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0.Октябрь\"/>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<sst xmlns="http://schemas.openxmlformats.org/spreadsheetml/2006/main" count="1058" uniqueCount="180">
  <si>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</si>
  <si>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</si>
  <si>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</si>
  <si>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</si>
  <si>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</si>
  <si>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</si>
  <si>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</si>
  <si>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</si>
  <si>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</si>
  <si>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</si>
  <si>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</si>
  <si>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</si>
  <si>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</si>
  <si>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</si>
  <si>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</si>
  <si>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</si>
  <si>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</si>
  <si>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</si>
  <si>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</si>
  <si>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</si>
  <si>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</si>
  <si>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</si>
  <si>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</si>
  <si>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</si>
  <si>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</si>
  <si>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</si>
  <si>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</si>
  <si>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</si>
  <si>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</si>
  <si>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</si>
  <si>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</si>
  <si>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</si>
  <si>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</si>
  <si>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</si>
  <si>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</si>
  <si>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</si>
  <si>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</si>
  <si>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</si>
  <si>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</si>
  <si>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</si>
  <si>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</si>
  <si>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</si>
  <si>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</si>
  <si>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</si>
  <si>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</si>
  <si>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</si>
  <si>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</si>
  <si>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</si>
  <si>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</si>
  <si>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</si>
  <si>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</si>
  <si>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</si>
  <si>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</si>
  <si>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</si>
  <si>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</si>
  <si>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</si>
  <si>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</si>
  <si>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</si>
  <si>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</si>
  <si>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</si>
  <si>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</si>
  <si>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</si>
  <si>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</si>
  <si>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</si>
  <si>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</si>
  <si>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</si>
  <si>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</si>
  <si>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</si>
  <si>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</si>
  <si>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</si>
  <si>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</si>
  <si>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</si>
  <si>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</si>
  <si>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</si>
  <si>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</si>
  <si>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</si>
  <si>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</si>
  <si>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</si>
  <si>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</si>
  <si>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</si>
  <si>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</si>
  <si>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</si>
  <si>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</si>
  <si>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</si>
  <si>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</si>
  <si>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</si>
  <si>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</si>
  <si>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</si>
  <si>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</si>
  <si>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</si>
  <si>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</si>
  <si>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</si>
  <si>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</si>
  <si>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</si>
  <si>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</si>
  <si>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</si>
  <si>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</si>
  <si>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</si>
  <si>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</si>
  <si>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</si>
  <si>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</si>
  <si>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</si>
  <si>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</si>
  <si>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</si>
  <si>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</si>
  <si>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</si>
  <si>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</si>
  <si>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</si>
  <si>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</si>
  <si>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</si>
  <si>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</si>
  <si>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</si>
  <si>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</si>
  <si>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</si>
  <si>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</si>
  <si>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</si>
  <si>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</si>
  <si>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</si>
  <si>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</si>
  <si>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</si>
  <si>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</si>
  <si>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</si>
  <si>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</si>
  <si>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</si>
  <si>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</si>
  <si>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</si>
  <si>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</si>
  <si>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</si>
  <si>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</si>
  <si>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</si>
  <si>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</si>
  <si>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</si>
  <si>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</si>
  <si>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</si>
  <si>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</si>
  <si>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</si>
  <si>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</si>
  <si>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</si>
  <si>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</si>
  <si>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</si>
  <si>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</si>
  <si>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</si>
  <si>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</si>
  <si>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</si>
  <si>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</si>
  <si>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</si>
  <si>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</si>
  <si>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2022 г.</t>
  </si>
  <si>
    <t>октябрь 2022 года</t>
  </si>
  <si>
    <t>01.10.2022</t>
  </si>
  <si>
    <t>02.10.2022</t>
  </si>
  <si>
    <t>03.10.2022</t>
  </si>
  <si>
    <t>04.10.2022</t>
  </si>
  <si>
    <t>05.10.2022</t>
  </si>
  <si>
    <t>06.10.2022</t>
  </si>
  <si>
    <t>07.10.2022</t>
  </si>
  <si>
    <t>08.10.2022</t>
  </si>
  <si>
    <t>09.10.2022</t>
  </si>
  <si>
    <t>10.10.2022</t>
  </si>
  <si>
    <t>11.10.2022</t>
  </si>
  <si>
    <t>12.10.2022</t>
  </si>
  <si>
    <t>13.10.2022</t>
  </si>
  <si>
    <t>14.10.2022</t>
  </si>
  <si>
    <t>15.10.2022</t>
  </si>
  <si>
    <t>16.10.2022</t>
  </si>
  <si>
    <t>17.10.2022</t>
  </si>
  <si>
    <t>18.10.2022</t>
  </si>
  <si>
    <t>19.10.2022</t>
  </si>
  <si>
    <t>20.10.2022</t>
  </si>
  <si>
    <t>21.10.2022</t>
  </si>
  <si>
    <t>22.10.2022</t>
  </si>
  <si>
    <t>23.10.2022</t>
  </si>
  <si>
    <t>24.10.2022</t>
  </si>
  <si>
    <t>25.10.2022</t>
  </si>
  <si>
    <t>26.10.2022</t>
  </si>
  <si>
    <t>27.10.2022</t>
  </si>
  <si>
    <t>28.10.2022</t>
  </si>
  <si>
    <t>29.10.2022</t>
  </si>
  <si>
    <t>30.10.2022</t>
  </si>
  <si>
    <t>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</si>
</sst>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17" sqref="K1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3388.73884688</v>
      </c>
      <c r="D7" s="4">
        <f>$F$12+'СЕТ СН'!G5+СВЦЭМ!$D$10+'СЕТ СН'!G8-'СЕТ СН'!G$15</f>
        <v>4314.0788468799992</v>
      </c>
      <c r="E7" s="4">
        <f>$F$12+'СЕТ СН'!H5+СВЦЭМ!$D$10+'СЕТ СН'!H8-'СЕТ СН'!H$15</f>
        <v>4578.98884688</v>
      </c>
      <c r="F7" s="4">
        <f>$F$12+'СЕТ СН'!I5+СВЦЭМ!$D$10+'СЕТ СН'!I8-'СЕТ СН'!I$15</f>
        <v>5183.1388468799996</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1718.57764501</v>
      </c>
      <c r="H12" s="2" t="s">
        <v>41</v>
      </c>
    </row>
    <row r="13" spans="1:8" ht="31.5" x14ac:dyDescent="0.25">
      <c r="A13" s="12">
        <v>2</v>
      </c>
      <c r="B13" s="100" t="s">
        <v>48</v>
      </c>
      <c r="C13" s="100"/>
      <c r="D13" s="100"/>
      <c r="E13" s="13" t="s">
        <v>22</v>
      </c>
      <c r="F13" s="11">
        <f>СВЦЭМ!$D$11</f>
        <v>1008.55377151</v>
      </c>
    </row>
    <row r="14" spans="1:8" ht="36" customHeight="1" x14ac:dyDescent="0.25">
      <c r="A14" s="12">
        <v>3</v>
      </c>
      <c r="B14" s="100" t="s">
        <v>49</v>
      </c>
      <c r="C14" s="100"/>
      <c r="D14" s="100"/>
      <c r="E14" s="13" t="s">
        <v>23</v>
      </c>
      <c r="F14" s="11">
        <f>СВЦЭМ!$D$12</f>
        <v>528518.10389610392</v>
      </c>
    </row>
    <row r="15" spans="1:8" ht="30.75" customHeight="1" x14ac:dyDescent="0.25">
      <c r="A15" s="12">
        <v>4</v>
      </c>
      <c r="B15" s="100" t="s">
        <v>50</v>
      </c>
      <c r="C15" s="100" t="s">
        <v>24</v>
      </c>
      <c r="D15" s="100" t="s">
        <v>24</v>
      </c>
      <c r="E15" s="14" t="s">
        <v>51</v>
      </c>
      <c r="F15" s="15">
        <f>ROUND(IF(F25-(F26+F33)&lt;=0,0,MAX(0,(F16-(F17+F24))/(F25-(F26+F33)))),11)</f>
        <v>1.34342394E-3</v>
      </c>
    </row>
    <row r="16" spans="1:8" ht="36" customHeight="1" x14ac:dyDescent="0.25">
      <c r="A16" s="12">
        <v>5</v>
      </c>
      <c r="B16" s="100" t="s">
        <v>52</v>
      </c>
      <c r="C16" s="100" t="s">
        <v>25</v>
      </c>
      <c r="D16" s="100" t="s">
        <v>6</v>
      </c>
      <c r="E16" s="13" t="s">
        <v>6</v>
      </c>
      <c r="F16" s="16">
        <f>СВЦЭМ!$D$27</f>
        <v>0.77</v>
      </c>
    </row>
    <row r="17" spans="1:6" ht="33" customHeight="1" x14ac:dyDescent="0.25">
      <c r="A17" s="12">
        <v>6</v>
      </c>
      <c r="B17" s="100" t="s">
        <v>53</v>
      </c>
      <c r="C17" s="100" t="s">
        <v>25</v>
      </c>
      <c r="D17" s="100" t="s">
        <v>6</v>
      </c>
      <c r="E17" s="13" t="s">
        <v>6</v>
      </c>
      <c r="F17" s="16">
        <f>SUM(F19:F23)</f>
        <v>0.74</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0.74</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687.65800000000002</v>
      </c>
    </row>
    <row r="26" spans="1:6" ht="30.75" customHeight="1" x14ac:dyDescent="0.25">
      <c r="A26" s="12">
        <v>9</v>
      </c>
      <c r="B26" s="100" t="s">
        <v>62</v>
      </c>
      <c r="C26" s="100" t="s">
        <v>27</v>
      </c>
      <c r="D26" s="100" t="s">
        <v>28</v>
      </c>
      <c r="E26" s="13" t="s">
        <v>61</v>
      </c>
      <c r="F26" s="16">
        <f>SUM(F28:F32)</f>
        <v>665.327</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665.327</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2022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2716.4935624899999</v>
      </c>
      <c r="C9" s="4">
        <f>СВЦЭМ!$D$14+'СЕТ СН'!G5+СВЦЭМ!$D$10+'СЕТ СН'!G8-'СЕТ СН'!G$16</f>
        <v>3641.8335624899996</v>
      </c>
      <c r="D9" s="4">
        <f>СВЦЭМ!$D$14+'СЕТ СН'!H5+СВЦЭМ!$D$10+'СЕТ СН'!H8-'СЕТ СН'!H$16</f>
        <v>3906.7435624900004</v>
      </c>
      <c r="E9" s="4">
        <f>СВЦЭМ!$D$14+'СЕТ СН'!I5+СВЦЭМ!$D$10+'СЕТ СН'!I8-'СЕТ СН'!I$16</f>
        <v>4510.8935624899996</v>
      </c>
    </row>
    <row r="10" spans="1:6" x14ac:dyDescent="0.25">
      <c r="A10" s="26" t="s">
        <v>35</v>
      </c>
      <c r="B10" s="4">
        <f>СВЦЭМ!$D$15+'СЕТ СН'!F5+СВЦЭМ!$D$10+'СЕТ СН'!F8-'СЕТ СН'!F$16</f>
        <v>3228.0206149299997</v>
      </c>
      <c r="C10" s="4">
        <f>СВЦЭМ!$D$15+'СЕТ СН'!G5+СВЦЭМ!$D$10+'СЕТ СН'!G8-'СЕТ СН'!G$16</f>
        <v>4153.3606149299994</v>
      </c>
      <c r="D10" s="4">
        <f>СВЦЭМ!$D$15+'СЕТ СН'!H5+СВЦЭМ!$D$10+'СЕТ СН'!H8-'СЕТ СН'!H$16</f>
        <v>4418.2706149299993</v>
      </c>
      <c r="E10" s="4">
        <f>СВЦЭМ!$D$15+'СЕТ СН'!I5+СВЦЭМ!$D$10+'СЕТ СН'!I8-'СЕТ СН'!I$16</f>
        <v>5022.4206149299989</v>
      </c>
    </row>
    <row r="11" spans="1:6" x14ac:dyDescent="0.25">
      <c r="A11" s="26" t="s">
        <v>36</v>
      </c>
      <c r="B11" s="4">
        <f>СВЦЭМ!$D$16+'СЕТ СН'!F5+СВЦЭМ!$D$10+'СЕТ СН'!F8-'СЕТ СН'!F$16</f>
        <v>4385.2068365899995</v>
      </c>
      <c r="C11" s="4">
        <f>СВЦЭМ!$D$16+'СЕТ СН'!G5+СВЦЭМ!$D$10+'СЕТ СН'!G8-'СЕТ СН'!G$16</f>
        <v>5310.5468365899997</v>
      </c>
      <c r="D11" s="4">
        <f>СВЦЭМ!$D$16+'СЕТ СН'!H5+СВЦЭМ!$D$10+'СЕТ СН'!H8-'СЕТ СН'!H$16</f>
        <v>5575.4568365899995</v>
      </c>
      <c r="E11" s="4">
        <f>СВЦЭМ!$D$16+'СЕТ СН'!I5+СВЦЭМ!$D$10+'СЕТ СН'!I8-'СЕТ СН'!I$16</f>
        <v>6179.6068365899991</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2716.4935624899999</v>
      </c>
      <c r="C16" s="28">
        <f>СВЦЭМ!$D$14+'СЕТ СН'!G5+СВЦЭМ!$D$10+'СЕТ СН'!G8-'СЕТ СН'!G$16</f>
        <v>3641.8335624899996</v>
      </c>
      <c r="D16" s="28">
        <f>СВЦЭМ!$D$14+'СЕТ СН'!H5+СВЦЭМ!$D$10+'СЕТ СН'!H8-'СЕТ СН'!H$16</f>
        <v>3906.7435624900004</v>
      </c>
      <c r="E16" s="28">
        <f>СВЦЭМ!$D$14+'СЕТ СН'!I5+СВЦЭМ!$D$10+'СЕТ СН'!I8-'СЕТ СН'!I$16</f>
        <v>4510.8935624899996</v>
      </c>
    </row>
    <row r="17" spans="1:5" x14ac:dyDescent="0.25">
      <c r="A17" s="26" t="s">
        <v>37</v>
      </c>
      <c r="B17" s="28">
        <f>СВЦЭМ!$D$17+'СЕТ СН'!F5+СВЦЭМ!$D$10+'СЕТ СН'!F8-'СЕТ СН'!F$16</f>
        <v>3605.0694160500002</v>
      </c>
      <c r="C17" s="28">
        <f>СВЦЭМ!$D$17+'СЕТ СН'!G5+СВЦЭМ!$D$10+'СЕТ СН'!G8-'СЕТ СН'!G$16</f>
        <v>4530.409416049999</v>
      </c>
      <c r="D17" s="28">
        <f>СВЦЭМ!$D$17+'СЕТ СН'!H5+СВЦЭМ!$D$10+'СЕТ СН'!H8-'СЕТ СН'!H$16</f>
        <v>4795.3194160499997</v>
      </c>
      <c r="E17" s="28">
        <f>СВЦЭМ!$D$17+'СЕТ СН'!I5+СВЦЭМ!$D$10+'СЕТ СН'!I8-'СЕТ СН'!I$16</f>
        <v>5399.4694160499994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01.10.2022</v>
      </c>
      <c r="B12" s="36">
        <f>SUMIFS(СВЦЭМ!$C$39:$C$782,СВЦЭМ!$A$39:$A$782,$A12,СВЦЭМ!$B$39:$B$782,B$11)+'СЕТ СН'!$F$9+СВЦЭМ!$D$10+'СЕТ СН'!$F$5-'СЕТ СН'!$F$17</f>
        <v>2609.0236012599999</v>
      </c>
      <c r="C12" s="36">
        <f>SUMIFS(СВЦЭМ!$C$39:$C$782,СВЦЭМ!$A$39:$A$782,$A12,СВЦЭМ!$B$39:$B$782,C$11)+'СЕТ СН'!$F$9+СВЦЭМ!$D$10+'СЕТ СН'!$F$5-'СЕТ СН'!$F$17</f>
        <v>2632.5650419499998</v>
      </c>
      <c r="D12" s="36">
        <f>SUMIFS(СВЦЭМ!$C$39:$C$782,СВЦЭМ!$A$39:$A$782,$A12,СВЦЭМ!$B$39:$B$782,D$11)+'СЕТ СН'!$F$9+СВЦЭМ!$D$10+'СЕТ СН'!$F$5-'СЕТ СН'!$F$17</f>
        <v>2652.6778413299999</v>
      </c>
      <c r="E12" s="36">
        <f>SUMIFS(СВЦЭМ!$C$39:$C$782,СВЦЭМ!$A$39:$A$782,$A12,СВЦЭМ!$B$39:$B$782,E$11)+'СЕТ СН'!$F$9+СВЦЭМ!$D$10+'СЕТ СН'!$F$5-'СЕТ СН'!$F$17</f>
        <v>2656.45039726</v>
      </c>
      <c r="F12" s="36">
        <f>SUMIFS(СВЦЭМ!$C$39:$C$782,СВЦЭМ!$A$39:$A$782,$A12,СВЦЭМ!$B$39:$B$782,F$11)+'СЕТ СН'!$F$9+СВЦЭМ!$D$10+'СЕТ СН'!$F$5-'СЕТ СН'!$F$17</f>
        <v>2668.0736017899999</v>
      </c>
      <c r="G12" s="36">
        <f>SUMIFS(СВЦЭМ!$C$39:$C$782,СВЦЭМ!$A$39:$A$782,$A12,СВЦЭМ!$B$39:$B$782,G$11)+'СЕТ СН'!$F$9+СВЦЭМ!$D$10+'СЕТ СН'!$F$5-'СЕТ СН'!$F$17</f>
        <v>2655.02560748</v>
      </c>
      <c r="H12" s="36">
        <f>SUMIFS(СВЦЭМ!$C$39:$C$782,СВЦЭМ!$A$39:$A$782,$A12,СВЦЭМ!$B$39:$B$782,H$11)+'СЕТ СН'!$F$9+СВЦЭМ!$D$10+'СЕТ СН'!$F$5-'СЕТ СН'!$F$17</f>
        <v>2627.5527262799997</v>
      </c>
      <c r="I12" s="36">
        <f>SUMIFS(СВЦЭМ!$C$39:$C$782,СВЦЭМ!$A$39:$A$782,$A12,СВЦЭМ!$B$39:$B$782,I$11)+'СЕТ СН'!$F$9+СВЦЭМ!$D$10+'СЕТ СН'!$F$5-'СЕТ СН'!$F$17</f>
        <v>2540.9400420000002</v>
      </c>
      <c r="J12" s="36">
        <f>SUMIFS(СВЦЭМ!$C$39:$C$782,СВЦЭМ!$A$39:$A$782,$A12,СВЦЭМ!$B$39:$B$782,J$11)+'СЕТ СН'!$F$9+СВЦЭМ!$D$10+'СЕТ СН'!$F$5-'СЕТ СН'!$F$17</f>
        <v>2605.9553353699998</v>
      </c>
      <c r="K12" s="36">
        <f>SUMIFS(СВЦЭМ!$C$39:$C$782,СВЦЭМ!$A$39:$A$782,$A12,СВЦЭМ!$B$39:$B$782,K$11)+'СЕТ СН'!$F$9+СВЦЭМ!$D$10+'СЕТ СН'!$F$5-'СЕТ СН'!$F$17</f>
        <v>2639.5771395499996</v>
      </c>
      <c r="L12" s="36">
        <f>SUMIFS(СВЦЭМ!$C$39:$C$782,СВЦЭМ!$A$39:$A$782,$A12,СВЦЭМ!$B$39:$B$782,L$11)+'СЕТ СН'!$F$9+СВЦЭМ!$D$10+'СЕТ СН'!$F$5-'СЕТ СН'!$F$17</f>
        <v>2635.7675933599999</v>
      </c>
      <c r="M12" s="36">
        <f>SUMIFS(СВЦЭМ!$C$39:$C$782,СВЦЭМ!$A$39:$A$782,$A12,СВЦЭМ!$B$39:$B$782,M$11)+'СЕТ СН'!$F$9+СВЦЭМ!$D$10+'СЕТ СН'!$F$5-'СЕТ СН'!$F$17</f>
        <v>2585.8617509999999</v>
      </c>
      <c r="N12" s="36">
        <f>SUMIFS(СВЦЭМ!$C$39:$C$782,СВЦЭМ!$A$39:$A$782,$A12,СВЦЭМ!$B$39:$B$782,N$11)+'СЕТ СН'!$F$9+СВЦЭМ!$D$10+'СЕТ СН'!$F$5-'СЕТ СН'!$F$17</f>
        <v>2572.3228360599996</v>
      </c>
      <c r="O12" s="36">
        <f>SUMIFS(СВЦЭМ!$C$39:$C$782,СВЦЭМ!$A$39:$A$782,$A12,СВЦЭМ!$B$39:$B$782,O$11)+'СЕТ СН'!$F$9+СВЦЭМ!$D$10+'СЕТ СН'!$F$5-'СЕТ СН'!$F$17</f>
        <v>2557.4218446699997</v>
      </c>
      <c r="P12" s="36">
        <f>SUMIFS(СВЦЭМ!$C$39:$C$782,СВЦЭМ!$A$39:$A$782,$A12,СВЦЭМ!$B$39:$B$782,P$11)+'СЕТ СН'!$F$9+СВЦЭМ!$D$10+'СЕТ СН'!$F$5-'СЕТ СН'!$F$17</f>
        <v>2548.6042699999998</v>
      </c>
      <c r="Q12" s="36">
        <f>SUMIFS(СВЦЭМ!$C$39:$C$782,СВЦЭМ!$A$39:$A$782,$A12,СВЦЭМ!$B$39:$B$782,Q$11)+'СЕТ СН'!$F$9+СВЦЭМ!$D$10+'СЕТ СН'!$F$5-'СЕТ СН'!$F$17</f>
        <v>2543.1114488799999</v>
      </c>
      <c r="R12" s="36">
        <f>SUMIFS(СВЦЭМ!$C$39:$C$782,СВЦЭМ!$A$39:$A$782,$A12,СВЦЭМ!$B$39:$B$782,R$11)+'СЕТ СН'!$F$9+СВЦЭМ!$D$10+'СЕТ СН'!$F$5-'СЕТ СН'!$F$17</f>
        <v>2540.5245252099999</v>
      </c>
      <c r="S12" s="36">
        <f>SUMIFS(СВЦЭМ!$C$39:$C$782,СВЦЭМ!$A$39:$A$782,$A12,СВЦЭМ!$B$39:$B$782,S$11)+'СЕТ СН'!$F$9+СВЦЭМ!$D$10+'СЕТ СН'!$F$5-'СЕТ СН'!$F$17</f>
        <v>2579.7973328099997</v>
      </c>
      <c r="T12" s="36">
        <f>SUMIFS(СВЦЭМ!$C$39:$C$782,СВЦЭМ!$A$39:$A$782,$A12,СВЦЭМ!$B$39:$B$782,T$11)+'СЕТ СН'!$F$9+СВЦЭМ!$D$10+'СЕТ СН'!$F$5-'СЕТ СН'!$F$17</f>
        <v>2706.2451949799997</v>
      </c>
      <c r="U12" s="36">
        <f>SUMIFS(СВЦЭМ!$C$39:$C$782,СВЦЭМ!$A$39:$A$782,$A12,СВЦЭМ!$B$39:$B$782,U$11)+'СЕТ СН'!$F$9+СВЦЭМ!$D$10+'СЕТ СН'!$F$5-'СЕТ СН'!$F$17</f>
        <v>2724.1487544800002</v>
      </c>
      <c r="V12" s="36">
        <f>SUMIFS(СВЦЭМ!$C$39:$C$782,СВЦЭМ!$A$39:$A$782,$A12,СВЦЭМ!$B$39:$B$782,V$11)+'СЕТ СН'!$F$9+СВЦЭМ!$D$10+'СЕТ СН'!$F$5-'СЕТ СН'!$F$17</f>
        <v>2727.2528998799999</v>
      </c>
      <c r="W12" s="36">
        <f>SUMIFS(СВЦЭМ!$C$39:$C$782,СВЦЭМ!$A$39:$A$782,$A12,СВЦЭМ!$B$39:$B$782,W$11)+'СЕТ СН'!$F$9+СВЦЭМ!$D$10+'СЕТ СН'!$F$5-'СЕТ СН'!$F$17</f>
        <v>2712.52842659</v>
      </c>
      <c r="X12" s="36">
        <f>SUMIFS(СВЦЭМ!$C$39:$C$782,СВЦЭМ!$A$39:$A$782,$A12,СВЦЭМ!$B$39:$B$782,X$11)+'СЕТ СН'!$F$9+СВЦЭМ!$D$10+'СЕТ СН'!$F$5-'СЕТ СН'!$F$17</f>
        <v>2702.1346209900003</v>
      </c>
      <c r="Y12" s="36">
        <f>SUMIFS(СВЦЭМ!$C$39:$C$782,СВЦЭМ!$A$39:$A$782,$A12,СВЦЭМ!$B$39:$B$782,Y$11)+'СЕТ СН'!$F$9+СВЦЭМ!$D$10+'СЕТ СН'!$F$5-'СЕТ СН'!$F$17</f>
        <v>2674.4751189999997</v>
      </c>
      <c r="AA12" s="37"/>
    </row>
    <row r="13" spans="1:27" ht="15.75" x14ac:dyDescent="0.2">
      <c r="A13" s="35">
        <f>A12+1</f>
        <v>44836</v>
      </c>
      <c r="B13" s="36">
        <f>SUMIFS(СВЦЭМ!$C$39:$C$782,СВЦЭМ!$A$39:$A$782,$A13,СВЦЭМ!$B$39:$B$782,B$11)+'СЕТ СН'!$F$9+СВЦЭМ!$D$10+'СЕТ СН'!$F$5-'СЕТ СН'!$F$17</f>
        <v>2586.4444627799999</v>
      </c>
      <c r="C13" s="36">
        <f>SUMIFS(СВЦЭМ!$C$39:$C$782,СВЦЭМ!$A$39:$A$782,$A13,СВЦЭМ!$B$39:$B$782,C$11)+'СЕТ СН'!$F$9+СВЦЭМ!$D$10+'СЕТ СН'!$F$5-'СЕТ СН'!$F$17</f>
        <v>2594.5936974699998</v>
      </c>
      <c r="D13" s="36">
        <f>SUMIFS(СВЦЭМ!$C$39:$C$782,СВЦЭМ!$A$39:$A$782,$A13,СВЦЭМ!$B$39:$B$782,D$11)+'СЕТ СН'!$F$9+СВЦЭМ!$D$10+'СЕТ СН'!$F$5-'СЕТ СН'!$F$17</f>
        <v>2640.0713081599997</v>
      </c>
      <c r="E13" s="36">
        <f>SUMIFS(СВЦЭМ!$C$39:$C$782,СВЦЭМ!$A$39:$A$782,$A13,СВЦЭМ!$B$39:$B$782,E$11)+'СЕТ СН'!$F$9+СВЦЭМ!$D$10+'СЕТ СН'!$F$5-'СЕТ СН'!$F$17</f>
        <v>2681.1694655299998</v>
      </c>
      <c r="F13" s="36">
        <f>SUMIFS(СВЦЭМ!$C$39:$C$782,СВЦЭМ!$A$39:$A$782,$A13,СВЦЭМ!$B$39:$B$782,F$11)+'СЕТ СН'!$F$9+СВЦЭМ!$D$10+'СЕТ СН'!$F$5-'СЕТ СН'!$F$17</f>
        <v>2678.1829879500001</v>
      </c>
      <c r="G13" s="36">
        <f>SUMIFS(СВЦЭМ!$C$39:$C$782,СВЦЭМ!$A$39:$A$782,$A13,СВЦЭМ!$B$39:$B$782,G$11)+'СЕТ СН'!$F$9+СВЦЭМ!$D$10+'СЕТ СН'!$F$5-'СЕТ СН'!$F$17</f>
        <v>2667.6502107400001</v>
      </c>
      <c r="H13" s="36">
        <f>SUMIFS(СВЦЭМ!$C$39:$C$782,СВЦЭМ!$A$39:$A$782,$A13,СВЦЭМ!$B$39:$B$782,H$11)+'СЕТ СН'!$F$9+СВЦЭМ!$D$10+'СЕТ СН'!$F$5-'СЕТ СН'!$F$17</f>
        <v>2633.8624821099997</v>
      </c>
      <c r="I13" s="36">
        <f>SUMIFS(СВЦЭМ!$C$39:$C$782,СВЦЭМ!$A$39:$A$782,$A13,СВЦЭМ!$B$39:$B$782,I$11)+'СЕТ СН'!$F$9+СВЦЭМ!$D$10+'СЕТ СН'!$F$5-'СЕТ СН'!$F$17</f>
        <v>2628.1861802200001</v>
      </c>
      <c r="J13" s="36">
        <f>SUMIFS(СВЦЭМ!$C$39:$C$782,СВЦЭМ!$A$39:$A$782,$A13,СВЦЭМ!$B$39:$B$782,J$11)+'СЕТ СН'!$F$9+СВЦЭМ!$D$10+'СЕТ СН'!$F$5-'СЕТ СН'!$F$17</f>
        <v>2613.7781193699998</v>
      </c>
      <c r="K13" s="36">
        <f>SUMIFS(СВЦЭМ!$C$39:$C$782,СВЦЭМ!$A$39:$A$782,$A13,СВЦЭМ!$B$39:$B$782,K$11)+'СЕТ СН'!$F$9+СВЦЭМ!$D$10+'СЕТ СН'!$F$5-'СЕТ СН'!$F$17</f>
        <v>2583.3877896599997</v>
      </c>
      <c r="L13" s="36">
        <f>SUMIFS(СВЦЭМ!$C$39:$C$782,СВЦЭМ!$A$39:$A$782,$A13,СВЦЭМ!$B$39:$B$782,L$11)+'СЕТ СН'!$F$9+СВЦЭМ!$D$10+'СЕТ СН'!$F$5-'СЕТ СН'!$F$17</f>
        <v>2585.9129189999999</v>
      </c>
      <c r="M13" s="36">
        <f>SUMIFS(СВЦЭМ!$C$39:$C$782,СВЦЭМ!$A$39:$A$782,$A13,СВЦЭМ!$B$39:$B$782,M$11)+'СЕТ СН'!$F$9+СВЦЭМ!$D$10+'СЕТ СН'!$F$5-'СЕТ СН'!$F$17</f>
        <v>2547.72554769</v>
      </c>
      <c r="N13" s="36">
        <f>SUMIFS(СВЦЭМ!$C$39:$C$782,СВЦЭМ!$A$39:$A$782,$A13,СВЦЭМ!$B$39:$B$782,N$11)+'СЕТ СН'!$F$9+СВЦЭМ!$D$10+'СЕТ СН'!$F$5-'СЕТ СН'!$F$17</f>
        <v>2562.0206975800002</v>
      </c>
      <c r="O13" s="36">
        <f>SUMIFS(СВЦЭМ!$C$39:$C$782,СВЦЭМ!$A$39:$A$782,$A13,СВЦЭМ!$B$39:$B$782,O$11)+'СЕТ СН'!$F$9+СВЦЭМ!$D$10+'СЕТ СН'!$F$5-'СЕТ СН'!$F$17</f>
        <v>2568.0345917</v>
      </c>
      <c r="P13" s="36">
        <f>SUMIFS(СВЦЭМ!$C$39:$C$782,СВЦЭМ!$A$39:$A$782,$A13,СВЦЭМ!$B$39:$B$782,P$11)+'СЕТ СН'!$F$9+СВЦЭМ!$D$10+'СЕТ СН'!$F$5-'СЕТ СН'!$F$17</f>
        <v>2581.8916190999998</v>
      </c>
      <c r="Q13" s="36">
        <f>SUMIFS(СВЦЭМ!$C$39:$C$782,СВЦЭМ!$A$39:$A$782,$A13,СВЦЭМ!$B$39:$B$782,Q$11)+'СЕТ СН'!$F$9+СВЦЭМ!$D$10+'СЕТ СН'!$F$5-'СЕТ СН'!$F$17</f>
        <v>2592.5070261699998</v>
      </c>
      <c r="R13" s="36">
        <f>SUMIFS(СВЦЭМ!$C$39:$C$782,СВЦЭМ!$A$39:$A$782,$A13,СВЦЭМ!$B$39:$B$782,R$11)+'СЕТ СН'!$F$9+СВЦЭМ!$D$10+'СЕТ СН'!$F$5-'СЕТ СН'!$F$17</f>
        <v>2595.46305282</v>
      </c>
      <c r="S13" s="36">
        <f>SUMIFS(СВЦЭМ!$C$39:$C$782,СВЦЭМ!$A$39:$A$782,$A13,СВЦЭМ!$B$39:$B$782,S$11)+'СЕТ СН'!$F$9+СВЦЭМ!$D$10+'СЕТ СН'!$F$5-'СЕТ СН'!$F$17</f>
        <v>2578.8413800899998</v>
      </c>
      <c r="T13" s="36">
        <f>SUMIFS(СВЦЭМ!$C$39:$C$782,СВЦЭМ!$A$39:$A$782,$A13,СВЦЭМ!$B$39:$B$782,T$11)+'СЕТ СН'!$F$9+СВЦЭМ!$D$10+'СЕТ СН'!$F$5-'СЕТ СН'!$F$17</f>
        <v>2692.9525446500002</v>
      </c>
      <c r="U13" s="36">
        <f>SUMIFS(СВЦЭМ!$C$39:$C$782,СВЦЭМ!$A$39:$A$782,$A13,СВЦЭМ!$B$39:$B$782,U$11)+'СЕТ СН'!$F$9+СВЦЭМ!$D$10+'СЕТ СН'!$F$5-'СЕТ СН'!$F$17</f>
        <v>2726.0662883300001</v>
      </c>
      <c r="V13" s="36">
        <f>SUMIFS(СВЦЭМ!$C$39:$C$782,СВЦЭМ!$A$39:$A$782,$A13,СВЦЭМ!$B$39:$B$782,V$11)+'СЕТ СН'!$F$9+СВЦЭМ!$D$10+'СЕТ СН'!$F$5-'СЕТ СН'!$F$17</f>
        <v>2727.4665735099998</v>
      </c>
      <c r="W13" s="36">
        <f>SUMIFS(СВЦЭМ!$C$39:$C$782,СВЦЭМ!$A$39:$A$782,$A13,СВЦЭМ!$B$39:$B$782,W$11)+'СЕТ СН'!$F$9+СВЦЭМ!$D$10+'СЕТ СН'!$F$5-'СЕТ СН'!$F$17</f>
        <v>2714.0743939900003</v>
      </c>
      <c r="X13" s="36">
        <f>SUMIFS(СВЦЭМ!$C$39:$C$782,СВЦЭМ!$A$39:$A$782,$A13,СВЦЭМ!$B$39:$B$782,X$11)+'СЕТ СН'!$F$9+СВЦЭМ!$D$10+'СЕТ СН'!$F$5-'СЕТ СН'!$F$17</f>
        <v>2677.8762138499997</v>
      </c>
      <c r="Y13" s="36">
        <f>SUMIFS(СВЦЭМ!$C$39:$C$782,СВЦЭМ!$A$39:$A$782,$A13,СВЦЭМ!$B$39:$B$782,Y$11)+'СЕТ СН'!$F$9+СВЦЭМ!$D$10+'СЕТ СН'!$F$5-'СЕТ СН'!$F$17</f>
        <v>2671.3310010200003</v>
      </c>
    </row>
    <row r="14" spans="1:27" ht="15.75" x14ac:dyDescent="0.2">
      <c r="A14" s="35">
        <f t="shared" ref="A14:A42" si="0">A13+1</f>
        <v>44837</v>
      </c>
      <c r="B14" s="36">
        <f>SUMIFS(СВЦЭМ!$C$39:$C$782,СВЦЭМ!$A$39:$A$782,$A14,СВЦЭМ!$B$39:$B$782,B$11)+'СЕТ СН'!$F$9+СВЦЭМ!$D$10+'СЕТ СН'!$F$5-'СЕТ СН'!$F$17</f>
        <v>2669.3620023599997</v>
      </c>
      <c r="C14" s="36">
        <f>SUMIFS(СВЦЭМ!$C$39:$C$782,СВЦЭМ!$A$39:$A$782,$A14,СВЦЭМ!$B$39:$B$782,C$11)+'СЕТ СН'!$F$9+СВЦЭМ!$D$10+'СЕТ СН'!$F$5-'СЕТ СН'!$F$17</f>
        <v>2698.6586312500003</v>
      </c>
      <c r="D14" s="36">
        <f>SUMIFS(СВЦЭМ!$C$39:$C$782,СВЦЭМ!$A$39:$A$782,$A14,СВЦЭМ!$B$39:$B$782,D$11)+'СЕТ СН'!$F$9+СВЦЭМ!$D$10+'СЕТ СН'!$F$5-'СЕТ СН'!$F$17</f>
        <v>2716.81114944</v>
      </c>
      <c r="E14" s="36">
        <f>SUMIFS(СВЦЭМ!$C$39:$C$782,СВЦЭМ!$A$39:$A$782,$A14,СВЦЭМ!$B$39:$B$782,E$11)+'СЕТ СН'!$F$9+СВЦЭМ!$D$10+'СЕТ СН'!$F$5-'СЕТ СН'!$F$17</f>
        <v>2726.5076088200003</v>
      </c>
      <c r="F14" s="36">
        <f>SUMIFS(СВЦЭМ!$C$39:$C$782,СВЦЭМ!$A$39:$A$782,$A14,СВЦЭМ!$B$39:$B$782,F$11)+'СЕТ СН'!$F$9+СВЦЭМ!$D$10+'СЕТ СН'!$F$5-'СЕТ СН'!$F$17</f>
        <v>2711.2538986</v>
      </c>
      <c r="G14" s="36">
        <f>SUMIFS(СВЦЭМ!$C$39:$C$782,СВЦЭМ!$A$39:$A$782,$A14,СВЦЭМ!$B$39:$B$782,G$11)+'СЕТ СН'!$F$9+СВЦЭМ!$D$10+'СЕТ СН'!$F$5-'СЕТ СН'!$F$17</f>
        <v>2675.14563008</v>
      </c>
      <c r="H14" s="36">
        <f>SUMIFS(СВЦЭМ!$C$39:$C$782,СВЦЭМ!$A$39:$A$782,$A14,СВЦЭМ!$B$39:$B$782,H$11)+'СЕТ СН'!$F$9+СВЦЭМ!$D$10+'СЕТ СН'!$F$5-'СЕТ СН'!$F$17</f>
        <v>2598.6406416899999</v>
      </c>
      <c r="I14" s="36">
        <f>SUMIFS(СВЦЭМ!$C$39:$C$782,СВЦЭМ!$A$39:$A$782,$A14,СВЦЭМ!$B$39:$B$782,I$11)+'СЕТ СН'!$F$9+СВЦЭМ!$D$10+'СЕТ СН'!$F$5-'СЕТ СН'!$F$17</f>
        <v>2545.5579256599999</v>
      </c>
      <c r="J14" s="36">
        <f>SUMIFS(СВЦЭМ!$C$39:$C$782,СВЦЭМ!$A$39:$A$782,$A14,СВЦЭМ!$B$39:$B$782,J$11)+'СЕТ СН'!$F$9+СВЦЭМ!$D$10+'СЕТ СН'!$F$5-'СЕТ СН'!$F$17</f>
        <v>2518.5423684500001</v>
      </c>
      <c r="K14" s="36">
        <f>SUMIFS(СВЦЭМ!$C$39:$C$782,СВЦЭМ!$A$39:$A$782,$A14,СВЦЭМ!$B$39:$B$782,K$11)+'СЕТ СН'!$F$9+СВЦЭМ!$D$10+'СЕТ СН'!$F$5-'СЕТ СН'!$F$17</f>
        <v>2505.3497058599996</v>
      </c>
      <c r="L14" s="36">
        <f>SUMIFS(СВЦЭМ!$C$39:$C$782,СВЦЭМ!$A$39:$A$782,$A14,СВЦЭМ!$B$39:$B$782,L$11)+'СЕТ СН'!$F$9+СВЦЭМ!$D$10+'СЕТ СН'!$F$5-'СЕТ СН'!$F$17</f>
        <v>2502.3273159299997</v>
      </c>
      <c r="M14" s="36">
        <f>SUMIFS(СВЦЭМ!$C$39:$C$782,СВЦЭМ!$A$39:$A$782,$A14,СВЦЭМ!$B$39:$B$782,M$11)+'СЕТ СН'!$F$9+СВЦЭМ!$D$10+'СЕТ СН'!$F$5-'СЕТ СН'!$F$17</f>
        <v>2522.5792057999997</v>
      </c>
      <c r="N14" s="36">
        <f>SUMIFS(СВЦЭМ!$C$39:$C$782,СВЦЭМ!$A$39:$A$782,$A14,СВЦЭМ!$B$39:$B$782,N$11)+'СЕТ СН'!$F$9+СВЦЭМ!$D$10+'СЕТ СН'!$F$5-'СЕТ СН'!$F$17</f>
        <v>2542.8496487499997</v>
      </c>
      <c r="O14" s="36">
        <f>SUMIFS(СВЦЭМ!$C$39:$C$782,СВЦЭМ!$A$39:$A$782,$A14,СВЦЭМ!$B$39:$B$782,O$11)+'СЕТ СН'!$F$9+СВЦЭМ!$D$10+'СЕТ СН'!$F$5-'СЕТ СН'!$F$17</f>
        <v>2556.2563361699999</v>
      </c>
      <c r="P14" s="36">
        <f>SUMIFS(СВЦЭМ!$C$39:$C$782,СВЦЭМ!$A$39:$A$782,$A14,СВЦЭМ!$B$39:$B$782,P$11)+'СЕТ СН'!$F$9+СВЦЭМ!$D$10+'СЕТ СН'!$F$5-'СЕТ СН'!$F$17</f>
        <v>2565.8422567999996</v>
      </c>
      <c r="Q14" s="36">
        <f>SUMIFS(СВЦЭМ!$C$39:$C$782,СВЦЭМ!$A$39:$A$782,$A14,СВЦЭМ!$B$39:$B$782,Q$11)+'СЕТ СН'!$F$9+СВЦЭМ!$D$10+'СЕТ СН'!$F$5-'СЕТ СН'!$F$17</f>
        <v>2561.7293955999999</v>
      </c>
      <c r="R14" s="36">
        <f>SUMIFS(СВЦЭМ!$C$39:$C$782,СВЦЭМ!$A$39:$A$782,$A14,СВЦЭМ!$B$39:$B$782,R$11)+'СЕТ СН'!$F$9+СВЦЭМ!$D$10+'СЕТ СН'!$F$5-'СЕТ СН'!$F$17</f>
        <v>2547.3907365099999</v>
      </c>
      <c r="S14" s="36">
        <f>SUMIFS(СВЦЭМ!$C$39:$C$782,СВЦЭМ!$A$39:$A$782,$A14,СВЦЭМ!$B$39:$B$782,S$11)+'СЕТ СН'!$F$9+СВЦЭМ!$D$10+'СЕТ СН'!$F$5-'СЕТ СН'!$F$17</f>
        <v>2527.80662312</v>
      </c>
      <c r="T14" s="36">
        <f>SUMIFS(СВЦЭМ!$C$39:$C$782,СВЦЭМ!$A$39:$A$782,$A14,СВЦЭМ!$B$39:$B$782,T$11)+'СЕТ СН'!$F$9+СВЦЭМ!$D$10+'СЕТ СН'!$F$5-'СЕТ СН'!$F$17</f>
        <v>2494.6634238400002</v>
      </c>
      <c r="U14" s="36">
        <f>SUMIFS(СВЦЭМ!$C$39:$C$782,СВЦЭМ!$A$39:$A$782,$A14,СВЦЭМ!$B$39:$B$782,U$11)+'СЕТ СН'!$F$9+СВЦЭМ!$D$10+'СЕТ СН'!$F$5-'СЕТ СН'!$F$17</f>
        <v>2474.0200946800001</v>
      </c>
      <c r="V14" s="36">
        <f>SUMIFS(СВЦЭМ!$C$39:$C$782,СВЦЭМ!$A$39:$A$782,$A14,СВЦЭМ!$B$39:$B$782,V$11)+'СЕТ СН'!$F$9+СВЦЭМ!$D$10+'СЕТ СН'!$F$5-'СЕТ СН'!$F$17</f>
        <v>2485.6153412399999</v>
      </c>
      <c r="W14" s="36">
        <f>SUMIFS(СВЦЭМ!$C$39:$C$782,СВЦЭМ!$A$39:$A$782,$A14,СВЦЭМ!$B$39:$B$782,W$11)+'СЕТ СН'!$F$9+СВЦЭМ!$D$10+'СЕТ СН'!$F$5-'СЕТ СН'!$F$17</f>
        <v>2516.4766759599997</v>
      </c>
      <c r="X14" s="36">
        <f>SUMIFS(СВЦЭМ!$C$39:$C$782,СВЦЭМ!$A$39:$A$782,$A14,СВЦЭМ!$B$39:$B$782,X$11)+'СЕТ СН'!$F$9+СВЦЭМ!$D$10+'СЕТ СН'!$F$5-'СЕТ СН'!$F$17</f>
        <v>2565.5379158199999</v>
      </c>
      <c r="Y14" s="36">
        <f>SUMIFS(СВЦЭМ!$C$39:$C$782,СВЦЭМ!$A$39:$A$782,$A14,СВЦЭМ!$B$39:$B$782,Y$11)+'СЕТ СН'!$F$9+СВЦЭМ!$D$10+'СЕТ СН'!$F$5-'СЕТ СН'!$F$17</f>
        <v>2595.4189156299999</v>
      </c>
    </row>
    <row r="15" spans="1:27" ht="15.75" x14ac:dyDescent="0.2">
      <c r="A15" s="35">
        <f t="shared" si="0"/>
        <v>44838</v>
      </c>
      <c r="B15" s="36">
        <f>SUMIFS(СВЦЭМ!$C$39:$C$782,СВЦЭМ!$A$39:$A$782,$A15,СВЦЭМ!$B$39:$B$782,B$11)+'СЕТ СН'!$F$9+СВЦЭМ!$D$10+'СЕТ СН'!$F$5-'СЕТ СН'!$F$17</f>
        <v>2540.8937883199997</v>
      </c>
      <c r="C15" s="36">
        <f>SUMIFS(СВЦЭМ!$C$39:$C$782,СВЦЭМ!$A$39:$A$782,$A15,СВЦЭМ!$B$39:$B$782,C$11)+'СЕТ СН'!$F$9+СВЦЭМ!$D$10+'СЕТ СН'!$F$5-'СЕТ СН'!$F$17</f>
        <v>2565.9617907799998</v>
      </c>
      <c r="D15" s="36">
        <f>SUMIFS(СВЦЭМ!$C$39:$C$782,СВЦЭМ!$A$39:$A$782,$A15,СВЦЭМ!$B$39:$B$782,D$11)+'СЕТ СН'!$F$9+СВЦЭМ!$D$10+'СЕТ СН'!$F$5-'СЕТ СН'!$F$17</f>
        <v>2576.6940686999997</v>
      </c>
      <c r="E15" s="36">
        <f>SUMIFS(СВЦЭМ!$C$39:$C$782,СВЦЭМ!$A$39:$A$782,$A15,СВЦЭМ!$B$39:$B$782,E$11)+'СЕТ СН'!$F$9+СВЦЭМ!$D$10+'СЕТ СН'!$F$5-'СЕТ СН'!$F$17</f>
        <v>2582.3048038899997</v>
      </c>
      <c r="F15" s="36">
        <f>SUMIFS(СВЦЭМ!$C$39:$C$782,СВЦЭМ!$A$39:$A$782,$A15,СВЦЭМ!$B$39:$B$782,F$11)+'СЕТ СН'!$F$9+СВЦЭМ!$D$10+'СЕТ СН'!$F$5-'СЕТ СН'!$F$17</f>
        <v>2590.1726749599998</v>
      </c>
      <c r="G15" s="36">
        <f>SUMIFS(СВЦЭМ!$C$39:$C$782,СВЦЭМ!$A$39:$A$782,$A15,СВЦЭМ!$B$39:$B$782,G$11)+'СЕТ СН'!$F$9+СВЦЭМ!$D$10+'СЕТ СН'!$F$5-'СЕТ СН'!$F$17</f>
        <v>2568.0034258599999</v>
      </c>
      <c r="H15" s="36">
        <f>SUMIFS(СВЦЭМ!$C$39:$C$782,СВЦЭМ!$A$39:$A$782,$A15,СВЦЭМ!$B$39:$B$782,H$11)+'СЕТ СН'!$F$9+СВЦЭМ!$D$10+'СЕТ СН'!$F$5-'СЕТ СН'!$F$17</f>
        <v>2515.3312916199998</v>
      </c>
      <c r="I15" s="36">
        <f>SUMIFS(СВЦЭМ!$C$39:$C$782,СВЦЭМ!$A$39:$A$782,$A15,СВЦЭМ!$B$39:$B$782,I$11)+'СЕТ СН'!$F$9+СВЦЭМ!$D$10+'СЕТ СН'!$F$5-'СЕТ СН'!$F$17</f>
        <v>2468.84540844</v>
      </c>
      <c r="J15" s="36">
        <f>SUMIFS(СВЦЭМ!$C$39:$C$782,СВЦЭМ!$A$39:$A$782,$A15,СВЦЭМ!$B$39:$B$782,J$11)+'СЕТ СН'!$F$9+СВЦЭМ!$D$10+'СЕТ СН'!$F$5-'СЕТ СН'!$F$17</f>
        <v>2465.3854297999997</v>
      </c>
      <c r="K15" s="36">
        <f>SUMIFS(СВЦЭМ!$C$39:$C$782,СВЦЭМ!$A$39:$A$782,$A15,СВЦЭМ!$B$39:$B$782,K$11)+'СЕТ СН'!$F$9+СВЦЭМ!$D$10+'СЕТ СН'!$F$5-'СЕТ СН'!$F$17</f>
        <v>2451.9502442499997</v>
      </c>
      <c r="L15" s="36">
        <f>SUMIFS(СВЦЭМ!$C$39:$C$782,СВЦЭМ!$A$39:$A$782,$A15,СВЦЭМ!$B$39:$B$782,L$11)+'СЕТ СН'!$F$9+СВЦЭМ!$D$10+'СЕТ СН'!$F$5-'СЕТ СН'!$F$17</f>
        <v>2451.80871974</v>
      </c>
      <c r="M15" s="36">
        <f>SUMIFS(СВЦЭМ!$C$39:$C$782,СВЦЭМ!$A$39:$A$782,$A15,СВЦЭМ!$B$39:$B$782,M$11)+'СЕТ СН'!$F$9+СВЦЭМ!$D$10+'СЕТ СН'!$F$5-'СЕТ СН'!$F$17</f>
        <v>2461.6251703399998</v>
      </c>
      <c r="N15" s="36">
        <f>SUMIFS(СВЦЭМ!$C$39:$C$782,СВЦЭМ!$A$39:$A$782,$A15,СВЦЭМ!$B$39:$B$782,N$11)+'СЕТ СН'!$F$9+СВЦЭМ!$D$10+'СЕТ СН'!$F$5-'СЕТ СН'!$F$17</f>
        <v>2474.5394106700001</v>
      </c>
      <c r="O15" s="36">
        <f>SUMIFS(СВЦЭМ!$C$39:$C$782,СВЦЭМ!$A$39:$A$782,$A15,СВЦЭМ!$B$39:$B$782,O$11)+'СЕТ СН'!$F$9+СВЦЭМ!$D$10+'СЕТ СН'!$F$5-'СЕТ СН'!$F$17</f>
        <v>2475.1486348999997</v>
      </c>
      <c r="P15" s="36">
        <f>SUMIFS(СВЦЭМ!$C$39:$C$782,СВЦЭМ!$A$39:$A$782,$A15,СВЦЭМ!$B$39:$B$782,P$11)+'СЕТ СН'!$F$9+СВЦЭМ!$D$10+'СЕТ СН'!$F$5-'СЕТ СН'!$F$17</f>
        <v>2482.5443840099997</v>
      </c>
      <c r="Q15" s="36">
        <f>SUMIFS(СВЦЭМ!$C$39:$C$782,СВЦЭМ!$A$39:$A$782,$A15,СВЦЭМ!$B$39:$B$782,Q$11)+'СЕТ СН'!$F$9+СВЦЭМ!$D$10+'СЕТ СН'!$F$5-'СЕТ СН'!$F$17</f>
        <v>2483.72623875</v>
      </c>
      <c r="R15" s="36">
        <f>SUMIFS(СВЦЭМ!$C$39:$C$782,СВЦЭМ!$A$39:$A$782,$A15,СВЦЭМ!$B$39:$B$782,R$11)+'СЕТ СН'!$F$9+СВЦЭМ!$D$10+'СЕТ СН'!$F$5-'СЕТ СН'!$F$17</f>
        <v>2494.9428820799999</v>
      </c>
      <c r="S15" s="36">
        <f>SUMIFS(СВЦЭМ!$C$39:$C$782,СВЦЭМ!$A$39:$A$782,$A15,СВЦЭМ!$B$39:$B$782,S$11)+'СЕТ СН'!$F$9+СВЦЭМ!$D$10+'СЕТ СН'!$F$5-'СЕТ СН'!$F$17</f>
        <v>2478.5140648500001</v>
      </c>
      <c r="T15" s="36">
        <f>SUMIFS(СВЦЭМ!$C$39:$C$782,СВЦЭМ!$A$39:$A$782,$A15,СВЦЭМ!$B$39:$B$782,T$11)+'СЕТ СН'!$F$9+СВЦЭМ!$D$10+'СЕТ СН'!$F$5-'СЕТ СН'!$F$17</f>
        <v>2455.8785476799999</v>
      </c>
      <c r="U15" s="36">
        <f>SUMIFS(СВЦЭМ!$C$39:$C$782,СВЦЭМ!$A$39:$A$782,$A15,СВЦЭМ!$B$39:$B$782,U$11)+'СЕТ СН'!$F$9+СВЦЭМ!$D$10+'СЕТ СН'!$F$5-'СЕТ СН'!$F$17</f>
        <v>2439.6324196999999</v>
      </c>
      <c r="V15" s="36">
        <f>SUMIFS(СВЦЭМ!$C$39:$C$782,СВЦЭМ!$A$39:$A$782,$A15,СВЦЭМ!$B$39:$B$782,V$11)+'СЕТ СН'!$F$9+СВЦЭМ!$D$10+'СЕТ СН'!$F$5-'СЕТ СН'!$F$17</f>
        <v>2441.73238446</v>
      </c>
      <c r="W15" s="36">
        <f>SUMIFS(СВЦЭМ!$C$39:$C$782,СВЦЭМ!$A$39:$A$782,$A15,СВЦЭМ!$B$39:$B$782,W$11)+'СЕТ СН'!$F$9+СВЦЭМ!$D$10+'СЕТ СН'!$F$5-'СЕТ СН'!$F$17</f>
        <v>2451.7892219999999</v>
      </c>
      <c r="X15" s="36">
        <f>SUMIFS(СВЦЭМ!$C$39:$C$782,СВЦЭМ!$A$39:$A$782,$A15,СВЦЭМ!$B$39:$B$782,X$11)+'СЕТ СН'!$F$9+СВЦЭМ!$D$10+'СЕТ СН'!$F$5-'СЕТ СН'!$F$17</f>
        <v>2482.4433958999998</v>
      </c>
      <c r="Y15" s="36">
        <f>SUMIFS(СВЦЭМ!$C$39:$C$782,СВЦЭМ!$A$39:$A$782,$A15,СВЦЭМ!$B$39:$B$782,Y$11)+'СЕТ СН'!$F$9+СВЦЭМ!$D$10+'СЕТ СН'!$F$5-'СЕТ СН'!$F$17</f>
        <v>2506.5120028299998</v>
      </c>
    </row>
    <row r="16" spans="1:27" ht="15.75" x14ac:dyDescent="0.2">
      <c r="A16" s="35">
        <f t="shared" si="0"/>
        <v>44839</v>
      </c>
      <c r="B16" s="36">
        <f>SUMIFS(СВЦЭМ!$C$39:$C$782,СВЦЭМ!$A$39:$A$782,$A16,СВЦЭМ!$B$39:$B$782,B$11)+'СЕТ СН'!$F$9+СВЦЭМ!$D$10+'СЕТ СН'!$F$5-'СЕТ СН'!$F$17</f>
        <v>2587.1479710399999</v>
      </c>
      <c r="C16" s="36">
        <f>SUMIFS(СВЦЭМ!$C$39:$C$782,СВЦЭМ!$A$39:$A$782,$A16,СВЦЭМ!$B$39:$B$782,C$11)+'СЕТ СН'!$F$9+СВЦЭМ!$D$10+'СЕТ СН'!$F$5-'СЕТ СН'!$F$17</f>
        <v>2631.39021632</v>
      </c>
      <c r="D16" s="36">
        <f>SUMIFS(СВЦЭМ!$C$39:$C$782,СВЦЭМ!$A$39:$A$782,$A16,СВЦЭМ!$B$39:$B$782,D$11)+'СЕТ СН'!$F$9+СВЦЭМ!$D$10+'СЕТ СН'!$F$5-'СЕТ СН'!$F$17</f>
        <v>2657.4189613500002</v>
      </c>
      <c r="E16" s="36">
        <f>SUMIFS(СВЦЭМ!$C$39:$C$782,СВЦЭМ!$A$39:$A$782,$A16,СВЦЭМ!$B$39:$B$782,E$11)+'СЕТ СН'!$F$9+СВЦЭМ!$D$10+'СЕТ СН'!$F$5-'СЕТ СН'!$F$17</f>
        <v>2668.0632673199998</v>
      </c>
      <c r="F16" s="36">
        <f>SUMIFS(СВЦЭМ!$C$39:$C$782,СВЦЭМ!$A$39:$A$782,$A16,СВЦЭМ!$B$39:$B$782,F$11)+'СЕТ СН'!$F$9+СВЦЭМ!$D$10+'СЕТ СН'!$F$5-'СЕТ СН'!$F$17</f>
        <v>2667.1051398899999</v>
      </c>
      <c r="G16" s="36">
        <f>SUMIFS(СВЦЭМ!$C$39:$C$782,СВЦЭМ!$A$39:$A$782,$A16,СВЦЭМ!$B$39:$B$782,G$11)+'СЕТ СН'!$F$9+СВЦЭМ!$D$10+'СЕТ СН'!$F$5-'СЕТ СН'!$F$17</f>
        <v>2647.3272970099997</v>
      </c>
      <c r="H16" s="36">
        <f>SUMIFS(СВЦЭМ!$C$39:$C$782,СВЦЭМ!$A$39:$A$782,$A16,СВЦЭМ!$B$39:$B$782,H$11)+'СЕТ СН'!$F$9+СВЦЭМ!$D$10+'СЕТ СН'!$F$5-'СЕТ СН'!$F$17</f>
        <v>2603.6767359999999</v>
      </c>
      <c r="I16" s="36">
        <f>SUMIFS(СВЦЭМ!$C$39:$C$782,СВЦЭМ!$A$39:$A$782,$A16,СВЦЭМ!$B$39:$B$782,I$11)+'СЕТ СН'!$F$9+СВЦЭМ!$D$10+'СЕТ СН'!$F$5-'СЕТ СН'!$F$17</f>
        <v>2561.34038577</v>
      </c>
      <c r="J16" s="36">
        <f>SUMIFS(СВЦЭМ!$C$39:$C$782,СВЦЭМ!$A$39:$A$782,$A16,СВЦЭМ!$B$39:$B$782,J$11)+'СЕТ СН'!$F$9+СВЦЭМ!$D$10+'СЕТ СН'!$F$5-'СЕТ СН'!$F$17</f>
        <v>2614.94572763</v>
      </c>
      <c r="K16" s="36">
        <f>SUMIFS(СВЦЭМ!$C$39:$C$782,СВЦЭМ!$A$39:$A$782,$A16,СВЦЭМ!$B$39:$B$782,K$11)+'СЕТ СН'!$F$9+СВЦЭМ!$D$10+'СЕТ СН'!$F$5-'СЕТ СН'!$F$17</f>
        <v>2639.2181982000002</v>
      </c>
      <c r="L16" s="36">
        <f>SUMIFS(СВЦЭМ!$C$39:$C$782,СВЦЭМ!$A$39:$A$782,$A16,СВЦЭМ!$B$39:$B$782,L$11)+'СЕТ СН'!$F$9+СВЦЭМ!$D$10+'СЕТ СН'!$F$5-'СЕТ СН'!$F$17</f>
        <v>2639.1019027100001</v>
      </c>
      <c r="M16" s="36">
        <f>SUMIFS(СВЦЭМ!$C$39:$C$782,СВЦЭМ!$A$39:$A$782,$A16,СВЦЭМ!$B$39:$B$782,M$11)+'СЕТ СН'!$F$9+СВЦЭМ!$D$10+'СЕТ СН'!$F$5-'СЕТ СН'!$F$17</f>
        <v>2580.3745211599999</v>
      </c>
      <c r="N16" s="36">
        <f>SUMIFS(СВЦЭМ!$C$39:$C$782,СВЦЭМ!$A$39:$A$782,$A16,СВЦЭМ!$B$39:$B$782,N$11)+'СЕТ СН'!$F$9+СВЦЭМ!$D$10+'СЕТ СН'!$F$5-'СЕТ СН'!$F$17</f>
        <v>2595.5385334799998</v>
      </c>
      <c r="O16" s="36">
        <f>SUMIFS(СВЦЭМ!$C$39:$C$782,СВЦЭМ!$A$39:$A$782,$A16,СВЦЭМ!$B$39:$B$782,O$11)+'СЕТ СН'!$F$9+СВЦЭМ!$D$10+'СЕТ СН'!$F$5-'СЕТ СН'!$F$17</f>
        <v>2601.9081141899997</v>
      </c>
      <c r="P16" s="36">
        <f>SUMIFS(СВЦЭМ!$C$39:$C$782,СВЦЭМ!$A$39:$A$782,$A16,СВЦЭМ!$B$39:$B$782,P$11)+'СЕТ СН'!$F$9+СВЦЭМ!$D$10+'СЕТ СН'!$F$5-'СЕТ СН'!$F$17</f>
        <v>2611.4453548399997</v>
      </c>
      <c r="Q16" s="36">
        <f>SUMIFS(СВЦЭМ!$C$39:$C$782,СВЦЭМ!$A$39:$A$782,$A16,СВЦЭМ!$B$39:$B$782,Q$11)+'СЕТ СН'!$F$9+СВЦЭМ!$D$10+'СЕТ СН'!$F$5-'СЕТ СН'!$F$17</f>
        <v>2624.2202445899998</v>
      </c>
      <c r="R16" s="36">
        <f>SUMIFS(СВЦЭМ!$C$39:$C$782,СВЦЭМ!$A$39:$A$782,$A16,СВЦЭМ!$B$39:$B$782,R$11)+'СЕТ СН'!$F$9+СВЦЭМ!$D$10+'СЕТ СН'!$F$5-'СЕТ СН'!$F$17</f>
        <v>2612.87955457</v>
      </c>
      <c r="S16" s="36">
        <f>SUMIFS(СВЦЭМ!$C$39:$C$782,СВЦЭМ!$A$39:$A$782,$A16,СВЦЭМ!$B$39:$B$782,S$11)+'СЕТ СН'!$F$9+СВЦЭМ!$D$10+'СЕТ СН'!$F$5-'СЕТ СН'!$F$17</f>
        <v>2630.2275128199999</v>
      </c>
      <c r="T16" s="36">
        <f>SUMIFS(СВЦЭМ!$C$39:$C$782,СВЦЭМ!$A$39:$A$782,$A16,СВЦЭМ!$B$39:$B$782,T$11)+'СЕТ СН'!$F$9+СВЦЭМ!$D$10+'СЕТ СН'!$F$5-'СЕТ СН'!$F$17</f>
        <v>2742.8604059899999</v>
      </c>
      <c r="U16" s="36">
        <f>SUMIFS(СВЦЭМ!$C$39:$C$782,СВЦЭМ!$A$39:$A$782,$A16,СВЦЭМ!$B$39:$B$782,U$11)+'СЕТ СН'!$F$9+СВЦЭМ!$D$10+'СЕТ СН'!$F$5-'СЕТ СН'!$F$17</f>
        <v>2770.6382436000004</v>
      </c>
      <c r="V16" s="36">
        <f>SUMIFS(СВЦЭМ!$C$39:$C$782,СВЦЭМ!$A$39:$A$782,$A16,СВЦЭМ!$B$39:$B$782,V$11)+'СЕТ СН'!$F$9+СВЦЭМ!$D$10+'СЕТ СН'!$F$5-'СЕТ СН'!$F$17</f>
        <v>2763.4909630800003</v>
      </c>
      <c r="W16" s="36">
        <f>SUMIFS(СВЦЭМ!$C$39:$C$782,СВЦЭМ!$A$39:$A$782,$A16,СВЦЭМ!$B$39:$B$782,W$11)+'СЕТ СН'!$F$9+СВЦЭМ!$D$10+'СЕТ СН'!$F$5-'СЕТ СН'!$F$17</f>
        <v>2740.1173921300001</v>
      </c>
      <c r="X16" s="36">
        <f>SUMIFS(СВЦЭМ!$C$39:$C$782,СВЦЭМ!$A$39:$A$782,$A16,СВЦЭМ!$B$39:$B$782,X$11)+'СЕТ СН'!$F$9+СВЦЭМ!$D$10+'СЕТ СН'!$F$5-'СЕТ СН'!$F$17</f>
        <v>2707.4013790099998</v>
      </c>
      <c r="Y16" s="36">
        <f>SUMIFS(СВЦЭМ!$C$39:$C$782,СВЦЭМ!$A$39:$A$782,$A16,СВЦЭМ!$B$39:$B$782,Y$11)+'СЕТ СН'!$F$9+СВЦЭМ!$D$10+'СЕТ СН'!$F$5-'СЕТ СН'!$F$17</f>
        <v>2606.7981962599997</v>
      </c>
    </row>
    <row r="17" spans="1:25" ht="15.75" x14ac:dyDescent="0.2">
      <c r="A17" s="35">
        <f t="shared" si="0"/>
        <v>44840</v>
      </c>
      <c r="B17" s="36">
        <f>SUMIFS(СВЦЭМ!$C$39:$C$782,СВЦЭМ!$A$39:$A$782,$A17,СВЦЭМ!$B$39:$B$782,B$11)+'СЕТ СН'!$F$9+СВЦЭМ!$D$10+'СЕТ СН'!$F$5-'СЕТ СН'!$F$17</f>
        <v>2734.5241572699997</v>
      </c>
      <c r="C17" s="36">
        <f>SUMIFS(СВЦЭМ!$C$39:$C$782,СВЦЭМ!$A$39:$A$782,$A17,СВЦЭМ!$B$39:$B$782,C$11)+'СЕТ СН'!$F$9+СВЦЭМ!$D$10+'СЕТ СН'!$F$5-'СЕТ СН'!$F$17</f>
        <v>2757.1575438899999</v>
      </c>
      <c r="D17" s="36">
        <f>SUMIFS(СВЦЭМ!$C$39:$C$782,СВЦЭМ!$A$39:$A$782,$A17,СВЦЭМ!$B$39:$B$782,D$11)+'СЕТ СН'!$F$9+СВЦЭМ!$D$10+'СЕТ СН'!$F$5-'СЕТ СН'!$F$17</f>
        <v>2749.2378689799998</v>
      </c>
      <c r="E17" s="36">
        <f>SUMIFS(СВЦЭМ!$C$39:$C$782,СВЦЭМ!$A$39:$A$782,$A17,СВЦЭМ!$B$39:$B$782,E$11)+'СЕТ СН'!$F$9+СВЦЭМ!$D$10+'СЕТ СН'!$F$5-'СЕТ СН'!$F$17</f>
        <v>2735.97828519</v>
      </c>
      <c r="F17" s="36">
        <f>SUMIFS(СВЦЭМ!$C$39:$C$782,СВЦЭМ!$A$39:$A$782,$A17,СВЦЭМ!$B$39:$B$782,F$11)+'СЕТ СН'!$F$9+СВЦЭМ!$D$10+'СЕТ СН'!$F$5-'СЕТ СН'!$F$17</f>
        <v>2724.46919084</v>
      </c>
      <c r="G17" s="36">
        <f>SUMIFS(СВЦЭМ!$C$39:$C$782,СВЦЭМ!$A$39:$A$782,$A17,СВЦЭМ!$B$39:$B$782,G$11)+'СЕТ СН'!$F$9+СВЦЭМ!$D$10+'СЕТ СН'!$F$5-'СЕТ СН'!$F$17</f>
        <v>2704.9779164700003</v>
      </c>
      <c r="H17" s="36">
        <f>SUMIFS(СВЦЭМ!$C$39:$C$782,СВЦЭМ!$A$39:$A$782,$A17,СВЦЭМ!$B$39:$B$782,H$11)+'СЕТ СН'!$F$9+СВЦЭМ!$D$10+'СЕТ СН'!$F$5-'СЕТ СН'!$F$17</f>
        <v>2641.87739173</v>
      </c>
      <c r="I17" s="36">
        <f>SUMIFS(СВЦЭМ!$C$39:$C$782,СВЦЭМ!$A$39:$A$782,$A17,СВЦЭМ!$B$39:$B$782,I$11)+'СЕТ СН'!$F$9+СВЦЭМ!$D$10+'СЕТ СН'!$F$5-'СЕТ СН'!$F$17</f>
        <v>2611.99328431</v>
      </c>
      <c r="J17" s="36">
        <f>SUMIFS(СВЦЭМ!$C$39:$C$782,СВЦЭМ!$A$39:$A$782,$A17,СВЦЭМ!$B$39:$B$782,J$11)+'СЕТ СН'!$F$9+СВЦЭМ!$D$10+'СЕТ СН'!$F$5-'СЕТ СН'!$F$17</f>
        <v>2618.3081255399998</v>
      </c>
      <c r="K17" s="36">
        <f>SUMIFS(СВЦЭМ!$C$39:$C$782,СВЦЭМ!$A$39:$A$782,$A17,СВЦЭМ!$B$39:$B$782,K$11)+'СЕТ СН'!$F$9+СВЦЭМ!$D$10+'СЕТ СН'!$F$5-'СЕТ СН'!$F$17</f>
        <v>2631.2249533099998</v>
      </c>
      <c r="L17" s="36">
        <f>SUMIFS(СВЦЭМ!$C$39:$C$782,СВЦЭМ!$A$39:$A$782,$A17,СВЦЭМ!$B$39:$B$782,L$11)+'СЕТ СН'!$F$9+СВЦЭМ!$D$10+'СЕТ СН'!$F$5-'СЕТ СН'!$F$17</f>
        <v>2662.3622872799997</v>
      </c>
      <c r="M17" s="36">
        <f>SUMIFS(СВЦЭМ!$C$39:$C$782,СВЦЭМ!$A$39:$A$782,$A17,СВЦЭМ!$B$39:$B$782,M$11)+'СЕТ СН'!$F$9+СВЦЭМ!$D$10+'СЕТ СН'!$F$5-'СЕТ СН'!$F$17</f>
        <v>2699.7219452500003</v>
      </c>
      <c r="N17" s="36">
        <f>SUMIFS(СВЦЭМ!$C$39:$C$782,СВЦЭМ!$A$39:$A$782,$A17,СВЦЭМ!$B$39:$B$782,N$11)+'СЕТ СН'!$F$9+СВЦЭМ!$D$10+'СЕТ СН'!$F$5-'СЕТ СН'!$F$17</f>
        <v>2715.49006147</v>
      </c>
      <c r="O17" s="36">
        <f>SUMIFS(СВЦЭМ!$C$39:$C$782,СВЦЭМ!$A$39:$A$782,$A17,СВЦЭМ!$B$39:$B$782,O$11)+'СЕТ СН'!$F$9+СВЦЭМ!$D$10+'СЕТ СН'!$F$5-'СЕТ СН'!$F$17</f>
        <v>2723.8872440699997</v>
      </c>
      <c r="P17" s="36">
        <f>SUMIFS(СВЦЭМ!$C$39:$C$782,СВЦЭМ!$A$39:$A$782,$A17,СВЦЭМ!$B$39:$B$782,P$11)+'СЕТ СН'!$F$9+СВЦЭМ!$D$10+'СЕТ СН'!$F$5-'СЕТ СН'!$F$17</f>
        <v>2720.6532994899999</v>
      </c>
      <c r="Q17" s="36">
        <f>SUMIFS(СВЦЭМ!$C$39:$C$782,СВЦЭМ!$A$39:$A$782,$A17,СВЦЭМ!$B$39:$B$782,Q$11)+'СЕТ СН'!$F$9+СВЦЭМ!$D$10+'СЕТ СН'!$F$5-'СЕТ СН'!$F$17</f>
        <v>2716.3968734600003</v>
      </c>
      <c r="R17" s="36">
        <f>SUMIFS(СВЦЭМ!$C$39:$C$782,СВЦЭМ!$A$39:$A$782,$A17,СВЦЭМ!$B$39:$B$782,R$11)+'СЕТ СН'!$F$9+СВЦЭМ!$D$10+'СЕТ СН'!$F$5-'СЕТ СН'!$F$17</f>
        <v>2696.7625266</v>
      </c>
      <c r="S17" s="36">
        <f>SUMIFS(СВЦЭМ!$C$39:$C$782,СВЦЭМ!$A$39:$A$782,$A17,СВЦЭМ!$B$39:$B$782,S$11)+'СЕТ СН'!$F$9+СВЦЭМ!$D$10+'СЕТ СН'!$F$5-'СЕТ СН'!$F$17</f>
        <v>2659.3795603099998</v>
      </c>
      <c r="T17" s="36">
        <f>SUMIFS(СВЦЭМ!$C$39:$C$782,СВЦЭМ!$A$39:$A$782,$A17,СВЦЭМ!$B$39:$B$782,T$11)+'СЕТ СН'!$F$9+СВЦЭМ!$D$10+'СЕТ СН'!$F$5-'СЕТ СН'!$F$17</f>
        <v>2665.5935139499998</v>
      </c>
      <c r="U17" s="36">
        <f>SUMIFS(СВЦЭМ!$C$39:$C$782,СВЦЭМ!$A$39:$A$782,$A17,СВЦЭМ!$B$39:$B$782,U$11)+'СЕТ СН'!$F$9+СВЦЭМ!$D$10+'СЕТ СН'!$F$5-'СЕТ СН'!$F$17</f>
        <v>2701.5847960900001</v>
      </c>
      <c r="V17" s="36">
        <f>SUMIFS(СВЦЭМ!$C$39:$C$782,СВЦЭМ!$A$39:$A$782,$A17,СВЦЭМ!$B$39:$B$782,V$11)+'СЕТ СН'!$F$9+СВЦЭМ!$D$10+'СЕТ СН'!$F$5-'СЕТ СН'!$F$17</f>
        <v>2694.29200373</v>
      </c>
      <c r="W17" s="36">
        <f>SUMIFS(СВЦЭМ!$C$39:$C$782,СВЦЭМ!$A$39:$A$782,$A17,СВЦЭМ!$B$39:$B$782,W$11)+'СЕТ СН'!$F$9+СВЦЭМ!$D$10+'СЕТ СН'!$F$5-'СЕТ СН'!$F$17</f>
        <v>2692.8603834200003</v>
      </c>
      <c r="X17" s="36">
        <f>SUMIFS(СВЦЭМ!$C$39:$C$782,СВЦЭМ!$A$39:$A$782,$A17,СВЦЭМ!$B$39:$B$782,X$11)+'СЕТ СН'!$F$9+СВЦЭМ!$D$10+'СЕТ СН'!$F$5-'СЕТ СН'!$F$17</f>
        <v>2741.7700734099999</v>
      </c>
      <c r="Y17" s="36">
        <f>SUMIFS(СВЦЭМ!$C$39:$C$782,СВЦЭМ!$A$39:$A$782,$A17,СВЦЭМ!$B$39:$B$782,Y$11)+'СЕТ СН'!$F$9+СВЦЭМ!$D$10+'СЕТ СН'!$F$5-'СЕТ СН'!$F$17</f>
        <v>2767.7082060800003</v>
      </c>
    </row>
    <row r="18" spans="1:25" ht="15.75" x14ac:dyDescent="0.2">
      <c r="A18" s="35">
        <f t="shared" si="0"/>
        <v>44841</v>
      </c>
      <c r="B18" s="36">
        <f>SUMIFS(СВЦЭМ!$C$39:$C$782,СВЦЭМ!$A$39:$A$782,$A18,СВЦЭМ!$B$39:$B$782,B$11)+'СЕТ СН'!$F$9+СВЦЭМ!$D$10+'СЕТ СН'!$F$5-'СЕТ СН'!$F$17</f>
        <v>2625.0187778</v>
      </c>
      <c r="C18" s="36">
        <f>SUMIFS(СВЦЭМ!$C$39:$C$782,СВЦЭМ!$A$39:$A$782,$A18,СВЦЭМ!$B$39:$B$782,C$11)+'СЕТ СН'!$F$9+СВЦЭМ!$D$10+'СЕТ СН'!$F$5-'СЕТ СН'!$F$17</f>
        <v>2679.9428023399996</v>
      </c>
      <c r="D18" s="36">
        <f>SUMIFS(СВЦЭМ!$C$39:$C$782,СВЦЭМ!$A$39:$A$782,$A18,СВЦЭМ!$B$39:$B$782,D$11)+'СЕТ СН'!$F$9+СВЦЭМ!$D$10+'СЕТ СН'!$F$5-'СЕТ СН'!$F$17</f>
        <v>2703.24785213</v>
      </c>
      <c r="E18" s="36">
        <f>SUMIFS(СВЦЭМ!$C$39:$C$782,СВЦЭМ!$A$39:$A$782,$A18,СВЦЭМ!$B$39:$B$782,E$11)+'СЕТ СН'!$F$9+СВЦЭМ!$D$10+'СЕТ СН'!$F$5-'СЕТ СН'!$F$17</f>
        <v>2703.4380044</v>
      </c>
      <c r="F18" s="36">
        <f>SUMIFS(СВЦЭМ!$C$39:$C$782,СВЦЭМ!$A$39:$A$782,$A18,СВЦЭМ!$B$39:$B$782,F$11)+'СЕТ СН'!$F$9+СВЦЭМ!$D$10+'СЕТ СН'!$F$5-'СЕТ СН'!$F$17</f>
        <v>2704.1163089800002</v>
      </c>
      <c r="G18" s="36">
        <f>SUMIFS(СВЦЭМ!$C$39:$C$782,СВЦЭМ!$A$39:$A$782,$A18,СВЦЭМ!$B$39:$B$782,G$11)+'СЕТ СН'!$F$9+СВЦЭМ!$D$10+'СЕТ СН'!$F$5-'СЕТ СН'!$F$17</f>
        <v>2672.80054402</v>
      </c>
      <c r="H18" s="36">
        <f>SUMIFS(СВЦЭМ!$C$39:$C$782,СВЦЭМ!$A$39:$A$782,$A18,СВЦЭМ!$B$39:$B$782,H$11)+'СЕТ СН'!$F$9+СВЦЭМ!$D$10+'СЕТ СН'!$F$5-'СЕТ СН'!$F$17</f>
        <v>2626.9170730599999</v>
      </c>
      <c r="I18" s="36">
        <f>SUMIFS(СВЦЭМ!$C$39:$C$782,СВЦЭМ!$A$39:$A$782,$A18,СВЦЭМ!$B$39:$B$782,I$11)+'СЕТ СН'!$F$9+СВЦЭМ!$D$10+'СЕТ СН'!$F$5-'СЕТ СН'!$F$17</f>
        <v>2567.0257644200001</v>
      </c>
      <c r="J18" s="36">
        <f>SUMIFS(СВЦЭМ!$C$39:$C$782,СВЦЭМ!$A$39:$A$782,$A18,СВЦЭМ!$B$39:$B$782,J$11)+'СЕТ СН'!$F$9+СВЦЭМ!$D$10+'СЕТ СН'!$F$5-'СЕТ СН'!$F$17</f>
        <v>2584.4883611999999</v>
      </c>
      <c r="K18" s="36">
        <f>SUMIFS(СВЦЭМ!$C$39:$C$782,СВЦЭМ!$A$39:$A$782,$A18,СВЦЭМ!$B$39:$B$782,K$11)+'СЕТ СН'!$F$9+СВЦЭМ!$D$10+'СЕТ СН'!$F$5-'СЕТ СН'!$F$17</f>
        <v>2618.08913953</v>
      </c>
      <c r="L18" s="36">
        <f>SUMIFS(СВЦЭМ!$C$39:$C$782,СВЦЭМ!$A$39:$A$782,$A18,СВЦЭМ!$B$39:$B$782,L$11)+'СЕТ СН'!$F$9+СВЦЭМ!$D$10+'СЕТ СН'!$F$5-'СЕТ СН'!$F$17</f>
        <v>2596.86890163</v>
      </c>
      <c r="M18" s="36">
        <f>SUMIFS(СВЦЭМ!$C$39:$C$782,СВЦЭМ!$A$39:$A$782,$A18,СВЦЭМ!$B$39:$B$782,M$11)+'СЕТ СН'!$F$9+СВЦЭМ!$D$10+'СЕТ СН'!$F$5-'СЕТ СН'!$F$17</f>
        <v>2582.0173601199999</v>
      </c>
      <c r="N18" s="36">
        <f>SUMIFS(СВЦЭМ!$C$39:$C$782,СВЦЭМ!$A$39:$A$782,$A18,СВЦЭМ!$B$39:$B$782,N$11)+'СЕТ СН'!$F$9+СВЦЭМ!$D$10+'СЕТ СН'!$F$5-'СЕТ СН'!$F$17</f>
        <v>2581.26234892</v>
      </c>
      <c r="O18" s="36">
        <f>SUMIFS(СВЦЭМ!$C$39:$C$782,СВЦЭМ!$A$39:$A$782,$A18,СВЦЭМ!$B$39:$B$782,O$11)+'СЕТ СН'!$F$9+СВЦЭМ!$D$10+'СЕТ СН'!$F$5-'СЕТ СН'!$F$17</f>
        <v>2595.92169023</v>
      </c>
      <c r="P18" s="36">
        <f>SUMIFS(СВЦЭМ!$C$39:$C$782,СВЦЭМ!$A$39:$A$782,$A18,СВЦЭМ!$B$39:$B$782,P$11)+'СЕТ СН'!$F$9+СВЦЭМ!$D$10+'СЕТ СН'!$F$5-'СЕТ СН'!$F$17</f>
        <v>2582.3542020999998</v>
      </c>
      <c r="Q18" s="36">
        <f>SUMIFS(СВЦЭМ!$C$39:$C$782,СВЦЭМ!$A$39:$A$782,$A18,СВЦЭМ!$B$39:$B$782,Q$11)+'СЕТ СН'!$F$9+СВЦЭМ!$D$10+'СЕТ СН'!$F$5-'СЕТ СН'!$F$17</f>
        <v>2579.2587791299998</v>
      </c>
      <c r="R18" s="36">
        <f>SUMIFS(СВЦЭМ!$C$39:$C$782,СВЦЭМ!$A$39:$A$782,$A18,СВЦЭМ!$B$39:$B$782,R$11)+'СЕТ СН'!$F$9+СВЦЭМ!$D$10+'СЕТ СН'!$F$5-'СЕТ СН'!$F$17</f>
        <v>2569.3570308199996</v>
      </c>
      <c r="S18" s="36">
        <f>SUMIFS(СВЦЭМ!$C$39:$C$782,СВЦЭМ!$A$39:$A$782,$A18,СВЦЭМ!$B$39:$B$782,S$11)+'СЕТ СН'!$F$9+СВЦЭМ!$D$10+'СЕТ СН'!$F$5-'СЕТ СН'!$F$17</f>
        <v>2605.94637659</v>
      </c>
      <c r="T18" s="36">
        <f>SUMIFS(СВЦЭМ!$C$39:$C$782,СВЦЭМ!$A$39:$A$782,$A18,СВЦЭМ!$B$39:$B$782,T$11)+'СЕТ СН'!$F$9+СВЦЭМ!$D$10+'СЕТ СН'!$F$5-'СЕТ СН'!$F$17</f>
        <v>2685.0615343999998</v>
      </c>
      <c r="U18" s="36">
        <f>SUMIFS(СВЦЭМ!$C$39:$C$782,СВЦЭМ!$A$39:$A$782,$A18,СВЦЭМ!$B$39:$B$782,U$11)+'СЕТ СН'!$F$9+СВЦЭМ!$D$10+'СЕТ СН'!$F$5-'СЕТ СН'!$F$17</f>
        <v>2721.6562210100001</v>
      </c>
      <c r="V18" s="36">
        <f>SUMIFS(СВЦЭМ!$C$39:$C$782,СВЦЭМ!$A$39:$A$782,$A18,СВЦЭМ!$B$39:$B$782,V$11)+'СЕТ СН'!$F$9+СВЦЭМ!$D$10+'СЕТ СН'!$F$5-'СЕТ СН'!$F$17</f>
        <v>2715.69201174</v>
      </c>
      <c r="W18" s="36">
        <f>SUMIFS(СВЦЭМ!$C$39:$C$782,СВЦЭМ!$A$39:$A$782,$A18,СВЦЭМ!$B$39:$B$782,W$11)+'СЕТ СН'!$F$9+СВЦЭМ!$D$10+'СЕТ СН'!$F$5-'СЕТ СН'!$F$17</f>
        <v>2702.70965518</v>
      </c>
      <c r="X18" s="36">
        <f>SUMIFS(СВЦЭМ!$C$39:$C$782,СВЦЭМ!$A$39:$A$782,$A18,СВЦЭМ!$B$39:$B$782,X$11)+'СЕТ СН'!$F$9+СВЦЭМ!$D$10+'СЕТ СН'!$F$5-'СЕТ СН'!$F$17</f>
        <v>2659.6687617699999</v>
      </c>
      <c r="Y18" s="36">
        <f>SUMIFS(СВЦЭМ!$C$39:$C$782,СВЦЭМ!$A$39:$A$782,$A18,СВЦЭМ!$B$39:$B$782,Y$11)+'СЕТ СН'!$F$9+СВЦЭМ!$D$10+'СЕТ СН'!$F$5-'СЕТ СН'!$F$17</f>
        <v>2648.07969452</v>
      </c>
    </row>
    <row r="19" spans="1:25" ht="15.75" x14ac:dyDescent="0.2">
      <c r="A19" s="35">
        <f t="shared" si="0"/>
        <v>44842</v>
      </c>
      <c r="B19" s="36">
        <f>SUMIFS(СВЦЭМ!$C$39:$C$782,СВЦЭМ!$A$39:$A$782,$A19,СВЦЭМ!$B$39:$B$782,B$11)+'СЕТ СН'!$F$9+СВЦЭМ!$D$10+'СЕТ СН'!$F$5-'СЕТ СН'!$F$17</f>
        <v>2617.68778453</v>
      </c>
      <c r="C19" s="36">
        <f>SUMIFS(СВЦЭМ!$C$39:$C$782,СВЦЭМ!$A$39:$A$782,$A19,СВЦЭМ!$B$39:$B$782,C$11)+'СЕТ СН'!$F$9+СВЦЭМ!$D$10+'СЕТ СН'!$F$5-'СЕТ СН'!$F$17</f>
        <v>2649.6268203299996</v>
      </c>
      <c r="D19" s="36">
        <f>SUMIFS(СВЦЭМ!$C$39:$C$782,СВЦЭМ!$A$39:$A$782,$A19,СВЦЭМ!$B$39:$B$782,D$11)+'СЕТ СН'!$F$9+СВЦЭМ!$D$10+'СЕТ СН'!$F$5-'СЕТ СН'!$F$17</f>
        <v>2669.9752098600002</v>
      </c>
      <c r="E19" s="36">
        <f>SUMIFS(СВЦЭМ!$C$39:$C$782,СВЦЭМ!$A$39:$A$782,$A19,СВЦЭМ!$B$39:$B$782,E$11)+'СЕТ СН'!$F$9+СВЦЭМ!$D$10+'СЕТ СН'!$F$5-'СЕТ СН'!$F$17</f>
        <v>2678.7427576800001</v>
      </c>
      <c r="F19" s="36">
        <f>SUMIFS(СВЦЭМ!$C$39:$C$782,СВЦЭМ!$A$39:$A$782,$A19,СВЦЭМ!$B$39:$B$782,F$11)+'СЕТ СН'!$F$9+СВЦЭМ!$D$10+'СЕТ СН'!$F$5-'СЕТ СН'!$F$17</f>
        <v>2681.5964919899998</v>
      </c>
      <c r="G19" s="36">
        <f>SUMIFS(СВЦЭМ!$C$39:$C$782,СВЦЭМ!$A$39:$A$782,$A19,СВЦЭМ!$B$39:$B$782,G$11)+'СЕТ СН'!$F$9+СВЦЭМ!$D$10+'СЕТ СН'!$F$5-'СЕТ СН'!$F$17</f>
        <v>2673.25599754</v>
      </c>
      <c r="H19" s="36">
        <f>SUMIFS(СВЦЭМ!$C$39:$C$782,СВЦЭМ!$A$39:$A$782,$A19,СВЦЭМ!$B$39:$B$782,H$11)+'СЕТ СН'!$F$9+СВЦЭМ!$D$10+'СЕТ СН'!$F$5-'СЕТ СН'!$F$17</f>
        <v>2659.8701325399998</v>
      </c>
      <c r="I19" s="36">
        <f>SUMIFS(СВЦЭМ!$C$39:$C$782,СВЦЭМ!$A$39:$A$782,$A19,СВЦЭМ!$B$39:$B$782,I$11)+'СЕТ СН'!$F$9+СВЦЭМ!$D$10+'СЕТ СН'!$F$5-'СЕТ СН'!$F$17</f>
        <v>2611.8716776299998</v>
      </c>
      <c r="J19" s="36">
        <f>SUMIFS(СВЦЭМ!$C$39:$C$782,СВЦЭМ!$A$39:$A$782,$A19,СВЦЭМ!$B$39:$B$782,J$11)+'СЕТ СН'!$F$9+СВЦЭМ!$D$10+'СЕТ СН'!$F$5-'СЕТ СН'!$F$17</f>
        <v>2565.5175217599999</v>
      </c>
      <c r="K19" s="36">
        <f>SUMIFS(СВЦЭМ!$C$39:$C$782,СВЦЭМ!$A$39:$A$782,$A19,СВЦЭМ!$B$39:$B$782,K$11)+'СЕТ СН'!$F$9+СВЦЭМ!$D$10+'СЕТ СН'!$F$5-'СЕТ СН'!$F$17</f>
        <v>2549.8858658999998</v>
      </c>
      <c r="L19" s="36">
        <f>SUMIFS(СВЦЭМ!$C$39:$C$782,СВЦЭМ!$A$39:$A$782,$A19,СВЦЭМ!$B$39:$B$782,L$11)+'СЕТ СН'!$F$9+СВЦЭМ!$D$10+'СЕТ СН'!$F$5-'СЕТ СН'!$F$17</f>
        <v>2604.6586052100001</v>
      </c>
      <c r="M19" s="36">
        <f>SUMIFS(СВЦЭМ!$C$39:$C$782,СВЦЭМ!$A$39:$A$782,$A19,СВЦЭМ!$B$39:$B$782,M$11)+'СЕТ СН'!$F$9+СВЦЭМ!$D$10+'СЕТ СН'!$F$5-'СЕТ СН'!$F$17</f>
        <v>2572.0000881799997</v>
      </c>
      <c r="N19" s="36">
        <f>SUMIFS(СВЦЭМ!$C$39:$C$782,СВЦЭМ!$A$39:$A$782,$A19,СВЦЭМ!$B$39:$B$782,N$11)+'СЕТ СН'!$F$9+СВЦЭМ!$D$10+'СЕТ СН'!$F$5-'СЕТ СН'!$F$17</f>
        <v>2554.4182920399999</v>
      </c>
      <c r="O19" s="36">
        <f>SUMIFS(СВЦЭМ!$C$39:$C$782,СВЦЭМ!$A$39:$A$782,$A19,СВЦЭМ!$B$39:$B$782,O$11)+'СЕТ СН'!$F$9+СВЦЭМ!$D$10+'СЕТ СН'!$F$5-'СЕТ СН'!$F$17</f>
        <v>2566.9678268500002</v>
      </c>
      <c r="P19" s="36">
        <f>SUMIFS(СВЦЭМ!$C$39:$C$782,СВЦЭМ!$A$39:$A$782,$A19,СВЦЭМ!$B$39:$B$782,P$11)+'СЕТ СН'!$F$9+СВЦЭМ!$D$10+'СЕТ СН'!$F$5-'СЕТ СН'!$F$17</f>
        <v>2575.5484559899996</v>
      </c>
      <c r="Q19" s="36">
        <f>SUMIFS(СВЦЭМ!$C$39:$C$782,СВЦЭМ!$A$39:$A$782,$A19,СВЦЭМ!$B$39:$B$782,Q$11)+'СЕТ СН'!$F$9+СВЦЭМ!$D$10+'СЕТ СН'!$F$5-'СЕТ СН'!$F$17</f>
        <v>2579.8612830299999</v>
      </c>
      <c r="R19" s="36">
        <f>SUMIFS(СВЦЭМ!$C$39:$C$782,СВЦЭМ!$A$39:$A$782,$A19,СВЦЭМ!$B$39:$B$782,R$11)+'СЕТ СН'!$F$9+СВЦЭМ!$D$10+'СЕТ СН'!$F$5-'СЕТ СН'!$F$17</f>
        <v>2577.6111078499998</v>
      </c>
      <c r="S19" s="36">
        <f>SUMIFS(СВЦЭМ!$C$39:$C$782,СВЦЭМ!$A$39:$A$782,$A19,СВЦЭМ!$B$39:$B$782,S$11)+'СЕТ СН'!$F$9+СВЦЭМ!$D$10+'СЕТ СН'!$F$5-'СЕТ СН'!$F$17</f>
        <v>2593.4712367100001</v>
      </c>
      <c r="T19" s="36">
        <f>SUMIFS(СВЦЭМ!$C$39:$C$782,СВЦЭМ!$A$39:$A$782,$A19,СВЦЭМ!$B$39:$B$782,T$11)+'СЕТ СН'!$F$9+СВЦЭМ!$D$10+'СЕТ СН'!$F$5-'СЕТ СН'!$F$17</f>
        <v>2699.8433484100001</v>
      </c>
      <c r="U19" s="36">
        <f>SUMIFS(СВЦЭМ!$C$39:$C$782,СВЦЭМ!$A$39:$A$782,$A19,СВЦЭМ!$B$39:$B$782,U$11)+'СЕТ СН'!$F$9+СВЦЭМ!$D$10+'СЕТ СН'!$F$5-'СЕТ СН'!$F$17</f>
        <v>2724.1199321599997</v>
      </c>
      <c r="V19" s="36">
        <f>SUMIFS(СВЦЭМ!$C$39:$C$782,СВЦЭМ!$A$39:$A$782,$A19,СВЦЭМ!$B$39:$B$782,V$11)+'СЕТ СН'!$F$9+СВЦЭМ!$D$10+'СЕТ СН'!$F$5-'СЕТ СН'!$F$17</f>
        <v>2721.1382464999997</v>
      </c>
      <c r="W19" s="36">
        <f>SUMIFS(СВЦЭМ!$C$39:$C$782,СВЦЭМ!$A$39:$A$782,$A19,СВЦЭМ!$B$39:$B$782,W$11)+'СЕТ СН'!$F$9+СВЦЭМ!$D$10+'СЕТ СН'!$F$5-'СЕТ СН'!$F$17</f>
        <v>2717.91744642</v>
      </c>
      <c r="X19" s="36">
        <f>SUMIFS(СВЦЭМ!$C$39:$C$782,СВЦЭМ!$A$39:$A$782,$A19,СВЦЭМ!$B$39:$B$782,X$11)+'СЕТ СН'!$F$9+СВЦЭМ!$D$10+'СЕТ СН'!$F$5-'СЕТ СН'!$F$17</f>
        <v>2682.9068258500001</v>
      </c>
      <c r="Y19" s="36">
        <f>SUMIFS(СВЦЭМ!$C$39:$C$782,СВЦЭМ!$A$39:$A$782,$A19,СВЦЭМ!$B$39:$B$782,Y$11)+'СЕТ СН'!$F$9+СВЦЭМ!$D$10+'СЕТ СН'!$F$5-'СЕТ СН'!$F$17</f>
        <v>2674.3707942399997</v>
      </c>
    </row>
    <row r="20" spans="1:25" ht="15.75" x14ac:dyDescent="0.2">
      <c r="A20" s="35">
        <f t="shared" si="0"/>
        <v>44843</v>
      </c>
      <c r="B20" s="36">
        <f>SUMIFS(СВЦЭМ!$C$39:$C$782,СВЦЭМ!$A$39:$A$782,$A20,СВЦЭМ!$B$39:$B$782,B$11)+'СЕТ СН'!$F$9+СВЦЭМ!$D$10+'СЕТ СН'!$F$5-'СЕТ СН'!$F$17</f>
        <v>2598.72903451</v>
      </c>
      <c r="C20" s="36">
        <f>SUMIFS(СВЦЭМ!$C$39:$C$782,СВЦЭМ!$A$39:$A$782,$A20,СВЦЭМ!$B$39:$B$782,C$11)+'СЕТ СН'!$F$9+СВЦЭМ!$D$10+'СЕТ СН'!$F$5-'СЕТ СН'!$F$17</f>
        <v>2615.7494651299999</v>
      </c>
      <c r="D20" s="36">
        <f>SUMIFS(СВЦЭМ!$C$39:$C$782,СВЦЭМ!$A$39:$A$782,$A20,СВЦЭМ!$B$39:$B$782,D$11)+'СЕТ СН'!$F$9+СВЦЭМ!$D$10+'СЕТ СН'!$F$5-'СЕТ СН'!$F$17</f>
        <v>2624.5008047900001</v>
      </c>
      <c r="E20" s="36">
        <f>SUMIFS(СВЦЭМ!$C$39:$C$782,СВЦЭМ!$A$39:$A$782,$A20,СВЦЭМ!$B$39:$B$782,E$11)+'СЕТ СН'!$F$9+СВЦЭМ!$D$10+'СЕТ СН'!$F$5-'СЕТ СН'!$F$17</f>
        <v>2622.2983712999999</v>
      </c>
      <c r="F20" s="36">
        <f>SUMIFS(СВЦЭМ!$C$39:$C$782,СВЦЭМ!$A$39:$A$782,$A20,СВЦЭМ!$B$39:$B$782,F$11)+'СЕТ СН'!$F$9+СВЦЭМ!$D$10+'СЕТ СН'!$F$5-'СЕТ СН'!$F$17</f>
        <v>2625.4926413399999</v>
      </c>
      <c r="G20" s="36">
        <f>SUMIFS(СВЦЭМ!$C$39:$C$782,СВЦЭМ!$A$39:$A$782,$A20,СВЦЭМ!$B$39:$B$782,G$11)+'СЕТ СН'!$F$9+СВЦЭМ!$D$10+'СЕТ СН'!$F$5-'СЕТ СН'!$F$17</f>
        <v>2625.0839519199999</v>
      </c>
      <c r="H20" s="36">
        <f>SUMIFS(СВЦЭМ!$C$39:$C$782,СВЦЭМ!$A$39:$A$782,$A20,СВЦЭМ!$B$39:$B$782,H$11)+'СЕТ СН'!$F$9+СВЦЭМ!$D$10+'СЕТ СН'!$F$5-'СЕТ СН'!$F$17</f>
        <v>2615.84104299</v>
      </c>
      <c r="I20" s="36">
        <f>SUMIFS(СВЦЭМ!$C$39:$C$782,СВЦЭМ!$A$39:$A$782,$A20,СВЦЭМ!$B$39:$B$782,I$11)+'СЕТ СН'!$F$9+СВЦЭМ!$D$10+'СЕТ СН'!$F$5-'СЕТ СН'!$F$17</f>
        <v>2596.3938549899999</v>
      </c>
      <c r="J20" s="36">
        <f>SUMIFS(СВЦЭМ!$C$39:$C$782,СВЦЭМ!$A$39:$A$782,$A20,СВЦЭМ!$B$39:$B$782,J$11)+'СЕТ СН'!$F$9+СВЦЭМ!$D$10+'СЕТ СН'!$F$5-'СЕТ СН'!$F$17</f>
        <v>2587.77760412</v>
      </c>
      <c r="K20" s="36">
        <f>SUMIFS(СВЦЭМ!$C$39:$C$782,СВЦЭМ!$A$39:$A$782,$A20,СВЦЭМ!$B$39:$B$782,K$11)+'СЕТ СН'!$F$9+СВЦЭМ!$D$10+'СЕТ СН'!$F$5-'СЕТ СН'!$F$17</f>
        <v>2528.1567943199998</v>
      </c>
      <c r="L20" s="36">
        <f>SUMIFS(СВЦЭМ!$C$39:$C$782,СВЦЭМ!$A$39:$A$782,$A20,СВЦЭМ!$B$39:$B$782,L$11)+'СЕТ СН'!$F$9+СВЦЭМ!$D$10+'СЕТ СН'!$F$5-'СЕТ СН'!$F$17</f>
        <v>2537.9945957599998</v>
      </c>
      <c r="M20" s="36">
        <f>SUMIFS(СВЦЭМ!$C$39:$C$782,СВЦЭМ!$A$39:$A$782,$A20,СВЦЭМ!$B$39:$B$782,M$11)+'СЕТ СН'!$F$9+СВЦЭМ!$D$10+'СЕТ СН'!$F$5-'СЕТ СН'!$F$17</f>
        <v>2541.0148440599996</v>
      </c>
      <c r="N20" s="36">
        <f>SUMIFS(СВЦЭМ!$C$39:$C$782,СВЦЭМ!$A$39:$A$782,$A20,СВЦЭМ!$B$39:$B$782,N$11)+'СЕТ СН'!$F$9+СВЦЭМ!$D$10+'СЕТ СН'!$F$5-'СЕТ СН'!$F$17</f>
        <v>2515.60932181</v>
      </c>
      <c r="O20" s="36">
        <f>SUMIFS(СВЦЭМ!$C$39:$C$782,СВЦЭМ!$A$39:$A$782,$A20,СВЦЭМ!$B$39:$B$782,O$11)+'СЕТ СН'!$F$9+СВЦЭМ!$D$10+'СЕТ СН'!$F$5-'СЕТ СН'!$F$17</f>
        <v>2541.1765490399998</v>
      </c>
      <c r="P20" s="36">
        <f>SUMIFS(СВЦЭМ!$C$39:$C$782,СВЦЭМ!$A$39:$A$782,$A20,СВЦЭМ!$B$39:$B$782,P$11)+'СЕТ СН'!$F$9+СВЦЭМ!$D$10+'СЕТ СН'!$F$5-'СЕТ СН'!$F$17</f>
        <v>2534.0324258099999</v>
      </c>
      <c r="Q20" s="36">
        <f>SUMIFS(СВЦЭМ!$C$39:$C$782,СВЦЭМ!$A$39:$A$782,$A20,СВЦЭМ!$B$39:$B$782,Q$11)+'СЕТ СН'!$F$9+СВЦЭМ!$D$10+'СЕТ СН'!$F$5-'СЕТ СН'!$F$17</f>
        <v>2533.3888458000001</v>
      </c>
      <c r="R20" s="36">
        <f>SUMIFS(СВЦЭМ!$C$39:$C$782,СВЦЭМ!$A$39:$A$782,$A20,СВЦЭМ!$B$39:$B$782,R$11)+'СЕТ СН'!$F$9+СВЦЭМ!$D$10+'СЕТ СН'!$F$5-'СЕТ СН'!$F$17</f>
        <v>2552.5008716399998</v>
      </c>
      <c r="S20" s="36">
        <f>SUMIFS(СВЦЭМ!$C$39:$C$782,СВЦЭМ!$A$39:$A$782,$A20,СВЦЭМ!$B$39:$B$782,S$11)+'СЕТ СН'!$F$9+СВЦЭМ!$D$10+'СЕТ СН'!$F$5-'СЕТ СН'!$F$17</f>
        <v>2585.2011564599998</v>
      </c>
      <c r="T20" s="36">
        <f>SUMIFS(СВЦЭМ!$C$39:$C$782,СВЦЭМ!$A$39:$A$782,$A20,СВЦЭМ!$B$39:$B$782,T$11)+'СЕТ СН'!$F$9+СВЦЭМ!$D$10+'СЕТ СН'!$F$5-'СЕТ СН'!$F$17</f>
        <v>2654.5282603599999</v>
      </c>
      <c r="U20" s="36">
        <f>SUMIFS(СВЦЭМ!$C$39:$C$782,СВЦЭМ!$A$39:$A$782,$A20,СВЦЭМ!$B$39:$B$782,U$11)+'СЕТ СН'!$F$9+СВЦЭМ!$D$10+'СЕТ СН'!$F$5-'СЕТ СН'!$F$17</f>
        <v>2686.8228420599999</v>
      </c>
      <c r="V20" s="36">
        <f>SUMIFS(СВЦЭМ!$C$39:$C$782,СВЦЭМ!$A$39:$A$782,$A20,СВЦЭМ!$B$39:$B$782,V$11)+'СЕТ СН'!$F$9+СВЦЭМ!$D$10+'СЕТ СН'!$F$5-'СЕТ СН'!$F$17</f>
        <v>2676.2747342700004</v>
      </c>
      <c r="W20" s="36">
        <f>SUMIFS(СВЦЭМ!$C$39:$C$782,СВЦЭМ!$A$39:$A$782,$A20,СВЦЭМ!$B$39:$B$782,W$11)+'СЕТ СН'!$F$9+СВЦЭМ!$D$10+'СЕТ СН'!$F$5-'СЕТ СН'!$F$17</f>
        <v>2659.9698657999998</v>
      </c>
      <c r="X20" s="36">
        <f>SUMIFS(СВЦЭМ!$C$39:$C$782,СВЦЭМ!$A$39:$A$782,$A20,СВЦЭМ!$B$39:$B$782,X$11)+'СЕТ СН'!$F$9+СВЦЭМ!$D$10+'СЕТ СН'!$F$5-'СЕТ СН'!$F$17</f>
        <v>2527.7090585400001</v>
      </c>
      <c r="Y20" s="36">
        <f>SUMIFS(СВЦЭМ!$C$39:$C$782,СВЦЭМ!$A$39:$A$782,$A20,СВЦЭМ!$B$39:$B$782,Y$11)+'СЕТ СН'!$F$9+СВЦЭМ!$D$10+'СЕТ СН'!$F$5-'СЕТ СН'!$F$17</f>
        <v>2428.0145799799998</v>
      </c>
    </row>
    <row r="21" spans="1:25" ht="15.75" x14ac:dyDescent="0.2">
      <c r="A21" s="35">
        <f t="shared" si="0"/>
        <v>44844</v>
      </c>
      <c r="B21" s="36">
        <f>SUMIFS(СВЦЭМ!$C$39:$C$782,СВЦЭМ!$A$39:$A$782,$A21,СВЦЭМ!$B$39:$B$782,B$11)+'СЕТ СН'!$F$9+СВЦЭМ!$D$10+'СЕТ СН'!$F$5-'СЕТ СН'!$F$17</f>
        <v>2429.2386399399998</v>
      </c>
      <c r="C21" s="36">
        <f>SUMIFS(СВЦЭМ!$C$39:$C$782,СВЦЭМ!$A$39:$A$782,$A21,СВЦЭМ!$B$39:$B$782,C$11)+'СЕТ СН'!$F$9+СВЦЭМ!$D$10+'СЕТ СН'!$F$5-'СЕТ СН'!$F$17</f>
        <v>2487.6147700500001</v>
      </c>
      <c r="D21" s="36">
        <f>SUMIFS(СВЦЭМ!$C$39:$C$782,СВЦЭМ!$A$39:$A$782,$A21,СВЦЭМ!$B$39:$B$782,D$11)+'СЕТ СН'!$F$9+СВЦЭМ!$D$10+'СЕТ СН'!$F$5-'СЕТ СН'!$F$17</f>
        <v>2579.0461131699999</v>
      </c>
      <c r="E21" s="36">
        <f>SUMIFS(СВЦЭМ!$C$39:$C$782,СВЦЭМ!$A$39:$A$782,$A21,СВЦЭМ!$B$39:$B$782,E$11)+'СЕТ СН'!$F$9+СВЦЭМ!$D$10+'СЕТ СН'!$F$5-'СЕТ СН'!$F$17</f>
        <v>2572.33379479</v>
      </c>
      <c r="F21" s="36">
        <f>SUMIFS(СВЦЭМ!$C$39:$C$782,СВЦЭМ!$A$39:$A$782,$A21,СВЦЭМ!$B$39:$B$782,F$11)+'СЕТ СН'!$F$9+СВЦЭМ!$D$10+'СЕТ СН'!$F$5-'СЕТ СН'!$F$17</f>
        <v>2571.3979230499999</v>
      </c>
      <c r="G21" s="36">
        <f>SUMIFS(СВЦЭМ!$C$39:$C$782,СВЦЭМ!$A$39:$A$782,$A21,СВЦЭМ!$B$39:$B$782,G$11)+'СЕТ СН'!$F$9+СВЦЭМ!$D$10+'СЕТ СН'!$F$5-'СЕТ СН'!$F$17</f>
        <v>2572.2585339099996</v>
      </c>
      <c r="H21" s="36">
        <f>SUMIFS(СВЦЭМ!$C$39:$C$782,СВЦЭМ!$A$39:$A$782,$A21,СВЦЭМ!$B$39:$B$782,H$11)+'СЕТ СН'!$F$9+СВЦЭМ!$D$10+'СЕТ СН'!$F$5-'СЕТ СН'!$F$17</f>
        <v>2520.1712918099997</v>
      </c>
      <c r="I21" s="36">
        <f>SUMIFS(СВЦЭМ!$C$39:$C$782,СВЦЭМ!$A$39:$A$782,$A21,СВЦЭМ!$B$39:$B$782,I$11)+'СЕТ СН'!$F$9+СВЦЭМ!$D$10+'СЕТ СН'!$F$5-'СЕТ СН'!$F$17</f>
        <v>2444.49710134</v>
      </c>
      <c r="J21" s="36">
        <f>SUMIFS(СВЦЭМ!$C$39:$C$782,СВЦЭМ!$A$39:$A$782,$A21,СВЦЭМ!$B$39:$B$782,J$11)+'СЕТ СН'!$F$9+СВЦЭМ!$D$10+'СЕТ СН'!$F$5-'СЕТ СН'!$F$17</f>
        <v>2424.7262728599999</v>
      </c>
      <c r="K21" s="36">
        <f>SUMIFS(СВЦЭМ!$C$39:$C$782,СВЦЭМ!$A$39:$A$782,$A21,СВЦЭМ!$B$39:$B$782,K$11)+'СЕТ СН'!$F$9+СВЦЭМ!$D$10+'СЕТ СН'!$F$5-'СЕТ СН'!$F$17</f>
        <v>2423.1554336700001</v>
      </c>
      <c r="L21" s="36">
        <f>SUMIFS(СВЦЭМ!$C$39:$C$782,СВЦЭМ!$A$39:$A$782,$A21,СВЦЭМ!$B$39:$B$782,L$11)+'СЕТ СН'!$F$9+СВЦЭМ!$D$10+'СЕТ СН'!$F$5-'СЕТ СН'!$F$17</f>
        <v>2411.13607172</v>
      </c>
      <c r="M21" s="36">
        <f>SUMIFS(СВЦЭМ!$C$39:$C$782,СВЦЭМ!$A$39:$A$782,$A21,СВЦЭМ!$B$39:$B$782,M$11)+'СЕТ СН'!$F$9+СВЦЭМ!$D$10+'СЕТ СН'!$F$5-'СЕТ СН'!$F$17</f>
        <v>2448.8698629299997</v>
      </c>
      <c r="N21" s="36">
        <f>SUMIFS(СВЦЭМ!$C$39:$C$782,СВЦЭМ!$A$39:$A$782,$A21,СВЦЭМ!$B$39:$B$782,N$11)+'СЕТ СН'!$F$9+СВЦЭМ!$D$10+'СЕТ СН'!$F$5-'СЕТ СН'!$F$17</f>
        <v>2528.8882555499999</v>
      </c>
      <c r="O21" s="36">
        <f>SUMIFS(СВЦЭМ!$C$39:$C$782,СВЦЭМ!$A$39:$A$782,$A21,СВЦЭМ!$B$39:$B$782,O$11)+'СЕТ СН'!$F$9+СВЦЭМ!$D$10+'СЕТ СН'!$F$5-'СЕТ СН'!$F$17</f>
        <v>2526.1799881100001</v>
      </c>
      <c r="P21" s="36">
        <f>SUMIFS(СВЦЭМ!$C$39:$C$782,СВЦЭМ!$A$39:$A$782,$A21,СВЦЭМ!$B$39:$B$782,P$11)+'СЕТ СН'!$F$9+СВЦЭМ!$D$10+'СЕТ СН'!$F$5-'СЕТ СН'!$F$17</f>
        <v>2487.2710120900001</v>
      </c>
      <c r="Q21" s="36">
        <f>SUMIFS(СВЦЭМ!$C$39:$C$782,СВЦЭМ!$A$39:$A$782,$A21,СВЦЭМ!$B$39:$B$782,Q$11)+'СЕТ СН'!$F$9+СВЦЭМ!$D$10+'СЕТ СН'!$F$5-'СЕТ СН'!$F$17</f>
        <v>2481.46252714</v>
      </c>
      <c r="R21" s="36">
        <f>SUMIFS(СВЦЭМ!$C$39:$C$782,СВЦЭМ!$A$39:$A$782,$A21,СВЦЭМ!$B$39:$B$782,R$11)+'СЕТ СН'!$F$9+СВЦЭМ!$D$10+'СЕТ СН'!$F$5-'СЕТ СН'!$F$17</f>
        <v>2441.0326221699997</v>
      </c>
      <c r="S21" s="36">
        <f>SUMIFS(СВЦЭМ!$C$39:$C$782,СВЦЭМ!$A$39:$A$782,$A21,СВЦЭМ!$B$39:$B$782,S$11)+'СЕТ СН'!$F$9+СВЦЭМ!$D$10+'СЕТ СН'!$F$5-'СЕТ СН'!$F$17</f>
        <v>2397.3367107699996</v>
      </c>
      <c r="T21" s="36">
        <f>SUMIFS(СВЦЭМ!$C$39:$C$782,СВЦЭМ!$A$39:$A$782,$A21,СВЦЭМ!$B$39:$B$782,T$11)+'СЕТ СН'!$F$9+СВЦЭМ!$D$10+'СЕТ СН'!$F$5-'СЕТ СН'!$F$17</f>
        <v>2449.2351921299996</v>
      </c>
      <c r="U21" s="36">
        <f>SUMIFS(СВЦЭМ!$C$39:$C$782,СВЦЭМ!$A$39:$A$782,$A21,СВЦЭМ!$B$39:$B$782,U$11)+'СЕТ СН'!$F$9+СВЦЭМ!$D$10+'СЕТ СН'!$F$5-'СЕТ СН'!$F$17</f>
        <v>2463.5672743799996</v>
      </c>
      <c r="V21" s="36">
        <f>SUMIFS(СВЦЭМ!$C$39:$C$782,СВЦЭМ!$A$39:$A$782,$A21,СВЦЭМ!$B$39:$B$782,V$11)+'СЕТ СН'!$F$9+СВЦЭМ!$D$10+'СЕТ СН'!$F$5-'СЕТ СН'!$F$17</f>
        <v>2471.7238533999998</v>
      </c>
      <c r="W21" s="36">
        <f>SUMIFS(СВЦЭМ!$C$39:$C$782,СВЦЭМ!$A$39:$A$782,$A21,СВЦЭМ!$B$39:$B$782,W$11)+'СЕТ СН'!$F$9+СВЦЭМ!$D$10+'СЕТ СН'!$F$5-'СЕТ СН'!$F$17</f>
        <v>2477.05724599</v>
      </c>
      <c r="X21" s="36">
        <f>SUMIFS(СВЦЭМ!$C$39:$C$782,СВЦЭМ!$A$39:$A$782,$A21,СВЦЭМ!$B$39:$B$782,X$11)+'СЕТ СН'!$F$9+СВЦЭМ!$D$10+'СЕТ СН'!$F$5-'СЕТ СН'!$F$17</f>
        <v>2453.2031026199998</v>
      </c>
      <c r="Y21" s="36">
        <f>SUMIFS(СВЦЭМ!$C$39:$C$782,СВЦЭМ!$A$39:$A$782,$A21,СВЦЭМ!$B$39:$B$782,Y$11)+'СЕТ СН'!$F$9+СВЦЭМ!$D$10+'СЕТ СН'!$F$5-'СЕТ СН'!$F$17</f>
        <v>2436.6034353599998</v>
      </c>
    </row>
    <row r="22" spans="1:25" ht="15.75" x14ac:dyDescent="0.2">
      <c r="A22" s="35">
        <f t="shared" si="0"/>
        <v>44845</v>
      </c>
      <c r="B22" s="36">
        <f>SUMIFS(СВЦЭМ!$C$39:$C$782,СВЦЭМ!$A$39:$A$782,$A22,СВЦЭМ!$B$39:$B$782,B$11)+'СЕТ СН'!$F$9+СВЦЭМ!$D$10+'СЕТ СН'!$F$5-'СЕТ СН'!$F$17</f>
        <v>2523.1785965899999</v>
      </c>
      <c r="C22" s="36">
        <f>SUMIFS(СВЦЭМ!$C$39:$C$782,СВЦЭМ!$A$39:$A$782,$A22,СВЦЭМ!$B$39:$B$782,C$11)+'СЕТ СН'!$F$9+СВЦЭМ!$D$10+'СЕТ СН'!$F$5-'СЕТ СН'!$F$17</f>
        <v>2584.2633048899997</v>
      </c>
      <c r="D22" s="36">
        <f>SUMIFS(СВЦЭМ!$C$39:$C$782,СВЦЭМ!$A$39:$A$782,$A22,СВЦЭМ!$B$39:$B$782,D$11)+'СЕТ СН'!$F$9+СВЦЭМ!$D$10+'СЕТ СН'!$F$5-'СЕТ СН'!$F$17</f>
        <v>2626.7278192099998</v>
      </c>
      <c r="E22" s="36">
        <f>SUMIFS(СВЦЭМ!$C$39:$C$782,СВЦЭМ!$A$39:$A$782,$A22,СВЦЭМ!$B$39:$B$782,E$11)+'СЕТ СН'!$F$9+СВЦЭМ!$D$10+'СЕТ СН'!$F$5-'СЕТ СН'!$F$17</f>
        <v>2641.8641849099999</v>
      </c>
      <c r="F22" s="36">
        <f>SUMIFS(СВЦЭМ!$C$39:$C$782,СВЦЭМ!$A$39:$A$782,$A22,СВЦЭМ!$B$39:$B$782,F$11)+'СЕТ СН'!$F$9+СВЦЭМ!$D$10+'СЕТ СН'!$F$5-'СЕТ СН'!$F$17</f>
        <v>2642.21488198</v>
      </c>
      <c r="G22" s="36">
        <f>SUMIFS(СВЦЭМ!$C$39:$C$782,СВЦЭМ!$A$39:$A$782,$A22,СВЦЭМ!$B$39:$B$782,G$11)+'СЕТ СН'!$F$9+СВЦЭМ!$D$10+'СЕТ СН'!$F$5-'СЕТ СН'!$F$17</f>
        <v>2579.74805057</v>
      </c>
      <c r="H22" s="36">
        <f>SUMIFS(СВЦЭМ!$C$39:$C$782,СВЦЭМ!$A$39:$A$782,$A22,СВЦЭМ!$B$39:$B$782,H$11)+'СЕТ СН'!$F$9+СВЦЭМ!$D$10+'СЕТ СН'!$F$5-'СЕТ СН'!$F$17</f>
        <v>2585.5191619299999</v>
      </c>
      <c r="I22" s="36">
        <f>SUMIFS(СВЦЭМ!$C$39:$C$782,СВЦЭМ!$A$39:$A$782,$A22,СВЦЭМ!$B$39:$B$782,I$11)+'СЕТ СН'!$F$9+СВЦЭМ!$D$10+'СЕТ СН'!$F$5-'СЕТ СН'!$F$17</f>
        <v>2610.5662930399999</v>
      </c>
      <c r="J22" s="36">
        <f>SUMIFS(СВЦЭМ!$C$39:$C$782,СВЦЭМ!$A$39:$A$782,$A22,СВЦЭМ!$B$39:$B$782,J$11)+'СЕТ СН'!$F$9+СВЦЭМ!$D$10+'СЕТ СН'!$F$5-'СЕТ СН'!$F$17</f>
        <v>2615.36911143</v>
      </c>
      <c r="K22" s="36">
        <f>SUMIFS(СВЦЭМ!$C$39:$C$782,СВЦЭМ!$A$39:$A$782,$A22,СВЦЭМ!$B$39:$B$782,K$11)+'СЕТ СН'!$F$9+СВЦЭМ!$D$10+'СЕТ СН'!$F$5-'СЕТ СН'!$F$17</f>
        <v>2630.3399849699999</v>
      </c>
      <c r="L22" s="36">
        <f>SUMIFS(СВЦЭМ!$C$39:$C$782,СВЦЭМ!$A$39:$A$782,$A22,СВЦЭМ!$B$39:$B$782,L$11)+'СЕТ СН'!$F$9+СВЦЭМ!$D$10+'СЕТ СН'!$F$5-'СЕТ СН'!$F$17</f>
        <v>2636.2037488999999</v>
      </c>
      <c r="M22" s="36">
        <f>SUMIFS(СВЦЭМ!$C$39:$C$782,СВЦЭМ!$A$39:$A$782,$A22,СВЦЭМ!$B$39:$B$782,M$11)+'СЕТ СН'!$F$9+СВЦЭМ!$D$10+'СЕТ СН'!$F$5-'СЕТ СН'!$F$17</f>
        <v>2605.2005589099999</v>
      </c>
      <c r="N22" s="36">
        <f>SUMIFS(СВЦЭМ!$C$39:$C$782,СВЦЭМ!$A$39:$A$782,$A22,СВЦЭМ!$B$39:$B$782,N$11)+'СЕТ СН'!$F$9+СВЦЭМ!$D$10+'СЕТ СН'!$F$5-'СЕТ СН'!$F$17</f>
        <v>2623.22855308</v>
      </c>
      <c r="O22" s="36">
        <f>SUMIFS(СВЦЭМ!$C$39:$C$782,СВЦЭМ!$A$39:$A$782,$A22,СВЦЭМ!$B$39:$B$782,O$11)+'СЕТ СН'!$F$9+СВЦЭМ!$D$10+'СЕТ СН'!$F$5-'СЕТ СН'!$F$17</f>
        <v>2631.6310093499997</v>
      </c>
      <c r="P22" s="36">
        <f>SUMIFS(СВЦЭМ!$C$39:$C$782,СВЦЭМ!$A$39:$A$782,$A22,СВЦЭМ!$B$39:$B$782,P$11)+'СЕТ СН'!$F$9+СВЦЭМ!$D$10+'СЕТ СН'!$F$5-'СЕТ СН'!$F$17</f>
        <v>2621.0604973199997</v>
      </c>
      <c r="Q22" s="36">
        <f>SUMIFS(СВЦЭМ!$C$39:$C$782,СВЦЭМ!$A$39:$A$782,$A22,СВЦЭМ!$B$39:$B$782,Q$11)+'СЕТ СН'!$F$9+СВЦЭМ!$D$10+'СЕТ СН'!$F$5-'СЕТ СН'!$F$17</f>
        <v>2615.4037113999998</v>
      </c>
      <c r="R22" s="36">
        <f>SUMIFS(СВЦЭМ!$C$39:$C$782,СВЦЭМ!$A$39:$A$782,$A22,СВЦЭМ!$B$39:$B$782,R$11)+'СЕТ СН'!$F$9+СВЦЭМ!$D$10+'СЕТ СН'!$F$5-'СЕТ СН'!$F$17</f>
        <v>2592.3080177499996</v>
      </c>
      <c r="S22" s="36">
        <f>SUMIFS(СВЦЭМ!$C$39:$C$782,СВЦЭМ!$A$39:$A$782,$A22,СВЦЭМ!$B$39:$B$782,S$11)+'СЕТ СН'!$F$9+СВЦЭМ!$D$10+'СЕТ СН'!$F$5-'СЕТ СН'!$F$17</f>
        <v>2626.92296403</v>
      </c>
      <c r="T22" s="36">
        <f>SUMIFS(СВЦЭМ!$C$39:$C$782,СВЦЭМ!$A$39:$A$782,$A22,СВЦЭМ!$B$39:$B$782,T$11)+'СЕТ СН'!$F$9+СВЦЭМ!$D$10+'СЕТ СН'!$F$5-'СЕТ СН'!$F$17</f>
        <v>2683.1163390800002</v>
      </c>
      <c r="U22" s="36">
        <f>SUMIFS(СВЦЭМ!$C$39:$C$782,СВЦЭМ!$A$39:$A$782,$A22,СВЦЭМ!$B$39:$B$782,U$11)+'СЕТ СН'!$F$9+СВЦЭМ!$D$10+'СЕТ СН'!$F$5-'СЕТ СН'!$F$17</f>
        <v>2703.4084363000002</v>
      </c>
      <c r="V22" s="36">
        <f>SUMIFS(СВЦЭМ!$C$39:$C$782,СВЦЭМ!$A$39:$A$782,$A22,СВЦЭМ!$B$39:$B$782,V$11)+'СЕТ СН'!$F$9+СВЦЭМ!$D$10+'СЕТ СН'!$F$5-'СЕТ СН'!$F$17</f>
        <v>2698.1562742599999</v>
      </c>
      <c r="W22" s="36">
        <f>SUMIFS(СВЦЭМ!$C$39:$C$782,СВЦЭМ!$A$39:$A$782,$A22,СВЦЭМ!$B$39:$B$782,W$11)+'СЕТ СН'!$F$9+СВЦЭМ!$D$10+'СЕТ СН'!$F$5-'СЕТ СН'!$F$17</f>
        <v>2729.4023160500001</v>
      </c>
      <c r="X22" s="36">
        <f>SUMIFS(СВЦЭМ!$C$39:$C$782,СВЦЭМ!$A$39:$A$782,$A22,СВЦЭМ!$B$39:$B$782,X$11)+'СЕТ СН'!$F$9+СВЦЭМ!$D$10+'СЕТ СН'!$F$5-'СЕТ СН'!$F$17</f>
        <v>2712.3852444100003</v>
      </c>
      <c r="Y22" s="36">
        <f>SUMIFS(СВЦЭМ!$C$39:$C$782,СВЦЭМ!$A$39:$A$782,$A22,СВЦЭМ!$B$39:$B$782,Y$11)+'СЕТ СН'!$F$9+СВЦЭМ!$D$10+'СЕТ СН'!$F$5-'СЕТ СН'!$F$17</f>
        <v>2699.7705906700003</v>
      </c>
    </row>
    <row r="23" spans="1:25" ht="15.75" x14ac:dyDescent="0.2">
      <c r="A23" s="35">
        <f t="shared" si="0"/>
        <v>44846</v>
      </c>
      <c r="B23" s="36">
        <f>SUMIFS(СВЦЭМ!$C$39:$C$782,СВЦЭМ!$A$39:$A$782,$A23,СВЦЭМ!$B$39:$B$782,B$11)+'СЕТ СН'!$F$9+СВЦЭМ!$D$10+'СЕТ СН'!$F$5-'СЕТ СН'!$F$17</f>
        <v>2614.6631588199998</v>
      </c>
      <c r="C23" s="36">
        <f>SUMIFS(СВЦЭМ!$C$39:$C$782,СВЦЭМ!$A$39:$A$782,$A23,СВЦЭМ!$B$39:$B$782,C$11)+'СЕТ СН'!$F$9+СВЦЭМ!$D$10+'СЕТ СН'!$F$5-'СЕТ СН'!$F$17</f>
        <v>2638.92312735</v>
      </c>
      <c r="D23" s="36">
        <f>SUMIFS(СВЦЭМ!$C$39:$C$782,СВЦЭМ!$A$39:$A$782,$A23,СВЦЭМ!$B$39:$B$782,D$11)+'СЕТ СН'!$F$9+СВЦЭМ!$D$10+'СЕТ СН'!$F$5-'СЕТ СН'!$F$17</f>
        <v>2659.22783506</v>
      </c>
      <c r="E23" s="36">
        <f>SUMIFS(СВЦЭМ!$C$39:$C$782,СВЦЭМ!$A$39:$A$782,$A23,СВЦЭМ!$B$39:$B$782,E$11)+'СЕТ СН'!$F$9+СВЦЭМ!$D$10+'СЕТ СН'!$F$5-'СЕТ СН'!$F$17</f>
        <v>2652.7006023499998</v>
      </c>
      <c r="F23" s="36">
        <f>SUMIFS(СВЦЭМ!$C$39:$C$782,СВЦЭМ!$A$39:$A$782,$A23,СВЦЭМ!$B$39:$B$782,F$11)+'СЕТ СН'!$F$9+СВЦЭМ!$D$10+'СЕТ СН'!$F$5-'СЕТ СН'!$F$17</f>
        <v>2648.0225302600002</v>
      </c>
      <c r="G23" s="36">
        <f>SUMIFS(СВЦЭМ!$C$39:$C$782,СВЦЭМ!$A$39:$A$782,$A23,СВЦЭМ!$B$39:$B$782,G$11)+'СЕТ СН'!$F$9+СВЦЭМ!$D$10+'СЕТ СН'!$F$5-'СЕТ СН'!$F$17</f>
        <v>2646.5433481999999</v>
      </c>
      <c r="H23" s="36">
        <f>SUMIFS(СВЦЭМ!$C$39:$C$782,СВЦЭМ!$A$39:$A$782,$A23,СВЦЭМ!$B$39:$B$782,H$11)+'СЕТ СН'!$F$9+СВЦЭМ!$D$10+'СЕТ СН'!$F$5-'СЕТ СН'!$F$17</f>
        <v>2621.7221462999996</v>
      </c>
      <c r="I23" s="36">
        <f>SUMIFS(СВЦЭМ!$C$39:$C$782,СВЦЭМ!$A$39:$A$782,$A23,СВЦЭМ!$B$39:$B$782,I$11)+'СЕТ СН'!$F$9+СВЦЭМ!$D$10+'СЕТ СН'!$F$5-'СЕТ СН'!$F$17</f>
        <v>2596.1897287499996</v>
      </c>
      <c r="J23" s="36">
        <f>SUMIFS(СВЦЭМ!$C$39:$C$782,СВЦЭМ!$A$39:$A$782,$A23,СВЦЭМ!$B$39:$B$782,J$11)+'СЕТ СН'!$F$9+СВЦЭМ!$D$10+'СЕТ СН'!$F$5-'СЕТ СН'!$F$17</f>
        <v>2602.1976577999999</v>
      </c>
      <c r="K23" s="36">
        <f>SUMIFS(СВЦЭМ!$C$39:$C$782,СВЦЭМ!$A$39:$A$782,$A23,СВЦЭМ!$B$39:$B$782,K$11)+'СЕТ СН'!$F$9+СВЦЭМ!$D$10+'СЕТ СН'!$F$5-'СЕТ СН'!$F$17</f>
        <v>2598.9443819099997</v>
      </c>
      <c r="L23" s="36">
        <f>SUMIFS(СВЦЭМ!$C$39:$C$782,СВЦЭМ!$A$39:$A$782,$A23,СВЦЭМ!$B$39:$B$782,L$11)+'СЕТ СН'!$F$9+СВЦЭМ!$D$10+'СЕТ СН'!$F$5-'СЕТ СН'!$F$17</f>
        <v>2590.7598141999997</v>
      </c>
      <c r="M23" s="36">
        <f>SUMIFS(СВЦЭМ!$C$39:$C$782,СВЦЭМ!$A$39:$A$782,$A23,СВЦЭМ!$B$39:$B$782,M$11)+'СЕТ СН'!$F$9+СВЦЭМ!$D$10+'СЕТ СН'!$F$5-'СЕТ СН'!$F$17</f>
        <v>2586.3045907799997</v>
      </c>
      <c r="N23" s="36">
        <f>SUMIFS(СВЦЭМ!$C$39:$C$782,СВЦЭМ!$A$39:$A$782,$A23,СВЦЭМ!$B$39:$B$782,N$11)+'СЕТ СН'!$F$9+СВЦЭМ!$D$10+'СЕТ СН'!$F$5-'СЕТ СН'!$F$17</f>
        <v>2609.27471517</v>
      </c>
      <c r="O23" s="36">
        <f>SUMIFS(СВЦЭМ!$C$39:$C$782,СВЦЭМ!$A$39:$A$782,$A23,СВЦЭМ!$B$39:$B$782,O$11)+'СЕТ СН'!$F$9+СВЦЭМ!$D$10+'СЕТ СН'!$F$5-'СЕТ СН'!$F$17</f>
        <v>2602.8062928099998</v>
      </c>
      <c r="P23" s="36">
        <f>SUMIFS(СВЦЭМ!$C$39:$C$782,СВЦЭМ!$A$39:$A$782,$A23,СВЦЭМ!$B$39:$B$782,P$11)+'СЕТ СН'!$F$9+СВЦЭМ!$D$10+'СЕТ СН'!$F$5-'СЕТ СН'!$F$17</f>
        <v>2600.3659356899998</v>
      </c>
      <c r="Q23" s="36">
        <f>SUMIFS(СВЦЭМ!$C$39:$C$782,СВЦЭМ!$A$39:$A$782,$A23,СВЦЭМ!$B$39:$B$782,Q$11)+'СЕТ СН'!$F$9+СВЦЭМ!$D$10+'СЕТ СН'!$F$5-'СЕТ СН'!$F$17</f>
        <v>2606.8248875899999</v>
      </c>
      <c r="R23" s="36">
        <f>SUMIFS(СВЦЭМ!$C$39:$C$782,СВЦЭМ!$A$39:$A$782,$A23,СВЦЭМ!$B$39:$B$782,R$11)+'СЕТ СН'!$F$9+СВЦЭМ!$D$10+'СЕТ СН'!$F$5-'СЕТ СН'!$F$17</f>
        <v>2580.2905548999997</v>
      </c>
      <c r="S23" s="36">
        <f>SUMIFS(СВЦЭМ!$C$39:$C$782,СВЦЭМ!$A$39:$A$782,$A23,СВЦЭМ!$B$39:$B$782,S$11)+'СЕТ СН'!$F$9+СВЦЭМ!$D$10+'СЕТ СН'!$F$5-'СЕТ СН'!$F$17</f>
        <v>2576.6301005199998</v>
      </c>
      <c r="T23" s="36">
        <f>SUMIFS(СВЦЭМ!$C$39:$C$782,СВЦЭМ!$A$39:$A$782,$A23,СВЦЭМ!$B$39:$B$782,T$11)+'СЕТ СН'!$F$9+СВЦЭМ!$D$10+'СЕТ СН'!$F$5-'СЕТ СН'!$F$17</f>
        <v>2719.4983665600002</v>
      </c>
      <c r="U23" s="36">
        <f>SUMIFS(СВЦЭМ!$C$39:$C$782,СВЦЭМ!$A$39:$A$782,$A23,СВЦЭМ!$B$39:$B$782,U$11)+'СЕТ СН'!$F$9+СВЦЭМ!$D$10+'СЕТ СН'!$F$5-'СЕТ СН'!$F$17</f>
        <v>2704.5858461500002</v>
      </c>
      <c r="V23" s="36">
        <f>SUMIFS(СВЦЭМ!$C$39:$C$782,СВЦЭМ!$A$39:$A$782,$A23,СВЦЭМ!$B$39:$B$782,V$11)+'СЕТ СН'!$F$9+СВЦЭМ!$D$10+'СЕТ СН'!$F$5-'СЕТ СН'!$F$17</f>
        <v>2736.5976662800003</v>
      </c>
      <c r="W23" s="36">
        <f>SUMIFS(СВЦЭМ!$C$39:$C$782,СВЦЭМ!$A$39:$A$782,$A23,СВЦЭМ!$B$39:$B$782,W$11)+'СЕТ СН'!$F$9+СВЦЭМ!$D$10+'СЕТ СН'!$F$5-'СЕТ СН'!$F$17</f>
        <v>2654.8799264700001</v>
      </c>
      <c r="X23" s="36">
        <f>SUMIFS(СВЦЭМ!$C$39:$C$782,СВЦЭМ!$A$39:$A$782,$A23,СВЦЭМ!$B$39:$B$782,X$11)+'СЕТ СН'!$F$9+СВЦЭМ!$D$10+'СЕТ СН'!$F$5-'СЕТ СН'!$F$17</f>
        <v>2624.5998231200001</v>
      </c>
      <c r="Y23" s="36">
        <f>SUMIFS(СВЦЭМ!$C$39:$C$782,СВЦЭМ!$A$39:$A$782,$A23,СВЦЭМ!$B$39:$B$782,Y$11)+'СЕТ СН'!$F$9+СВЦЭМ!$D$10+'СЕТ СН'!$F$5-'СЕТ СН'!$F$17</f>
        <v>2607.4551052500001</v>
      </c>
    </row>
    <row r="24" spans="1:25" ht="15.75" x14ac:dyDescent="0.2">
      <c r="A24" s="35">
        <f t="shared" si="0"/>
        <v>44847</v>
      </c>
      <c r="B24" s="36">
        <f>SUMIFS(СВЦЭМ!$C$39:$C$782,СВЦЭМ!$A$39:$A$782,$A24,СВЦЭМ!$B$39:$B$782,B$11)+'СЕТ СН'!$F$9+СВЦЭМ!$D$10+'СЕТ СН'!$F$5-'СЕТ СН'!$F$17</f>
        <v>2706.7194932100001</v>
      </c>
      <c r="C24" s="36">
        <f>SUMIFS(СВЦЭМ!$C$39:$C$782,СВЦЭМ!$A$39:$A$782,$A24,СВЦЭМ!$B$39:$B$782,C$11)+'СЕТ СН'!$F$9+СВЦЭМ!$D$10+'СЕТ СН'!$F$5-'СЕТ СН'!$F$17</f>
        <v>2733.9812959199999</v>
      </c>
      <c r="D24" s="36">
        <f>SUMIFS(СВЦЭМ!$C$39:$C$782,СВЦЭМ!$A$39:$A$782,$A24,СВЦЭМ!$B$39:$B$782,D$11)+'СЕТ СН'!$F$9+СВЦЭМ!$D$10+'СЕТ СН'!$F$5-'СЕТ СН'!$F$17</f>
        <v>2725.77247764</v>
      </c>
      <c r="E24" s="36">
        <f>SUMIFS(СВЦЭМ!$C$39:$C$782,СВЦЭМ!$A$39:$A$782,$A24,СВЦЭМ!$B$39:$B$782,E$11)+'СЕТ СН'!$F$9+СВЦЭМ!$D$10+'СЕТ СН'!$F$5-'СЕТ СН'!$F$17</f>
        <v>2730.6983251700003</v>
      </c>
      <c r="F24" s="36">
        <f>SUMIFS(СВЦЭМ!$C$39:$C$782,СВЦЭМ!$A$39:$A$782,$A24,СВЦЭМ!$B$39:$B$782,F$11)+'СЕТ СН'!$F$9+СВЦЭМ!$D$10+'СЕТ СН'!$F$5-'СЕТ СН'!$F$17</f>
        <v>2742.1053011200001</v>
      </c>
      <c r="G24" s="36">
        <f>SUMIFS(СВЦЭМ!$C$39:$C$782,СВЦЭМ!$A$39:$A$782,$A24,СВЦЭМ!$B$39:$B$782,G$11)+'СЕТ СН'!$F$9+СВЦЭМ!$D$10+'СЕТ СН'!$F$5-'СЕТ СН'!$F$17</f>
        <v>2718.32341855</v>
      </c>
      <c r="H24" s="36">
        <f>SUMIFS(СВЦЭМ!$C$39:$C$782,СВЦЭМ!$A$39:$A$782,$A24,СВЦЭМ!$B$39:$B$782,H$11)+'СЕТ СН'!$F$9+СВЦЭМ!$D$10+'СЕТ СН'!$F$5-'СЕТ СН'!$F$17</f>
        <v>2694.4322579199998</v>
      </c>
      <c r="I24" s="36">
        <f>SUMIFS(СВЦЭМ!$C$39:$C$782,СВЦЭМ!$A$39:$A$782,$A24,СВЦЭМ!$B$39:$B$782,I$11)+'СЕТ СН'!$F$9+СВЦЭМ!$D$10+'СЕТ СН'!$F$5-'СЕТ СН'!$F$17</f>
        <v>2673.3693523900001</v>
      </c>
      <c r="J24" s="36">
        <f>SUMIFS(СВЦЭМ!$C$39:$C$782,СВЦЭМ!$A$39:$A$782,$A24,СВЦЭМ!$B$39:$B$782,J$11)+'СЕТ СН'!$F$9+СВЦЭМ!$D$10+'СЕТ СН'!$F$5-'СЕТ СН'!$F$17</f>
        <v>2664.9804428899997</v>
      </c>
      <c r="K24" s="36">
        <f>SUMIFS(СВЦЭМ!$C$39:$C$782,СВЦЭМ!$A$39:$A$782,$A24,СВЦЭМ!$B$39:$B$782,K$11)+'СЕТ СН'!$F$9+СВЦЭМ!$D$10+'СЕТ СН'!$F$5-'СЕТ СН'!$F$17</f>
        <v>2694.71999366</v>
      </c>
      <c r="L24" s="36">
        <f>SUMIFS(СВЦЭМ!$C$39:$C$782,СВЦЭМ!$A$39:$A$782,$A24,СВЦЭМ!$B$39:$B$782,L$11)+'СЕТ СН'!$F$9+СВЦЭМ!$D$10+'СЕТ СН'!$F$5-'СЕТ СН'!$F$17</f>
        <v>2682.8894749600004</v>
      </c>
      <c r="M24" s="36">
        <f>SUMIFS(СВЦЭМ!$C$39:$C$782,СВЦЭМ!$A$39:$A$782,$A24,СВЦЭМ!$B$39:$B$782,M$11)+'СЕТ СН'!$F$9+СВЦЭМ!$D$10+'СЕТ СН'!$F$5-'СЕТ СН'!$F$17</f>
        <v>2693.3851724799997</v>
      </c>
      <c r="N24" s="36">
        <f>SUMIFS(СВЦЭМ!$C$39:$C$782,СВЦЭМ!$A$39:$A$782,$A24,СВЦЭМ!$B$39:$B$782,N$11)+'СЕТ СН'!$F$9+СВЦЭМ!$D$10+'СЕТ СН'!$F$5-'СЕТ СН'!$F$17</f>
        <v>2679.9610331200001</v>
      </c>
      <c r="O24" s="36">
        <f>SUMIFS(СВЦЭМ!$C$39:$C$782,СВЦЭМ!$A$39:$A$782,$A24,СВЦЭМ!$B$39:$B$782,O$11)+'СЕТ СН'!$F$9+СВЦЭМ!$D$10+'СЕТ СН'!$F$5-'СЕТ СН'!$F$17</f>
        <v>2682.6452144100003</v>
      </c>
      <c r="P24" s="36">
        <f>SUMIFS(СВЦЭМ!$C$39:$C$782,СВЦЭМ!$A$39:$A$782,$A24,СВЦЭМ!$B$39:$B$782,P$11)+'СЕТ СН'!$F$9+СВЦЭМ!$D$10+'СЕТ СН'!$F$5-'СЕТ СН'!$F$17</f>
        <v>2681.1475497800002</v>
      </c>
      <c r="Q24" s="36">
        <f>SUMIFS(СВЦЭМ!$C$39:$C$782,СВЦЭМ!$A$39:$A$782,$A24,СВЦЭМ!$B$39:$B$782,Q$11)+'СЕТ СН'!$F$9+СВЦЭМ!$D$10+'СЕТ СН'!$F$5-'СЕТ СН'!$F$17</f>
        <v>2671.8785538700004</v>
      </c>
      <c r="R24" s="36">
        <f>SUMIFS(СВЦЭМ!$C$39:$C$782,СВЦЭМ!$A$39:$A$782,$A24,СВЦЭМ!$B$39:$B$782,R$11)+'СЕТ СН'!$F$9+СВЦЭМ!$D$10+'СЕТ СН'!$F$5-'СЕТ СН'!$F$17</f>
        <v>2700.7619843000002</v>
      </c>
      <c r="S24" s="36">
        <f>SUMIFS(СВЦЭМ!$C$39:$C$782,СВЦЭМ!$A$39:$A$782,$A24,СВЦЭМ!$B$39:$B$782,S$11)+'СЕТ СН'!$F$9+СВЦЭМ!$D$10+'СЕТ СН'!$F$5-'СЕТ СН'!$F$17</f>
        <v>2674.0571576900002</v>
      </c>
      <c r="T24" s="36">
        <f>SUMIFS(СВЦЭМ!$C$39:$C$782,СВЦЭМ!$A$39:$A$782,$A24,СВЦЭМ!$B$39:$B$782,T$11)+'СЕТ СН'!$F$9+СВЦЭМ!$D$10+'СЕТ СН'!$F$5-'СЕТ СН'!$F$17</f>
        <v>2691.0709922200003</v>
      </c>
      <c r="U24" s="36">
        <f>SUMIFS(СВЦЭМ!$C$39:$C$782,СВЦЭМ!$A$39:$A$782,$A24,СВЦЭМ!$B$39:$B$782,U$11)+'СЕТ СН'!$F$9+СВЦЭМ!$D$10+'СЕТ СН'!$F$5-'СЕТ СН'!$F$17</f>
        <v>2705.8370946100003</v>
      </c>
      <c r="V24" s="36">
        <f>SUMIFS(СВЦЭМ!$C$39:$C$782,СВЦЭМ!$A$39:$A$782,$A24,СВЦЭМ!$B$39:$B$782,V$11)+'СЕТ СН'!$F$9+СВЦЭМ!$D$10+'СЕТ СН'!$F$5-'СЕТ СН'!$F$17</f>
        <v>2693.5670368299998</v>
      </c>
      <c r="W24" s="36">
        <f>SUMIFS(СВЦЭМ!$C$39:$C$782,СВЦЭМ!$A$39:$A$782,$A24,СВЦЭМ!$B$39:$B$782,W$11)+'СЕТ СН'!$F$9+СВЦЭМ!$D$10+'СЕТ СН'!$F$5-'СЕТ СН'!$F$17</f>
        <v>2682.4276630599998</v>
      </c>
      <c r="X24" s="36">
        <f>SUMIFS(СВЦЭМ!$C$39:$C$782,СВЦЭМ!$A$39:$A$782,$A24,СВЦЭМ!$B$39:$B$782,X$11)+'СЕТ СН'!$F$9+СВЦЭМ!$D$10+'СЕТ СН'!$F$5-'СЕТ СН'!$F$17</f>
        <v>2675.5958699399998</v>
      </c>
      <c r="Y24" s="36">
        <f>SUMIFS(СВЦЭМ!$C$39:$C$782,СВЦЭМ!$A$39:$A$782,$A24,СВЦЭМ!$B$39:$B$782,Y$11)+'СЕТ СН'!$F$9+СВЦЭМ!$D$10+'СЕТ СН'!$F$5-'СЕТ СН'!$F$17</f>
        <v>2672.94646242</v>
      </c>
    </row>
    <row r="25" spans="1:25" ht="15.75" x14ac:dyDescent="0.2">
      <c r="A25" s="35">
        <f t="shared" si="0"/>
        <v>44848</v>
      </c>
      <c r="B25" s="36">
        <f>SUMIFS(СВЦЭМ!$C$39:$C$782,СВЦЭМ!$A$39:$A$782,$A25,СВЦЭМ!$B$39:$B$782,B$11)+'СЕТ СН'!$F$9+СВЦЭМ!$D$10+'СЕТ СН'!$F$5-'СЕТ СН'!$F$17</f>
        <v>2731.1028667400001</v>
      </c>
      <c r="C25" s="36">
        <f>SUMIFS(СВЦЭМ!$C$39:$C$782,СВЦЭМ!$A$39:$A$782,$A25,СВЦЭМ!$B$39:$B$782,C$11)+'СЕТ СН'!$F$9+СВЦЭМ!$D$10+'СЕТ СН'!$F$5-'СЕТ СН'!$F$17</f>
        <v>2743.9226116</v>
      </c>
      <c r="D25" s="36">
        <f>SUMIFS(СВЦЭМ!$C$39:$C$782,СВЦЭМ!$A$39:$A$782,$A25,СВЦЭМ!$B$39:$B$782,D$11)+'СЕТ СН'!$F$9+СВЦЭМ!$D$10+'СЕТ СН'!$F$5-'СЕТ СН'!$F$17</f>
        <v>2776.1515877399997</v>
      </c>
      <c r="E25" s="36">
        <f>SUMIFS(СВЦЭМ!$C$39:$C$782,СВЦЭМ!$A$39:$A$782,$A25,СВЦЭМ!$B$39:$B$782,E$11)+'СЕТ СН'!$F$9+СВЦЭМ!$D$10+'СЕТ СН'!$F$5-'СЕТ СН'!$F$17</f>
        <v>2798.7735485499998</v>
      </c>
      <c r="F25" s="36">
        <f>SUMIFS(СВЦЭМ!$C$39:$C$782,СВЦЭМ!$A$39:$A$782,$A25,СВЦЭМ!$B$39:$B$782,F$11)+'СЕТ СН'!$F$9+СВЦЭМ!$D$10+'СЕТ СН'!$F$5-'СЕТ СН'!$F$17</f>
        <v>2791.91576631</v>
      </c>
      <c r="G25" s="36">
        <f>SUMIFS(СВЦЭМ!$C$39:$C$782,СВЦЭМ!$A$39:$A$782,$A25,СВЦЭМ!$B$39:$B$782,G$11)+'СЕТ СН'!$F$9+СВЦЭМ!$D$10+'СЕТ СН'!$F$5-'СЕТ СН'!$F$17</f>
        <v>2771.7731540100003</v>
      </c>
      <c r="H25" s="36">
        <f>SUMIFS(СВЦЭМ!$C$39:$C$782,СВЦЭМ!$A$39:$A$782,$A25,СВЦЭМ!$B$39:$B$782,H$11)+'СЕТ СН'!$F$9+СВЦЭМ!$D$10+'СЕТ СН'!$F$5-'СЕТ СН'!$F$17</f>
        <v>2713.1550838900002</v>
      </c>
      <c r="I25" s="36">
        <f>SUMIFS(СВЦЭМ!$C$39:$C$782,СВЦЭМ!$A$39:$A$782,$A25,СВЦЭМ!$B$39:$B$782,I$11)+'СЕТ СН'!$F$9+СВЦЭМ!$D$10+'СЕТ СН'!$F$5-'СЕТ СН'!$F$17</f>
        <v>2724.3146335500001</v>
      </c>
      <c r="J25" s="36">
        <f>SUMIFS(СВЦЭМ!$C$39:$C$782,СВЦЭМ!$A$39:$A$782,$A25,СВЦЭМ!$B$39:$B$782,J$11)+'СЕТ СН'!$F$9+СВЦЭМ!$D$10+'СЕТ СН'!$F$5-'СЕТ СН'!$F$17</f>
        <v>2728.3081956599999</v>
      </c>
      <c r="K25" s="36">
        <f>SUMIFS(СВЦЭМ!$C$39:$C$782,СВЦЭМ!$A$39:$A$782,$A25,СВЦЭМ!$B$39:$B$782,K$11)+'СЕТ СН'!$F$9+СВЦЭМ!$D$10+'СЕТ СН'!$F$5-'СЕТ СН'!$F$17</f>
        <v>2728.0208571499998</v>
      </c>
      <c r="L25" s="36">
        <f>SUMIFS(СВЦЭМ!$C$39:$C$782,СВЦЭМ!$A$39:$A$782,$A25,СВЦЭМ!$B$39:$B$782,L$11)+'СЕТ СН'!$F$9+СВЦЭМ!$D$10+'СЕТ СН'!$F$5-'СЕТ СН'!$F$17</f>
        <v>2735.6162870500002</v>
      </c>
      <c r="M25" s="36">
        <f>SUMIFS(СВЦЭМ!$C$39:$C$782,СВЦЭМ!$A$39:$A$782,$A25,СВЦЭМ!$B$39:$B$782,M$11)+'СЕТ СН'!$F$9+СВЦЭМ!$D$10+'СЕТ СН'!$F$5-'СЕТ СН'!$F$17</f>
        <v>2712.4754602900002</v>
      </c>
      <c r="N25" s="36">
        <f>SUMIFS(СВЦЭМ!$C$39:$C$782,СВЦЭМ!$A$39:$A$782,$A25,СВЦЭМ!$B$39:$B$782,N$11)+'СЕТ СН'!$F$9+СВЦЭМ!$D$10+'СЕТ СН'!$F$5-'СЕТ СН'!$F$17</f>
        <v>2709.9679538600003</v>
      </c>
      <c r="O25" s="36">
        <f>SUMIFS(СВЦЭМ!$C$39:$C$782,СВЦЭМ!$A$39:$A$782,$A25,СВЦЭМ!$B$39:$B$782,O$11)+'СЕТ СН'!$F$9+СВЦЭМ!$D$10+'СЕТ СН'!$F$5-'СЕТ СН'!$F$17</f>
        <v>2716.9780419600002</v>
      </c>
      <c r="P25" s="36">
        <f>SUMIFS(СВЦЭМ!$C$39:$C$782,СВЦЭМ!$A$39:$A$782,$A25,СВЦЭМ!$B$39:$B$782,P$11)+'СЕТ СН'!$F$9+СВЦЭМ!$D$10+'СЕТ СН'!$F$5-'СЕТ СН'!$F$17</f>
        <v>2719.0861565599998</v>
      </c>
      <c r="Q25" s="36">
        <f>SUMIFS(СВЦЭМ!$C$39:$C$782,СВЦЭМ!$A$39:$A$782,$A25,СВЦЭМ!$B$39:$B$782,Q$11)+'СЕТ СН'!$F$9+СВЦЭМ!$D$10+'СЕТ СН'!$F$5-'СЕТ СН'!$F$17</f>
        <v>2712.56347366</v>
      </c>
      <c r="R25" s="36">
        <f>SUMIFS(СВЦЭМ!$C$39:$C$782,СВЦЭМ!$A$39:$A$782,$A25,СВЦЭМ!$B$39:$B$782,R$11)+'СЕТ СН'!$F$9+СВЦЭМ!$D$10+'СЕТ СН'!$F$5-'СЕТ СН'!$F$17</f>
        <v>2699.8871285099999</v>
      </c>
      <c r="S25" s="36">
        <f>SUMIFS(СВЦЭМ!$C$39:$C$782,СВЦЭМ!$A$39:$A$782,$A25,СВЦЭМ!$B$39:$B$782,S$11)+'СЕТ СН'!$F$9+СВЦЭМ!$D$10+'СЕТ СН'!$F$5-'СЕТ СН'!$F$17</f>
        <v>2718.2403882099998</v>
      </c>
      <c r="T25" s="36">
        <f>SUMIFS(СВЦЭМ!$C$39:$C$782,СВЦЭМ!$A$39:$A$782,$A25,СВЦЭМ!$B$39:$B$782,T$11)+'СЕТ СН'!$F$9+СВЦЭМ!$D$10+'СЕТ СН'!$F$5-'СЕТ СН'!$F$17</f>
        <v>2730.2949657199997</v>
      </c>
      <c r="U25" s="36">
        <f>SUMIFS(СВЦЭМ!$C$39:$C$782,СВЦЭМ!$A$39:$A$782,$A25,СВЦЭМ!$B$39:$B$782,U$11)+'СЕТ СН'!$F$9+СВЦЭМ!$D$10+'СЕТ СН'!$F$5-'СЕТ СН'!$F$17</f>
        <v>2720.7835667999998</v>
      </c>
      <c r="V25" s="36">
        <f>SUMIFS(СВЦЭМ!$C$39:$C$782,СВЦЭМ!$A$39:$A$782,$A25,СВЦЭМ!$B$39:$B$782,V$11)+'СЕТ СН'!$F$9+СВЦЭМ!$D$10+'СЕТ СН'!$F$5-'СЕТ СН'!$F$17</f>
        <v>2732.5679889100002</v>
      </c>
      <c r="W25" s="36">
        <f>SUMIFS(СВЦЭМ!$C$39:$C$782,СВЦЭМ!$A$39:$A$782,$A25,СВЦЭМ!$B$39:$B$782,W$11)+'СЕТ СН'!$F$9+СВЦЭМ!$D$10+'СЕТ СН'!$F$5-'СЕТ СН'!$F$17</f>
        <v>2732.0507881000003</v>
      </c>
      <c r="X25" s="36">
        <f>SUMIFS(СВЦЭМ!$C$39:$C$782,СВЦЭМ!$A$39:$A$782,$A25,СВЦЭМ!$B$39:$B$782,X$11)+'СЕТ СН'!$F$9+СВЦЭМ!$D$10+'СЕТ СН'!$F$5-'СЕТ СН'!$F$17</f>
        <v>2723.5312263200003</v>
      </c>
      <c r="Y25" s="36">
        <f>SUMIFS(СВЦЭМ!$C$39:$C$782,СВЦЭМ!$A$39:$A$782,$A25,СВЦЭМ!$B$39:$B$782,Y$11)+'СЕТ СН'!$F$9+СВЦЭМ!$D$10+'СЕТ СН'!$F$5-'СЕТ СН'!$F$17</f>
        <v>2705.9429984099997</v>
      </c>
    </row>
    <row r="26" spans="1:25" ht="15.75" x14ac:dyDescent="0.2">
      <c r="A26" s="35">
        <f t="shared" si="0"/>
        <v>44849</v>
      </c>
      <c r="B26" s="36">
        <f>SUMIFS(СВЦЭМ!$C$39:$C$782,СВЦЭМ!$A$39:$A$782,$A26,СВЦЭМ!$B$39:$B$782,B$11)+'СЕТ СН'!$F$9+СВЦЭМ!$D$10+'СЕТ СН'!$F$5-'СЕТ СН'!$F$17</f>
        <v>2625.29274661</v>
      </c>
      <c r="C26" s="36">
        <f>SUMIFS(СВЦЭМ!$C$39:$C$782,СВЦЭМ!$A$39:$A$782,$A26,СВЦЭМ!$B$39:$B$782,C$11)+'СЕТ СН'!$F$9+СВЦЭМ!$D$10+'СЕТ СН'!$F$5-'СЕТ СН'!$F$17</f>
        <v>2613.97778367</v>
      </c>
      <c r="D26" s="36">
        <f>SUMIFS(СВЦЭМ!$C$39:$C$782,СВЦЭМ!$A$39:$A$782,$A26,СВЦЭМ!$B$39:$B$782,D$11)+'СЕТ СН'!$F$9+СВЦЭМ!$D$10+'СЕТ СН'!$F$5-'СЕТ СН'!$F$17</f>
        <v>2604.2375622299996</v>
      </c>
      <c r="E26" s="36">
        <f>SUMIFS(СВЦЭМ!$C$39:$C$782,СВЦЭМ!$A$39:$A$782,$A26,СВЦЭМ!$B$39:$B$782,E$11)+'СЕТ СН'!$F$9+СВЦЭМ!$D$10+'СЕТ СН'!$F$5-'СЕТ СН'!$F$17</f>
        <v>2599.8464166999997</v>
      </c>
      <c r="F26" s="36">
        <f>SUMIFS(СВЦЭМ!$C$39:$C$782,СВЦЭМ!$A$39:$A$782,$A26,СВЦЭМ!$B$39:$B$782,F$11)+'СЕТ СН'!$F$9+СВЦЭМ!$D$10+'СЕТ СН'!$F$5-'СЕТ СН'!$F$17</f>
        <v>2596.5725134499999</v>
      </c>
      <c r="G26" s="36">
        <f>SUMIFS(СВЦЭМ!$C$39:$C$782,СВЦЭМ!$A$39:$A$782,$A26,СВЦЭМ!$B$39:$B$782,G$11)+'СЕТ СН'!$F$9+СВЦЭМ!$D$10+'СЕТ СН'!$F$5-'СЕТ СН'!$F$17</f>
        <v>2595.1213483900001</v>
      </c>
      <c r="H26" s="36">
        <f>SUMIFS(СВЦЭМ!$C$39:$C$782,СВЦЭМ!$A$39:$A$782,$A26,СВЦЭМ!$B$39:$B$782,H$11)+'СЕТ СН'!$F$9+СВЦЭМ!$D$10+'СЕТ СН'!$F$5-'СЕТ СН'!$F$17</f>
        <v>2609.8868290999999</v>
      </c>
      <c r="I26" s="36">
        <f>SUMIFS(СВЦЭМ!$C$39:$C$782,СВЦЭМ!$A$39:$A$782,$A26,СВЦЭМ!$B$39:$B$782,I$11)+'СЕТ СН'!$F$9+СВЦЭМ!$D$10+'СЕТ СН'!$F$5-'СЕТ СН'!$F$17</f>
        <v>2578.3596952999997</v>
      </c>
      <c r="J26" s="36">
        <f>SUMIFS(СВЦЭМ!$C$39:$C$782,СВЦЭМ!$A$39:$A$782,$A26,СВЦЭМ!$B$39:$B$782,J$11)+'СЕТ СН'!$F$9+СВЦЭМ!$D$10+'СЕТ СН'!$F$5-'СЕТ СН'!$F$17</f>
        <v>2581.89563911</v>
      </c>
      <c r="K26" s="36">
        <f>SUMIFS(СВЦЭМ!$C$39:$C$782,СВЦЭМ!$A$39:$A$782,$A26,СВЦЭМ!$B$39:$B$782,K$11)+'СЕТ СН'!$F$9+СВЦЭМ!$D$10+'СЕТ СН'!$F$5-'СЕТ СН'!$F$17</f>
        <v>2586.0643715900001</v>
      </c>
      <c r="L26" s="36">
        <f>SUMIFS(СВЦЭМ!$C$39:$C$782,СВЦЭМ!$A$39:$A$782,$A26,СВЦЭМ!$B$39:$B$782,L$11)+'СЕТ СН'!$F$9+СВЦЭМ!$D$10+'СЕТ СН'!$F$5-'СЕТ СН'!$F$17</f>
        <v>2625.4027857299998</v>
      </c>
      <c r="M26" s="36">
        <f>SUMIFS(СВЦЭМ!$C$39:$C$782,СВЦЭМ!$A$39:$A$782,$A26,СВЦЭМ!$B$39:$B$782,M$11)+'СЕТ СН'!$F$9+СВЦЭМ!$D$10+'СЕТ СН'!$F$5-'СЕТ СН'!$F$17</f>
        <v>2590.1082844399998</v>
      </c>
      <c r="N26" s="36">
        <f>SUMIFS(СВЦЭМ!$C$39:$C$782,СВЦЭМ!$A$39:$A$782,$A26,СВЦЭМ!$B$39:$B$782,N$11)+'СЕТ СН'!$F$9+СВЦЭМ!$D$10+'СЕТ СН'!$F$5-'СЕТ СН'!$F$17</f>
        <v>2517.3026406399999</v>
      </c>
      <c r="O26" s="36">
        <f>SUMIFS(СВЦЭМ!$C$39:$C$782,СВЦЭМ!$A$39:$A$782,$A26,СВЦЭМ!$B$39:$B$782,O$11)+'СЕТ СН'!$F$9+СВЦЭМ!$D$10+'СЕТ СН'!$F$5-'СЕТ СН'!$F$17</f>
        <v>2509.3237064099999</v>
      </c>
      <c r="P26" s="36">
        <f>SUMIFS(СВЦЭМ!$C$39:$C$782,СВЦЭМ!$A$39:$A$782,$A26,СВЦЭМ!$B$39:$B$782,P$11)+'СЕТ СН'!$F$9+СВЦЭМ!$D$10+'СЕТ СН'!$F$5-'СЕТ СН'!$F$17</f>
        <v>2514.2264499899998</v>
      </c>
      <c r="Q26" s="36">
        <f>SUMIFS(СВЦЭМ!$C$39:$C$782,СВЦЭМ!$A$39:$A$782,$A26,СВЦЭМ!$B$39:$B$782,Q$11)+'СЕТ СН'!$F$9+СВЦЭМ!$D$10+'СЕТ СН'!$F$5-'СЕТ СН'!$F$17</f>
        <v>2523.0160154099999</v>
      </c>
      <c r="R26" s="36">
        <f>SUMIFS(СВЦЭМ!$C$39:$C$782,СВЦЭМ!$A$39:$A$782,$A26,СВЦЭМ!$B$39:$B$782,R$11)+'СЕТ СН'!$F$9+СВЦЭМ!$D$10+'СЕТ СН'!$F$5-'СЕТ СН'!$F$17</f>
        <v>2568.9367257099998</v>
      </c>
      <c r="S26" s="36">
        <f>SUMIFS(СВЦЭМ!$C$39:$C$782,СВЦЭМ!$A$39:$A$782,$A26,СВЦЭМ!$B$39:$B$782,S$11)+'СЕТ СН'!$F$9+СВЦЭМ!$D$10+'СЕТ СН'!$F$5-'СЕТ СН'!$F$17</f>
        <v>2604.05275858</v>
      </c>
      <c r="T26" s="36">
        <f>SUMIFS(СВЦЭМ!$C$39:$C$782,СВЦЭМ!$A$39:$A$782,$A26,СВЦЭМ!$B$39:$B$782,T$11)+'СЕТ СН'!$F$9+СВЦЭМ!$D$10+'СЕТ СН'!$F$5-'СЕТ СН'!$F$17</f>
        <v>2661.6813015400003</v>
      </c>
      <c r="U26" s="36">
        <f>SUMIFS(СВЦЭМ!$C$39:$C$782,СВЦЭМ!$A$39:$A$782,$A26,СВЦЭМ!$B$39:$B$782,U$11)+'СЕТ СН'!$F$9+СВЦЭМ!$D$10+'СЕТ СН'!$F$5-'СЕТ СН'!$F$17</f>
        <v>2685.7325942699999</v>
      </c>
      <c r="V26" s="36">
        <f>SUMIFS(СВЦЭМ!$C$39:$C$782,СВЦЭМ!$A$39:$A$782,$A26,СВЦЭМ!$B$39:$B$782,V$11)+'СЕТ СН'!$F$9+СВЦЭМ!$D$10+'СЕТ СН'!$F$5-'СЕТ СН'!$F$17</f>
        <v>2684.0830234300001</v>
      </c>
      <c r="W26" s="36">
        <f>SUMIFS(СВЦЭМ!$C$39:$C$782,СВЦЭМ!$A$39:$A$782,$A26,СВЦЭМ!$B$39:$B$782,W$11)+'СЕТ СН'!$F$9+СВЦЭМ!$D$10+'СЕТ СН'!$F$5-'СЕТ СН'!$F$17</f>
        <v>2665.7368003399997</v>
      </c>
      <c r="X26" s="36">
        <f>SUMIFS(СВЦЭМ!$C$39:$C$782,СВЦЭМ!$A$39:$A$782,$A26,СВЦЭМ!$B$39:$B$782,X$11)+'СЕТ СН'!$F$9+СВЦЭМ!$D$10+'СЕТ СН'!$F$5-'СЕТ СН'!$F$17</f>
        <v>2690.44966905</v>
      </c>
      <c r="Y26" s="36">
        <f>SUMIFS(СВЦЭМ!$C$39:$C$782,СВЦЭМ!$A$39:$A$782,$A26,СВЦЭМ!$B$39:$B$782,Y$11)+'СЕТ СН'!$F$9+СВЦЭМ!$D$10+'СЕТ СН'!$F$5-'СЕТ СН'!$F$17</f>
        <v>2643.5693113099996</v>
      </c>
    </row>
    <row r="27" spans="1:25" ht="15.75" x14ac:dyDescent="0.2">
      <c r="A27" s="35">
        <f t="shared" si="0"/>
        <v>44850</v>
      </c>
      <c r="B27" s="36">
        <f>SUMIFS(СВЦЭМ!$C$39:$C$782,СВЦЭМ!$A$39:$A$782,$A27,СВЦЭМ!$B$39:$B$782,B$11)+'СЕТ СН'!$F$9+СВЦЭМ!$D$10+'СЕТ СН'!$F$5-'СЕТ СН'!$F$17</f>
        <v>2574.5312386599999</v>
      </c>
      <c r="C27" s="36">
        <f>SUMIFS(СВЦЭМ!$C$39:$C$782,СВЦЭМ!$A$39:$A$782,$A27,СВЦЭМ!$B$39:$B$782,C$11)+'СЕТ СН'!$F$9+СВЦЭМ!$D$10+'СЕТ СН'!$F$5-'СЕТ СН'!$F$17</f>
        <v>2595.19822054</v>
      </c>
      <c r="D27" s="36">
        <f>SUMIFS(СВЦЭМ!$C$39:$C$782,СВЦЭМ!$A$39:$A$782,$A27,СВЦЭМ!$B$39:$B$782,D$11)+'СЕТ СН'!$F$9+СВЦЭМ!$D$10+'СЕТ СН'!$F$5-'СЕТ СН'!$F$17</f>
        <v>2610.9628545799997</v>
      </c>
      <c r="E27" s="36">
        <f>SUMIFS(СВЦЭМ!$C$39:$C$782,СВЦЭМ!$A$39:$A$782,$A27,СВЦЭМ!$B$39:$B$782,E$11)+'СЕТ СН'!$F$9+СВЦЭМ!$D$10+'СЕТ СН'!$F$5-'СЕТ СН'!$F$17</f>
        <v>2619.7547753600002</v>
      </c>
      <c r="F27" s="36">
        <f>SUMIFS(СВЦЭМ!$C$39:$C$782,СВЦЭМ!$A$39:$A$782,$A27,СВЦЭМ!$B$39:$B$782,F$11)+'СЕТ СН'!$F$9+СВЦЭМ!$D$10+'СЕТ СН'!$F$5-'СЕТ СН'!$F$17</f>
        <v>2613.3740356199996</v>
      </c>
      <c r="G27" s="36">
        <f>SUMIFS(СВЦЭМ!$C$39:$C$782,СВЦЭМ!$A$39:$A$782,$A27,СВЦЭМ!$B$39:$B$782,G$11)+'СЕТ СН'!$F$9+СВЦЭМ!$D$10+'СЕТ СН'!$F$5-'СЕТ СН'!$F$17</f>
        <v>2608.99810157</v>
      </c>
      <c r="H27" s="36">
        <f>SUMIFS(СВЦЭМ!$C$39:$C$782,СВЦЭМ!$A$39:$A$782,$A27,СВЦЭМ!$B$39:$B$782,H$11)+'СЕТ СН'!$F$9+СВЦЭМ!$D$10+'СЕТ СН'!$F$5-'СЕТ СН'!$F$17</f>
        <v>2591.3290691699999</v>
      </c>
      <c r="I27" s="36">
        <f>SUMIFS(СВЦЭМ!$C$39:$C$782,СВЦЭМ!$A$39:$A$782,$A27,СВЦЭМ!$B$39:$B$782,I$11)+'СЕТ СН'!$F$9+СВЦЭМ!$D$10+'СЕТ СН'!$F$5-'СЕТ СН'!$F$17</f>
        <v>2567.7607543099998</v>
      </c>
      <c r="J27" s="36">
        <f>SUMIFS(СВЦЭМ!$C$39:$C$782,СВЦЭМ!$A$39:$A$782,$A27,СВЦЭМ!$B$39:$B$782,J$11)+'СЕТ СН'!$F$9+СВЦЭМ!$D$10+'СЕТ СН'!$F$5-'СЕТ СН'!$F$17</f>
        <v>2507.5099484399998</v>
      </c>
      <c r="K27" s="36">
        <f>SUMIFS(СВЦЭМ!$C$39:$C$782,СВЦЭМ!$A$39:$A$782,$A27,СВЦЭМ!$B$39:$B$782,K$11)+'СЕТ СН'!$F$9+СВЦЭМ!$D$10+'СЕТ СН'!$F$5-'СЕТ СН'!$F$17</f>
        <v>2485.95550138</v>
      </c>
      <c r="L27" s="36">
        <f>SUMIFS(СВЦЭМ!$C$39:$C$782,СВЦЭМ!$A$39:$A$782,$A27,СВЦЭМ!$B$39:$B$782,L$11)+'СЕТ СН'!$F$9+СВЦЭМ!$D$10+'СЕТ СН'!$F$5-'СЕТ СН'!$F$17</f>
        <v>2476.46396439</v>
      </c>
      <c r="M27" s="36">
        <f>SUMIFS(СВЦЭМ!$C$39:$C$782,СВЦЭМ!$A$39:$A$782,$A27,СВЦЭМ!$B$39:$B$782,M$11)+'СЕТ СН'!$F$9+СВЦЭМ!$D$10+'СЕТ СН'!$F$5-'СЕТ СН'!$F$17</f>
        <v>2483.5050708399999</v>
      </c>
      <c r="N27" s="36">
        <f>SUMIFS(СВЦЭМ!$C$39:$C$782,СВЦЭМ!$A$39:$A$782,$A27,СВЦЭМ!$B$39:$B$782,N$11)+'СЕТ СН'!$F$9+СВЦЭМ!$D$10+'СЕТ СН'!$F$5-'СЕТ СН'!$F$17</f>
        <v>2499.2432175700001</v>
      </c>
      <c r="O27" s="36">
        <f>SUMIFS(СВЦЭМ!$C$39:$C$782,СВЦЭМ!$A$39:$A$782,$A27,СВЦЭМ!$B$39:$B$782,O$11)+'СЕТ СН'!$F$9+СВЦЭМ!$D$10+'СЕТ СН'!$F$5-'СЕТ СН'!$F$17</f>
        <v>2510.12920588</v>
      </c>
      <c r="P27" s="36">
        <f>SUMIFS(СВЦЭМ!$C$39:$C$782,СВЦЭМ!$A$39:$A$782,$A27,СВЦЭМ!$B$39:$B$782,P$11)+'СЕТ СН'!$F$9+СВЦЭМ!$D$10+'СЕТ СН'!$F$5-'СЕТ СН'!$F$17</f>
        <v>2519.4382818599997</v>
      </c>
      <c r="Q27" s="36">
        <f>SUMIFS(СВЦЭМ!$C$39:$C$782,СВЦЭМ!$A$39:$A$782,$A27,СВЦЭМ!$B$39:$B$782,Q$11)+'СЕТ СН'!$F$9+СВЦЭМ!$D$10+'СЕТ СН'!$F$5-'СЕТ СН'!$F$17</f>
        <v>2514.5294129599997</v>
      </c>
      <c r="R27" s="36">
        <f>SUMIFS(СВЦЭМ!$C$39:$C$782,СВЦЭМ!$A$39:$A$782,$A27,СВЦЭМ!$B$39:$B$782,R$11)+'СЕТ СН'!$F$9+СВЦЭМ!$D$10+'СЕТ СН'!$F$5-'СЕТ СН'!$F$17</f>
        <v>2512.3182060499998</v>
      </c>
      <c r="S27" s="36">
        <f>SUMIFS(СВЦЭМ!$C$39:$C$782,СВЦЭМ!$A$39:$A$782,$A27,СВЦЭМ!$B$39:$B$782,S$11)+'СЕТ СН'!$F$9+СВЦЭМ!$D$10+'СЕТ СН'!$F$5-'СЕТ СН'!$F$17</f>
        <v>2522.28762895</v>
      </c>
      <c r="T27" s="36">
        <f>SUMIFS(СВЦЭМ!$C$39:$C$782,СВЦЭМ!$A$39:$A$782,$A27,СВЦЭМ!$B$39:$B$782,T$11)+'СЕТ СН'!$F$9+СВЦЭМ!$D$10+'СЕТ СН'!$F$5-'СЕТ СН'!$F$17</f>
        <v>2492.2798877300002</v>
      </c>
      <c r="U27" s="36">
        <f>SUMIFS(СВЦЭМ!$C$39:$C$782,СВЦЭМ!$A$39:$A$782,$A27,СВЦЭМ!$B$39:$B$782,U$11)+'СЕТ СН'!$F$9+СВЦЭМ!$D$10+'СЕТ СН'!$F$5-'СЕТ СН'!$F$17</f>
        <v>2481.6019851000001</v>
      </c>
      <c r="V27" s="36">
        <f>SUMIFS(СВЦЭМ!$C$39:$C$782,СВЦЭМ!$A$39:$A$782,$A27,СВЦЭМ!$B$39:$B$782,V$11)+'СЕТ СН'!$F$9+СВЦЭМ!$D$10+'СЕТ СН'!$F$5-'СЕТ СН'!$F$17</f>
        <v>2488.4555093399999</v>
      </c>
      <c r="W27" s="36">
        <f>SUMIFS(СВЦЭМ!$C$39:$C$782,СВЦЭМ!$A$39:$A$782,$A27,СВЦЭМ!$B$39:$B$782,W$11)+'СЕТ СН'!$F$9+СВЦЭМ!$D$10+'СЕТ СН'!$F$5-'СЕТ СН'!$F$17</f>
        <v>2487.76017594</v>
      </c>
      <c r="X27" s="36">
        <f>SUMIFS(СВЦЭМ!$C$39:$C$782,СВЦЭМ!$A$39:$A$782,$A27,СВЦЭМ!$B$39:$B$782,X$11)+'СЕТ СН'!$F$9+СВЦЭМ!$D$10+'СЕТ СН'!$F$5-'СЕТ СН'!$F$17</f>
        <v>2521.7226285899997</v>
      </c>
      <c r="Y27" s="36">
        <f>SUMIFS(СВЦЭМ!$C$39:$C$782,СВЦЭМ!$A$39:$A$782,$A27,СВЦЭМ!$B$39:$B$782,Y$11)+'СЕТ СН'!$F$9+СВЦЭМ!$D$10+'СЕТ СН'!$F$5-'СЕТ СН'!$F$17</f>
        <v>2555.9078027299997</v>
      </c>
    </row>
    <row r="28" spans="1:25" ht="15.75" x14ac:dyDescent="0.2">
      <c r="A28" s="35">
        <f t="shared" si="0"/>
        <v>44851</v>
      </c>
      <c r="B28" s="36">
        <f>SUMIFS(СВЦЭМ!$C$39:$C$782,СВЦЭМ!$A$39:$A$782,$A28,СВЦЭМ!$B$39:$B$782,B$11)+'СЕТ СН'!$F$9+СВЦЭМ!$D$10+'СЕТ СН'!$F$5-'СЕТ СН'!$F$17</f>
        <v>2602.29552642</v>
      </c>
      <c r="C28" s="36">
        <f>SUMIFS(СВЦЭМ!$C$39:$C$782,СВЦЭМ!$A$39:$A$782,$A28,СВЦЭМ!$B$39:$B$782,C$11)+'СЕТ СН'!$F$9+СВЦЭМ!$D$10+'СЕТ СН'!$F$5-'СЕТ СН'!$F$17</f>
        <v>2631.0163180599998</v>
      </c>
      <c r="D28" s="36">
        <f>SUMIFS(СВЦЭМ!$C$39:$C$782,СВЦЭМ!$A$39:$A$782,$A28,СВЦЭМ!$B$39:$B$782,D$11)+'СЕТ СН'!$F$9+СВЦЭМ!$D$10+'СЕТ СН'!$F$5-'СЕТ СН'!$F$17</f>
        <v>2666.7362804300001</v>
      </c>
      <c r="E28" s="36">
        <f>SUMIFS(СВЦЭМ!$C$39:$C$782,СВЦЭМ!$A$39:$A$782,$A28,СВЦЭМ!$B$39:$B$782,E$11)+'СЕТ СН'!$F$9+СВЦЭМ!$D$10+'СЕТ СН'!$F$5-'СЕТ СН'!$F$17</f>
        <v>2690.1201468600002</v>
      </c>
      <c r="F28" s="36">
        <f>SUMIFS(СВЦЭМ!$C$39:$C$782,СВЦЭМ!$A$39:$A$782,$A28,СВЦЭМ!$B$39:$B$782,F$11)+'СЕТ СН'!$F$9+СВЦЭМ!$D$10+'СЕТ СН'!$F$5-'СЕТ СН'!$F$17</f>
        <v>2691.7130505799996</v>
      </c>
      <c r="G28" s="36">
        <f>SUMIFS(СВЦЭМ!$C$39:$C$782,СВЦЭМ!$A$39:$A$782,$A28,СВЦЭМ!$B$39:$B$782,G$11)+'СЕТ СН'!$F$9+СВЦЭМ!$D$10+'СЕТ СН'!$F$5-'СЕТ СН'!$F$17</f>
        <v>2671.3952523799999</v>
      </c>
      <c r="H28" s="36">
        <f>SUMIFS(СВЦЭМ!$C$39:$C$782,СВЦЭМ!$A$39:$A$782,$A28,СВЦЭМ!$B$39:$B$782,H$11)+'СЕТ СН'!$F$9+СВЦЭМ!$D$10+'СЕТ СН'!$F$5-'СЕТ СН'!$F$17</f>
        <v>2625.51324527</v>
      </c>
      <c r="I28" s="36">
        <f>SUMIFS(СВЦЭМ!$C$39:$C$782,СВЦЭМ!$A$39:$A$782,$A28,СВЦЭМ!$B$39:$B$782,I$11)+'СЕТ СН'!$F$9+СВЦЭМ!$D$10+'СЕТ СН'!$F$5-'СЕТ СН'!$F$17</f>
        <v>2566.4237644</v>
      </c>
      <c r="J28" s="36">
        <f>SUMIFS(СВЦЭМ!$C$39:$C$782,СВЦЭМ!$A$39:$A$782,$A28,СВЦЭМ!$B$39:$B$782,J$11)+'СЕТ СН'!$F$9+СВЦЭМ!$D$10+'СЕТ СН'!$F$5-'СЕТ СН'!$F$17</f>
        <v>2539.4276474899998</v>
      </c>
      <c r="K28" s="36">
        <f>SUMIFS(СВЦЭМ!$C$39:$C$782,СВЦЭМ!$A$39:$A$782,$A28,СВЦЭМ!$B$39:$B$782,K$11)+'СЕТ СН'!$F$9+СВЦЭМ!$D$10+'СЕТ СН'!$F$5-'СЕТ СН'!$F$17</f>
        <v>2532.4031599499999</v>
      </c>
      <c r="L28" s="36">
        <f>SUMIFS(СВЦЭМ!$C$39:$C$782,СВЦЭМ!$A$39:$A$782,$A28,СВЦЭМ!$B$39:$B$782,L$11)+'СЕТ СН'!$F$9+СВЦЭМ!$D$10+'СЕТ СН'!$F$5-'СЕТ СН'!$F$17</f>
        <v>2541.5178048500002</v>
      </c>
      <c r="M28" s="36">
        <f>SUMIFS(СВЦЭМ!$C$39:$C$782,СВЦЭМ!$A$39:$A$782,$A28,СВЦЭМ!$B$39:$B$782,M$11)+'СЕТ СН'!$F$9+СВЦЭМ!$D$10+'СЕТ СН'!$F$5-'СЕТ СН'!$F$17</f>
        <v>2553.7987151899997</v>
      </c>
      <c r="N28" s="36">
        <f>SUMIFS(СВЦЭМ!$C$39:$C$782,СВЦЭМ!$A$39:$A$782,$A28,СВЦЭМ!$B$39:$B$782,N$11)+'СЕТ СН'!$F$9+СВЦЭМ!$D$10+'СЕТ СН'!$F$5-'СЕТ СН'!$F$17</f>
        <v>2557.2177623500002</v>
      </c>
      <c r="O28" s="36">
        <f>SUMIFS(СВЦЭМ!$C$39:$C$782,СВЦЭМ!$A$39:$A$782,$A28,СВЦЭМ!$B$39:$B$782,O$11)+'СЕТ СН'!$F$9+СВЦЭМ!$D$10+'СЕТ СН'!$F$5-'СЕТ СН'!$F$17</f>
        <v>2552.5545186599998</v>
      </c>
      <c r="P28" s="36">
        <f>SUMIFS(СВЦЭМ!$C$39:$C$782,СВЦЭМ!$A$39:$A$782,$A28,СВЦЭМ!$B$39:$B$782,P$11)+'СЕТ СН'!$F$9+СВЦЭМ!$D$10+'СЕТ СН'!$F$5-'СЕТ СН'!$F$17</f>
        <v>2568.77105665</v>
      </c>
      <c r="Q28" s="36">
        <f>SUMIFS(СВЦЭМ!$C$39:$C$782,СВЦЭМ!$A$39:$A$782,$A28,СВЦЭМ!$B$39:$B$782,Q$11)+'СЕТ СН'!$F$9+СВЦЭМ!$D$10+'СЕТ СН'!$F$5-'СЕТ СН'!$F$17</f>
        <v>2546.5018680200001</v>
      </c>
      <c r="R28" s="36">
        <f>SUMIFS(СВЦЭМ!$C$39:$C$782,СВЦЭМ!$A$39:$A$782,$A28,СВЦЭМ!$B$39:$B$782,R$11)+'СЕТ СН'!$F$9+СВЦЭМ!$D$10+'СЕТ СН'!$F$5-'СЕТ СН'!$F$17</f>
        <v>2496.2730733399999</v>
      </c>
      <c r="S28" s="36">
        <f>SUMIFS(СВЦЭМ!$C$39:$C$782,СВЦЭМ!$A$39:$A$782,$A28,СВЦЭМ!$B$39:$B$782,S$11)+'СЕТ СН'!$F$9+СВЦЭМ!$D$10+'СЕТ СН'!$F$5-'СЕТ СН'!$F$17</f>
        <v>2484.98363242</v>
      </c>
      <c r="T28" s="36">
        <f>SUMIFS(СВЦЭМ!$C$39:$C$782,СВЦЭМ!$A$39:$A$782,$A28,СВЦЭМ!$B$39:$B$782,T$11)+'СЕТ СН'!$F$9+СВЦЭМ!$D$10+'СЕТ СН'!$F$5-'СЕТ СН'!$F$17</f>
        <v>2541.5792168499997</v>
      </c>
      <c r="U28" s="36">
        <f>SUMIFS(СВЦЭМ!$C$39:$C$782,СВЦЭМ!$A$39:$A$782,$A28,СВЦЭМ!$B$39:$B$782,U$11)+'СЕТ СН'!$F$9+СВЦЭМ!$D$10+'СЕТ СН'!$F$5-'СЕТ СН'!$F$17</f>
        <v>2640.2652549599998</v>
      </c>
      <c r="V28" s="36">
        <f>SUMIFS(СВЦЭМ!$C$39:$C$782,СВЦЭМ!$A$39:$A$782,$A28,СВЦЭМ!$B$39:$B$782,V$11)+'СЕТ СН'!$F$9+СВЦЭМ!$D$10+'СЕТ СН'!$F$5-'СЕТ СН'!$F$17</f>
        <v>2640.1670028099998</v>
      </c>
      <c r="W28" s="36">
        <f>SUMIFS(СВЦЭМ!$C$39:$C$782,СВЦЭМ!$A$39:$A$782,$A28,СВЦЭМ!$B$39:$B$782,W$11)+'СЕТ СН'!$F$9+СВЦЭМ!$D$10+'СЕТ СН'!$F$5-'СЕТ СН'!$F$17</f>
        <v>2629.8748236699998</v>
      </c>
      <c r="X28" s="36">
        <f>SUMIFS(СВЦЭМ!$C$39:$C$782,СВЦЭМ!$A$39:$A$782,$A28,СВЦЭМ!$B$39:$B$782,X$11)+'СЕТ СН'!$F$9+СВЦЭМ!$D$10+'СЕТ СН'!$F$5-'СЕТ СН'!$F$17</f>
        <v>2584.32265766</v>
      </c>
      <c r="Y28" s="36">
        <f>SUMIFS(СВЦЭМ!$C$39:$C$782,СВЦЭМ!$A$39:$A$782,$A28,СВЦЭМ!$B$39:$B$782,Y$11)+'СЕТ СН'!$F$9+СВЦЭМ!$D$10+'СЕТ СН'!$F$5-'СЕТ СН'!$F$17</f>
        <v>2624.23631071</v>
      </c>
    </row>
    <row r="29" spans="1:25" ht="15.75" x14ac:dyDescent="0.2">
      <c r="A29" s="35">
        <f t="shared" si="0"/>
        <v>44852</v>
      </c>
      <c r="B29" s="36">
        <f>SUMIFS(СВЦЭМ!$C$39:$C$782,СВЦЭМ!$A$39:$A$782,$A29,СВЦЭМ!$B$39:$B$782,B$11)+'СЕТ СН'!$F$9+СВЦЭМ!$D$10+'СЕТ СН'!$F$5-'СЕТ СН'!$F$17</f>
        <v>2652.5836598300002</v>
      </c>
      <c r="C29" s="36">
        <f>SUMIFS(СВЦЭМ!$C$39:$C$782,СВЦЭМ!$A$39:$A$782,$A29,СВЦЭМ!$B$39:$B$782,C$11)+'СЕТ СН'!$F$9+СВЦЭМ!$D$10+'СЕТ СН'!$F$5-'СЕТ СН'!$F$17</f>
        <v>2693.43976423</v>
      </c>
      <c r="D29" s="36">
        <f>SUMIFS(СВЦЭМ!$C$39:$C$782,СВЦЭМ!$A$39:$A$782,$A29,СВЦЭМ!$B$39:$B$782,D$11)+'СЕТ СН'!$F$9+СВЦЭМ!$D$10+'СЕТ СН'!$F$5-'СЕТ СН'!$F$17</f>
        <v>2713.8238347799997</v>
      </c>
      <c r="E29" s="36">
        <f>SUMIFS(СВЦЭМ!$C$39:$C$782,СВЦЭМ!$A$39:$A$782,$A29,СВЦЭМ!$B$39:$B$782,E$11)+'СЕТ СН'!$F$9+СВЦЭМ!$D$10+'СЕТ СН'!$F$5-'СЕТ СН'!$F$17</f>
        <v>2719.48482835</v>
      </c>
      <c r="F29" s="36">
        <f>SUMIFS(СВЦЭМ!$C$39:$C$782,СВЦЭМ!$A$39:$A$782,$A29,СВЦЭМ!$B$39:$B$782,F$11)+'СЕТ СН'!$F$9+СВЦЭМ!$D$10+'СЕТ СН'!$F$5-'СЕТ СН'!$F$17</f>
        <v>2714.5277830499999</v>
      </c>
      <c r="G29" s="36">
        <f>SUMIFS(СВЦЭМ!$C$39:$C$782,СВЦЭМ!$A$39:$A$782,$A29,СВЦЭМ!$B$39:$B$782,G$11)+'СЕТ СН'!$F$9+СВЦЭМ!$D$10+'СЕТ СН'!$F$5-'СЕТ СН'!$F$17</f>
        <v>2704.7982390500001</v>
      </c>
      <c r="H29" s="36">
        <f>SUMIFS(СВЦЭМ!$C$39:$C$782,СВЦЭМ!$A$39:$A$782,$A29,СВЦЭМ!$B$39:$B$782,H$11)+'СЕТ СН'!$F$9+СВЦЭМ!$D$10+'СЕТ СН'!$F$5-'СЕТ СН'!$F$17</f>
        <v>2641.16553084</v>
      </c>
      <c r="I29" s="36">
        <f>SUMIFS(СВЦЭМ!$C$39:$C$782,СВЦЭМ!$A$39:$A$782,$A29,СВЦЭМ!$B$39:$B$782,I$11)+'СЕТ СН'!$F$9+СВЦЭМ!$D$10+'СЕТ СН'!$F$5-'СЕТ СН'!$F$17</f>
        <v>2581.2522762099998</v>
      </c>
      <c r="J29" s="36">
        <f>SUMIFS(СВЦЭМ!$C$39:$C$782,СВЦЭМ!$A$39:$A$782,$A29,СВЦЭМ!$B$39:$B$782,J$11)+'СЕТ СН'!$F$9+СВЦЭМ!$D$10+'СЕТ СН'!$F$5-'СЕТ СН'!$F$17</f>
        <v>2557.3089641799997</v>
      </c>
      <c r="K29" s="36">
        <f>SUMIFS(СВЦЭМ!$C$39:$C$782,СВЦЭМ!$A$39:$A$782,$A29,СВЦЭМ!$B$39:$B$782,K$11)+'СЕТ СН'!$F$9+СВЦЭМ!$D$10+'СЕТ СН'!$F$5-'СЕТ СН'!$F$17</f>
        <v>2559.2581169599998</v>
      </c>
      <c r="L29" s="36">
        <f>SUMIFS(СВЦЭМ!$C$39:$C$782,СВЦЭМ!$A$39:$A$782,$A29,СВЦЭМ!$B$39:$B$782,L$11)+'СЕТ СН'!$F$9+СВЦЭМ!$D$10+'СЕТ СН'!$F$5-'СЕТ СН'!$F$17</f>
        <v>2557.4705841800001</v>
      </c>
      <c r="M29" s="36">
        <f>SUMIFS(СВЦЭМ!$C$39:$C$782,СВЦЭМ!$A$39:$A$782,$A29,СВЦЭМ!$B$39:$B$782,M$11)+'СЕТ СН'!$F$9+СВЦЭМ!$D$10+'СЕТ СН'!$F$5-'СЕТ СН'!$F$17</f>
        <v>2567.10167155</v>
      </c>
      <c r="N29" s="36">
        <f>SUMIFS(СВЦЭМ!$C$39:$C$782,СВЦЭМ!$A$39:$A$782,$A29,СВЦЭМ!$B$39:$B$782,N$11)+'СЕТ СН'!$F$9+СВЦЭМ!$D$10+'СЕТ СН'!$F$5-'СЕТ СН'!$F$17</f>
        <v>2570.6030077699997</v>
      </c>
      <c r="O29" s="36">
        <f>SUMIFS(СВЦЭМ!$C$39:$C$782,СВЦЭМ!$A$39:$A$782,$A29,СВЦЭМ!$B$39:$B$782,O$11)+'СЕТ СН'!$F$9+СВЦЭМ!$D$10+'СЕТ СН'!$F$5-'СЕТ СН'!$F$17</f>
        <v>2571.27454545</v>
      </c>
      <c r="P29" s="36">
        <f>SUMIFS(СВЦЭМ!$C$39:$C$782,СВЦЭМ!$A$39:$A$782,$A29,СВЦЭМ!$B$39:$B$782,P$11)+'СЕТ СН'!$F$9+СВЦЭМ!$D$10+'СЕТ СН'!$F$5-'СЕТ СН'!$F$17</f>
        <v>2600.9353908599996</v>
      </c>
      <c r="Q29" s="36">
        <f>SUMIFS(СВЦЭМ!$C$39:$C$782,СВЦЭМ!$A$39:$A$782,$A29,СВЦЭМ!$B$39:$B$782,Q$11)+'СЕТ СН'!$F$9+СВЦЭМ!$D$10+'СЕТ СН'!$F$5-'СЕТ СН'!$F$17</f>
        <v>2553.0928390399999</v>
      </c>
      <c r="R29" s="36">
        <f>SUMIFS(СВЦЭМ!$C$39:$C$782,СВЦЭМ!$A$39:$A$782,$A29,СВЦЭМ!$B$39:$B$782,R$11)+'СЕТ СН'!$F$9+СВЦЭМ!$D$10+'СЕТ СН'!$F$5-'СЕТ СН'!$F$17</f>
        <v>2558.4438848999998</v>
      </c>
      <c r="S29" s="36">
        <f>SUMIFS(СВЦЭМ!$C$39:$C$782,СВЦЭМ!$A$39:$A$782,$A29,СВЦЭМ!$B$39:$B$782,S$11)+'СЕТ СН'!$F$9+СВЦЭМ!$D$10+'СЕТ СН'!$F$5-'СЕТ СН'!$F$17</f>
        <v>9724.6853127699997</v>
      </c>
      <c r="T29" s="36">
        <f>SUMIFS(СВЦЭМ!$C$39:$C$782,СВЦЭМ!$A$39:$A$782,$A29,СВЦЭМ!$B$39:$B$782,T$11)+'СЕТ СН'!$F$9+СВЦЭМ!$D$10+'СЕТ СН'!$F$5-'СЕТ СН'!$F$17</f>
        <v>2668.17424097</v>
      </c>
      <c r="U29" s="36">
        <f>SUMIFS(СВЦЭМ!$C$39:$C$782,СВЦЭМ!$A$39:$A$782,$A29,СВЦЭМ!$B$39:$B$782,U$11)+'СЕТ СН'!$F$9+СВЦЭМ!$D$10+'СЕТ СН'!$F$5-'СЕТ СН'!$F$17</f>
        <v>2699.9785363999999</v>
      </c>
      <c r="V29" s="36">
        <f>SUMIFS(СВЦЭМ!$C$39:$C$782,СВЦЭМ!$A$39:$A$782,$A29,СВЦЭМ!$B$39:$B$782,V$11)+'СЕТ СН'!$F$9+СВЦЭМ!$D$10+'СЕТ СН'!$F$5-'СЕТ СН'!$F$17</f>
        <v>2689.8495699499999</v>
      </c>
      <c r="W29" s="36">
        <f>SUMIFS(СВЦЭМ!$C$39:$C$782,СВЦЭМ!$A$39:$A$782,$A29,СВЦЭМ!$B$39:$B$782,W$11)+'СЕТ СН'!$F$9+СВЦЭМ!$D$10+'СЕТ СН'!$F$5-'СЕТ СН'!$F$17</f>
        <v>2673.5360545200001</v>
      </c>
      <c r="X29" s="36">
        <f>SUMIFS(СВЦЭМ!$C$39:$C$782,СВЦЭМ!$A$39:$A$782,$A29,СВЦЭМ!$B$39:$B$782,X$11)+'СЕТ СН'!$F$9+СВЦЭМ!$D$10+'СЕТ СН'!$F$5-'СЕТ СН'!$F$17</f>
        <v>2626.7749224300001</v>
      </c>
      <c r="Y29" s="36">
        <f>SUMIFS(СВЦЭМ!$C$39:$C$782,СВЦЭМ!$A$39:$A$782,$A29,СВЦЭМ!$B$39:$B$782,Y$11)+'СЕТ СН'!$F$9+СВЦЭМ!$D$10+'СЕТ СН'!$F$5-'СЕТ СН'!$F$17</f>
        <v>2613.3370353999999</v>
      </c>
    </row>
    <row r="30" spans="1:25" ht="15.75" x14ac:dyDescent="0.2">
      <c r="A30" s="35">
        <f t="shared" si="0"/>
        <v>44853</v>
      </c>
      <c r="B30" s="36">
        <f>SUMIFS(СВЦЭМ!$C$39:$C$782,СВЦЭМ!$A$39:$A$782,$A30,СВЦЭМ!$B$39:$B$782,B$11)+'СЕТ СН'!$F$9+СВЦЭМ!$D$10+'СЕТ СН'!$F$5-'СЕТ СН'!$F$17</f>
        <v>2656.7582558399999</v>
      </c>
      <c r="C30" s="36">
        <f>SUMIFS(СВЦЭМ!$C$39:$C$782,СВЦЭМ!$A$39:$A$782,$A30,СВЦЭМ!$B$39:$B$782,C$11)+'СЕТ СН'!$F$9+СВЦЭМ!$D$10+'СЕТ СН'!$F$5-'СЕТ СН'!$F$17</f>
        <v>2692.5509509200001</v>
      </c>
      <c r="D30" s="36">
        <f>SUMIFS(СВЦЭМ!$C$39:$C$782,СВЦЭМ!$A$39:$A$782,$A30,СВЦЭМ!$B$39:$B$782,D$11)+'СЕТ СН'!$F$9+СВЦЭМ!$D$10+'СЕТ СН'!$F$5-'СЕТ СН'!$F$17</f>
        <v>2714.6055287500003</v>
      </c>
      <c r="E30" s="36">
        <f>SUMIFS(СВЦЭМ!$C$39:$C$782,СВЦЭМ!$A$39:$A$782,$A30,СВЦЭМ!$B$39:$B$782,E$11)+'СЕТ СН'!$F$9+СВЦЭМ!$D$10+'СЕТ СН'!$F$5-'СЕТ СН'!$F$17</f>
        <v>2714.0590667699998</v>
      </c>
      <c r="F30" s="36">
        <f>SUMIFS(СВЦЭМ!$C$39:$C$782,СВЦЭМ!$A$39:$A$782,$A30,СВЦЭМ!$B$39:$B$782,F$11)+'СЕТ СН'!$F$9+СВЦЭМ!$D$10+'СЕТ СН'!$F$5-'СЕТ СН'!$F$17</f>
        <v>2715.8492776200001</v>
      </c>
      <c r="G30" s="36">
        <f>SUMIFS(СВЦЭМ!$C$39:$C$782,СВЦЭМ!$A$39:$A$782,$A30,СВЦЭМ!$B$39:$B$782,G$11)+'СЕТ СН'!$F$9+СВЦЭМ!$D$10+'СЕТ СН'!$F$5-'СЕТ СН'!$F$17</f>
        <v>2701.2770004100003</v>
      </c>
      <c r="H30" s="36">
        <f>SUMIFS(СВЦЭМ!$C$39:$C$782,СВЦЭМ!$A$39:$A$782,$A30,СВЦЭМ!$B$39:$B$782,H$11)+'СЕТ СН'!$F$9+СВЦЭМ!$D$10+'СЕТ СН'!$F$5-'СЕТ СН'!$F$17</f>
        <v>2641.5920164499998</v>
      </c>
      <c r="I30" s="36">
        <f>SUMIFS(СВЦЭМ!$C$39:$C$782,СВЦЭМ!$A$39:$A$782,$A30,СВЦЭМ!$B$39:$B$782,I$11)+'СЕТ СН'!$F$9+СВЦЭМ!$D$10+'СЕТ СН'!$F$5-'СЕТ СН'!$F$17</f>
        <v>2590.5926064699997</v>
      </c>
      <c r="J30" s="36">
        <f>SUMIFS(СВЦЭМ!$C$39:$C$782,СВЦЭМ!$A$39:$A$782,$A30,СВЦЭМ!$B$39:$B$782,J$11)+'СЕТ СН'!$F$9+СВЦЭМ!$D$10+'СЕТ СН'!$F$5-'СЕТ СН'!$F$17</f>
        <v>2629.7023848499998</v>
      </c>
      <c r="K30" s="36">
        <f>SUMIFS(СВЦЭМ!$C$39:$C$782,СВЦЭМ!$A$39:$A$782,$A30,СВЦЭМ!$B$39:$B$782,K$11)+'СЕТ СН'!$F$9+СВЦЭМ!$D$10+'СЕТ СН'!$F$5-'СЕТ СН'!$F$17</f>
        <v>2643.8166741599998</v>
      </c>
      <c r="L30" s="36">
        <f>SUMIFS(СВЦЭМ!$C$39:$C$782,СВЦЭМ!$A$39:$A$782,$A30,СВЦЭМ!$B$39:$B$782,L$11)+'СЕТ СН'!$F$9+СВЦЭМ!$D$10+'СЕТ СН'!$F$5-'СЕТ СН'!$F$17</f>
        <v>2646.16865181</v>
      </c>
      <c r="M30" s="36">
        <f>SUMIFS(СВЦЭМ!$C$39:$C$782,СВЦЭМ!$A$39:$A$782,$A30,СВЦЭМ!$B$39:$B$782,M$11)+'СЕТ СН'!$F$9+СВЦЭМ!$D$10+'СЕТ СН'!$F$5-'СЕТ СН'!$F$17</f>
        <v>2674.1389093500002</v>
      </c>
      <c r="N30" s="36">
        <f>SUMIFS(СВЦЭМ!$C$39:$C$782,СВЦЭМ!$A$39:$A$782,$A30,СВЦЭМ!$B$39:$B$782,N$11)+'СЕТ СН'!$F$9+СВЦЭМ!$D$10+'СЕТ СН'!$F$5-'СЕТ СН'!$F$17</f>
        <v>2615.1097729899998</v>
      </c>
      <c r="O30" s="36">
        <f>SUMIFS(СВЦЭМ!$C$39:$C$782,СВЦЭМ!$A$39:$A$782,$A30,СВЦЭМ!$B$39:$B$782,O$11)+'СЕТ СН'!$F$9+СВЦЭМ!$D$10+'СЕТ СН'!$F$5-'СЕТ СН'!$F$17</f>
        <v>2597.8898119300002</v>
      </c>
      <c r="P30" s="36">
        <f>SUMIFS(СВЦЭМ!$C$39:$C$782,СВЦЭМ!$A$39:$A$782,$A30,СВЦЭМ!$B$39:$B$782,P$11)+'СЕТ СН'!$F$9+СВЦЭМ!$D$10+'СЕТ СН'!$F$5-'СЕТ СН'!$F$17</f>
        <v>2573.7153061199997</v>
      </c>
      <c r="Q30" s="36">
        <f>SUMIFS(СВЦЭМ!$C$39:$C$782,СВЦЭМ!$A$39:$A$782,$A30,СВЦЭМ!$B$39:$B$782,Q$11)+'СЕТ СН'!$F$9+СВЦЭМ!$D$10+'СЕТ СН'!$F$5-'СЕТ СН'!$F$17</f>
        <v>2573.98441413</v>
      </c>
      <c r="R30" s="36">
        <f>SUMIFS(СВЦЭМ!$C$39:$C$782,СВЦЭМ!$A$39:$A$782,$A30,СВЦЭМ!$B$39:$B$782,R$11)+'СЕТ СН'!$F$9+СВЦЭМ!$D$10+'СЕТ СН'!$F$5-'СЕТ СН'!$F$17</f>
        <v>2471.9012231400002</v>
      </c>
      <c r="S30" s="36">
        <f>SUMIFS(СВЦЭМ!$C$39:$C$782,СВЦЭМ!$A$39:$A$782,$A30,СВЦЭМ!$B$39:$B$782,S$11)+'СЕТ СН'!$F$9+СВЦЭМ!$D$10+'СЕТ СН'!$F$5-'СЕТ СН'!$F$17</f>
        <v>2396.4200239199999</v>
      </c>
      <c r="T30" s="36">
        <f>SUMIFS(СВЦЭМ!$C$39:$C$782,СВЦЭМ!$A$39:$A$782,$A30,СВЦЭМ!$B$39:$B$782,T$11)+'СЕТ СН'!$F$9+СВЦЭМ!$D$10+'СЕТ СН'!$F$5-'СЕТ СН'!$F$17</f>
        <v>2417.3305872299998</v>
      </c>
      <c r="U30" s="36">
        <f>SUMIFS(СВЦЭМ!$C$39:$C$782,СВЦЭМ!$A$39:$A$782,$A30,СВЦЭМ!$B$39:$B$782,U$11)+'СЕТ СН'!$F$9+СВЦЭМ!$D$10+'СЕТ СН'!$F$5-'СЕТ СН'!$F$17</f>
        <v>2487.2812341899999</v>
      </c>
      <c r="V30" s="36">
        <f>SUMIFS(СВЦЭМ!$C$39:$C$782,СВЦЭМ!$A$39:$A$782,$A30,СВЦЭМ!$B$39:$B$782,V$11)+'СЕТ СН'!$F$9+СВЦЭМ!$D$10+'СЕТ СН'!$F$5-'СЕТ СН'!$F$17</f>
        <v>2538.5339890300002</v>
      </c>
      <c r="W30" s="36">
        <f>SUMIFS(СВЦЭМ!$C$39:$C$782,СВЦЭМ!$A$39:$A$782,$A30,СВЦЭМ!$B$39:$B$782,W$11)+'СЕТ СН'!$F$9+СВЦЭМ!$D$10+'СЕТ СН'!$F$5-'СЕТ СН'!$F$17</f>
        <v>2596.0066703900002</v>
      </c>
      <c r="X30" s="36">
        <f>SUMIFS(СВЦЭМ!$C$39:$C$782,СВЦЭМ!$A$39:$A$782,$A30,СВЦЭМ!$B$39:$B$782,X$11)+'СЕТ СН'!$F$9+СВЦЭМ!$D$10+'СЕТ СН'!$F$5-'СЕТ СН'!$F$17</f>
        <v>2626.0052171899997</v>
      </c>
      <c r="Y30" s="36">
        <f>SUMIFS(СВЦЭМ!$C$39:$C$782,СВЦЭМ!$A$39:$A$782,$A30,СВЦЭМ!$B$39:$B$782,Y$11)+'СЕТ СН'!$F$9+СВЦЭМ!$D$10+'СЕТ СН'!$F$5-'СЕТ СН'!$F$17</f>
        <v>2687.6095710999998</v>
      </c>
    </row>
    <row r="31" spans="1:25" ht="15.75" x14ac:dyDescent="0.2">
      <c r="A31" s="35">
        <f t="shared" si="0"/>
        <v>44854</v>
      </c>
      <c r="B31" s="36">
        <f>SUMIFS(СВЦЭМ!$C$39:$C$782,СВЦЭМ!$A$39:$A$782,$A31,СВЦЭМ!$B$39:$B$782,B$11)+'СЕТ СН'!$F$9+СВЦЭМ!$D$10+'СЕТ СН'!$F$5-'СЕТ СН'!$F$17</f>
        <v>2614.3452513799998</v>
      </c>
      <c r="C31" s="36">
        <f>SUMIFS(СВЦЭМ!$C$39:$C$782,СВЦЭМ!$A$39:$A$782,$A31,СВЦЭМ!$B$39:$B$782,C$11)+'СЕТ СН'!$F$9+СВЦЭМ!$D$10+'СЕТ СН'!$F$5-'СЕТ СН'!$F$17</f>
        <v>2616.5744391799999</v>
      </c>
      <c r="D31" s="36">
        <f>SUMIFS(СВЦЭМ!$C$39:$C$782,СВЦЭМ!$A$39:$A$782,$A31,СВЦЭМ!$B$39:$B$782,D$11)+'СЕТ СН'!$F$9+СВЦЭМ!$D$10+'СЕТ СН'!$F$5-'СЕТ СН'!$F$17</f>
        <v>2666.7900390900004</v>
      </c>
      <c r="E31" s="36">
        <f>SUMIFS(СВЦЭМ!$C$39:$C$782,СВЦЭМ!$A$39:$A$782,$A31,СВЦЭМ!$B$39:$B$782,E$11)+'СЕТ СН'!$F$9+СВЦЭМ!$D$10+'СЕТ СН'!$F$5-'СЕТ СН'!$F$17</f>
        <v>2648.3218354700002</v>
      </c>
      <c r="F31" s="36">
        <f>SUMIFS(СВЦЭМ!$C$39:$C$782,СВЦЭМ!$A$39:$A$782,$A31,СВЦЭМ!$B$39:$B$782,F$11)+'СЕТ СН'!$F$9+СВЦЭМ!$D$10+'СЕТ СН'!$F$5-'СЕТ СН'!$F$17</f>
        <v>2631.8601925200001</v>
      </c>
      <c r="G31" s="36">
        <f>SUMIFS(СВЦЭМ!$C$39:$C$782,СВЦЭМ!$A$39:$A$782,$A31,СВЦЭМ!$B$39:$B$782,G$11)+'СЕТ СН'!$F$9+СВЦЭМ!$D$10+'СЕТ СН'!$F$5-'СЕТ СН'!$F$17</f>
        <v>2604.4715804799998</v>
      </c>
      <c r="H31" s="36">
        <f>SUMIFS(СВЦЭМ!$C$39:$C$782,СВЦЭМ!$A$39:$A$782,$A31,СВЦЭМ!$B$39:$B$782,H$11)+'СЕТ СН'!$F$9+СВЦЭМ!$D$10+'СЕТ СН'!$F$5-'СЕТ СН'!$F$17</f>
        <v>2558.5973714000002</v>
      </c>
      <c r="I31" s="36">
        <f>SUMIFS(СВЦЭМ!$C$39:$C$782,СВЦЭМ!$A$39:$A$782,$A31,СВЦЭМ!$B$39:$B$782,I$11)+'СЕТ СН'!$F$9+СВЦЭМ!$D$10+'СЕТ СН'!$F$5-'СЕТ СН'!$F$17</f>
        <v>2526.78841173</v>
      </c>
      <c r="J31" s="36">
        <f>SUMIFS(СВЦЭМ!$C$39:$C$782,СВЦЭМ!$A$39:$A$782,$A31,СВЦЭМ!$B$39:$B$782,J$11)+'СЕТ СН'!$F$9+СВЦЭМ!$D$10+'СЕТ СН'!$F$5-'СЕТ СН'!$F$17</f>
        <v>2528.6348725500002</v>
      </c>
      <c r="K31" s="36">
        <f>SUMIFS(СВЦЭМ!$C$39:$C$782,СВЦЭМ!$A$39:$A$782,$A31,СВЦЭМ!$B$39:$B$782,K$11)+'СЕТ СН'!$F$9+СВЦЭМ!$D$10+'СЕТ СН'!$F$5-'СЕТ СН'!$F$17</f>
        <v>2564.4732406799999</v>
      </c>
      <c r="L31" s="36">
        <f>SUMIFS(СВЦЭМ!$C$39:$C$782,СВЦЭМ!$A$39:$A$782,$A31,СВЦЭМ!$B$39:$B$782,L$11)+'СЕТ СН'!$F$9+СВЦЭМ!$D$10+'СЕТ СН'!$F$5-'СЕТ СН'!$F$17</f>
        <v>2578.5954309199997</v>
      </c>
      <c r="M31" s="36">
        <f>SUMIFS(СВЦЭМ!$C$39:$C$782,СВЦЭМ!$A$39:$A$782,$A31,СВЦЭМ!$B$39:$B$782,M$11)+'СЕТ СН'!$F$9+СВЦЭМ!$D$10+'СЕТ СН'!$F$5-'СЕТ СН'!$F$17</f>
        <v>2612.7082091699999</v>
      </c>
      <c r="N31" s="36">
        <f>SUMIFS(СВЦЭМ!$C$39:$C$782,СВЦЭМ!$A$39:$A$782,$A31,СВЦЭМ!$B$39:$B$782,N$11)+'СЕТ СН'!$F$9+СВЦЭМ!$D$10+'СЕТ СН'!$F$5-'СЕТ СН'!$F$17</f>
        <v>2603.3195721499997</v>
      </c>
      <c r="O31" s="36">
        <f>SUMIFS(СВЦЭМ!$C$39:$C$782,СВЦЭМ!$A$39:$A$782,$A31,СВЦЭМ!$B$39:$B$782,O$11)+'СЕТ СН'!$F$9+СВЦЭМ!$D$10+'СЕТ СН'!$F$5-'СЕТ СН'!$F$17</f>
        <v>2606.8880203999997</v>
      </c>
      <c r="P31" s="36">
        <f>SUMIFS(СВЦЭМ!$C$39:$C$782,СВЦЭМ!$A$39:$A$782,$A31,СВЦЭМ!$B$39:$B$782,P$11)+'СЕТ СН'!$F$9+СВЦЭМ!$D$10+'СЕТ СН'!$F$5-'СЕТ СН'!$F$17</f>
        <v>2608.2361896100001</v>
      </c>
      <c r="Q31" s="36">
        <f>SUMIFS(СВЦЭМ!$C$39:$C$782,СВЦЭМ!$A$39:$A$782,$A31,СВЦЭМ!$B$39:$B$782,Q$11)+'СЕТ СН'!$F$9+СВЦЭМ!$D$10+'СЕТ СН'!$F$5-'СЕТ СН'!$F$17</f>
        <v>2600.7993289299998</v>
      </c>
      <c r="R31" s="36">
        <f>SUMIFS(СВЦЭМ!$C$39:$C$782,СВЦЭМ!$A$39:$A$782,$A31,СВЦЭМ!$B$39:$B$782,R$11)+'СЕТ СН'!$F$9+СВЦЭМ!$D$10+'СЕТ СН'!$F$5-'СЕТ СН'!$F$17</f>
        <v>2648.4628530199998</v>
      </c>
      <c r="S31" s="36">
        <f>SUMIFS(СВЦЭМ!$C$39:$C$782,СВЦЭМ!$A$39:$A$782,$A31,СВЦЭМ!$B$39:$B$782,S$11)+'СЕТ СН'!$F$9+СВЦЭМ!$D$10+'СЕТ СН'!$F$5-'СЕТ СН'!$F$17</f>
        <v>2634.2305682199999</v>
      </c>
      <c r="T31" s="36">
        <f>SUMIFS(СВЦЭМ!$C$39:$C$782,СВЦЭМ!$A$39:$A$782,$A31,СВЦЭМ!$B$39:$B$782,T$11)+'СЕТ СН'!$F$9+СВЦЭМ!$D$10+'СЕТ СН'!$F$5-'СЕТ СН'!$F$17</f>
        <v>2648.2090563800002</v>
      </c>
      <c r="U31" s="36">
        <f>SUMIFS(СВЦЭМ!$C$39:$C$782,СВЦЭМ!$A$39:$A$782,$A31,СВЦЭМ!$B$39:$B$782,U$11)+'СЕТ СН'!$F$9+СВЦЭМ!$D$10+'СЕТ СН'!$F$5-'СЕТ СН'!$F$17</f>
        <v>2640.6851166599999</v>
      </c>
      <c r="V31" s="36">
        <f>SUMIFS(СВЦЭМ!$C$39:$C$782,СВЦЭМ!$A$39:$A$782,$A31,СВЦЭМ!$B$39:$B$782,V$11)+'СЕТ СН'!$F$9+СВЦЭМ!$D$10+'СЕТ СН'!$F$5-'СЕТ СН'!$F$17</f>
        <v>2630.7865916399996</v>
      </c>
      <c r="W31" s="36">
        <f>SUMIFS(СВЦЭМ!$C$39:$C$782,СВЦЭМ!$A$39:$A$782,$A31,СВЦЭМ!$B$39:$B$782,W$11)+'СЕТ СН'!$F$9+СВЦЭМ!$D$10+'СЕТ СН'!$F$5-'СЕТ СН'!$F$17</f>
        <v>2619.9859992000002</v>
      </c>
      <c r="X31" s="36">
        <f>SUMIFS(СВЦЭМ!$C$39:$C$782,СВЦЭМ!$A$39:$A$782,$A31,СВЦЭМ!$B$39:$B$782,X$11)+'СЕТ СН'!$F$9+СВЦЭМ!$D$10+'СЕТ СН'!$F$5-'СЕТ СН'!$F$17</f>
        <v>2597.22884187</v>
      </c>
      <c r="Y31" s="36">
        <f>SUMIFS(СВЦЭМ!$C$39:$C$782,СВЦЭМ!$A$39:$A$782,$A31,СВЦЭМ!$B$39:$B$782,Y$11)+'СЕТ СН'!$F$9+СВЦЭМ!$D$10+'СЕТ СН'!$F$5-'СЕТ СН'!$F$17</f>
        <v>2602.7592432299998</v>
      </c>
    </row>
    <row r="32" spans="1:25" ht="15.75" x14ac:dyDescent="0.2">
      <c r="A32" s="35">
        <f t="shared" si="0"/>
        <v>44855</v>
      </c>
      <c r="B32" s="36">
        <f>SUMIFS(СВЦЭМ!$C$39:$C$782,СВЦЭМ!$A$39:$A$782,$A32,СВЦЭМ!$B$39:$B$782,B$11)+'СЕТ СН'!$F$9+СВЦЭМ!$D$10+'СЕТ СН'!$F$5-'СЕТ СН'!$F$17</f>
        <v>2816.7540683300003</v>
      </c>
      <c r="C32" s="36">
        <f>SUMIFS(СВЦЭМ!$C$39:$C$782,СВЦЭМ!$A$39:$A$782,$A32,СВЦЭМ!$B$39:$B$782,C$11)+'СЕТ СН'!$F$9+СВЦЭМ!$D$10+'СЕТ СН'!$F$5-'СЕТ СН'!$F$17</f>
        <v>2806.2572508399999</v>
      </c>
      <c r="D32" s="36">
        <f>SUMIFS(СВЦЭМ!$C$39:$C$782,СВЦЭМ!$A$39:$A$782,$A32,СВЦЭМ!$B$39:$B$782,D$11)+'СЕТ СН'!$F$9+СВЦЭМ!$D$10+'СЕТ СН'!$F$5-'СЕТ СН'!$F$17</f>
        <v>2822.63095303</v>
      </c>
      <c r="E32" s="36">
        <f>SUMIFS(СВЦЭМ!$C$39:$C$782,СВЦЭМ!$A$39:$A$782,$A32,СВЦЭМ!$B$39:$B$782,E$11)+'СЕТ СН'!$F$9+СВЦЭМ!$D$10+'СЕТ СН'!$F$5-'СЕТ СН'!$F$17</f>
        <v>2881.7937204700002</v>
      </c>
      <c r="F32" s="36">
        <f>SUMIFS(СВЦЭМ!$C$39:$C$782,СВЦЭМ!$A$39:$A$782,$A32,СВЦЭМ!$B$39:$B$782,F$11)+'СЕТ СН'!$F$9+СВЦЭМ!$D$10+'СЕТ СН'!$F$5-'СЕТ СН'!$F$17</f>
        <v>2861.8580530899999</v>
      </c>
      <c r="G32" s="36">
        <f>SUMIFS(СВЦЭМ!$C$39:$C$782,СВЦЭМ!$A$39:$A$782,$A32,СВЦЭМ!$B$39:$B$782,G$11)+'СЕТ СН'!$F$9+СВЦЭМ!$D$10+'СЕТ СН'!$F$5-'СЕТ СН'!$F$17</f>
        <v>2821.66931454</v>
      </c>
      <c r="H32" s="36">
        <f>SUMIFS(СВЦЭМ!$C$39:$C$782,СВЦЭМ!$A$39:$A$782,$A32,СВЦЭМ!$B$39:$B$782,H$11)+'СЕТ СН'!$F$9+СВЦЭМ!$D$10+'СЕТ СН'!$F$5-'СЕТ СН'!$F$17</f>
        <v>2755.7763883500002</v>
      </c>
      <c r="I32" s="36">
        <f>SUMIFS(СВЦЭМ!$C$39:$C$782,СВЦЭМ!$A$39:$A$782,$A32,СВЦЭМ!$B$39:$B$782,I$11)+'СЕТ СН'!$F$9+СВЦЭМ!$D$10+'СЕТ СН'!$F$5-'СЕТ СН'!$F$17</f>
        <v>2737.1643875999998</v>
      </c>
      <c r="J32" s="36">
        <f>SUMIFS(СВЦЭМ!$C$39:$C$782,СВЦЭМ!$A$39:$A$782,$A32,СВЦЭМ!$B$39:$B$782,J$11)+'СЕТ СН'!$F$9+СВЦЭМ!$D$10+'СЕТ СН'!$F$5-'СЕТ СН'!$F$17</f>
        <v>2712.9345724300001</v>
      </c>
      <c r="K32" s="36">
        <f>SUMIFS(СВЦЭМ!$C$39:$C$782,СВЦЭМ!$A$39:$A$782,$A32,СВЦЭМ!$B$39:$B$782,K$11)+'СЕТ СН'!$F$9+СВЦЭМ!$D$10+'СЕТ СН'!$F$5-'СЕТ СН'!$F$17</f>
        <v>2716.9827974499999</v>
      </c>
      <c r="L32" s="36">
        <f>SUMIFS(СВЦЭМ!$C$39:$C$782,СВЦЭМ!$A$39:$A$782,$A32,СВЦЭМ!$B$39:$B$782,L$11)+'СЕТ СН'!$F$9+СВЦЭМ!$D$10+'СЕТ СН'!$F$5-'СЕТ СН'!$F$17</f>
        <v>2724.0759530699997</v>
      </c>
      <c r="M32" s="36">
        <f>SUMIFS(СВЦЭМ!$C$39:$C$782,СВЦЭМ!$A$39:$A$782,$A32,СВЦЭМ!$B$39:$B$782,M$11)+'СЕТ СН'!$F$9+СВЦЭМ!$D$10+'СЕТ СН'!$F$5-'СЕТ СН'!$F$17</f>
        <v>2734.8914383800002</v>
      </c>
      <c r="N32" s="36">
        <f>SUMIFS(СВЦЭМ!$C$39:$C$782,СВЦЭМ!$A$39:$A$782,$A32,СВЦЭМ!$B$39:$B$782,N$11)+'СЕТ СН'!$F$9+СВЦЭМ!$D$10+'СЕТ СН'!$F$5-'СЕТ СН'!$F$17</f>
        <v>2740.6323964399999</v>
      </c>
      <c r="O32" s="36">
        <f>SUMIFS(СВЦЭМ!$C$39:$C$782,СВЦЭМ!$A$39:$A$782,$A32,СВЦЭМ!$B$39:$B$782,O$11)+'СЕТ СН'!$F$9+СВЦЭМ!$D$10+'СЕТ СН'!$F$5-'СЕТ СН'!$F$17</f>
        <v>2737.9421448800003</v>
      </c>
      <c r="P32" s="36">
        <f>SUMIFS(СВЦЭМ!$C$39:$C$782,СВЦЭМ!$A$39:$A$782,$A32,СВЦЭМ!$B$39:$B$782,P$11)+'СЕТ СН'!$F$9+СВЦЭМ!$D$10+'СЕТ СН'!$F$5-'СЕТ СН'!$F$17</f>
        <v>2767.57842063</v>
      </c>
      <c r="Q32" s="36">
        <f>SUMIFS(СВЦЭМ!$C$39:$C$782,СВЦЭМ!$A$39:$A$782,$A32,СВЦЭМ!$B$39:$B$782,Q$11)+'СЕТ СН'!$F$9+СВЦЭМ!$D$10+'СЕТ СН'!$F$5-'СЕТ СН'!$F$17</f>
        <v>2773.2169484599999</v>
      </c>
      <c r="R32" s="36">
        <f>SUMIFS(СВЦЭМ!$C$39:$C$782,СВЦЭМ!$A$39:$A$782,$A32,СВЦЭМ!$B$39:$B$782,R$11)+'СЕТ СН'!$F$9+СВЦЭМ!$D$10+'СЕТ СН'!$F$5-'СЕТ СН'!$F$17</f>
        <v>2747.54286598</v>
      </c>
      <c r="S32" s="36">
        <f>SUMIFS(СВЦЭМ!$C$39:$C$782,СВЦЭМ!$A$39:$A$782,$A32,СВЦЭМ!$B$39:$B$782,S$11)+'СЕТ СН'!$F$9+СВЦЭМ!$D$10+'СЕТ СН'!$F$5-'СЕТ СН'!$F$17</f>
        <v>2716.6595181800003</v>
      </c>
      <c r="T32" s="36">
        <f>SUMIFS(СВЦЭМ!$C$39:$C$782,СВЦЭМ!$A$39:$A$782,$A32,СВЦЭМ!$B$39:$B$782,T$11)+'СЕТ СН'!$F$9+СВЦЭМ!$D$10+'СЕТ СН'!$F$5-'СЕТ СН'!$F$17</f>
        <v>2672.9951134100002</v>
      </c>
      <c r="U32" s="36">
        <f>SUMIFS(СВЦЭМ!$C$39:$C$782,СВЦЭМ!$A$39:$A$782,$A32,СВЦЭМ!$B$39:$B$782,U$11)+'СЕТ СН'!$F$9+СВЦЭМ!$D$10+'СЕТ СН'!$F$5-'СЕТ СН'!$F$17</f>
        <v>2692.5591771299996</v>
      </c>
      <c r="V32" s="36">
        <f>SUMIFS(СВЦЭМ!$C$39:$C$782,СВЦЭМ!$A$39:$A$782,$A32,СВЦЭМ!$B$39:$B$782,V$11)+'СЕТ СН'!$F$9+СВЦЭМ!$D$10+'СЕТ СН'!$F$5-'СЕТ СН'!$F$17</f>
        <v>2711.75584811</v>
      </c>
      <c r="W32" s="36">
        <f>SUMIFS(СВЦЭМ!$C$39:$C$782,СВЦЭМ!$A$39:$A$782,$A32,СВЦЭМ!$B$39:$B$782,W$11)+'СЕТ СН'!$F$9+СВЦЭМ!$D$10+'СЕТ СН'!$F$5-'СЕТ СН'!$F$17</f>
        <v>2749.6276017199998</v>
      </c>
      <c r="X32" s="36">
        <f>SUMIFS(СВЦЭМ!$C$39:$C$782,СВЦЭМ!$A$39:$A$782,$A32,СВЦЭМ!$B$39:$B$782,X$11)+'СЕТ СН'!$F$9+СВЦЭМ!$D$10+'СЕТ СН'!$F$5-'СЕТ СН'!$F$17</f>
        <v>2785.48281374</v>
      </c>
      <c r="Y32" s="36">
        <f>SUMIFS(СВЦЭМ!$C$39:$C$782,СВЦЭМ!$A$39:$A$782,$A32,СВЦЭМ!$B$39:$B$782,Y$11)+'СЕТ СН'!$F$9+СВЦЭМ!$D$10+'СЕТ СН'!$F$5-'СЕТ СН'!$F$17</f>
        <v>2816.2890039499998</v>
      </c>
    </row>
    <row r="33" spans="1:25" ht="15.75" x14ac:dyDescent="0.2">
      <c r="A33" s="35">
        <f t="shared" si="0"/>
        <v>44856</v>
      </c>
      <c r="B33" s="36">
        <f>SUMIFS(СВЦЭМ!$C$39:$C$782,СВЦЭМ!$A$39:$A$782,$A33,СВЦЭМ!$B$39:$B$782,B$11)+'СЕТ СН'!$F$9+СВЦЭМ!$D$10+'СЕТ СН'!$F$5-'СЕТ СН'!$F$17</f>
        <v>2843.1890312699998</v>
      </c>
      <c r="C33" s="36">
        <f>SUMIFS(СВЦЭМ!$C$39:$C$782,СВЦЭМ!$A$39:$A$782,$A33,СВЦЭМ!$B$39:$B$782,C$11)+'СЕТ СН'!$F$9+СВЦЭМ!$D$10+'СЕТ СН'!$F$5-'СЕТ СН'!$F$17</f>
        <v>2839.17035945</v>
      </c>
      <c r="D33" s="36">
        <f>SUMIFS(СВЦЭМ!$C$39:$C$782,СВЦЭМ!$A$39:$A$782,$A33,СВЦЭМ!$B$39:$B$782,D$11)+'СЕТ СН'!$F$9+СВЦЭМ!$D$10+'СЕТ СН'!$F$5-'СЕТ СН'!$F$17</f>
        <v>2889.9567696499998</v>
      </c>
      <c r="E33" s="36">
        <f>SUMIFS(СВЦЭМ!$C$39:$C$782,СВЦЭМ!$A$39:$A$782,$A33,СВЦЭМ!$B$39:$B$782,E$11)+'СЕТ СН'!$F$9+СВЦЭМ!$D$10+'СЕТ СН'!$F$5-'СЕТ СН'!$F$17</f>
        <v>2891.8198545200003</v>
      </c>
      <c r="F33" s="36">
        <f>SUMIFS(СВЦЭМ!$C$39:$C$782,СВЦЭМ!$A$39:$A$782,$A33,СВЦЭМ!$B$39:$B$782,F$11)+'СЕТ СН'!$F$9+СВЦЭМ!$D$10+'СЕТ СН'!$F$5-'СЕТ СН'!$F$17</f>
        <v>2878.3848250599999</v>
      </c>
      <c r="G33" s="36">
        <f>SUMIFS(СВЦЭМ!$C$39:$C$782,СВЦЭМ!$A$39:$A$782,$A33,СВЦЭМ!$B$39:$B$782,G$11)+'СЕТ СН'!$F$9+СВЦЭМ!$D$10+'СЕТ СН'!$F$5-'СЕТ СН'!$F$17</f>
        <v>2874.6671871600001</v>
      </c>
      <c r="H33" s="36">
        <f>SUMIFS(СВЦЭМ!$C$39:$C$782,СВЦЭМ!$A$39:$A$782,$A33,СВЦЭМ!$B$39:$B$782,H$11)+'СЕТ СН'!$F$9+СВЦЭМ!$D$10+'СЕТ СН'!$F$5-'СЕТ СН'!$F$17</f>
        <v>2831.2668506999998</v>
      </c>
      <c r="I33" s="36">
        <f>SUMIFS(СВЦЭМ!$C$39:$C$782,СВЦЭМ!$A$39:$A$782,$A33,СВЦЭМ!$B$39:$B$782,I$11)+'СЕТ СН'!$F$9+СВЦЭМ!$D$10+'СЕТ СН'!$F$5-'СЕТ СН'!$F$17</f>
        <v>2805.23800686</v>
      </c>
      <c r="J33" s="36">
        <f>SUMIFS(СВЦЭМ!$C$39:$C$782,СВЦЭМ!$A$39:$A$782,$A33,СВЦЭМ!$B$39:$B$782,J$11)+'СЕТ СН'!$F$9+СВЦЭМ!$D$10+'СЕТ СН'!$F$5-'СЕТ СН'!$F$17</f>
        <v>2807.5226374399999</v>
      </c>
      <c r="K33" s="36">
        <f>SUMIFS(СВЦЭМ!$C$39:$C$782,СВЦЭМ!$A$39:$A$782,$A33,СВЦЭМ!$B$39:$B$782,K$11)+'СЕТ СН'!$F$9+СВЦЭМ!$D$10+'СЕТ СН'!$F$5-'СЕТ СН'!$F$17</f>
        <v>2794.7282359199999</v>
      </c>
      <c r="L33" s="36">
        <f>SUMIFS(СВЦЭМ!$C$39:$C$782,СВЦЭМ!$A$39:$A$782,$A33,СВЦЭМ!$B$39:$B$782,L$11)+'СЕТ СН'!$F$9+СВЦЭМ!$D$10+'СЕТ СН'!$F$5-'СЕТ СН'!$F$17</f>
        <v>2790.6325490999998</v>
      </c>
      <c r="M33" s="36">
        <f>SUMIFS(СВЦЭМ!$C$39:$C$782,СВЦЭМ!$A$39:$A$782,$A33,СВЦЭМ!$B$39:$B$782,M$11)+'СЕТ СН'!$F$9+СВЦЭМ!$D$10+'СЕТ СН'!$F$5-'СЕТ СН'!$F$17</f>
        <v>2807.4375242000001</v>
      </c>
      <c r="N33" s="36">
        <f>SUMIFS(СВЦЭМ!$C$39:$C$782,СВЦЭМ!$A$39:$A$782,$A33,СВЦЭМ!$B$39:$B$782,N$11)+'СЕТ СН'!$F$9+СВЦЭМ!$D$10+'СЕТ СН'!$F$5-'СЕТ СН'!$F$17</f>
        <v>2813.1456006200001</v>
      </c>
      <c r="O33" s="36">
        <f>SUMIFS(СВЦЭМ!$C$39:$C$782,СВЦЭМ!$A$39:$A$782,$A33,СВЦЭМ!$B$39:$B$782,O$11)+'СЕТ СН'!$F$9+СВЦЭМ!$D$10+'СЕТ СН'!$F$5-'СЕТ СН'!$F$17</f>
        <v>2807.33205628</v>
      </c>
      <c r="P33" s="36">
        <f>SUMIFS(СВЦЭМ!$C$39:$C$782,СВЦЭМ!$A$39:$A$782,$A33,СВЦЭМ!$B$39:$B$782,P$11)+'СЕТ СН'!$F$9+СВЦЭМ!$D$10+'СЕТ СН'!$F$5-'СЕТ СН'!$F$17</f>
        <v>2851.6390031299998</v>
      </c>
      <c r="Q33" s="36">
        <f>SUMIFS(СВЦЭМ!$C$39:$C$782,СВЦЭМ!$A$39:$A$782,$A33,СВЦЭМ!$B$39:$B$782,Q$11)+'СЕТ СН'!$F$9+СВЦЭМ!$D$10+'СЕТ СН'!$F$5-'СЕТ СН'!$F$17</f>
        <v>2848.4468654499997</v>
      </c>
      <c r="R33" s="36">
        <f>SUMIFS(СВЦЭМ!$C$39:$C$782,СВЦЭМ!$A$39:$A$782,$A33,СВЦЭМ!$B$39:$B$782,R$11)+'СЕТ СН'!$F$9+СВЦЭМ!$D$10+'СЕТ СН'!$F$5-'СЕТ СН'!$F$17</f>
        <v>2833.2127866800001</v>
      </c>
      <c r="S33" s="36">
        <f>SUMIFS(СВЦЭМ!$C$39:$C$782,СВЦЭМ!$A$39:$A$782,$A33,СВЦЭМ!$B$39:$B$782,S$11)+'СЕТ СН'!$F$9+СВЦЭМ!$D$10+'СЕТ СН'!$F$5-'СЕТ СН'!$F$17</f>
        <v>2805.2810760499997</v>
      </c>
      <c r="T33" s="36">
        <f>SUMIFS(СВЦЭМ!$C$39:$C$782,СВЦЭМ!$A$39:$A$782,$A33,СВЦЭМ!$B$39:$B$782,T$11)+'СЕТ СН'!$F$9+СВЦЭМ!$D$10+'СЕТ СН'!$F$5-'СЕТ СН'!$F$17</f>
        <v>2752.7858263500002</v>
      </c>
      <c r="U33" s="36">
        <f>SUMIFS(СВЦЭМ!$C$39:$C$782,СВЦЭМ!$A$39:$A$782,$A33,СВЦЭМ!$B$39:$B$782,U$11)+'СЕТ СН'!$F$9+СВЦЭМ!$D$10+'СЕТ СН'!$F$5-'СЕТ СН'!$F$17</f>
        <v>2775.3466982199998</v>
      </c>
      <c r="V33" s="36">
        <f>SUMIFS(СВЦЭМ!$C$39:$C$782,СВЦЭМ!$A$39:$A$782,$A33,СВЦЭМ!$B$39:$B$782,V$11)+'СЕТ СН'!$F$9+СВЦЭМ!$D$10+'СЕТ СН'!$F$5-'СЕТ СН'!$F$17</f>
        <v>2804.0419673699998</v>
      </c>
      <c r="W33" s="36">
        <f>SUMIFS(СВЦЭМ!$C$39:$C$782,СВЦЭМ!$A$39:$A$782,$A33,СВЦЭМ!$B$39:$B$782,W$11)+'СЕТ СН'!$F$9+СВЦЭМ!$D$10+'СЕТ СН'!$F$5-'СЕТ СН'!$F$17</f>
        <v>2828.3380757300001</v>
      </c>
      <c r="X33" s="36">
        <f>SUMIFS(СВЦЭМ!$C$39:$C$782,СВЦЭМ!$A$39:$A$782,$A33,СВЦЭМ!$B$39:$B$782,X$11)+'СЕТ СН'!$F$9+СВЦЭМ!$D$10+'СЕТ СН'!$F$5-'СЕТ СН'!$F$17</f>
        <v>2861.0804920099999</v>
      </c>
      <c r="Y33" s="36">
        <f>SUMIFS(СВЦЭМ!$C$39:$C$782,СВЦЭМ!$A$39:$A$782,$A33,СВЦЭМ!$B$39:$B$782,Y$11)+'СЕТ СН'!$F$9+СВЦЭМ!$D$10+'СЕТ СН'!$F$5-'СЕТ СН'!$F$17</f>
        <v>2885.7892268300002</v>
      </c>
    </row>
    <row r="34" spans="1:25" ht="15.75" x14ac:dyDescent="0.2">
      <c r="A34" s="35">
        <f t="shared" si="0"/>
        <v>44857</v>
      </c>
      <c r="B34" s="36">
        <f>SUMIFS(СВЦЭМ!$C$39:$C$782,СВЦЭМ!$A$39:$A$782,$A34,СВЦЭМ!$B$39:$B$782,B$11)+'СЕТ СН'!$F$9+СВЦЭМ!$D$10+'СЕТ СН'!$F$5-'СЕТ СН'!$F$17</f>
        <v>2852.51858709</v>
      </c>
      <c r="C34" s="36">
        <f>SUMIFS(СВЦЭМ!$C$39:$C$782,СВЦЭМ!$A$39:$A$782,$A34,СВЦЭМ!$B$39:$B$782,C$11)+'СЕТ СН'!$F$9+СВЦЭМ!$D$10+'СЕТ СН'!$F$5-'СЕТ СН'!$F$17</f>
        <v>2891.3124910799997</v>
      </c>
      <c r="D34" s="36">
        <f>SUMIFS(СВЦЭМ!$C$39:$C$782,СВЦЭМ!$A$39:$A$782,$A34,СВЦЭМ!$B$39:$B$782,D$11)+'СЕТ СН'!$F$9+СВЦЭМ!$D$10+'СЕТ СН'!$F$5-'СЕТ СН'!$F$17</f>
        <v>2916.7593090400001</v>
      </c>
      <c r="E34" s="36">
        <f>SUMIFS(СВЦЭМ!$C$39:$C$782,СВЦЭМ!$A$39:$A$782,$A34,СВЦЭМ!$B$39:$B$782,E$11)+'СЕТ СН'!$F$9+СВЦЭМ!$D$10+'СЕТ СН'!$F$5-'СЕТ СН'!$F$17</f>
        <v>2916.94997328</v>
      </c>
      <c r="F34" s="36">
        <f>SUMIFS(СВЦЭМ!$C$39:$C$782,СВЦЭМ!$A$39:$A$782,$A34,СВЦЭМ!$B$39:$B$782,F$11)+'СЕТ СН'!$F$9+СВЦЭМ!$D$10+'СЕТ СН'!$F$5-'СЕТ СН'!$F$17</f>
        <v>2927.93981192</v>
      </c>
      <c r="G34" s="36">
        <f>SUMIFS(СВЦЭМ!$C$39:$C$782,СВЦЭМ!$A$39:$A$782,$A34,СВЦЭМ!$B$39:$B$782,G$11)+'СЕТ СН'!$F$9+СВЦЭМ!$D$10+'СЕТ СН'!$F$5-'СЕТ СН'!$F$17</f>
        <v>2898.1395206400002</v>
      </c>
      <c r="H34" s="36">
        <f>SUMIFS(СВЦЭМ!$C$39:$C$782,СВЦЭМ!$A$39:$A$782,$A34,СВЦЭМ!$B$39:$B$782,H$11)+'СЕТ СН'!$F$9+СВЦЭМ!$D$10+'СЕТ СН'!$F$5-'СЕТ СН'!$F$17</f>
        <v>2856.68293374</v>
      </c>
      <c r="I34" s="36">
        <f>SUMIFS(СВЦЭМ!$C$39:$C$782,СВЦЭМ!$A$39:$A$782,$A34,СВЦЭМ!$B$39:$B$782,I$11)+'СЕТ СН'!$F$9+СВЦЭМ!$D$10+'СЕТ СН'!$F$5-'СЕТ СН'!$F$17</f>
        <v>2855.7120123499999</v>
      </c>
      <c r="J34" s="36">
        <f>SUMIFS(СВЦЭМ!$C$39:$C$782,СВЦЭМ!$A$39:$A$782,$A34,СВЦЭМ!$B$39:$B$782,J$11)+'СЕТ СН'!$F$9+СВЦЭМ!$D$10+'СЕТ СН'!$F$5-'СЕТ СН'!$F$17</f>
        <v>2829.0514354100001</v>
      </c>
      <c r="K34" s="36">
        <f>SUMIFS(СВЦЭМ!$C$39:$C$782,СВЦЭМ!$A$39:$A$782,$A34,СВЦЭМ!$B$39:$B$782,K$11)+'СЕТ СН'!$F$9+СВЦЭМ!$D$10+'СЕТ СН'!$F$5-'СЕТ СН'!$F$17</f>
        <v>2818.84675582</v>
      </c>
      <c r="L34" s="36">
        <f>SUMIFS(СВЦЭМ!$C$39:$C$782,СВЦЭМ!$A$39:$A$782,$A34,СВЦЭМ!$B$39:$B$782,L$11)+'СЕТ СН'!$F$9+СВЦЭМ!$D$10+'СЕТ СН'!$F$5-'СЕТ СН'!$F$17</f>
        <v>2802.7266186500001</v>
      </c>
      <c r="M34" s="36">
        <f>SUMIFS(СВЦЭМ!$C$39:$C$782,СВЦЭМ!$A$39:$A$782,$A34,СВЦЭМ!$B$39:$B$782,M$11)+'СЕТ СН'!$F$9+СВЦЭМ!$D$10+'СЕТ СН'!$F$5-'СЕТ СН'!$F$17</f>
        <v>2814.6363006299998</v>
      </c>
      <c r="N34" s="36">
        <f>SUMIFS(СВЦЭМ!$C$39:$C$782,СВЦЭМ!$A$39:$A$782,$A34,СВЦЭМ!$B$39:$B$782,N$11)+'СЕТ СН'!$F$9+СВЦЭМ!$D$10+'СЕТ СН'!$F$5-'СЕТ СН'!$F$17</f>
        <v>2823.6154588999998</v>
      </c>
      <c r="O34" s="36">
        <f>SUMIFS(СВЦЭМ!$C$39:$C$782,СВЦЭМ!$A$39:$A$782,$A34,СВЦЭМ!$B$39:$B$782,O$11)+'СЕТ СН'!$F$9+СВЦЭМ!$D$10+'СЕТ СН'!$F$5-'СЕТ СН'!$F$17</f>
        <v>2839.6571812500001</v>
      </c>
      <c r="P34" s="36">
        <f>SUMIFS(СВЦЭМ!$C$39:$C$782,СВЦЭМ!$A$39:$A$782,$A34,СВЦЭМ!$B$39:$B$782,P$11)+'СЕТ СН'!$F$9+СВЦЭМ!$D$10+'СЕТ СН'!$F$5-'СЕТ СН'!$F$17</f>
        <v>2851.84233541</v>
      </c>
      <c r="Q34" s="36">
        <f>SUMIFS(СВЦЭМ!$C$39:$C$782,СВЦЭМ!$A$39:$A$782,$A34,СВЦЭМ!$B$39:$B$782,Q$11)+'СЕТ СН'!$F$9+СВЦЭМ!$D$10+'СЕТ СН'!$F$5-'СЕТ СН'!$F$17</f>
        <v>2861.05747509</v>
      </c>
      <c r="R34" s="36">
        <f>SUMIFS(СВЦЭМ!$C$39:$C$782,СВЦЭМ!$A$39:$A$782,$A34,СВЦЭМ!$B$39:$B$782,R$11)+'СЕТ СН'!$F$9+СВЦЭМ!$D$10+'СЕТ СН'!$F$5-'СЕТ СН'!$F$17</f>
        <v>2838.3753740699999</v>
      </c>
      <c r="S34" s="36">
        <f>SUMIFS(СВЦЭМ!$C$39:$C$782,СВЦЭМ!$A$39:$A$782,$A34,СВЦЭМ!$B$39:$B$782,S$11)+'СЕТ СН'!$F$9+СВЦЭМ!$D$10+'СЕТ СН'!$F$5-'СЕТ СН'!$F$17</f>
        <v>2808.4955076300002</v>
      </c>
      <c r="T34" s="36">
        <f>SUMIFS(СВЦЭМ!$C$39:$C$782,СВЦЭМ!$A$39:$A$782,$A34,СВЦЭМ!$B$39:$B$782,T$11)+'СЕТ СН'!$F$9+СВЦЭМ!$D$10+'СЕТ СН'!$F$5-'СЕТ СН'!$F$17</f>
        <v>2750.5020032299999</v>
      </c>
      <c r="U34" s="36">
        <f>SUMIFS(СВЦЭМ!$C$39:$C$782,СВЦЭМ!$A$39:$A$782,$A34,СВЦЭМ!$B$39:$B$782,U$11)+'СЕТ СН'!$F$9+СВЦЭМ!$D$10+'СЕТ СН'!$F$5-'СЕТ СН'!$F$17</f>
        <v>2771.16412046</v>
      </c>
      <c r="V34" s="36">
        <f>SUMIFS(СВЦЭМ!$C$39:$C$782,СВЦЭМ!$A$39:$A$782,$A34,СВЦЭМ!$B$39:$B$782,V$11)+'СЕТ СН'!$F$9+СВЦЭМ!$D$10+'СЕТ СН'!$F$5-'СЕТ СН'!$F$17</f>
        <v>2786.3168545200001</v>
      </c>
      <c r="W34" s="36">
        <f>SUMIFS(СВЦЭМ!$C$39:$C$782,СВЦЭМ!$A$39:$A$782,$A34,СВЦЭМ!$B$39:$B$782,W$11)+'СЕТ СН'!$F$9+СВЦЭМ!$D$10+'СЕТ СН'!$F$5-'СЕТ СН'!$F$17</f>
        <v>2812.4612723999999</v>
      </c>
      <c r="X34" s="36">
        <f>SUMIFS(СВЦЭМ!$C$39:$C$782,СВЦЭМ!$A$39:$A$782,$A34,СВЦЭМ!$B$39:$B$782,X$11)+'СЕТ СН'!$F$9+СВЦЭМ!$D$10+'СЕТ СН'!$F$5-'СЕТ СН'!$F$17</f>
        <v>2842.2349194200001</v>
      </c>
      <c r="Y34" s="36">
        <f>SUMIFS(СВЦЭМ!$C$39:$C$782,СВЦЭМ!$A$39:$A$782,$A34,СВЦЭМ!$B$39:$B$782,Y$11)+'СЕТ СН'!$F$9+СВЦЭМ!$D$10+'СЕТ СН'!$F$5-'СЕТ СН'!$F$17</f>
        <v>2893.5631432700002</v>
      </c>
    </row>
    <row r="35" spans="1:25" ht="15.75" x14ac:dyDescent="0.2">
      <c r="A35" s="35">
        <f t="shared" si="0"/>
        <v>44858</v>
      </c>
      <c r="B35" s="36">
        <f>SUMIFS(СВЦЭМ!$C$39:$C$782,СВЦЭМ!$A$39:$A$782,$A35,СВЦЭМ!$B$39:$B$782,B$11)+'СЕТ СН'!$F$9+СВЦЭМ!$D$10+'СЕТ СН'!$F$5-'СЕТ СН'!$F$17</f>
        <v>2860.0761751800001</v>
      </c>
      <c r="C35" s="36">
        <f>SUMIFS(СВЦЭМ!$C$39:$C$782,СВЦЭМ!$A$39:$A$782,$A35,СВЦЭМ!$B$39:$B$782,C$11)+'СЕТ СН'!$F$9+СВЦЭМ!$D$10+'СЕТ СН'!$F$5-'СЕТ СН'!$F$17</f>
        <v>2884.52384725</v>
      </c>
      <c r="D35" s="36">
        <f>SUMIFS(СВЦЭМ!$C$39:$C$782,СВЦЭМ!$A$39:$A$782,$A35,СВЦЭМ!$B$39:$B$782,D$11)+'СЕТ СН'!$F$9+СВЦЭМ!$D$10+'СЕТ СН'!$F$5-'СЕТ СН'!$F$17</f>
        <v>2898.0629614500003</v>
      </c>
      <c r="E35" s="36">
        <f>SUMIFS(СВЦЭМ!$C$39:$C$782,СВЦЭМ!$A$39:$A$782,$A35,СВЦЭМ!$B$39:$B$782,E$11)+'СЕТ СН'!$F$9+СВЦЭМ!$D$10+'СЕТ СН'!$F$5-'СЕТ СН'!$F$17</f>
        <v>2899.31434171</v>
      </c>
      <c r="F35" s="36">
        <f>SUMIFS(СВЦЭМ!$C$39:$C$782,СВЦЭМ!$A$39:$A$782,$A35,СВЦЭМ!$B$39:$B$782,F$11)+'СЕТ СН'!$F$9+СВЦЭМ!$D$10+'СЕТ СН'!$F$5-'СЕТ СН'!$F$17</f>
        <v>2924.7181986599999</v>
      </c>
      <c r="G35" s="36">
        <f>SUMIFS(СВЦЭМ!$C$39:$C$782,СВЦЭМ!$A$39:$A$782,$A35,СВЦЭМ!$B$39:$B$782,G$11)+'СЕТ СН'!$F$9+СВЦЭМ!$D$10+'СЕТ СН'!$F$5-'СЕТ СН'!$F$17</f>
        <v>2881.8190462699999</v>
      </c>
      <c r="H35" s="36">
        <f>SUMIFS(СВЦЭМ!$C$39:$C$782,СВЦЭМ!$A$39:$A$782,$A35,СВЦЭМ!$B$39:$B$782,H$11)+'СЕТ СН'!$F$9+СВЦЭМ!$D$10+'СЕТ СН'!$F$5-'СЕТ СН'!$F$17</f>
        <v>2855.53843577</v>
      </c>
      <c r="I35" s="36">
        <f>SUMIFS(СВЦЭМ!$C$39:$C$782,СВЦЭМ!$A$39:$A$782,$A35,СВЦЭМ!$B$39:$B$782,I$11)+'СЕТ СН'!$F$9+СВЦЭМ!$D$10+'СЕТ СН'!$F$5-'СЕТ СН'!$F$17</f>
        <v>2844.7219413900002</v>
      </c>
      <c r="J35" s="36">
        <f>SUMIFS(СВЦЭМ!$C$39:$C$782,СВЦЭМ!$A$39:$A$782,$A35,СВЦЭМ!$B$39:$B$782,J$11)+'СЕТ СН'!$F$9+СВЦЭМ!$D$10+'СЕТ СН'!$F$5-'СЕТ СН'!$F$17</f>
        <v>2828.7783912699997</v>
      </c>
      <c r="K35" s="36">
        <f>SUMIFS(СВЦЭМ!$C$39:$C$782,СВЦЭМ!$A$39:$A$782,$A35,СВЦЭМ!$B$39:$B$782,K$11)+'СЕТ СН'!$F$9+СВЦЭМ!$D$10+'СЕТ СН'!$F$5-'СЕТ СН'!$F$17</f>
        <v>2844.15726868</v>
      </c>
      <c r="L35" s="36">
        <f>SUMIFS(СВЦЭМ!$C$39:$C$782,СВЦЭМ!$A$39:$A$782,$A35,СВЦЭМ!$B$39:$B$782,L$11)+'СЕТ СН'!$F$9+СВЦЭМ!$D$10+'СЕТ СН'!$F$5-'СЕТ СН'!$F$17</f>
        <v>2851.4499377100001</v>
      </c>
      <c r="M35" s="36">
        <f>SUMIFS(СВЦЭМ!$C$39:$C$782,СВЦЭМ!$A$39:$A$782,$A35,СВЦЭМ!$B$39:$B$782,M$11)+'СЕТ СН'!$F$9+СВЦЭМ!$D$10+'СЕТ СН'!$F$5-'СЕТ СН'!$F$17</f>
        <v>2862.01708117</v>
      </c>
      <c r="N35" s="36">
        <f>SUMIFS(СВЦЭМ!$C$39:$C$782,СВЦЭМ!$A$39:$A$782,$A35,СВЦЭМ!$B$39:$B$782,N$11)+'СЕТ СН'!$F$9+СВЦЭМ!$D$10+'СЕТ СН'!$F$5-'СЕТ СН'!$F$17</f>
        <v>2871.6333262999997</v>
      </c>
      <c r="O35" s="36">
        <f>SUMIFS(СВЦЭМ!$C$39:$C$782,СВЦЭМ!$A$39:$A$782,$A35,СВЦЭМ!$B$39:$B$782,O$11)+'СЕТ СН'!$F$9+СВЦЭМ!$D$10+'СЕТ СН'!$F$5-'СЕТ СН'!$F$17</f>
        <v>2863.3124963199998</v>
      </c>
      <c r="P35" s="36">
        <f>SUMIFS(СВЦЭМ!$C$39:$C$782,СВЦЭМ!$A$39:$A$782,$A35,СВЦЭМ!$B$39:$B$782,P$11)+'СЕТ СН'!$F$9+СВЦЭМ!$D$10+'СЕТ СН'!$F$5-'СЕТ СН'!$F$17</f>
        <v>2864.9418244099998</v>
      </c>
      <c r="Q35" s="36">
        <f>SUMIFS(СВЦЭМ!$C$39:$C$782,СВЦЭМ!$A$39:$A$782,$A35,СВЦЭМ!$B$39:$B$782,Q$11)+'СЕТ СН'!$F$9+СВЦЭМ!$D$10+'СЕТ СН'!$F$5-'СЕТ СН'!$F$17</f>
        <v>2862.2285755299999</v>
      </c>
      <c r="R35" s="36">
        <f>SUMIFS(СВЦЭМ!$C$39:$C$782,СВЦЭМ!$A$39:$A$782,$A35,СВЦЭМ!$B$39:$B$782,R$11)+'СЕТ СН'!$F$9+СВЦЭМ!$D$10+'СЕТ СН'!$F$5-'СЕТ СН'!$F$17</f>
        <v>2833.3970225600001</v>
      </c>
      <c r="S35" s="36">
        <f>SUMIFS(СВЦЭМ!$C$39:$C$782,СВЦЭМ!$A$39:$A$782,$A35,СВЦЭМ!$B$39:$B$782,S$11)+'СЕТ СН'!$F$9+СВЦЭМ!$D$10+'СЕТ СН'!$F$5-'СЕТ СН'!$F$17</f>
        <v>2814.70695273</v>
      </c>
      <c r="T35" s="36">
        <f>SUMIFS(СВЦЭМ!$C$39:$C$782,СВЦЭМ!$A$39:$A$782,$A35,СВЦЭМ!$B$39:$B$782,T$11)+'СЕТ СН'!$F$9+СВЦЭМ!$D$10+'СЕТ СН'!$F$5-'СЕТ СН'!$F$17</f>
        <v>2769.5391305499998</v>
      </c>
      <c r="U35" s="36">
        <f>SUMIFS(СВЦЭМ!$C$39:$C$782,СВЦЭМ!$A$39:$A$782,$A35,СВЦЭМ!$B$39:$B$782,U$11)+'СЕТ СН'!$F$9+СВЦЭМ!$D$10+'СЕТ СН'!$F$5-'СЕТ СН'!$F$17</f>
        <v>2806.1264746300003</v>
      </c>
      <c r="V35" s="36">
        <f>SUMIFS(СВЦЭМ!$C$39:$C$782,СВЦЭМ!$A$39:$A$782,$A35,СВЦЭМ!$B$39:$B$782,V$11)+'СЕТ СН'!$F$9+СВЦЭМ!$D$10+'СЕТ СН'!$F$5-'СЕТ СН'!$F$17</f>
        <v>2829.8228236499999</v>
      </c>
      <c r="W35" s="36">
        <f>SUMIFS(СВЦЭМ!$C$39:$C$782,СВЦЭМ!$A$39:$A$782,$A35,СВЦЭМ!$B$39:$B$782,W$11)+'СЕТ СН'!$F$9+СВЦЭМ!$D$10+'СЕТ СН'!$F$5-'СЕТ СН'!$F$17</f>
        <v>2851.5924203</v>
      </c>
      <c r="X35" s="36">
        <f>SUMIFS(СВЦЭМ!$C$39:$C$782,СВЦЭМ!$A$39:$A$782,$A35,СВЦЭМ!$B$39:$B$782,X$11)+'СЕТ СН'!$F$9+СВЦЭМ!$D$10+'СЕТ СН'!$F$5-'СЕТ СН'!$F$17</f>
        <v>2883.30730589</v>
      </c>
      <c r="Y35" s="36">
        <f>SUMIFS(СВЦЭМ!$C$39:$C$782,СВЦЭМ!$A$39:$A$782,$A35,СВЦЭМ!$B$39:$B$782,Y$11)+'СЕТ СН'!$F$9+СВЦЭМ!$D$10+'СЕТ СН'!$F$5-'СЕТ СН'!$F$17</f>
        <v>2919.3565201399997</v>
      </c>
    </row>
    <row r="36" spans="1:25" ht="15.75" x14ac:dyDescent="0.2">
      <c r="A36" s="35">
        <f t="shared" si="0"/>
        <v>44859</v>
      </c>
      <c r="B36" s="36">
        <f>SUMIFS(СВЦЭМ!$C$39:$C$782,СВЦЭМ!$A$39:$A$782,$A36,СВЦЭМ!$B$39:$B$782,B$11)+'СЕТ СН'!$F$9+СВЦЭМ!$D$10+'СЕТ СН'!$F$5-'СЕТ СН'!$F$17</f>
        <v>2878.9937544300001</v>
      </c>
      <c r="C36" s="36">
        <f>SUMIFS(СВЦЭМ!$C$39:$C$782,СВЦЭМ!$A$39:$A$782,$A36,СВЦЭМ!$B$39:$B$782,C$11)+'СЕТ СН'!$F$9+СВЦЭМ!$D$10+'СЕТ СН'!$F$5-'СЕТ СН'!$F$17</f>
        <v>2910.79991995</v>
      </c>
      <c r="D36" s="36">
        <f>SUMIFS(СВЦЭМ!$C$39:$C$782,СВЦЭМ!$A$39:$A$782,$A36,СВЦЭМ!$B$39:$B$782,D$11)+'СЕТ СН'!$F$9+СВЦЭМ!$D$10+'СЕТ СН'!$F$5-'СЕТ СН'!$F$17</f>
        <v>2894.7798357800002</v>
      </c>
      <c r="E36" s="36">
        <f>SUMIFS(СВЦЭМ!$C$39:$C$782,СВЦЭМ!$A$39:$A$782,$A36,СВЦЭМ!$B$39:$B$782,E$11)+'СЕТ СН'!$F$9+СВЦЭМ!$D$10+'СЕТ СН'!$F$5-'СЕТ СН'!$F$17</f>
        <v>2882.1325545300001</v>
      </c>
      <c r="F36" s="36">
        <f>SUMIFS(СВЦЭМ!$C$39:$C$782,СВЦЭМ!$A$39:$A$782,$A36,СВЦЭМ!$B$39:$B$782,F$11)+'СЕТ СН'!$F$9+СВЦЭМ!$D$10+'СЕТ СН'!$F$5-'СЕТ СН'!$F$17</f>
        <v>2893.1515601800002</v>
      </c>
      <c r="G36" s="36">
        <f>SUMIFS(СВЦЭМ!$C$39:$C$782,СВЦЭМ!$A$39:$A$782,$A36,СВЦЭМ!$B$39:$B$782,G$11)+'СЕТ СН'!$F$9+СВЦЭМ!$D$10+'СЕТ СН'!$F$5-'СЕТ СН'!$F$17</f>
        <v>2846.6086599700002</v>
      </c>
      <c r="H36" s="36">
        <f>SUMIFS(СВЦЭМ!$C$39:$C$782,СВЦЭМ!$A$39:$A$782,$A36,СВЦЭМ!$B$39:$B$782,H$11)+'СЕТ СН'!$F$9+СВЦЭМ!$D$10+'СЕТ СН'!$F$5-'СЕТ СН'!$F$17</f>
        <v>2777.32625469</v>
      </c>
      <c r="I36" s="36">
        <f>SUMIFS(СВЦЭМ!$C$39:$C$782,СВЦЭМ!$A$39:$A$782,$A36,СВЦЭМ!$B$39:$B$782,I$11)+'СЕТ СН'!$F$9+СВЦЭМ!$D$10+'СЕТ СН'!$F$5-'СЕТ СН'!$F$17</f>
        <v>2718.7128043900002</v>
      </c>
      <c r="J36" s="36">
        <f>SUMIFS(СВЦЭМ!$C$39:$C$782,СВЦЭМ!$A$39:$A$782,$A36,СВЦЭМ!$B$39:$B$782,J$11)+'СЕТ СН'!$F$9+СВЦЭМ!$D$10+'СЕТ СН'!$F$5-'СЕТ СН'!$F$17</f>
        <v>2610.7126135999997</v>
      </c>
      <c r="K36" s="36">
        <f>SUMIFS(СВЦЭМ!$C$39:$C$782,СВЦЭМ!$A$39:$A$782,$A36,СВЦЭМ!$B$39:$B$782,K$11)+'СЕТ СН'!$F$9+СВЦЭМ!$D$10+'СЕТ СН'!$F$5-'СЕТ СН'!$F$17</f>
        <v>2633.5396486199998</v>
      </c>
      <c r="L36" s="36">
        <f>SUMIFS(СВЦЭМ!$C$39:$C$782,СВЦЭМ!$A$39:$A$782,$A36,СВЦЭМ!$B$39:$B$782,L$11)+'СЕТ СН'!$F$9+СВЦЭМ!$D$10+'СЕТ СН'!$F$5-'СЕТ СН'!$F$17</f>
        <v>2634.9084326299999</v>
      </c>
      <c r="M36" s="36">
        <f>SUMIFS(СВЦЭМ!$C$39:$C$782,СВЦЭМ!$A$39:$A$782,$A36,СВЦЭМ!$B$39:$B$782,M$11)+'СЕТ СН'!$F$9+СВЦЭМ!$D$10+'СЕТ СН'!$F$5-'СЕТ СН'!$F$17</f>
        <v>2722.1905193600001</v>
      </c>
      <c r="N36" s="36">
        <f>SUMIFS(СВЦЭМ!$C$39:$C$782,СВЦЭМ!$A$39:$A$782,$A36,СВЦЭМ!$B$39:$B$782,N$11)+'СЕТ СН'!$F$9+СВЦЭМ!$D$10+'СЕТ СН'!$F$5-'СЕТ СН'!$F$17</f>
        <v>2824.1528158800002</v>
      </c>
      <c r="O36" s="36">
        <f>SUMIFS(СВЦЭМ!$C$39:$C$782,СВЦЭМ!$A$39:$A$782,$A36,СВЦЭМ!$B$39:$B$782,O$11)+'СЕТ СН'!$F$9+СВЦЭМ!$D$10+'СЕТ СН'!$F$5-'СЕТ СН'!$F$17</f>
        <v>2798.58179677</v>
      </c>
      <c r="P36" s="36">
        <f>SUMIFS(СВЦЭМ!$C$39:$C$782,СВЦЭМ!$A$39:$A$782,$A36,СВЦЭМ!$B$39:$B$782,P$11)+'СЕТ СН'!$F$9+СВЦЭМ!$D$10+'СЕТ СН'!$F$5-'СЕТ СН'!$F$17</f>
        <v>2798.7054364800001</v>
      </c>
      <c r="Q36" s="36">
        <f>SUMIFS(СВЦЭМ!$C$39:$C$782,СВЦЭМ!$A$39:$A$782,$A36,СВЦЭМ!$B$39:$B$782,Q$11)+'СЕТ СН'!$F$9+СВЦЭМ!$D$10+'СЕТ СН'!$F$5-'СЕТ СН'!$F$17</f>
        <v>2798.5988506000003</v>
      </c>
      <c r="R36" s="36">
        <f>SUMIFS(СВЦЭМ!$C$39:$C$782,СВЦЭМ!$A$39:$A$782,$A36,СВЦЭМ!$B$39:$B$782,R$11)+'СЕТ СН'!$F$9+СВЦЭМ!$D$10+'СЕТ СН'!$F$5-'СЕТ СН'!$F$17</f>
        <v>2698.0145616700001</v>
      </c>
      <c r="S36" s="36">
        <f>SUMIFS(СВЦЭМ!$C$39:$C$782,СВЦЭМ!$A$39:$A$782,$A36,СВЦЭМ!$B$39:$B$782,S$11)+'СЕТ СН'!$F$9+СВЦЭМ!$D$10+'СЕТ СН'!$F$5-'СЕТ СН'!$F$17</f>
        <v>2631.0468650899998</v>
      </c>
      <c r="T36" s="36">
        <f>SUMIFS(СВЦЭМ!$C$39:$C$782,СВЦЭМ!$A$39:$A$782,$A36,СВЦЭМ!$B$39:$B$782,T$11)+'СЕТ СН'!$F$9+СВЦЭМ!$D$10+'СЕТ СН'!$F$5-'СЕТ СН'!$F$17</f>
        <v>2544.72109456</v>
      </c>
      <c r="U36" s="36">
        <f>SUMIFS(СВЦЭМ!$C$39:$C$782,СВЦЭМ!$A$39:$A$782,$A36,СВЦЭМ!$B$39:$B$782,U$11)+'СЕТ СН'!$F$9+СВЦЭМ!$D$10+'СЕТ СН'!$F$5-'СЕТ СН'!$F$17</f>
        <v>2555.20640856</v>
      </c>
      <c r="V36" s="36">
        <f>SUMIFS(СВЦЭМ!$C$39:$C$782,СВЦЭМ!$A$39:$A$782,$A36,СВЦЭМ!$B$39:$B$782,V$11)+'СЕТ СН'!$F$9+СВЦЭМ!$D$10+'СЕТ СН'!$F$5-'СЕТ СН'!$F$17</f>
        <v>2576.0717342499997</v>
      </c>
      <c r="W36" s="36">
        <f>SUMIFS(СВЦЭМ!$C$39:$C$782,СВЦЭМ!$A$39:$A$782,$A36,СВЦЭМ!$B$39:$B$782,W$11)+'СЕТ СН'!$F$9+СВЦЭМ!$D$10+'СЕТ СН'!$F$5-'СЕТ СН'!$F$17</f>
        <v>2587.5264697499997</v>
      </c>
      <c r="X36" s="36">
        <f>SUMIFS(СВЦЭМ!$C$39:$C$782,СВЦЭМ!$A$39:$A$782,$A36,СВЦЭМ!$B$39:$B$782,X$11)+'СЕТ СН'!$F$9+СВЦЭМ!$D$10+'СЕТ СН'!$F$5-'СЕТ СН'!$F$17</f>
        <v>2616.0402697899999</v>
      </c>
      <c r="Y36" s="36">
        <f>SUMIFS(СВЦЭМ!$C$39:$C$782,СВЦЭМ!$A$39:$A$782,$A36,СВЦЭМ!$B$39:$B$782,Y$11)+'СЕТ СН'!$F$9+СВЦЭМ!$D$10+'СЕТ СН'!$F$5-'СЕТ СН'!$F$17</f>
        <v>2634.2322887800001</v>
      </c>
    </row>
    <row r="37" spans="1:25" ht="15.75" x14ac:dyDescent="0.2">
      <c r="A37" s="35">
        <f t="shared" si="0"/>
        <v>44860</v>
      </c>
      <c r="B37" s="36">
        <f>SUMIFS(СВЦЭМ!$C$39:$C$782,СВЦЭМ!$A$39:$A$782,$A37,СВЦЭМ!$B$39:$B$782,B$11)+'СЕТ СН'!$F$9+СВЦЭМ!$D$10+'СЕТ СН'!$F$5-'СЕТ СН'!$F$17</f>
        <v>2811.5737991200003</v>
      </c>
      <c r="C37" s="36">
        <f>SUMIFS(СВЦЭМ!$C$39:$C$782,СВЦЭМ!$A$39:$A$782,$A37,СВЦЭМ!$B$39:$B$782,C$11)+'СЕТ СН'!$F$9+СВЦЭМ!$D$10+'СЕТ СН'!$F$5-'СЕТ СН'!$F$17</f>
        <v>2821.5106490999997</v>
      </c>
      <c r="D37" s="36">
        <f>SUMIFS(СВЦЭМ!$C$39:$C$782,СВЦЭМ!$A$39:$A$782,$A37,СВЦЭМ!$B$39:$B$782,D$11)+'СЕТ СН'!$F$9+СВЦЭМ!$D$10+'СЕТ СН'!$F$5-'СЕТ СН'!$F$17</f>
        <v>2833.5700088900003</v>
      </c>
      <c r="E37" s="36">
        <f>SUMIFS(СВЦЭМ!$C$39:$C$782,СВЦЭМ!$A$39:$A$782,$A37,СВЦЭМ!$B$39:$B$782,E$11)+'СЕТ СН'!$F$9+СВЦЭМ!$D$10+'СЕТ СН'!$F$5-'СЕТ СН'!$F$17</f>
        <v>2851.5678132200001</v>
      </c>
      <c r="F37" s="36">
        <f>SUMIFS(СВЦЭМ!$C$39:$C$782,СВЦЭМ!$A$39:$A$782,$A37,СВЦЭМ!$B$39:$B$782,F$11)+'СЕТ СН'!$F$9+СВЦЭМ!$D$10+'СЕТ СН'!$F$5-'СЕТ СН'!$F$17</f>
        <v>2830.7817150600004</v>
      </c>
      <c r="G37" s="36">
        <f>SUMIFS(СВЦЭМ!$C$39:$C$782,СВЦЭМ!$A$39:$A$782,$A37,СВЦЭМ!$B$39:$B$782,G$11)+'СЕТ СН'!$F$9+СВЦЭМ!$D$10+'СЕТ СН'!$F$5-'СЕТ СН'!$F$17</f>
        <v>2776.5320441100002</v>
      </c>
      <c r="H37" s="36">
        <f>SUMIFS(СВЦЭМ!$C$39:$C$782,СВЦЭМ!$A$39:$A$782,$A37,СВЦЭМ!$B$39:$B$782,H$11)+'СЕТ СН'!$F$9+СВЦЭМ!$D$10+'СЕТ СН'!$F$5-'СЕТ СН'!$F$17</f>
        <v>2684.3438324600002</v>
      </c>
      <c r="I37" s="36">
        <f>SUMIFS(СВЦЭМ!$C$39:$C$782,СВЦЭМ!$A$39:$A$782,$A37,СВЦЭМ!$B$39:$B$782,I$11)+'СЕТ СН'!$F$9+СВЦЭМ!$D$10+'СЕТ СН'!$F$5-'СЕТ СН'!$F$17</f>
        <v>2730.4715562700003</v>
      </c>
      <c r="J37" s="36">
        <f>SUMIFS(СВЦЭМ!$C$39:$C$782,СВЦЭМ!$A$39:$A$782,$A37,СВЦЭМ!$B$39:$B$782,J$11)+'СЕТ СН'!$F$9+СВЦЭМ!$D$10+'СЕТ СН'!$F$5-'СЕТ СН'!$F$17</f>
        <v>2690.88102372</v>
      </c>
      <c r="K37" s="36">
        <f>SUMIFS(СВЦЭМ!$C$39:$C$782,СВЦЭМ!$A$39:$A$782,$A37,СВЦЭМ!$B$39:$B$782,K$11)+'СЕТ СН'!$F$9+СВЦЭМ!$D$10+'СЕТ СН'!$F$5-'СЕТ СН'!$F$17</f>
        <v>2699.9111247600003</v>
      </c>
      <c r="L37" s="36">
        <f>SUMIFS(СВЦЭМ!$C$39:$C$782,СВЦЭМ!$A$39:$A$782,$A37,СВЦЭМ!$B$39:$B$782,L$11)+'СЕТ СН'!$F$9+СВЦЭМ!$D$10+'СЕТ СН'!$F$5-'СЕТ СН'!$F$17</f>
        <v>2705.8740347800003</v>
      </c>
      <c r="M37" s="36">
        <f>SUMIFS(СВЦЭМ!$C$39:$C$782,СВЦЭМ!$A$39:$A$782,$A37,СВЦЭМ!$B$39:$B$782,M$11)+'СЕТ СН'!$F$9+СВЦЭМ!$D$10+'СЕТ СН'!$F$5-'СЕТ СН'!$F$17</f>
        <v>2701.5014098199999</v>
      </c>
      <c r="N37" s="36">
        <f>SUMIFS(СВЦЭМ!$C$39:$C$782,СВЦЭМ!$A$39:$A$782,$A37,СВЦЭМ!$B$39:$B$782,N$11)+'СЕТ СН'!$F$9+СВЦЭМ!$D$10+'СЕТ СН'!$F$5-'СЕТ СН'!$F$17</f>
        <v>2711.0799370499999</v>
      </c>
      <c r="O37" s="36">
        <f>SUMIFS(СВЦЭМ!$C$39:$C$782,СВЦЭМ!$A$39:$A$782,$A37,СВЦЭМ!$B$39:$B$782,O$11)+'СЕТ СН'!$F$9+СВЦЭМ!$D$10+'СЕТ СН'!$F$5-'СЕТ СН'!$F$17</f>
        <v>2752.5436185600001</v>
      </c>
      <c r="P37" s="36">
        <f>SUMIFS(СВЦЭМ!$C$39:$C$782,СВЦЭМ!$A$39:$A$782,$A37,СВЦЭМ!$B$39:$B$782,P$11)+'СЕТ СН'!$F$9+СВЦЭМ!$D$10+'СЕТ СН'!$F$5-'СЕТ СН'!$F$17</f>
        <v>2760.7915056900001</v>
      </c>
      <c r="Q37" s="36">
        <f>SUMIFS(СВЦЭМ!$C$39:$C$782,СВЦЭМ!$A$39:$A$782,$A37,СВЦЭМ!$B$39:$B$782,Q$11)+'СЕТ СН'!$F$9+СВЦЭМ!$D$10+'СЕТ СН'!$F$5-'СЕТ СН'!$F$17</f>
        <v>2748.7834112400001</v>
      </c>
      <c r="R37" s="36">
        <f>SUMIFS(СВЦЭМ!$C$39:$C$782,СВЦЭМ!$A$39:$A$782,$A37,СВЦЭМ!$B$39:$B$782,R$11)+'СЕТ СН'!$F$9+СВЦЭМ!$D$10+'СЕТ СН'!$F$5-'СЕТ СН'!$F$17</f>
        <v>2746.0730676000003</v>
      </c>
      <c r="S37" s="36">
        <f>SUMIFS(СВЦЭМ!$C$39:$C$782,СВЦЭМ!$A$39:$A$782,$A37,СВЦЭМ!$B$39:$B$782,S$11)+'СЕТ СН'!$F$9+СВЦЭМ!$D$10+'СЕТ СН'!$F$5-'СЕТ СН'!$F$17</f>
        <v>2679.6429201299998</v>
      </c>
      <c r="T37" s="36">
        <f>SUMIFS(СВЦЭМ!$C$39:$C$782,СВЦЭМ!$A$39:$A$782,$A37,СВЦЭМ!$B$39:$B$782,T$11)+'СЕТ СН'!$F$9+СВЦЭМ!$D$10+'СЕТ СН'!$F$5-'СЕТ СН'!$F$17</f>
        <v>2660.9784081500002</v>
      </c>
      <c r="U37" s="36">
        <f>SUMIFS(СВЦЭМ!$C$39:$C$782,СВЦЭМ!$A$39:$A$782,$A37,СВЦЭМ!$B$39:$B$782,U$11)+'СЕТ СН'!$F$9+СВЦЭМ!$D$10+'СЕТ СН'!$F$5-'СЕТ СН'!$F$17</f>
        <v>2674.1353789</v>
      </c>
      <c r="V37" s="36">
        <f>SUMIFS(СВЦЭМ!$C$39:$C$782,СВЦЭМ!$A$39:$A$782,$A37,СВЦЭМ!$B$39:$B$782,V$11)+'СЕТ СН'!$F$9+СВЦЭМ!$D$10+'СЕТ СН'!$F$5-'СЕТ СН'!$F$17</f>
        <v>2706.4334816299997</v>
      </c>
      <c r="W37" s="36">
        <f>SUMIFS(СВЦЭМ!$C$39:$C$782,СВЦЭМ!$A$39:$A$782,$A37,СВЦЭМ!$B$39:$B$782,W$11)+'СЕТ СН'!$F$9+СВЦЭМ!$D$10+'СЕТ СН'!$F$5-'СЕТ СН'!$F$17</f>
        <v>2740.97489662</v>
      </c>
      <c r="X37" s="36">
        <f>SUMIFS(СВЦЭМ!$C$39:$C$782,СВЦЭМ!$A$39:$A$782,$A37,СВЦЭМ!$B$39:$B$782,X$11)+'СЕТ СН'!$F$9+СВЦЭМ!$D$10+'СЕТ СН'!$F$5-'СЕТ СН'!$F$17</f>
        <v>2751.0212514699997</v>
      </c>
      <c r="Y37" s="36">
        <f>SUMIFS(СВЦЭМ!$C$39:$C$782,СВЦЭМ!$A$39:$A$782,$A37,СВЦЭМ!$B$39:$B$782,Y$11)+'СЕТ СН'!$F$9+СВЦЭМ!$D$10+'СЕТ СН'!$F$5-'СЕТ СН'!$F$17</f>
        <v>2749.6178060699999</v>
      </c>
    </row>
    <row r="38" spans="1:25" ht="15.75" x14ac:dyDescent="0.2">
      <c r="A38" s="35">
        <f t="shared" si="0"/>
        <v>44861</v>
      </c>
      <c r="B38" s="36">
        <f>SUMIFS(СВЦЭМ!$C$39:$C$782,СВЦЭМ!$A$39:$A$782,$A38,СВЦЭМ!$B$39:$B$782,B$11)+'СЕТ СН'!$F$9+СВЦЭМ!$D$10+'СЕТ СН'!$F$5-'СЕТ СН'!$F$17</f>
        <v>2820.2751548000001</v>
      </c>
      <c r="C38" s="36">
        <f>SUMIFS(СВЦЭМ!$C$39:$C$782,СВЦЭМ!$A$39:$A$782,$A38,СВЦЭМ!$B$39:$B$782,C$11)+'СЕТ СН'!$F$9+СВЦЭМ!$D$10+'СЕТ СН'!$F$5-'СЕТ СН'!$F$17</f>
        <v>2837.5117409700001</v>
      </c>
      <c r="D38" s="36">
        <f>SUMIFS(СВЦЭМ!$C$39:$C$782,СВЦЭМ!$A$39:$A$782,$A38,СВЦЭМ!$B$39:$B$782,D$11)+'СЕТ СН'!$F$9+СВЦЭМ!$D$10+'СЕТ СН'!$F$5-'СЕТ СН'!$F$17</f>
        <v>2868.9748885600002</v>
      </c>
      <c r="E38" s="36">
        <f>SUMIFS(СВЦЭМ!$C$39:$C$782,СВЦЭМ!$A$39:$A$782,$A38,СВЦЭМ!$B$39:$B$782,E$11)+'СЕТ СН'!$F$9+СВЦЭМ!$D$10+'СЕТ СН'!$F$5-'СЕТ СН'!$F$17</f>
        <v>2870.7131669800001</v>
      </c>
      <c r="F38" s="36">
        <f>SUMIFS(СВЦЭМ!$C$39:$C$782,СВЦЭМ!$A$39:$A$782,$A38,СВЦЭМ!$B$39:$B$782,F$11)+'СЕТ СН'!$F$9+СВЦЭМ!$D$10+'СЕТ СН'!$F$5-'СЕТ СН'!$F$17</f>
        <v>2849.74362066</v>
      </c>
      <c r="G38" s="36">
        <f>SUMIFS(СВЦЭМ!$C$39:$C$782,СВЦЭМ!$A$39:$A$782,$A38,СВЦЭМ!$B$39:$B$782,G$11)+'СЕТ СН'!$F$9+СВЦЭМ!$D$10+'СЕТ СН'!$F$5-'СЕТ СН'!$F$17</f>
        <v>2780.8094256100003</v>
      </c>
      <c r="H38" s="36">
        <f>SUMIFS(СВЦЭМ!$C$39:$C$782,СВЦЭМ!$A$39:$A$782,$A38,СВЦЭМ!$B$39:$B$782,H$11)+'СЕТ СН'!$F$9+СВЦЭМ!$D$10+'СЕТ СН'!$F$5-'СЕТ СН'!$F$17</f>
        <v>2674.0140002600001</v>
      </c>
      <c r="I38" s="36">
        <f>SUMIFS(СВЦЭМ!$C$39:$C$782,СВЦЭМ!$A$39:$A$782,$A38,СВЦЭМ!$B$39:$B$782,I$11)+'СЕТ СН'!$F$9+СВЦЭМ!$D$10+'СЕТ СН'!$F$5-'СЕТ СН'!$F$17</f>
        <v>2668.3763191999997</v>
      </c>
      <c r="J38" s="36">
        <f>SUMIFS(СВЦЭМ!$C$39:$C$782,СВЦЭМ!$A$39:$A$782,$A38,СВЦЭМ!$B$39:$B$782,J$11)+'СЕТ СН'!$F$9+СВЦЭМ!$D$10+'СЕТ СН'!$F$5-'СЕТ СН'!$F$17</f>
        <v>2649.4159345099997</v>
      </c>
      <c r="K38" s="36">
        <f>SUMIFS(СВЦЭМ!$C$39:$C$782,СВЦЭМ!$A$39:$A$782,$A38,СВЦЭМ!$B$39:$B$782,K$11)+'СЕТ СН'!$F$9+СВЦЭМ!$D$10+'СЕТ СН'!$F$5-'СЕТ СН'!$F$17</f>
        <v>2665.5885333699998</v>
      </c>
      <c r="L38" s="36">
        <f>SUMIFS(СВЦЭМ!$C$39:$C$782,СВЦЭМ!$A$39:$A$782,$A38,СВЦЭМ!$B$39:$B$782,L$11)+'СЕТ СН'!$F$9+СВЦЭМ!$D$10+'СЕТ СН'!$F$5-'СЕТ СН'!$F$17</f>
        <v>2666.8066835899999</v>
      </c>
      <c r="M38" s="36">
        <f>SUMIFS(СВЦЭМ!$C$39:$C$782,СВЦЭМ!$A$39:$A$782,$A38,СВЦЭМ!$B$39:$B$782,M$11)+'СЕТ СН'!$F$9+СВЦЭМ!$D$10+'СЕТ СН'!$F$5-'СЕТ СН'!$F$17</f>
        <v>2673.5598714300004</v>
      </c>
      <c r="N38" s="36">
        <f>SUMIFS(СВЦЭМ!$C$39:$C$782,СВЦЭМ!$A$39:$A$782,$A38,СВЦЭМ!$B$39:$B$782,N$11)+'СЕТ СН'!$F$9+СВЦЭМ!$D$10+'СЕТ СН'!$F$5-'СЕТ СН'!$F$17</f>
        <v>2704.9592836800002</v>
      </c>
      <c r="O38" s="36">
        <f>SUMIFS(СВЦЭМ!$C$39:$C$782,СВЦЭМ!$A$39:$A$782,$A38,СВЦЭМ!$B$39:$B$782,O$11)+'СЕТ СН'!$F$9+СВЦЭМ!$D$10+'СЕТ СН'!$F$5-'СЕТ СН'!$F$17</f>
        <v>2716.6157060800001</v>
      </c>
      <c r="P38" s="36">
        <f>SUMIFS(СВЦЭМ!$C$39:$C$782,СВЦЭМ!$A$39:$A$782,$A38,СВЦЭМ!$B$39:$B$782,P$11)+'СЕТ СН'!$F$9+СВЦЭМ!$D$10+'СЕТ СН'!$F$5-'СЕТ СН'!$F$17</f>
        <v>2717.1055423799999</v>
      </c>
      <c r="Q38" s="36">
        <f>SUMIFS(СВЦЭМ!$C$39:$C$782,СВЦЭМ!$A$39:$A$782,$A38,СВЦЭМ!$B$39:$B$782,Q$11)+'СЕТ СН'!$F$9+СВЦЭМ!$D$10+'СЕТ СН'!$F$5-'СЕТ СН'!$F$17</f>
        <v>2729.23218748</v>
      </c>
      <c r="R38" s="36">
        <f>SUMIFS(СВЦЭМ!$C$39:$C$782,СВЦЭМ!$A$39:$A$782,$A38,СВЦЭМ!$B$39:$B$782,R$11)+'СЕТ СН'!$F$9+СВЦЭМ!$D$10+'СЕТ СН'!$F$5-'СЕТ СН'!$F$17</f>
        <v>2700.4744936699999</v>
      </c>
      <c r="S38" s="36">
        <f>SUMIFS(СВЦЭМ!$C$39:$C$782,СВЦЭМ!$A$39:$A$782,$A38,СВЦЭМ!$B$39:$B$782,S$11)+'СЕТ СН'!$F$9+СВЦЭМ!$D$10+'СЕТ СН'!$F$5-'СЕТ СН'!$F$17</f>
        <v>2682.0334515599998</v>
      </c>
      <c r="T38" s="36">
        <f>SUMIFS(СВЦЭМ!$C$39:$C$782,СВЦЭМ!$A$39:$A$782,$A38,СВЦЭМ!$B$39:$B$782,T$11)+'СЕТ СН'!$F$9+СВЦЭМ!$D$10+'СЕТ СН'!$F$5-'СЕТ СН'!$F$17</f>
        <v>2643.5361338600001</v>
      </c>
      <c r="U38" s="36">
        <f>SUMIFS(СВЦЭМ!$C$39:$C$782,СВЦЭМ!$A$39:$A$782,$A38,СВЦЭМ!$B$39:$B$782,U$11)+'СЕТ СН'!$F$9+СВЦЭМ!$D$10+'СЕТ СН'!$F$5-'СЕТ СН'!$F$17</f>
        <v>2668.0793517499997</v>
      </c>
      <c r="V38" s="36">
        <f>SUMIFS(СВЦЭМ!$C$39:$C$782,СВЦЭМ!$A$39:$A$782,$A38,СВЦЭМ!$B$39:$B$782,V$11)+'СЕТ СН'!$F$9+СВЦЭМ!$D$10+'СЕТ СН'!$F$5-'СЕТ СН'!$F$17</f>
        <v>2698.21110056</v>
      </c>
      <c r="W38" s="36">
        <f>SUMIFS(СВЦЭМ!$C$39:$C$782,СВЦЭМ!$A$39:$A$782,$A38,СВЦЭМ!$B$39:$B$782,W$11)+'СЕТ СН'!$F$9+СВЦЭМ!$D$10+'СЕТ СН'!$F$5-'СЕТ СН'!$F$17</f>
        <v>2722.1379944</v>
      </c>
      <c r="X38" s="36">
        <f>SUMIFS(СВЦЭМ!$C$39:$C$782,СВЦЭМ!$A$39:$A$782,$A38,СВЦЭМ!$B$39:$B$782,X$11)+'СЕТ СН'!$F$9+СВЦЭМ!$D$10+'СЕТ СН'!$F$5-'СЕТ СН'!$F$17</f>
        <v>2775.40390518</v>
      </c>
      <c r="Y38" s="36">
        <f>SUMIFS(СВЦЭМ!$C$39:$C$782,СВЦЭМ!$A$39:$A$782,$A38,СВЦЭМ!$B$39:$B$782,Y$11)+'СЕТ СН'!$F$9+СВЦЭМ!$D$10+'СЕТ СН'!$F$5-'СЕТ СН'!$F$17</f>
        <v>2802.2179803500003</v>
      </c>
    </row>
    <row r="39" spans="1:25" ht="15.75" x14ac:dyDescent="0.2">
      <c r="A39" s="35">
        <f t="shared" si="0"/>
        <v>44862</v>
      </c>
      <c r="B39" s="36">
        <f>SUMIFS(СВЦЭМ!$C$39:$C$782,СВЦЭМ!$A$39:$A$782,$A39,СВЦЭМ!$B$39:$B$782,B$11)+'СЕТ СН'!$F$9+СВЦЭМ!$D$10+'СЕТ СН'!$F$5-'СЕТ СН'!$F$17</f>
        <v>2795.7316578600003</v>
      </c>
      <c r="C39" s="36">
        <f>SUMIFS(СВЦЭМ!$C$39:$C$782,СВЦЭМ!$A$39:$A$782,$A39,СВЦЭМ!$B$39:$B$782,C$11)+'СЕТ СН'!$F$9+СВЦЭМ!$D$10+'СЕТ СН'!$F$5-'СЕТ СН'!$F$17</f>
        <v>2823.3939775500003</v>
      </c>
      <c r="D39" s="36">
        <f>SUMIFS(СВЦЭМ!$C$39:$C$782,СВЦЭМ!$A$39:$A$782,$A39,СВЦЭМ!$B$39:$B$782,D$11)+'СЕТ СН'!$F$9+СВЦЭМ!$D$10+'СЕТ СН'!$F$5-'СЕТ СН'!$F$17</f>
        <v>2860.79854118</v>
      </c>
      <c r="E39" s="36">
        <f>SUMIFS(СВЦЭМ!$C$39:$C$782,СВЦЭМ!$A$39:$A$782,$A39,СВЦЭМ!$B$39:$B$782,E$11)+'СЕТ СН'!$F$9+СВЦЭМ!$D$10+'СЕТ СН'!$F$5-'СЕТ СН'!$F$17</f>
        <v>2862.0002244899997</v>
      </c>
      <c r="F39" s="36">
        <f>SUMIFS(СВЦЭМ!$C$39:$C$782,СВЦЭМ!$A$39:$A$782,$A39,СВЦЭМ!$B$39:$B$782,F$11)+'СЕТ СН'!$F$9+СВЦЭМ!$D$10+'СЕТ СН'!$F$5-'СЕТ СН'!$F$17</f>
        <v>2865.8434173099999</v>
      </c>
      <c r="G39" s="36">
        <f>SUMIFS(СВЦЭМ!$C$39:$C$782,СВЦЭМ!$A$39:$A$782,$A39,СВЦЭМ!$B$39:$B$782,G$11)+'СЕТ СН'!$F$9+СВЦЭМ!$D$10+'СЕТ СН'!$F$5-'СЕТ СН'!$F$17</f>
        <v>2848.9728453500002</v>
      </c>
      <c r="H39" s="36">
        <f>SUMIFS(СВЦЭМ!$C$39:$C$782,СВЦЭМ!$A$39:$A$782,$A39,СВЦЭМ!$B$39:$B$782,H$11)+'СЕТ СН'!$F$9+СВЦЭМ!$D$10+'СЕТ СН'!$F$5-'СЕТ СН'!$F$17</f>
        <v>2801.7489295099999</v>
      </c>
      <c r="I39" s="36">
        <f>SUMIFS(СВЦЭМ!$C$39:$C$782,СВЦЭМ!$A$39:$A$782,$A39,СВЦЭМ!$B$39:$B$782,I$11)+'СЕТ СН'!$F$9+СВЦЭМ!$D$10+'СЕТ СН'!$F$5-'СЕТ СН'!$F$17</f>
        <v>2757.2803463299997</v>
      </c>
      <c r="J39" s="36">
        <f>SUMIFS(СВЦЭМ!$C$39:$C$782,СВЦЭМ!$A$39:$A$782,$A39,СВЦЭМ!$B$39:$B$782,J$11)+'СЕТ СН'!$F$9+СВЦЭМ!$D$10+'СЕТ СН'!$F$5-'СЕТ СН'!$F$17</f>
        <v>2727.8226566100002</v>
      </c>
      <c r="K39" s="36">
        <f>SUMIFS(СВЦЭМ!$C$39:$C$782,СВЦЭМ!$A$39:$A$782,$A39,СВЦЭМ!$B$39:$B$782,K$11)+'СЕТ СН'!$F$9+СВЦЭМ!$D$10+'СЕТ СН'!$F$5-'СЕТ СН'!$F$17</f>
        <v>2714.9930485100003</v>
      </c>
      <c r="L39" s="36">
        <f>SUMIFS(СВЦЭМ!$C$39:$C$782,СВЦЭМ!$A$39:$A$782,$A39,СВЦЭМ!$B$39:$B$782,L$11)+'СЕТ СН'!$F$9+СВЦЭМ!$D$10+'СЕТ СН'!$F$5-'СЕТ СН'!$F$17</f>
        <v>2707.7431244099998</v>
      </c>
      <c r="M39" s="36">
        <f>SUMIFS(СВЦЭМ!$C$39:$C$782,СВЦЭМ!$A$39:$A$782,$A39,СВЦЭМ!$B$39:$B$782,M$11)+'СЕТ СН'!$F$9+СВЦЭМ!$D$10+'СЕТ СН'!$F$5-'СЕТ СН'!$F$17</f>
        <v>2720.4709688900002</v>
      </c>
      <c r="N39" s="36">
        <f>SUMIFS(СВЦЭМ!$C$39:$C$782,СВЦЭМ!$A$39:$A$782,$A39,СВЦЭМ!$B$39:$B$782,N$11)+'СЕТ СН'!$F$9+СВЦЭМ!$D$10+'СЕТ СН'!$F$5-'СЕТ СН'!$F$17</f>
        <v>2727.6295222600002</v>
      </c>
      <c r="O39" s="36">
        <f>SUMIFS(СВЦЭМ!$C$39:$C$782,СВЦЭМ!$A$39:$A$782,$A39,СВЦЭМ!$B$39:$B$782,O$11)+'СЕТ СН'!$F$9+СВЦЭМ!$D$10+'СЕТ СН'!$F$5-'СЕТ СН'!$F$17</f>
        <v>2753.0427267699997</v>
      </c>
      <c r="P39" s="36">
        <f>SUMIFS(СВЦЭМ!$C$39:$C$782,СВЦЭМ!$A$39:$A$782,$A39,СВЦЭМ!$B$39:$B$782,P$11)+'СЕТ СН'!$F$9+СВЦЭМ!$D$10+'СЕТ СН'!$F$5-'СЕТ СН'!$F$17</f>
        <v>2764.6665229499999</v>
      </c>
      <c r="Q39" s="36">
        <f>SUMIFS(СВЦЭМ!$C$39:$C$782,СВЦЭМ!$A$39:$A$782,$A39,СВЦЭМ!$B$39:$B$782,Q$11)+'СЕТ СН'!$F$9+СВЦЭМ!$D$10+'СЕТ СН'!$F$5-'СЕТ СН'!$F$17</f>
        <v>2764.8380612700003</v>
      </c>
      <c r="R39" s="36">
        <f>SUMIFS(СВЦЭМ!$C$39:$C$782,СВЦЭМ!$A$39:$A$782,$A39,СВЦЭМ!$B$39:$B$782,R$11)+'СЕТ СН'!$F$9+СВЦЭМ!$D$10+'СЕТ СН'!$F$5-'СЕТ СН'!$F$17</f>
        <v>2771.6210112600002</v>
      </c>
      <c r="S39" s="36">
        <f>SUMIFS(СВЦЭМ!$C$39:$C$782,СВЦЭМ!$A$39:$A$782,$A39,СВЦЭМ!$B$39:$B$782,S$11)+'СЕТ СН'!$F$9+СВЦЭМ!$D$10+'СЕТ СН'!$F$5-'СЕТ СН'!$F$17</f>
        <v>2753.7627975300002</v>
      </c>
      <c r="T39" s="36">
        <f>SUMIFS(СВЦЭМ!$C$39:$C$782,СВЦЭМ!$A$39:$A$782,$A39,СВЦЭМ!$B$39:$B$782,T$11)+'СЕТ СН'!$F$9+СВЦЭМ!$D$10+'СЕТ СН'!$F$5-'СЕТ СН'!$F$17</f>
        <v>2708.5852721700003</v>
      </c>
      <c r="U39" s="36">
        <f>SUMIFS(СВЦЭМ!$C$39:$C$782,СВЦЭМ!$A$39:$A$782,$A39,СВЦЭМ!$B$39:$B$782,U$11)+'СЕТ СН'!$F$9+СВЦЭМ!$D$10+'СЕТ СН'!$F$5-'СЕТ СН'!$F$17</f>
        <v>2699.1139491900003</v>
      </c>
      <c r="V39" s="36">
        <f>SUMIFS(СВЦЭМ!$C$39:$C$782,СВЦЭМ!$A$39:$A$782,$A39,СВЦЭМ!$B$39:$B$782,V$11)+'СЕТ СН'!$F$9+СВЦЭМ!$D$10+'СЕТ СН'!$F$5-'СЕТ СН'!$F$17</f>
        <v>2732.4802809000003</v>
      </c>
      <c r="W39" s="36">
        <f>SUMIFS(СВЦЭМ!$C$39:$C$782,СВЦЭМ!$A$39:$A$782,$A39,СВЦЭМ!$B$39:$B$782,W$11)+'СЕТ СН'!$F$9+СВЦЭМ!$D$10+'СЕТ СН'!$F$5-'СЕТ СН'!$F$17</f>
        <v>2750.09452917</v>
      </c>
      <c r="X39" s="36">
        <f>SUMIFS(СВЦЭМ!$C$39:$C$782,СВЦЭМ!$A$39:$A$782,$A39,СВЦЭМ!$B$39:$B$782,X$11)+'СЕТ СН'!$F$9+СВЦЭМ!$D$10+'СЕТ СН'!$F$5-'СЕТ СН'!$F$17</f>
        <v>2778.0870619300003</v>
      </c>
      <c r="Y39" s="36">
        <f>SUMIFS(СВЦЭМ!$C$39:$C$782,СВЦЭМ!$A$39:$A$782,$A39,СВЦЭМ!$B$39:$B$782,Y$11)+'СЕТ СН'!$F$9+СВЦЭМ!$D$10+'СЕТ СН'!$F$5-'СЕТ СН'!$F$17</f>
        <v>2792.4530783600003</v>
      </c>
    </row>
    <row r="40" spans="1:25" ht="15.75" x14ac:dyDescent="0.2">
      <c r="A40" s="35">
        <f t="shared" si="0"/>
        <v>44863</v>
      </c>
      <c r="B40" s="36">
        <f>SUMIFS(СВЦЭМ!$C$39:$C$782,СВЦЭМ!$A$39:$A$782,$A40,СВЦЭМ!$B$39:$B$782,B$11)+'СЕТ СН'!$F$9+СВЦЭМ!$D$10+'СЕТ СН'!$F$5-'СЕТ СН'!$F$17</f>
        <v>2794.0253064799999</v>
      </c>
      <c r="C40" s="36">
        <f>SUMIFS(СВЦЭМ!$C$39:$C$782,СВЦЭМ!$A$39:$A$782,$A40,СВЦЭМ!$B$39:$B$782,C$11)+'СЕТ СН'!$F$9+СВЦЭМ!$D$10+'СЕТ СН'!$F$5-'СЕТ СН'!$F$17</f>
        <v>2824.5199802400002</v>
      </c>
      <c r="D40" s="36">
        <f>SUMIFS(СВЦЭМ!$C$39:$C$782,СВЦЭМ!$A$39:$A$782,$A40,СВЦЭМ!$B$39:$B$782,D$11)+'СЕТ СН'!$F$9+СВЦЭМ!$D$10+'СЕТ СН'!$F$5-'СЕТ СН'!$F$17</f>
        <v>2867.4727390899998</v>
      </c>
      <c r="E40" s="36">
        <f>SUMIFS(СВЦЭМ!$C$39:$C$782,СВЦЭМ!$A$39:$A$782,$A40,СВЦЭМ!$B$39:$B$782,E$11)+'СЕТ СН'!$F$9+СВЦЭМ!$D$10+'СЕТ СН'!$F$5-'СЕТ СН'!$F$17</f>
        <v>2860.8277435099999</v>
      </c>
      <c r="F40" s="36">
        <f>SUMIFS(СВЦЭМ!$C$39:$C$782,СВЦЭМ!$A$39:$A$782,$A40,СВЦЭМ!$B$39:$B$782,F$11)+'СЕТ СН'!$F$9+СВЦЭМ!$D$10+'СЕТ СН'!$F$5-'СЕТ СН'!$F$17</f>
        <v>2853.0645778999997</v>
      </c>
      <c r="G40" s="36">
        <f>SUMIFS(СВЦЭМ!$C$39:$C$782,СВЦЭМ!$A$39:$A$782,$A40,СВЦЭМ!$B$39:$B$782,G$11)+'СЕТ СН'!$F$9+СВЦЭМ!$D$10+'СЕТ СН'!$F$5-'СЕТ СН'!$F$17</f>
        <v>2832.88103869</v>
      </c>
      <c r="H40" s="36">
        <f>SUMIFS(СВЦЭМ!$C$39:$C$782,СВЦЭМ!$A$39:$A$782,$A40,СВЦЭМ!$B$39:$B$782,H$11)+'СЕТ СН'!$F$9+СВЦЭМ!$D$10+'СЕТ СН'!$F$5-'СЕТ СН'!$F$17</f>
        <v>2801.0811118399997</v>
      </c>
      <c r="I40" s="36">
        <f>SUMIFS(СВЦЭМ!$C$39:$C$782,СВЦЭМ!$A$39:$A$782,$A40,СВЦЭМ!$B$39:$B$782,I$11)+'СЕТ СН'!$F$9+СВЦЭМ!$D$10+'СЕТ СН'!$F$5-'СЕТ СН'!$F$17</f>
        <v>2765.59903321</v>
      </c>
      <c r="J40" s="36">
        <f>SUMIFS(СВЦЭМ!$C$39:$C$782,СВЦЭМ!$A$39:$A$782,$A40,СВЦЭМ!$B$39:$B$782,J$11)+'СЕТ СН'!$F$9+СВЦЭМ!$D$10+'СЕТ СН'!$F$5-'СЕТ СН'!$F$17</f>
        <v>2727.9823869800002</v>
      </c>
      <c r="K40" s="36">
        <f>SUMIFS(СВЦЭМ!$C$39:$C$782,СВЦЭМ!$A$39:$A$782,$A40,СВЦЭМ!$B$39:$B$782,K$11)+'СЕТ СН'!$F$9+СВЦЭМ!$D$10+'СЕТ СН'!$F$5-'СЕТ СН'!$F$17</f>
        <v>2716.81187116</v>
      </c>
      <c r="L40" s="36">
        <f>SUMIFS(СВЦЭМ!$C$39:$C$782,СВЦЭМ!$A$39:$A$782,$A40,СВЦЭМ!$B$39:$B$782,L$11)+'СЕТ СН'!$F$9+СВЦЭМ!$D$10+'СЕТ СН'!$F$5-'СЕТ СН'!$F$17</f>
        <v>2719.6139781800002</v>
      </c>
      <c r="M40" s="36">
        <f>SUMIFS(СВЦЭМ!$C$39:$C$782,СВЦЭМ!$A$39:$A$782,$A40,СВЦЭМ!$B$39:$B$782,M$11)+'СЕТ СН'!$F$9+СВЦЭМ!$D$10+'СЕТ СН'!$F$5-'СЕТ СН'!$F$17</f>
        <v>2722.8366281799999</v>
      </c>
      <c r="N40" s="36">
        <f>SUMIFS(СВЦЭМ!$C$39:$C$782,СВЦЭМ!$A$39:$A$782,$A40,СВЦЭМ!$B$39:$B$782,N$11)+'СЕТ СН'!$F$9+СВЦЭМ!$D$10+'СЕТ СН'!$F$5-'СЕТ СН'!$F$17</f>
        <v>2715.4598212000001</v>
      </c>
      <c r="O40" s="36">
        <f>SUMIFS(СВЦЭМ!$C$39:$C$782,СВЦЭМ!$A$39:$A$782,$A40,СВЦЭМ!$B$39:$B$782,O$11)+'СЕТ СН'!$F$9+СВЦЭМ!$D$10+'СЕТ СН'!$F$5-'СЕТ СН'!$F$17</f>
        <v>2738.2970613500001</v>
      </c>
      <c r="P40" s="36">
        <f>SUMIFS(СВЦЭМ!$C$39:$C$782,СВЦЭМ!$A$39:$A$782,$A40,СВЦЭМ!$B$39:$B$782,P$11)+'СЕТ СН'!$F$9+СВЦЭМ!$D$10+'СЕТ СН'!$F$5-'СЕТ СН'!$F$17</f>
        <v>2767.3803484999999</v>
      </c>
      <c r="Q40" s="36">
        <f>SUMIFS(СВЦЭМ!$C$39:$C$782,СВЦЭМ!$A$39:$A$782,$A40,СВЦЭМ!$B$39:$B$782,Q$11)+'СЕТ СН'!$F$9+СВЦЭМ!$D$10+'СЕТ СН'!$F$5-'СЕТ СН'!$F$17</f>
        <v>2750.4732919200001</v>
      </c>
      <c r="R40" s="36">
        <f>SUMIFS(СВЦЭМ!$C$39:$C$782,СВЦЭМ!$A$39:$A$782,$A40,СВЦЭМ!$B$39:$B$782,R$11)+'СЕТ СН'!$F$9+СВЦЭМ!$D$10+'СЕТ СН'!$F$5-'СЕТ СН'!$F$17</f>
        <v>2725.7931328699997</v>
      </c>
      <c r="S40" s="36">
        <f>SUMIFS(СВЦЭМ!$C$39:$C$782,СВЦЭМ!$A$39:$A$782,$A40,СВЦЭМ!$B$39:$B$782,S$11)+'СЕТ СН'!$F$9+СВЦЭМ!$D$10+'СЕТ СН'!$F$5-'СЕТ СН'!$F$17</f>
        <v>2694.5694508900001</v>
      </c>
      <c r="T40" s="36">
        <f>SUMIFS(СВЦЭМ!$C$39:$C$782,СВЦЭМ!$A$39:$A$782,$A40,СВЦЭМ!$B$39:$B$782,T$11)+'СЕТ СН'!$F$9+СВЦЭМ!$D$10+'СЕТ СН'!$F$5-'СЕТ СН'!$F$17</f>
        <v>2662.3425885200004</v>
      </c>
      <c r="U40" s="36">
        <f>SUMIFS(СВЦЭМ!$C$39:$C$782,СВЦЭМ!$A$39:$A$782,$A40,СВЦЭМ!$B$39:$B$782,U$11)+'СЕТ СН'!$F$9+СВЦЭМ!$D$10+'СЕТ СН'!$F$5-'СЕТ СН'!$F$17</f>
        <v>2655.7927951499996</v>
      </c>
      <c r="V40" s="36">
        <f>SUMIFS(СВЦЭМ!$C$39:$C$782,СВЦЭМ!$A$39:$A$782,$A40,СВЦЭМ!$B$39:$B$782,V$11)+'СЕТ СН'!$F$9+СВЦЭМ!$D$10+'СЕТ СН'!$F$5-'СЕТ СН'!$F$17</f>
        <v>2688.6697559699996</v>
      </c>
      <c r="W40" s="36">
        <f>SUMIFS(СВЦЭМ!$C$39:$C$782,СВЦЭМ!$A$39:$A$782,$A40,СВЦЭМ!$B$39:$B$782,W$11)+'СЕТ СН'!$F$9+СВЦЭМ!$D$10+'СЕТ СН'!$F$5-'СЕТ СН'!$F$17</f>
        <v>2709.4424860600002</v>
      </c>
      <c r="X40" s="36">
        <f>SUMIFS(СВЦЭМ!$C$39:$C$782,СВЦЭМ!$A$39:$A$782,$A40,СВЦЭМ!$B$39:$B$782,X$11)+'СЕТ СН'!$F$9+СВЦЭМ!$D$10+'СЕТ СН'!$F$5-'СЕТ СН'!$F$17</f>
        <v>2736.2519382800001</v>
      </c>
      <c r="Y40" s="36">
        <f>SUMIFS(СВЦЭМ!$C$39:$C$782,СВЦЭМ!$A$39:$A$782,$A40,СВЦЭМ!$B$39:$B$782,Y$11)+'СЕТ СН'!$F$9+СВЦЭМ!$D$10+'СЕТ СН'!$F$5-'СЕТ СН'!$F$17</f>
        <v>2778.1758512500001</v>
      </c>
    </row>
    <row r="41" spans="1:25" ht="15.75" x14ac:dyDescent="0.2">
      <c r="A41" s="35">
        <f t="shared" si="0"/>
        <v>44864</v>
      </c>
      <c r="B41" s="36">
        <f>SUMIFS(СВЦЭМ!$C$39:$C$782,СВЦЭМ!$A$39:$A$782,$A41,СВЦЭМ!$B$39:$B$782,B$11)+'СЕТ СН'!$F$9+СВЦЭМ!$D$10+'СЕТ СН'!$F$5-'СЕТ СН'!$F$17</f>
        <v>2752.2881449400002</v>
      </c>
      <c r="C41" s="36">
        <f>SUMIFS(СВЦЭМ!$C$39:$C$782,СВЦЭМ!$A$39:$A$782,$A41,СВЦЭМ!$B$39:$B$782,C$11)+'СЕТ СН'!$F$9+СВЦЭМ!$D$10+'СЕТ СН'!$F$5-'СЕТ СН'!$F$17</f>
        <v>2776.9683916599997</v>
      </c>
      <c r="D41" s="36">
        <f>SUMIFS(СВЦЭМ!$C$39:$C$782,СВЦЭМ!$A$39:$A$782,$A41,СВЦЭМ!$B$39:$B$782,D$11)+'СЕТ СН'!$F$9+СВЦЭМ!$D$10+'СЕТ СН'!$F$5-'СЕТ СН'!$F$17</f>
        <v>2815.20564878</v>
      </c>
      <c r="E41" s="36">
        <f>SUMIFS(СВЦЭМ!$C$39:$C$782,СВЦЭМ!$A$39:$A$782,$A41,СВЦЭМ!$B$39:$B$782,E$11)+'СЕТ СН'!$F$9+СВЦЭМ!$D$10+'СЕТ СН'!$F$5-'СЕТ СН'!$F$17</f>
        <v>2790.5102952400002</v>
      </c>
      <c r="F41" s="36">
        <f>SUMIFS(СВЦЭМ!$C$39:$C$782,СВЦЭМ!$A$39:$A$782,$A41,СВЦЭМ!$B$39:$B$782,F$11)+'СЕТ СН'!$F$9+СВЦЭМ!$D$10+'СЕТ СН'!$F$5-'СЕТ СН'!$F$17</f>
        <v>2819.2640993599998</v>
      </c>
      <c r="G41" s="36">
        <f>SUMIFS(СВЦЭМ!$C$39:$C$782,СВЦЭМ!$A$39:$A$782,$A41,СВЦЭМ!$B$39:$B$782,G$11)+'СЕТ СН'!$F$9+СВЦЭМ!$D$10+'СЕТ СН'!$F$5-'СЕТ СН'!$F$17</f>
        <v>2791.96982407</v>
      </c>
      <c r="H41" s="36">
        <f>SUMIFS(СВЦЭМ!$C$39:$C$782,СВЦЭМ!$A$39:$A$782,$A41,СВЦЭМ!$B$39:$B$782,H$11)+'СЕТ СН'!$F$9+СВЦЭМ!$D$10+'СЕТ СН'!$F$5-'СЕТ СН'!$F$17</f>
        <v>2764.4661672000002</v>
      </c>
      <c r="I41" s="36">
        <f>SUMIFS(СВЦЭМ!$C$39:$C$782,СВЦЭМ!$A$39:$A$782,$A41,СВЦЭМ!$B$39:$B$782,I$11)+'СЕТ СН'!$F$9+СВЦЭМ!$D$10+'СЕТ СН'!$F$5-'СЕТ СН'!$F$17</f>
        <v>2751.0306957499997</v>
      </c>
      <c r="J41" s="36">
        <f>SUMIFS(СВЦЭМ!$C$39:$C$782,СВЦЭМ!$A$39:$A$782,$A41,СВЦЭМ!$B$39:$B$782,J$11)+'СЕТ СН'!$F$9+СВЦЭМ!$D$10+'СЕТ СН'!$F$5-'СЕТ СН'!$F$17</f>
        <v>2641.31743439</v>
      </c>
      <c r="K41" s="36">
        <f>SUMIFS(СВЦЭМ!$C$39:$C$782,СВЦЭМ!$A$39:$A$782,$A41,СВЦЭМ!$B$39:$B$782,K$11)+'СЕТ СН'!$F$9+СВЦЭМ!$D$10+'СЕТ СН'!$F$5-'СЕТ СН'!$F$17</f>
        <v>2675.07097501</v>
      </c>
      <c r="L41" s="36">
        <f>SUMIFS(СВЦЭМ!$C$39:$C$782,СВЦЭМ!$A$39:$A$782,$A41,СВЦЭМ!$B$39:$B$782,L$11)+'СЕТ СН'!$F$9+СВЦЭМ!$D$10+'СЕТ СН'!$F$5-'СЕТ СН'!$F$17</f>
        <v>2736.14889399</v>
      </c>
      <c r="M41" s="36">
        <f>SUMIFS(СВЦЭМ!$C$39:$C$782,СВЦЭМ!$A$39:$A$782,$A41,СВЦЭМ!$B$39:$B$782,M$11)+'СЕТ СН'!$F$9+СВЦЭМ!$D$10+'СЕТ СН'!$F$5-'СЕТ СН'!$F$17</f>
        <v>2730.7160743499999</v>
      </c>
      <c r="N41" s="36">
        <f>SUMIFS(СВЦЭМ!$C$39:$C$782,СВЦЭМ!$A$39:$A$782,$A41,СВЦЭМ!$B$39:$B$782,N$11)+'СЕТ СН'!$F$9+СВЦЭМ!$D$10+'СЕТ СН'!$F$5-'СЕТ СН'!$F$17</f>
        <v>2745.8196321200003</v>
      </c>
      <c r="O41" s="36">
        <f>SUMIFS(СВЦЭМ!$C$39:$C$782,СВЦЭМ!$A$39:$A$782,$A41,СВЦЭМ!$B$39:$B$782,O$11)+'СЕТ СН'!$F$9+СВЦЭМ!$D$10+'СЕТ СН'!$F$5-'СЕТ СН'!$F$17</f>
        <v>2745.15963822</v>
      </c>
      <c r="P41" s="36">
        <f>SUMIFS(СВЦЭМ!$C$39:$C$782,СВЦЭМ!$A$39:$A$782,$A41,СВЦЭМ!$B$39:$B$782,P$11)+'СЕТ СН'!$F$9+СВЦЭМ!$D$10+'СЕТ СН'!$F$5-'СЕТ СН'!$F$17</f>
        <v>2769.25840621</v>
      </c>
      <c r="Q41" s="36">
        <f>SUMIFS(СВЦЭМ!$C$39:$C$782,СВЦЭМ!$A$39:$A$782,$A41,СВЦЭМ!$B$39:$B$782,Q$11)+'СЕТ СН'!$F$9+СВЦЭМ!$D$10+'СЕТ СН'!$F$5-'СЕТ СН'!$F$17</f>
        <v>2768.0147805799998</v>
      </c>
      <c r="R41" s="36">
        <f>SUMIFS(СВЦЭМ!$C$39:$C$782,СВЦЭМ!$A$39:$A$782,$A41,СВЦЭМ!$B$39:$B$782,R$11)+'СЕТ СН'!$F$9+СВЦЭМ!$D$10+'СЕТ СН'!$F$5-'СЕТ СН'!$F$17</f>
        <v>2719.0600910499998</v>
      </c>
      <c r="S41" s="36">
        <f>SUMIFS(СВЦЭМ!$C$39:$C$782,СВЦЭМ!$A$39:$A$782,$A41,СВЦЭМ!$B$39:$B$782,S$11)+'СЕТ СН'!$F$9+СВЦЭМ!$D$10+'СЕТ СН'!$F$5-'СЕТ СН'!$F$17</f>
        <v>2654.3883660600004</v>
      </c>
      <c r="T41" s="36">
        <f>SUMIFS(СВЦЭМ!$C$39:$C$782,СВЦЭМ!$A$39:$A$782,$A41,СВЦЭМ!$B$39:$B$782,T$11)+'СЕТ СН'!$F$9+СВЦЭМ!$D$10+'СЕТ СН'!$F$5-'СЕТ СН'!$F$17</f>
        <v>2677.1723776600002</v>
      </c>
      <c r="U41" s="36">
        <f>SUMIFS(СВЦЭМ!$C$39:$C$782,СВЦЭМ!$A$39:$A$782,$A41,СВЦЭМ!$B$39:$B$782,U$11)+'СЕТ СН'!$F$9+СВЦЭМ!$D$10+'СЕТ СН'!$F$5-'СЕТ СН'!$F$17</f>
        <v>2698.4526079899997</v>
      </c>
      <c r="V41" s="36">
        <f>SUMIFS(СВЦЭМ!$C$39:$C$782,СВЦЭМ!$A$39:$A$782,$A41,СВЦЭМ!$B$39:$B$782,V$11)+'СЕТ СН'!$F$9+СВЦЭМ!$D$10+'СЕТ СН'!$F$5-'СЕТ СН'!$F$17</f>
        <v>2690.3215384100004</v>
      </c>
      <c r="W41" s="36">
        <f>SUMIFS(СВЦЭМ!$C$39:$C$782,СВЦЭМ!$A$39:$A$782,$A41,СВЦЭМ!$B$39:$B$782,W$11)+'СЕТ СН'!$F$9+СВЦЭМ!$D$10+'СЕТ СН'!$F$5-'СЕТ СН'!$F$17</f>
        <v>2680.4334501200001</v>
      </c>
      <c r="X41" s="36">
        <f>SUMIFS(СВЦЭМ!$C$39:$C$782,СВЦЭМ!$A$39:$A$782,$A41,СВЦЭМ!$B$39:$B$782,X$11)+'СЕТ СН'!$F$9+СВЦЭМ!$D$10+'СЕТ СН'!$F$5-'СЕТ СН'!$F$17</f>
        <v>2722.5547647499998</v>
      </c>
      <c r="Y41" s="36">
        <f>SUMIFS(СВЦЭМ!$C$39:$C$782,СВЦЭМ!$A$39:$A$782,$A41,СВЦЭМ!$B$39:$B$782,Y$11)+'СЕТ СН'!$F$9+СВЦЭМ!$D$10+'СЕТ СН'!$F$5-'СЕТ СН'!$F$17</f>
        <v>2812.6859097500001</v>
      </c>
    </row>
    <row r="42" spans="1:25" ht="15.75" x14ac:dyDescent="0.2">
      <c r="A42" s="35">
        <f t="shared" si="0"/>
        <v>44865</v>
      </c>
      <c r="B42" s="36">
        <f>SUMIFS(СВЦЭМ!$C$39:$C$782,СВЦЭМ!$A$39:$A$782,$A42,СВЦЭМ!$B$39:$B$782,B$11)+'СЕТ СН'!$F$9+СВЦЭМ!$D$10+'СЕТ СН'!$F$5-'СЕТ СН'!$F$17</f>
        <v>2849.4037105300004</v>
      </c>
      <c r="C42" s="36">
        <f>SUMIFS(СВЦЭМ!$C$39:$C$782,СВЦЭМ!$A$39:$A$782,$A42,СВЦЭМ!$B$39:$B$782,C$11)+'СЕТ СН'!$F$9+СВЦЭМ!$D$10+'СЕТ СН'!$F$5-'СЕТ СН'!$F$17</f>
        <v>2883.5676732500001</v>
      </c>
      <c r="D42" s="36">
        <f>SUMIFS(СВЦЭМ!$C$39:$C$782,СВЦЭМ!$A$39:$A$782,$A42,СВЦЭМ!$B$39:$B$782,D$11)+'СЕТ СН'!$F$9+СВЦЭМ!$D$10+'СЕТ СН'!$F$5-'СЕТ СН'!$F$17</f>
        <v>2905.9822882099998</v>
      </c>
      <c r="E42" s="36">
        <f>SUMIFS(СВЦЭМ!$C$39:$C$782,СВЦЭМ!$A$39:$A$782,$A42,СВЦЭМ!$B$39:$B$782,E$11)+'СЕТ СН'!$F$9+СВЦЭМ!$D$10+'СЕТ СН'!$F$5-'СЕТ СН'!$F$17</f>
        <v>2907.0888274199997</v>
      </c>
      <c r="F42" s="36">
        <f>SUMIFS(СВЦЭМ!$C$39:$C$782,СВЦЭМ!$A$39:$A$782,$A42,СВЦЭМ!$B$39:$B$782,F$11)+'СЕТ СН'!$F$9+СВЦЭМ!$D$10+'СЕТ СН'!$F$5-'СЕТ СН'!$F$17</f>
        <v>2912.6183544599999</v>
      </c>
      <c r="G42" s="36">
        <f>SUMIFS(СВЦЭМ!$C$39:$C$782,СВЦЭМ!$A$39:$A$782,$A42,СВЦЭМ!$B$39:$B$782,G$11)+'СЕТ СН'!$F$9+СВЦЭМ!$D$10+'СЕТ СН'!$F$5-'СЕТ СН'!$F$17</f>
        <v>2878.09068321</v>
      </c>
      <c r="H42" s="36">
        <f>SUMIFS(СВЦЭМ!$C$39:$C$782,СВЦЭМ!$A$39:$A$782,$A42,СВЦЭМ!$B$39:$B$782,H$11)+'СЕТ СН'!$F$9+СВЦЭМ!$D$10+'СЕТ СН'!$F$5-'СЕТ СН'!$F$17</f>
        <v>2798.1999724500001</v>
      </c>
      <c r="I42" s="36">
        <f>SUMIFS(СВЦЭМ!$C$39:$C$782,СВЦЭМ!$A$39:$A$782,$A42,СВЦЭМ!$B$39:$B$782,I$11)+'СЕТ СН'!$F$9+СВЦЭМ!$D$10+'СЕТ СН'!$F$5-'СЕТ СН'!$F$17</f>
        <v>2776.44946463</v>
      </c>
      <c r="J42" s="36">
        <f>SUMIFS(СВЦЭМ!$C$39:$C$782,СВЦЭМ!$A$39:$A$782,$A42,СВЦЭМ!$B$39:$B$782,J$11)+'СЕТ СН'!$F$9+СВЦЭМ!$D$10+'СЕТ СН'!$F$5-'СЕТ СН'!$F$17</f>
        <v>2723.9516653299997</v>
      </c>
      <c r="K42" s="36">
        <f>SUMIFS(СВЦЭМ!$C$39:$C$782,СВЦЭМ!$A$39:$A$782,$A42,СВЦЭМ!$B$39:$B$782,K$11)+'СЕТ СН'!$F$9+СВЦЭМ!$D$10+'СЕТ СН'!$F$5-'СЕТ СН'!$F$17</f>
        <v>2717.6859698400003</v>
      </c>
      <c r="L42" s="36">
        <f>SUMIFS(СВЦЭМ!$C$39:$C$782,СВЦЭМ!$A$39:$A$782,$A42,СВЦЭМ!$B$39:$B$782,L$11)+'СЕТ СН'!$F$9+СВЦЭМ!$D$10+'СЕТ СН'!$F$5-'СЕТ СН'!$F$17</f>
        <v>2738.4655244999999</v>
      </c>
      <c r="M42" s="36">
        <f>SUMIFS(СВЦЭМ!$C$39:$C$782,СВЦЭМ!$A$39:$A$782,$A42,СВЦЭМ!$B$39:$B$782,M$11)+'СЕТ СН'!$F$9+СВЦЭМ!$D$10+'СЕТ СН'!$F$5-'СЕТ СН'!$F$17</f>
        <v>2755.8500284000002</v>
      </c>
      <c r="N42" s="36">
        <f>SUMIFS(СВЦЭМ!$C$39:$C$782,СВЦЭМ!$A$39:$A$782,$A42,СВЦЭМ!$B$39:$B$782,N$11)+'СЕТ СН'!$F$9+СВЦЭМ!$D$10+'СЕТ СН'!$F$5-'СЕТ СН'!$F$17</f>
        <v>2746.8399298200002</v>
      </c>
      <c r="O42" s="36">
        <f>SUMIFS(СВЦЭМ!$C$39:$C$782,СВЦЭМ!$A$39:$A$782,$A42,СВЦЭМ!$B$39:$B$782,O$11)+'СЕТ СН'!$F$9+СВЦЭМ!$D$10+'СЕТ СН'!$F$5-'СЕТ СН'!$F$17</f>
        <v>2762.0507639299999</v>
      </c>
      <c r="P42" s="36">
        <f>SUMIFS(СВЦЭМ!$C$39:$C$782,СВЦЭМ!$A$39:$A$782,$A42,СВЦЭМ!$B$39:$B$782,P$11)+'СЕТ СН'!$F$9+СВЦЭМ!$D$10+'СЕТ СН'!$F$5-'СЕТ СН'!$F$17</f>
        <v>2787.3579159999999</v>
      </c>
      <c r="Q42" s="36">
        <f>SUMIFS(СВЦЭМ!$C$39:$C$782,СВЦЭМ!$A$39:$A$782,$A42,СВЦЭМ!$B$39:$B$782,Q$11)+'СЕТ СН'!$F$9+СВЦЭМ!$D$10+'СЕТ СН'!$F$5-'СЕТ СН'!$F$17</f>
        <v>2782.76409732</v>
      </c>
      <c r="R42" s="36">
        <f>SUMIFS(СВЦЭМ!$C$39:$C$782,СВЦЭМ!$A$39:$A$782,$A42,СВЦЭМ!$B$39:$B$782,R$11)+'СЕТ СН'!$F$9+СВЦЭМ!$D$10+'СЕТ СН'!$F$5-'СЕТ СН'!$F$17</f>
        <v>2761.8805333</v>
      </c>
      <c r="S42" s="36">
        <f>SUMIFS(СВЦЭМ!$C$39:$C$782,СВЦЭМ!$A$39:$A$782,$A42,СВЦЭМ!$B$39:$B$782,S$11)+'СЕТ СН'!$F$9+СВЦЭМ!$D$10+'СЕТ СН'!$F$5-'СЕТ СН'!$F$17</f>
        <v>2707.7358957400002</v>
      </c>
      <c r="T42" s="36">
        <f>SUMIFS(СВЦЭМ!$C$39:$C$782,СВЦЭМ!$A$39:$A$782,$A42,СВЦЭМ!$B$39:$B$782,T$11)+'СЕТ СН'!$F$9+СВЦЭМ!$D$10+'СЕТ СН'!$F$5-'СЕТ СН'!$F$17</f>
        <v>2669.5938963600001</v>
      </c>
      <c r="U42" s="36">
        <f>SUMIFS(СВЦЭМ!$C$39:$C$782,СВЦЭМ!$A$39:$A$782,$A42,СВЦЭМ!$B$39:$B$782,U$11)+'СЕТ СН'!$F$9+СВЦЭМ!$D$10+'СЕТ СН'!$F$5-'СЕТ СН'!$F$17</f>
        <v>2691.3052045300001</v>
      </c>
      <c r="V42" s="36">
        <f>SUMIFS(СВЦЭМ!$C$39:$C$782,СВЦЭМ!$A$39:$A$782,$A42,СВЦЭМ!$B$39:$B$782,V$11)+'СЕТ СН'!$F$9+СВЦЭМ!$D$10+'СЕТ СН'!$F$5-'СЕТ СН'!$F$17</f>
        <v>2711.8780247599998</v>
      </c>
      <c r="W42" s="36">
        <f>SUMIFS(СВЦЭМ!$C$39:$C$782,СВЦЭМ!$A$39:$A$782,$A42,СВЦЭМ!$B$39:$B$782,W$11)+'СЕТ СН'!$F$9+СВЦЭМ!$D$10+'СЕТ СН'!$F$5-'СЕТ СН'!$F$17</f>
        <v>2738.9519672400002</v>
      </c>
      <c r="X42" s="36">
        <f>SUMIFS(СВЦЭМ!$C$39:$C$782,СВЦЭМ!$A$39:$A$782,$A42,СВЦЭМ!$B$39:$B$782,X$11)+'СЕТ СН'!$F$9+СВЦЭМ!$D$10+'СЕТ СН'!$F$5-'СЕТ СН'!$F$17</f>
        <v>2763.4882541500001</v>
      </c>
      <c r="Y42" s="36">
        <f>SUMIFS(СВЦЭМ!$C$39:$C$782,СВЦЭМ!$A$39:$A$782,$A42,СВЦЭМ!$B$39:$B$782,Y$11)+'СЕТ СН'!$F$9+СВЦЭМ!$D$10+'СЕТ СН'!$F$5-'СЕТ СН'!$F$17</f>
        <v>2787.2323240999999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01.10.2022</v>
      </c>
      <c r="B48" s="36">
        <f>SUMIFS(СВЦЭМ!$C$39:$C$782,СВЦЭМ!$A$39:$A$782,$A48,СВЦЭМ!$B$39:$B$782,B$47)+'СЕТ СН'!$G$9+СВЦЭМ!$D$10+'СЕТ СН'!$G$5-'СЕТ СН'!$G$17</f>
        <v>3534.36360126</v>
      </c>
      <c r="C48" s="36">
        <f>SUMIFS(СВЦЭМ!$C$39:$C$782,СВЦЭМ!$A$39:$A$782,$A48,СВЦЭМ!$B$39:$B$782,C$47)+'СЕТ СН'!$G$9+СВЦЭМ!$D$10+'СЕТ СН'!$G$5-'СЕТ СН'!$G$17</f>
        <v>3557.9050419499999</v>
      </c>
      <c r="D48" s="36">
        <f>SUMIFS(СВЦЭМ!$C$39:$C$782,СВЦЭМ!$A$39:$A$782,$A48,СВЦЭМ!$B$39:$B$782,D$47)+'СЕТ СН'!$G$9+СВЦЭМ!$D$10+'СЕТ СН'!$G$5-'СЕТ СН'!$G$17</f>
        <v>3578.01784133</v>
      </c>
      <c r="E48" s="36">
        <f>SUMIFS(СВЦЭМ!$C$39:$C$782,СВЦЭМ!$A$39:$A$782,$A48,СВЦЭМ!$B$39:$B$782,E$47)+'СЕТ СН'!$G$9+СВЦЭМ!$D$10+'СЕТ СН'!$G$5-'СЕТ СН'!$G$17</f>
        <v>3581.7903972599997</v>
      </c>
      <c r="F48" s="36">
        <f>SUMIFS(СВЦЭМ!$C$39:$C$782,СВЦЭМ!$A$39:$A$782,$A48,СВЦЭМ!$B$39:$B$782,F$47)+'СЕТ СН'!$G$9+СВЦЭМ!$D$10+'СЕТ СН'!$G$5-'СЕТ СН'!$G$17</f>
        <v>3593.41360179</v>
      </c>
      <c r="G48" s="36">
        <f>SUMIFS(СВЦЭМ!$C$39:$C$782,СВЦЭМ!$A$39:$A$782,$A48,СВЦЭМ!$B$39:$B$782,G$47)+'СЕТ СН'!$G$9+СВЦЭМ!$D$10+'СЕТ СН'!$G$5-'СЕТ СН'!$G$17</f>
        <v>3580.3656074800001</v>
      </c>
      <c r="H48" s="36">
        <f>SUMIFS(СВЦЭМ!$C$39:$C$782,СВЦЭМ!$A$39:$A$782,$A48,СВЦЭМ!$B$39:$B$782,H$47)+'СЕТ СН'!$G$9+СВЦЭМ!$D$10+'СЕТ СН'!$G$5-'СЕТ СН'!$G$17</f>
        <v>3552.8927262799998</v>
      </c>
      <c r="I48" s="36">
        <f>SUMIFS(СВЦЭМ!$C$39:$C$782,СВЦЭМ!$A$39:$A$782,$A48,СВЦЭМ!$B$39:$B$782,I$47)+'СЕТ СН'!$G$9+СВЦЭМ!$D$10+'СЕТ СН'!$G$5-'СЕТ СН'!$G$17</f>
        <v>3466.2800419999999</v>
      </c>
      <c r="J48" s="36">
        <f>SUMIFS(СВЦЭМ!$C$39:$C$782,СВЦЭМ!$A$39:$A$782,$A48,СВЦЭМ!$B$39:$B$782,J$47)+'СЕТ СН'!$G$9+СВЦЭМ!$D$10+'СЕТ СН'!$G$5-'СЕТ СН'!$G$17</f>
        <v>3531.29533537</v>
      </c>
      <c r="K48" s="36">
        <f>SUMIFS(СВЦЭМ!$C$39:$C$782,СВЦЭМ!$A$39:$A$782,$A48,СВЦЭМ!$B$39:$B$782,K$47)+'СЕТ СН'!$G$9+СВЦЭМ!$D$10+'СЕТ СН'!$G$5-'СЕТ СН'!$G$17</f>
        <v>3564.9171395499998</v>
      </c>
      <c r="L48" s="36">
        <f>SUMIFS(СВЦЭМ!$C$39:$C$782,СВЦЭМ!$A$39:$A$782,$A48,СВЦЭМ!$B$39:$B$782,L$47)+'СЕТ СН'!$G$9+СВЦЭМ!$D$10+'СЕТ СН'!$G$5-'СЕТ СН'!$G$17</f>
        <v>3561.1075933599996</v>
      </c>
      <c r="M48" s="36">
        <f>SUMIFS(СВЦЭМ!$C$39:$C$782,СВЦЭМ!$A$39:$A$782,$A48,СВЦЭМ!$B$39:$B$782,M$47)+'СЕТ СН'!$G$9+СВЦЭМ!$D$10+'СЕТ СН'!$G$5-'СЕТ СН'!$G$17</f>
        <v>3511.2017509999996</v>
      </c>
      <c r="N48" s="36">
        <f>SUMIFS(СВЦЭМ!$C$39:$C$782,СВЦЭМ!$A$39:$A$782,$A48,СВЦЭМ!$B$39:$B$782,N$47)+'СЕТ СН'!$G$9+СВЦЭМ!$D$10+'СЕТ СН'!$G$5-'СЕТ СН'!$G$17</f>
        <v>3497.6628360599998</v>
      </c>
      <c r="O48" s="36">
        <f>SUMIFS(СВЦЭМ!$C$39:$C$782,СВЦЭМ!$A$39:$A$782,$A48,СВЦЭМ!$B$39:$B$782,O$47)+'СЕТ СН'!$G$9+СВЦЭМ!$D$10+'СЕТ СН'!$G$5-'СЕТ СН'!$G$17</f>
        <v>3482.7618446699998</v>
      </c>
      <c r="P48" s="36">
        <f>SUMIFS(СВЦЭМ!$C$39:$C$782,СВЦЭМ!$A$39:$A$782,$A48,СВЦЭМ!$B$39:$B$782,P$47)+'СЕТ СН'!$G$9+СВЦЭМ!$D$10+'СЕТ СН'!$G$5-'СЕТ СН'!$G$17</f>
        <v>3473.94427</v>
      </c>
      <c r="Q48" s="36">
        <f>SUMIFS(СВЦЭМ!$C$39:$C$782,СВЦЭМ!$A$39:$A$782,$A48,СВЦЭМ!$B$39:$B$782,Q$47)+'СЕТ СН'!$G$9+СВЦЭМ!$D$10+'СЕТ СН'!$G$5-'СЕТ СН'!$G$17</f>
        <v>3468.4514488799996</v>
      </c>
      <c r="R48" s="36">
        <f>SUMIFS(СВЦЭМ!$C$39:$C$782,СВЦЭМ!$A$39:$A$782,$A48,СВЦЭМ!$B$39:$B$782,R$47)+'СЕТ СН'!$G$9+СВЦЭМ!$D$10+'СЕТ СН'!$G$5-'СЕТ СН'!$G$17</f>
        <v>3465.8645252099996</v>
      </c>
      <c r="S48" s="36">
        <f>SUMIFS(СВЦЭМ!$C$39:$C$782,СВЦЭМ!$A$39:$A$782,$A48,СВЦЭМ!$B$39:$B$782,S$47)+'СЕТ СН'!$G$9+СВЦЭМ!$D$10+'СЕТ СН'!$G$5-'СЕТ СН'!$G$17</f>
        <v>3505.1373328099999</v>
      </c>
      <c r="T48" s="36">
        <f>SUMIFS(СВЦЭМ!$C$39:$C$782,СВЦЭМ!$A$39:$A$782,$A48,СВЦЭМ!$B$39:$B$782,T$47)+'СЕТ СН'!$G$9+СВЦЭМ!$D$10+'СЕТ СН'!$G$5-'СЕТ СН'!$G$17</f>
        <v>3631.5851949799999</v>
      </c>
      <c r="U48" s="36">
        <f>SUMIFS(СВЦЭМ!$C$39:$C$782,СВЦЭМ!$A$39:$A$782,$A48,СВЦЭМ!$B$39:$B$782,U$47)+'СЕТ СН'!$G$9+СВЦЭМ!$D$10+'СЕТ СН'!$G$5-'СЕТ СН'!$G$17</f>
        <v>3649.4887544799999</v>
      </c>
      <c r="V48" s="36">
        <f>SUMIFS(СВЦЭМ!$C$39:$C$782,СВЦЭМ!$A$39:$A$782,$A48,СВЦЭМ!$B$39:$B$782,V$47)+'СЕТ СН'!$G$9+СВЦЭМ!$D$10+'СЕТ СН'!$G$5-'СЕТ СН'!$G$17</f>
        <v>3652.59289988</v>
      </c>
      <c r="W48" s="36">
        <f>SUMIFS(СВЦЭМ!$C$39:$C$782,СВЦЭМ!$A$39:$A$782,$A48,СВЦЭМ!$B$39:$B$782,W$47)+'СЕТ СН'!$G$9+СВЦЭМ!$D$10+'СЕТ СН'!$G$5-'СЕТ СН'!$G$17</f>
        <v>3637.8684265900001</v>
      </c>
      <c r="X48" s="36">
        <f>SUMIFS(СВЦЭМ!$C$39:$C$782,СВЦЭМ!$A$39:$A$782,$A48,СВЦЭМ!$B$39:$B$782,X$47)+'СЕТ СН'!$G$9+СВЦЭМ!$D$10+'СЕТ СН'!$G$5-'СЕТ СН'!$G$17</f>
        <v>3627.4746209899999</v>
      </c>
      <c r="Y48" s="36">
        <f>SUMIFS(СВЦЭМ!$C$39:$C$782,СВЦЭМ!$A$39:$A$782,$A48,СВЦЭМ!$B$39:$B$782,Y$47)+'СЕТ СН'!$G$9+СВЦЭМ!$D$10+'СЕТ СН'!$G$5-'СЕТ СН'!$G$17</f>
        <v>3599.8151189999999</v>
      </c>
    </row>
    <row r="49" spans="1:25" ht="15.75" x14ac:dyDescent="0.2">
      <c r="A49" s="35">
        <f>A48+1</f>
        <v>44836</v>
      </c>
      <c r="B49" s="36">
        <f>SUMIFS(СВЦЭМ!$C$39:$C$782,СВЦЭМ!$A$39:$A$782,$A49,СВЦЭМ!$B$39:$B$782,B$47)+'СЕТ СН'!$G$9+СВЦЭМ!$D$10+'СЕТ СН'!$G$5-'СЕТ СН'!$G$17</f>
        <v>3511.7844627799996</v>
      </c>
      <c r="C49" s="36">
        <f>SUMIFS(СВЦЭМ!$C$39:$C$782,СВЦЭМ!$A$39:$A$782,$A49,СВЦЭМ!$B$39:$B$782,C$47)+'СЕТ СН'!$G$9+СВЦЭМ!$D$10+'СЕТ СН'!$G$5-'СЕТ СН'!$G$17</f>
        <v>3519.93369747</v>
      </c>
      <c r="D49" s="36">
        <f>SUMIFS(СВЦЭМ!$C$39:$C$782,СВЦЭМ!$A$39:$A$782,$A49,СВЦЭМ!$B$39:$B$782,D$47)+'СЕТ СН'!$G$9+СВЦЭМ!$D$10+'СЕТ СН'!$G$5-'СЕТ СН'!$G$17</f>
        <v>3565.4113081599999</v>
      </c>
      <c r="E49" s="36">
        <f>SUMIFS(СВЦЭМ!$C$39:$C$782,СВЦЭМ!$A$39:$A$782,$A49,СВЦЭМ!$B$39:$B$782,E$47)+'СЕТ СН'!$G$9+СВЦЭМ!$D$10+'СЕТ СН'!$G$5-'СЕТ СН'!$G$17</f>
        <v>3606.5094655299999</v>
      </c>
      <c r="F49" s="36">
        <f>SUMIFS(СВЦЭМ!$C$39:$C$782,СВЦЭМ!$A$39:$A$782,$A49,СВЦЭМ!$B$39:$B$782,F$47)+'СЕТ СН'!$G$9+СВЦЭМ!$D$10+'СЕТ СН'!$G$5-'СЕТ СН'!$G$17</f>
        <v>3603.5229879499998</v>
      </c>
      <c r="G49" s="36">
        <f>SUMIFS(СВЦЭМ!$C$39:$C$782,СВЦЭМ!$A$39:$A$782,$A49,СВЦЭМ!$B$39:$B$782,G$47)+'СЕТ СН'!$G$9+СВЦЭМ!$D$10+'СЕТ СН'!$G$5-'СЕТ СН'!$G$17</f>
        <v>3592.9902107399998</v>
      </c>
      <c r="H49" s="36">
        <f>SUMIFS(СВЦЭМ!$C$39:$C$782,СВЦЭМ!$A$39:$A$782,$A49,СВЦЭМ!$B$39:$B$782,H$47)+'СЕТ СН'!$G$9+СВЦЭМ!$D$10+'СЕТ СН'!$G$5-'СЕТ СН'!$G$17</f>
        <v>3559.2024821099999</v>
      </c>
      <c r="I49" s="36">
        <f>SUMIFS(СВЦЭМ!$C$39:$C$782,СВЦЭМ!$A$39:$A$782,$A49,СВЦЭМ!$B$39:$B$782,I$47)+'СЕТ СН'!$G$9+СВЦЭМ!$D$10+'СЕТ СН'!$G$5-'СЕТ СН'!$G$17</f>
        <v>3553.5261802199998</v>
      </c>
      <c r="J49" s="36">
        <f>SUMIFS(СВЦЭМ!$C$39:$C$782,СВЦЭМ!$A$39:$A$782,$A49,СВЦЭМ!$B$39:$B$782,J$47)+'СЕТ СН'!$G$9+СВЦЭМ!$D$10+'СЕТ СН'!$G$5-'СЕТ СН'!$G$17</f>
        <v>3539.1181193699999</v>
      </c>
      <c r="K49" s="36">
        <f>SUMIFS(СВЦЭМ!$C$39:$C$782,СВЦЭМ!$A$39:$A$782,$A49,СВЦЭМ!$B$39:$B$782,K$47)+'СЕТ СН'!$G$9+СВЦЭМ!$D$10+'СЕТ СН'!$G$5-'СЕТ СН'!$G$17</f>
        <v>3508.7277896599999</v>
      </c>
      <c r="L49" s="36">
        <f>SUMIFS(СВЦЭМ!$C$39:$C$782,СВЦЭМ!$A$39:$A$782,$A49,СВЦЭМ!$B$39:$B$782,L$47)+'СЕТ СН'!$G$9+СВЦЭМ!$D$10+'СЕТ СН'!$G$5-'СЕТ СН'!$G$17</f>
        <v>3511.2529189999996</v>
      </c>
      <c r="M49" s="36">
        <f>SUMIFS(СВЦЭМ!$C$39:$C$782,СВЦЭМ!$A$39:$A$782,$A49,СВЦЭМ!$B$39:$B$782,M$47)+'СЕТ СН'!$G$9+СВЦЭМ!$D$10+'СЕТ СН'!$G$5-'СЕТ СН'!$G$17</f>
        <v>3473.0655476899997</v>
      </c>
      <c r="N49" s="36">
        <f>SUMIFS(СВЦЭМ!$C$39:$C$782,СВЦЭМ!$A$39:$A$782,$A49,СВЦЭМ!$B$39:$B$782,N$47)+'СЕТ СН'!$G$9+СВЦЭМ!$D$10+'СЕТ СН'!$G$5-'СЕТ СН'!$G$17</f>
        <v>3487.3606975799999</v>
      </c>
      <c r="O49" s="36">
        <f>SUMIFS(СВЦЭМ!$C$39:$C$782,СВЦЭМ!$A$39:$A$782,$A49,СВЦЭМ!$B$39:$B$782,O$47)+'СЕТ СН'!$G$9+СВЦЭМ!$D$10+'СЕТ СН'!$G$5-'СЕТ СН'!$G$17</f>
        <v>3493.3745916999997</v>
      </c>
      <c r="P49" s="36">
        <f>SUMIFS(СВЦЭМ!$C$39:$C$782,СВЦЭМ!$A$39:$A$782,$A49,СВЦЭМ!$B$39:$B$782,P$47)+'СЕТ СН'!$G$9+СВЦЭМ!$D$10+'СЕТ СН'!$G$5-'СЕТ СН'!$G$17</f>
        <v>3507.2316191</v>
      </c>
      <c r="Q49" s="36">
        <f>SUMIFS(СВЦЭМ!$C$39:$C$782,СВЦЭМ!$A$39:$A$782,$A49,СВЦЭМ!$B$39:$B$782,Q$47)+'СЕТ СН'!$G$9+СВЦЭМ!$D$10+'СЕТ СН'!$G$5-'СЕТ СН'!$G$17</f>
        <v>3517.8470261699999</v>
      </c>
      <c r="R49" s="36">
        <f>SUMIFS(СВЦЭМ!$C$39:$C$782,СВЦЭМ!$A$39:$A$782,$A49,СВЦЭМ!$B$39:$B$782,R$47)+'СЕТ СН'!$G$9+СВЦЭМ!$D$10+'СЕТ СН'!$G$5-'СЕТ СН'!$G$17</f>
        <v>3520.8030528199997</v>
      </c>
      <c r="S49" s="36">
        <f>SUMIFS(СВЦЭМ!$C$39:$C$782,СВЦЭМ!$A$39:$A$782,$A49,СВЦЭМ!$B$39:$B$782,S$47)+'СЕТ СН'!$G$9+СВЦЭМ!$D$10+'СЕТ СН'!$G$5-'СЕТ СН'!$G$17</f>
        <v>3504.1813800899999</v>
      </c>
      <c r="T49" s="36">
        <f>SUMIFS(СВЦЭМ!$C$39:$C$782,СВЦЭМ!$A$39:$A$782,$A49,СВЦЭМ!$B$39:$B$782,T$47)+'СЕТ СН'!$G$9+СВЦЭМ!$D$10+'СЕТ СН'!$G$5-'СЕТ СН'!$G$17</f>
        <v>3618.2925446499999</v>
      </c>
      <c r="U49" s="36">
        <f>SUMIFS(СВЦЭМ!$C$39:$C$782,СВЦЭМ!$A$39:$A$782,$A49,СВЦЭМ!$B$39:$B$782,U$47)+'СЕТ СН'!$G$9+СВЦЭМ!$D$10+'СЕТ СН'!$G$5-'СЕТ СН'!$G$17</f>
        <v>3651.4062883299998</v>
      </c>
      <c r="V49" s="36">
        <f>SUMIFS(СВЦЭМ!$C$39:$C$782,СВЦЭМ!$A$39:$A$782,$A49,СВЦЭМ!$B$39:$B$782,V$47)+'СЕТ СН'!$G$9+СВЦЭМ!$D$10+'СЕТ СН'!$G$5-'СЕТ СН'!$G$17</f>
        <v>3652.8065735099999</v>
      </c>
      <c r="W49" s="36">
        <f>SUMIFS(СВЦЭМ!$C$39:$C$782,СВЦЭМ!$A$39:$A$782,$A49,СВЦЭМ!$B$39:$B$782,W$47)+'СЕТ СН'!$G$9+СВЦЭМ!$D$10+'СЕТ СН'!$G$5-'СЕТ СН'!$G$17</f>
        <v>3639.41439399</v>
      </c>
      <c r="X49" s="36">
        <f>SUMIFS(СВЦЭМ!$C$39:$C$782,СВЦЭМ!$A$39:$A$782,$A49,СВЦЭМ!$B$39:$B$782,X$47)+'СЕТ СН'!$G$9+СВЦЭМ!$D$10+'СЕТ СН'!$G$5-'СЕТ СН'!$G$17</f>
        <v>3603.2162138499998</v>
      </c>
      <c r="Y49" s="36">
        <f>SUMIFS(СВЦЭМ!$C$39:$C$782,СВЦЭМ!$A$39:$A$782,$A49,СВЦЭМ!$B$39:$B$782,Y$47)+'СЕТ СН'!$G$9+СВЦЭМ!$D$10+'СЕТ СН'!$G$5-'СЕТ СН'!$G$17</f>
        <v>3596.6710010199999</v>
      </c>
    </row>
    <row r="50" spans="1:25" ht="15.75" x14ac:dyDescent="0.2">
      <c r="A50" s="35">
        <f t="shared" ref="A50:A78" si="1">A49+1</f>
        <v>44837</v>
      </c>
      <c r="B50" s="36">
        <f>SUMIFS(СВЦЭМ!$C$39:$C$782,СВЦЭМ!$A$39:$A$782,$A50,СВЦЭМ!$B$39:$B$782,B$47)+'СЕТ СН'!$G$9+СВЦЭМ!$D$10+'СЕТ СН'!$G$5-'СЕТ СН'!$G$17</f>
        <v>3594.7020023599998</v>
      </c>
      <c r="C50" s="36">
        <f>SUMIFS(СВЦЭМ!$C$39:$C$782,СВЦЭМ!$A$39:$A$782,$A50,СВЦЭМ!$B$39:$B$782,C$47)+'СЕТ СН'!$G$9+СВЦЭМ!$D$10+'СЕТ СН'!$G$5-'СЕТ СН'!$G$17</f>
        <v>3623.99863125</v>
      </c>
      <c r="D50" s="36">
        <f>SUMIFS(СВЦЭМ!$C$39:$C$782,СВЦЭМ!$A$39:$A$782,$A50,СВЦЭМ!$B$39:$B$782,D$47)+'СЕТ СН'!$G$9+СВЦЭМ!$D$10+'СЕТ СН'!$G$5-'СЕТ СН'!$G$17</f>
        <v>3642.1511494400002</v>
      </c>
      <c r="E50" s="36">
        <f>SUMIFS(СВЦЭМ!$C$39:$C$782,СВЦЭМ!$A$39:$A$782,$A50,СВЦЭМ!$B$39:$B$782,E$47)+'СЕТ СН'!$G$9+СВЦЭМ!$D$10+'СЕТ СН'!$G$5-'СЕТ СН'!$G$17</f>
        <v>3651.84760882</v>
      </c>
      <c r="F50" s="36">
        <f>SUMIFS(СВЦЭМ!$C$39:$C$782,СВЦЭМ!$A$39:$A$782,$A50,СВЦЭМ!$B$39:$B$782,F$47)+'СЕТ СН'!$G$9+СВЦЭМ!$D$10+'СЕТ СН'!$G$5-'СЕТ СН'!$G$17</f>
        <v>3636.5938986000001</v>
      </c>
      <c r="G50" s="36">
        <f>SUMIFS(СВЦЭМ!$C$39:$C$782,СВЦЭМ!$A$39:$A$782,$A50,СВЦЭМ!$B$39:$B$782,G$47)+'СЕТ СН'!$G$9+СВЦЭМ!$D$10+'СЕТ СН'!$G$5-'СЕТ СН'!$G$17</f>
        <v>3600.4856300800002</v>
      </c>
      <c r="H50" s="36">
        <f>SUMIFS(СВЦЭМ!$C$39:$C$782,СВЦЭМ!$A$39:$A$782,$A50,СВЦЭМ!$B$39:$B$782,H$47)+'СЕТ СН'!$G$9+СВЦЭМ!$D$10+'СЕТ СН'!$G$5-'СЕТ СН'!$G$17</f>
        <v>3523.9806416900001</v>
      </c>
      <c r="I50" s="36">
        <f>SUMIFS(СВЦЭМ!$C$39:$C$782,СВЦЭМ!$A$39:$A$782,$A50,СВЦЭМ!$B$39:$B$782,I$47)+'СЕТ СН'!$G$9+СВЦЭМ!$D$10+'СЕТ СН'!$G$5-'СЕТ СН'!$G$17</f>
        <v>3470.8979256599996</v>
      </c>
      <c r="J50" s="36">
        <f>SUMIFS(СВЦЭМ!$C$39:$C$782,СВЦЭМ!$A$39:$A$782,$A50,СВЦЭМ!$B$39:$B$782,J$47)+'СЕТ СН'!$G$9+СВЦЭМ!$D$10+'СЕТ СН'!$G$5-'СЕТ СН'!$G$17</f>
        <v>3443.8823684499998</v>
      </c>
      <c r="K50" s="36">
        <f>SUMIFS(СВЦЭМ!$C$39:$C$782,СВЦЭМ!$A$39:$A$782,$A50,СВЦЭМ!$B$39:$B$782,K$47)+'СЕТ СН'!$G$9+СВЦЭМ!$D$10+'СЕТ СН'!$G$5-'СЕТ СН'!$G$17</f>
        <v>3430.6897058599998</v>
      </c>
      <c r="L50" s="36">
        <f>SUMIFS(СВЦЭМ!$C$39:$C$782,СВЦЭМ!$A$39:$A$782,$A50,СВЦЭМ!$B$39:$B$782,L$47)+'СЕТ СН'!$G$9+СВЦЭМ!$D$10+'СЕТ СН'!$G$5-'СЕТ СН'!$G$17</f>
        <v>3427.6673159299999</v>
      </c>
      <c r="M50" s="36">
        <f>SUMIFS(СВЦЭМ!$C$39:$C$782,СВЦЭМ!$A$39:$A$782,$A50,СВЦЭМ!$B$39:$B$782,M$47)+'СЕТ СН'!$G$9+СВЦЭМ!$D$10+'СЕТ СН'!$G$5-'СЕТ СН'!$G$17</f>
        <v>3447.9192057999999</v>
      </c>
      <c r="N50" s="36">
        <f>SUMIFS(СВЦЭМ!$C$39:$C$782,СВЦЭМ!$A$39:$A$782,$A50,СВЦЭМ!$B$39:$B$782,N$47)+'СЕТ СН'!$G$9+СВЦЭМ!$D$10+'СЕТ СН'!$G$5-'СЕТ СН'!$G$17</f>
        <v>3468.1896487499998</v>
      </c>
      <c r="O50" s="36">
        <f>SUMIFS(СВЦЭМ!$C$39:$C$782,СВЦЭМ!$A$39:$A$782,$A50,СВЦЭМ!$B$39:$B$782,O$47)+'СЕТ СН'!$G$9+СВЦЭМ!$D$10+'СЕТ СН'!$G$5-'СЕТ СН'!$G$17</f>
        <v>3481.5963361699996</v>
      </c>
      <c r="P50" s="36">
        <f>SUMIFS(СВЦЭМ!$C$39:$C$782,СВЦЭМ!$A$39:$A$782,$A50,СВЦЭМ!$B$39:$B$782,P$47)+'СЕТ СН'!$G$9+СВЦЭМ!$D$10+'СЕТ СН'!$G$5-'СЕТ СН'!$G$17</f>
        <v>3491.1822567999998</v>
      </c>
      <c r="Q50" s="36">
        <f>SUMIFS(СВЦЭМ!$C$39:$C$782,СВЦЭМ!$A$39:$A$782,$A50,СВЦЭМ!$B$39:$B$782,Q$47)+'СЕТ СН'!$G$9+СВЦЭМ!$D$10+'СЕТ СН'!$G$5-'СЕТ СН'!$G$17</f>
        <v>3487.0693955999996</v>
      </c>
      <c r="R50" s="36">
        <f>SUMIFS(СВЦЭМ!$C$39:$C$782,СВЦЭМ!$A$39:$A$782,$A50,СВЦЭМ!$B$39:$B$782,R$47)+'СЕТ СН'!$G$9+СВЦЭМ!$D$10+'СЕТ СН'!$G$5-'СЕТ СН'!$G$17</f>
        <v>3472.7307365099996</v>
      </c>
      <c r="S50" s="36">
        <f>SUMIFS(СВЦЭМ!$C$39:$C$782,СВЦЭМ!$A$39:$A$782,$A50,СВЦЭМ!$B$39:$B$782,S$47)+'СЕТ СН'!$G$9+СВЦЭМ!$D$10+'СЕТ СН'!$G$5-'СЕТ СН'!$G$17</f>
        <v>3453.1466231199997</v>
      </c>
      <c r="T50" s="36">
        <f>SUMIFS(СВЦЭМ!$C$39:$C$782,СВЦЭМ!$A$39:$A$782,$A50,СВЦЭМ!$B$39:$B$782,T$47)+'СЕТ СН'!$G$9+СВЦЭМ!$D$10+'СЕТ СН'!$G$5-'СЕТ СН'!$G$17</f>
        <v>3420.0034238399999</v>
      </c>
      <c r="U50" s="36">
        <f>SUMIFS(СВЦЭМ!$C$39:$C$782,СВЦЭМ!$A$39:$A$782,$A50,СВЦЭМ!$B$39:$B$782,U$47)+'СЕТ СН'!$G$9+СВЦЭМ!$D$10+'СЕТ СН'!$G$5-'СЕТ СН'!$G$17</f>
        <v>3399.3600946799997</v>
      </c>
      <c r="V50" s="36">
        <f>SUMIFS(СВЦЭМ!$C$39:$C$782,СВЦЭМ!$A$39:$A$782,$A50,СВЦЭМ!$B$39:$B$782,V$47)+'СЕТ СН'!$G$9+СВЦЭМ!$D$10+'СЕТ СН'!$G$5-'СЕТ СН'!$G$17</f>
        <v>3410.9553412400001</v>
      </c>
      <c r="W50" s="36">
        <f>SUMIFS(СВЦЭМ!$C$39:$C$782,СВЦЭМ!$A$39:$A$782,$A50,СВЦЭМ!$B$39:$B$782,W$47)+'СЕТ СН'!$G$9+СВЦЭМ!$D$10+'СЕТ СН'!$G$5-'СЕТ СН'!$G$17</f>
        <v>3441.8166759599999</v>
      </c>
      <c r="X50" s="36">
        <f>SUMIFS(СВЦЭМ!$C$39:$C$782,СВЦЭМ!$A$39:$A$782,$A50,СВЦЭМ!$B$39:$B$782,X$47)+'СЕТ СН'!$G$9+СВЦЭМ!$D$10+'СЕТ СН'!$G$5-'СЕТ СН'!$G$17</f>
        <v>3490.8779158199995</v>
      </c>
      <c r="Y50" s="36">
        <f>SUMIFS(СВЦЭМ!$C$39:$C$782,СВЦЭМ!$A$39:$A$782,$A50,СВЦЭМ!$B$39:$B$782,Y$47)+'СЕТ СН'!$G$9+СВЦЭМ!$D$10+'СЕТ СН'!$G$5-'СЕТ СН'!$G$17</f>
        <v>3520.75891563</v>
      </c>
    </row>
    <row r="51" spans="1:25" ht="15.75" x14ac:dyDescent="0.2">
      <c r="A51" s="35">
        <f t="shared" si="1"/>
        <v>44838</v>
      </c>
      <c r="B51" s="36">
        <f>SUMIFS(СВЦЭМ!$C$39:$C$782,СВЦЭМ!$A$39:$A$782,$A51,СВЦЭМ!$B$39:$B$782,B$47)+'СЕТ СН'!$G$9+СВЦЭМ!$D$10+'СЕТ СН'!$G$5-'СЕТ СН'!$G$17</f>
        <v>3466.2337883199998</v>
      </c>
      <c r="C51" s="36">
        <f>SUMIFS(СВЦЭМ!$C$39:$C$782,СВЦЭМ!$A$39:$A$782,$A51,СВЦЭМ!$B$39:$B$782,C$47)+'СЕТ СН'!$G$9+СВЦЭМ!$D$10+'СЕТ СН'!$G$5-'СЕТ СН'!$G$17</f>
        <v>3491.3017907799999</v>
      </c>
      <c r="D51" s="36">
        <f>SUMIFS(СВЦЭМ!$C$39:$C$782,СВЦЭМ!$A$39:$A$782,$A51,СВЦЭМ!$B$39:$B$782,D$47)+'СЕТ СН'!$G$9+СВЦЭМ!$D$10+'СЕТ СН'!$G$5-'СЕТ СН'!$G$17</f>
        <v>3502.0340686999998</v>
      </c>
      <c r="E51" s="36">
        <f>SUMIFS(СВЦЭМ!$C$39:$C$782,СВЦЭМ!$A$39:$A$782,$A51,СВЦЭМ!$B$39:$B$782,E$47)+'СЕТ СН'!$G$9+СВЦЭМ!$D$10+'СЕТ СН'!$G$5-'СЕТ СН'!$G$17</f>
        <v>3507.6448038899998</v>
      </c>
      <c r="F51" s="36">
        <f>SUMIFS(СВЦЭМ!$C$39:$C$782,СВЦЭМ!$A$39:$A$782,$A51,СВЦЭМ!$B$39:$B$782,F$47)+'СЕТ СН'!$G$9+СВЦЭМ!$D$10+'СЕТ СН'!$G$5-'СЕТ СН'!$G$17</f>
        <v>3515.5126749599999</v>
      </c>
      <c r="G51" s="36">
        <f>SUMIFS(СВЦЭМ!$C$39:$C$782,СВЦЭМ!$A$39:$A$782,$A51,СВЦЭМ!$B$39:$B$782,G$47)+'СЕТ СН'!$G$9+СВЦЭМ!$D$10+'СЕТ СН'!$G$5-'СЕТ СН'!$G$17</f>
        <v>3493.34342586</v>
      </c>
      <c r="H51" s="36">
        <f>SUMIFS(СВЦЭМ!$C$39:$C$782,СВЦЭМ!$A$39:$A$782,$A51,СВЦЭМ!$B$39:$B$782,H$47)+'СЕТ СН'!$G$9+СВЦЭМ!$D$10+'СЕТ СН'!$G$5-'СЕТ СН'!$G$17</f>
        <v>3440.6712916199999</v>
      </c>
      <c r="I51" s="36">
        <f>SUMIFS(СВЦЭМ!$C$39:$C$782,СВЦЭМ!$A$39:$A$782,$A51,СВЦЭМ!$B$39:$B$782,I$47)+'СЕТ СН'!$G$9+СВЦЭМ!$D$10+'СЕТ СН'!$G$5-'СЕТ СН'!$G$17</f>
        <v>3394.1854084399997</v>
      </c>
      <c r="J51" s="36">
        <f>SUMIFS(СВЦЭМ!$C$39:$C$782,СВЦЭМ!$A$39:$A$782,$A51,СВЦЭМ!$B$39:$B$782,J$47)+'СЕТ СН'!$G$9+СВЦЭМ!$D$10+'СЕТ СН'!$G$5-'СЕТ СН'!$G$17</f>
        <v>3390.7254297999998</v>
      </c>
      <c r="K51" s="36">
        <f>SUMIFS(СВЦЭМ!$C$39:$C$782,СВЦЭМ!$A$39:$A$782,$A51,СВЦЭМ!$B$39:$B$782,K$47)+'СЕТ СН'!$G$9+СВЦЭМ!$D$10+'СЕТ СН'!$G$5-'СЕТ СН'!$G$17</f>
        <v>3377.2902442499999</v>
      </c>
      <c r="L51" s="36">
        <f>SUMIFS(СВЦЭМ!$C$39:$C$782,СВЦЭМ!$A$39:$A$782,$A51,СВЦЭМ!$B$39:$B$782,L$47)+'СЕТ СН'!$G$9+СВЦЭМ!$D$10+'СЕТ СН'!$G$5-'СЕТ СН'!$G$17</f>
        <v>3377.1487197399997</v>
      </c>
      <c r="M51" s="36">
        <f>SUMIFS(СВЦЭМ!$C$39:$C$782,СВЦЭМ!$A$39:$A$782,$A51,СВЦЭМ!$B$39:$B$782,M$47)+'СЕТ СН'!$G$9+СВЦЭМ!$D$10+'СЕТ СН'!$G$5-'СЕТ СН'!$G$17</f>
        <v>3386.96517034</v>
      </c>
      <c r="N51" s="36">
        <f>SUMIFS(СВЦЭМ!$C$39:$C$782,СВЦЭМ!$A$39:$A$782,$A51,СВЦЭМ!$B$39:$B$782,N$47)+'СЕТ СН'!$G$9+СВЦЭМ!$D$10+'СЕТ СН'!$G$5-'СЕТ СН'!$G$17</f>
        <v>3399.8794106699997</v>
      </c>
      <c r="O51" s="36">
        <f>SUMIFS(СВЦЭМ!$C$39:$C$782,СВЦЭМ!$A$39:$A$782,$A51,СВЦЭМ!$B$39:$B$782,O$47)+'СЕТ СН'!$G$9+СВЦЭМ!$D$10+'СЕТ СН'!$G$5-'СЕТ СН'!$G$17</f>
        <v>3400.4886348999999</v>
      </c>
      <c r="P51" s="36">
        <f>SUMIFS(СВЦЭМ!$C$39:$C$782,СВЦЭМ!$A$39:$A$782,$A51,СВЦЭМ!$B$39:$B$782,P$47)+'СЕТ СН'!$G$9+СВЦЭМ!$D$10+'СЕТ СН'!$G$5-'СЕТ СН'!$G$17</f>
        <v>3407.8843840099998</v>
      </c>
      <c r="Q51" s="36">
        <f>SUMIFS(СВЦЭМ!$C$39:$C$782,СВЦЭМ!$A$39:$A$782,$A51,СВЦЭМ!$B$39:$B$782,Q$47)+'СЕТ СН'!$G$9+СВЦЭМ!$D$10+'СЕТ СН'!$G$5-'СЕТ СН'!$G$17</f>
        <v>3409.0662387499997</v>
      </c>
      <c r="R51" s="36">
        <f>SUMIFS(СВЦЭМ!$C$39:$C$782,СВЦЭМ!$A$39:$A$782,$A51,СВЦЭМ!$B$39:$B$782,R$47)+'СЕТ СН'!$G$9+СВЦЭМ!$D$10+'СЕТ СН'!$G$5-'СЕТ СН'!$G$17</f>
        <v>3420.2828820799996</v>
      </c>
      <c r="S51" s="36">
        <f>SUMIFS(СВЦЭМ!$C$39:$C$782,СВЦЭМ!$A$39:$A$782,$A51,СВЦЭМ!$B$39:$B$782,S$47)+'СЕТ СН'!$G$9+СВЦЭМ!$D$10+'СЕТ СН'!$G$5-'СЕТ СН'!$G$17</f>
        <v>3403.8540648499998</v>
      </c>
      <c r="T51" s="36">
        <f>SUMIFS(СВЦЭМ!$C$39:$C$782,СВЦЭМ!$A$39:$A$782,$A51,СВЦЭМ!$B$39:$B$782,T$47)+'СЕТ СН'!$G$9+СВЦЭМ!$D$10+'СЕТ СН'!$G$5-'СЕТ СН'!$G$17</f>
        <v>3381.2185476799996</v>
      </c>
      <c r="U51" s="36">
        <f>SUMIFS(СВЦЭМ!$C$39:$C$782,СВЦЭМ!$A$39:$A$782,$A51,СВЦЭМ!$B$39:$B$782,U$47)+'СЕТ СН'!$G$9+СВЦЭМ!$D$10+'СЕТ СН'!$G$5-'СЕТ СН'!$G$17</f>
        <v>3364.9724196999996</v>
      </c>
      <c r="V51" s="36">
        <f>SUMIFS(СВЦЭМ!$C$39:$C$782,СВЦЭМ!$A$39:$A$782,$A51,СВЦЭМ!$B$39:$B$782,V$47)+'СЕТ СН'!$G$9+СВЦЭМ!$D$10+'СЕТ СН'!$G$5-'СЕТ СН'!$G$17</f>
        <v>3367.0723844599997</v>
      </c>
      <c r="W51" s="36">
        <f>SUMIFS(СВЦЭМ!$C$39:$C$782,СВЦЭМ!$A$39:$A$782,$A51,СВЦЭМ!$B$39:$B$782,W$47)+'СЕТ СН'!$G$9+СВЦЭМ!$D$10+'СЕТ СН'!$G$5-'СЕТ СН'!$G$17</f>
        <v>3377.1292219999996</v>
      </c>
      <c r="X51" s="36">
        <f>SUMIFS(СВЦЭМ!$C$39:$C$782,СВЦЭМ!$A$39:$A$782,$A51,СВЦЭМ!$B$39:$B$782,X$47)+'СЕТ СН'!$G$9+СВЦЭМ!$D$10+'СЕТ СН'!$G$5-'СЕТ СН'!$G$17</f>
        <v>3407.7833959</v>
      </c>
      <c r="Y51" s="36">
        <f>SUMIFS(СВЦЭМ!$C$39:$C$782,СВЦЭМ!$A$39:$A$782,$A51,СВЦЭМ!$B$39:$B$782,Y$47)+'СЕТ СН'!$G$9+СВЦЭМ!$D$10+'СЕТ СН'!$G$5-'СЕТ СН'!$G$17</f>
        <v>3431.8520028299999</v>
      </c>
    </row>
    <row r="52" spans="1:25" ht="15.75" x14ac:dyDescent="0.2">
      <c r="A52" s="35">
        <f t="shared" si="1"/>
        <v>44839</v>
      </c>
      <c r="B52" s="36">
        <f>SUMIFS(СВЦЭМ!$C$39:$C$782,СВЦЭМ!$A$39:$A$782,$A52,СВЦЭМ!$B$39:$B$782,B$47)+'СЕТ СН'!$G$9+СВЦЭМ!$D$10+'СЕТ СН'!$G$5-'СЕТ СН'!$G$17</f>
        <v>3512.48797104</v>
      </c>
      <c r="C52" s="36">
        <f>SUMIFS(СВЦЭМ!$C$39:$C$782,СВЦЭМ!$A$39:$A$782,$A52,СВЦЭМ!$B$39:$B$782,C$47)+'СЕТ СН'!$G$9+СВЦЭМ!$D$10+'СЕТ СН'!$G$5-'СЕТ СН'!$G$17</f>
        <v>3556.7302163199997</v>
      </c>
      <c r="D52" s="36">
        <f>SUMIFS(СВЦЭМ!$C$39:$C$782,СВЦЭМ!$A$39:$A$782,$A52,СВЦЭМ!$B$39:$B$782,D$47)+'СЕТ СН'!$G$9+СВЦЭМ!$D$10+'СЕТ СН'!$G$5-'СЕТ СН'!$G$17</f>
        <v>3582.7589613499999</v>
      </c>
      <c r="E52" s="36">
        <f>SUMIFS(СВЦЭМ!$C$39:$C$782,СВЦЭМ!$A$39:$A$782,$A52,СВЦЭМ!$B$39:$B$782,E$47)+'СЕТ СН'!$G$9+СВЦЭМ!$D$10+'СЕТ СН'!$G$5-'СЕТ СН'!$G$17</f>
        <v>3593.4032673199999</v>
      </c>
      <c r="F52" s="36">
        <f>SUMIFS(СВЦЭМ!$C$39:$C$782,СВЦЭМ!$A$39:$A$782,$A52,СВЦЭМ!$B$39:$B$782,F$47)+'СЕТ СН'!$G$9+СВЦЭМ!$D$10+'СЕТ СН'!$G$5-'СЕТ СН'!$G$17</f>
        <v>3592.4451398900001</v>
      </c>
      <c r="G52" s="36">
        <f>SUMIFS(СВЦЭМ!$C$39:$C$782,СВЦЭМ!$A$39:$A$782,$A52,СВЦЭМ!$B$39:$B$782,G$47)+'СЕТ СН'!$G$9+СВЦЭМ!$D$10+'СЕТ СН'!$G$5-'СЕТ СН'!$G$17</f>
        <v>3572.6672970099999</v>
      </c>
      <c r="H52" s="36">
        <f>SUMIFS(СВЦЭМ!$C$39:$C$782,СВЦЭМ!$A$39:$A$782,$A52,СВЦЭМ!$B$39:$B$782,H$47)+'СЕТ СН'!$G$9+СВЦЭМ!$D$10+'СЕТ СН'!$G$5-'СЕТ СН'!$G$17</f>
        <v>3529.0167359999996</v>
      </c>
      <c r="I52" s="36">
        <f>SUMIFS(СВЦЭМ!$C$39:$C$782,СВЦЭМ!$A$39:$A$782,$A52,СВЦЭМ!$B$39:$B$782,I$47)+'СЕТ СН'!$G$9+СВЦЭМ!$D$10+'СЕТ СН'!$G$5-'СЕТ СН'!$G$17</f>
        <v>3486.6803857699997</v>
      </c>
      <c r="J52" s="36">
        <f>SUMIFS(СВЦЭМ!$C$39:$C$782,СВЦЭМ!$A$39:$A$782,$A52,СВЦЭМ!$B$39:$B$782,J$47)+'СЕТ СН'!$G$9+СВЦЭМ!$D$10+'СЕТ СН'!$G$5-'СЕТ СН'!$G$17</f>
        <v>3540.2857276299997</v>
      </c>
      <c r="K52" s="36">
        <f>SUMIFS(СВЦЭМ!$C$39:$C$782,СВЦЭМ!$A$39:$A$782,$A52,СВЦЭМ!$B$39:$B$782,K$47)+'СЕТ СН'!$G$9+СВЦЭМ!$D$10+'СЕТ СН'!$G$5-'СЕТ СН'!$G$17</f>
        <v>3564.5581981999999</v>
      </c>
      <c r="L52" s="36">
        <f>SUMIFS(СВЦЭМ!$C$39:$C$782,СВЦЭМ!$A$39:$A$782,$A52,СВЦЭМ!$B$39:$B$782,L$47)+'СЕТ СН'!$G$9+СВЦЭМ!$D$10+'СЕТ СН'!$G$5-'СЕТ СН'!$G$17</f>
        <v>3564.4419027099998</v>
      </c>
      <c r="M52" s="36">
        <f>SUMIFS(СВЦЭМ!$C$39:$C$782,СВЦЭМ!$A$39:$A$782,$A52,СВЦЭМ!$B$39:$B$782,M$47)+'СЕТ СН'!$G$9+СВЦЭМ!$D$10+'СЕТ СН'!$G$5-'СЕТ СН'!$G$17</f>
        <v>3505.71452116</v>
      </c>
      <c r="N52" s="36">
        <f>SUMIFS(СВЦЭМ!$C$39:$C$782,СВЦЭМ!$A$39:$A$782,$A52,СВЦЭМ!$B$39:$B$782,N$47)+'СЕТ СН'!$G$9+СВЦЭМ!$D$10+'СЕТ СН'!$G$5-'СЕТ СН'!$G$17</f>
        <v>3520.87853348</v>
      </c>
      <c r="O52" s="36">
        <f>SUMIFS(СВЦЭМ!$C$39:$C$782,СВЦЭМ!$A$39:$A$782,$A52,СВЦЭМ!$B$39:$B$782,O$47)+'СЕТ СН'!$G$9+СВЦЭМ!$D$10+'СЕТ СН'!$G$5-'СЕТ СН'!$G$17</f>
        <v>3527.2481141899998</v>
      </c>
      <c r="P52" s="36">
        <f>SUMIFS(СВЦЭМ!$C$39:$C$782,СВЦЭМ!$A$39:$A$782,$A52,СВЦЭМ!$B$39:$B$782,P$47)+'СЕТ СН'!$G$9+СВЦЭМ!$D$10+'СЕТ СН'!$G$5-'СЕТ СН'!$G$17</f>
        <v>3536.7853548399999</v>
      </c>
      <c r="Q52" s="36">
        <f>SUMIFS(СВЦЭМ!$C$39:$C$782,СВЦЭМ!$A$39:$A$782,$A52,СВЦЭМ!$B$39:$B$782,Q$47)+'СЕТ СН'!$G$9+СВЦЭМ!$D$10+'СЕТ СН'!$G$5-'СЕТ СН'!$G$17</f>
        <v>3549.5602445899999</v>
      </c>
      <c r="R52" s="36">
        <f>SUMIFS(СВЦЭМ!$C$39:$C$782,СВЦЭМ!$A$39:$A$782,$A52,СВЦЭМ!$B$39:$B$782,R$47)+'СЕТ СН'!$G$9+СВЦЭМ!$D$10+'СЕТ СН'!$G$5-'СЕТ СН'!$G$17</f>
        <v>3538.2195545699997</v>
      </c>
      <c r="S52" s="36">
        <f>SUMIFS(СВЦЭМ!$C$39:$C$782,СВЦЭМ!$A$39:$A$782,$A52,СВЦЭМ!$B$39:$B$782,S$47)+'СЕТ СН'!$G$9+СВЦЭМ!$D$10+'СЕТ СН'!$G$5-'СЕТ СН'!$G$17</f>
        <v>3555.56751282</v>
      </c>
      <c r="T52" s="36">
        <f>SUMIFS(СВЦЭМ!$C$39:$C$782,СВЦЭМ!$A$39:$A$782,$A52,СВЦЭМ!$B$39:$B$782,T$47)+'СЕТ СН'!$G$9+СВЦЭМ!$D$10+'СЕТ СН'!$G$5-'СЕТ СН'!$G$17</f>
        <v>3668.20040599</v>
      </c>
      <c r="U52" s="36">
        <f>SUMIFS(СВЦЭМ!$C$39:$C$782,СВЦЭМ!$A$39:$A$782,$A52,СВЦЭМ!$B$39:$B$782,U$47)+'СЕТ СН'!$G$9+СВЦЭМ!$D$10+'СЕТ СН'!$G$5-'СЕТ СН'!$G$17</f>
        <v>3695.9782436</v>
      </c>
      <c r="V52" s="36">
        <f>SUMIFS(СВЦЭМ!$C$39:$C$782,СВЦЭМ!$A$39:$A$782,$A52,СВЦЭМ!$B$39:$B$782,V$47)+'СЕТ СН'!$G$9+СВЦЭМ!$D$10+'СЕТ СН'!$G$5-'СЕТ СН'!$G$17</f>
        <v>3688.8309630799999</v>
      </c>
      <c r="W52" s="36">
        <f>SUMIFS(СВЦЭМ!$C$39:$C$782,СВЦЭМ!$A$39:$A$782,$A52,СВЦЭМ!$B$39:$B$782,W$47)+'СЕТ СН'!$G$9+СВЦЭМ!$D$10+'СЕТ СН'!$G$5-'СЕТ СН'!$G$17</f>
        <v>3665.4573921299998</v>
      </c>
      <c r="X52" s="36">
        <f>SUMIFS(СВЦЭМ!$C$39:$C$782,СВЦЭМ!$A$39:$A$782,$A52,СВЦЭМ!$B$39:$B$782,X$47)+'СЕТ СН'!$G$9+СВЦЭМ!$D$10+'СЕТ СН'!$G$5-'СЕТ СН'!$G$17</f>
        <v>3632.7413790099999</v>
      </c>
      <c r="Y52" s="36">
        <f>SUMIFS(СВЦЭМ!$C$39:$C$782,СВЦЭМ!$A$39:$A$782,$A52,СВЦЭМ!$B$39:$B$782,Y$47)+'СЕТ СН'!$G$9+СВЦЭМ!$D$10+'СЕТ СН'!$G$5-'СЕТ СН'!$G$17</f>
        <v>3532.1381962599999</v>
      </c>
    </row>
    <row r="53" spans="1:25" ht="15.75" x14ac:dyDescent="0.2">
      <c r="A53" s="35">
        <f t="shared" si="1"/>
        <v>44840</v>
      </c>
      <c r="B53" s="36">
        <f>SUMIFS(СВЦЭМ!$C$39:$C$782,СВЦЭМ!$A$39:$A$782,$A53,СВЦЭМ!$B$39:$B$782,B$47)+'СЕТ СН'!$G$9+СВЦЭМ!$D$10+'СЕТ СН'!$G$5-'СЕТ СН'!$G$17</f>
        <v>3659.8641572699999</v>
      </c>
      <c r="C53" s="36">
        <f>SUMIFS(СВЦЭМ!$C$39:$C$782,СВЦЭМ!$A$39:$A$782,$A53,СВЦЭМ!$B$39:$B$782,C$47)+'СЕТ СН'!$G$9+СВЦЭМ!$D$10+'СЕТ СН'!$G$5-'СЕТ СН'!$G$17</f>
        <v>3682.4975438900001</v>
      </c>
      <c r="D53" s="36">
        <f>SUMIFS(СВЦЭМ!$C$39:$C$782,СВЦЭМ!$A$39:$A$782,$A53,СВЦЭМ!$B$39:$B$782,D$47)+'СЕТ СН'!$G$9+СВЦЭМ!$D$10+'СЕТ СН'!$G$5-'СЕТ СН'!$G$17</f>
        <v>3674.5778689799999</v>
      </c>
      <c r="E53" s="36">
        <f>SUMIFS(СВЦЭМ!$C$39:$C$782,СВЦЭМ!$A$39:$A$782,$A53,СВЦЭМ!$B$39:$B$782,E$47)+'СЕТ СН'!$G$9+СВЦЭМ!$D$10+'СЕТ СН'!$G$5-'СЕТ СН'!$G$17</f>
        <v>3661.3182851900001</v>
      </c>
      <c r="F53" s="36">
        <f>SUMIFS(СВЦЭМ!$C$39:$C$782,СВЦЭМ!$A$39:$A$782,$A53,СВЦЭМ!$B$39:$B$782,F$47)+'СЕТ СН'!$G$9+СВЦЭМ!$D$10+'СЕТ СН'!$G$5-'СЕТ СН'!$G$17</f>
        <v>3649.8091908400002</v>
      </c>
      <c r="G53" s="36">
        <f>SUMIFS(СВЦЭМ!$C$39:$C$782,СВЦЭМ!$A$39:$A$782,$A53,СВЦЭМ!$B$39:$B$782,G$47)+'СЕТ СН'!$G$9+СВЦЭМ!$D$10+'СЕТ СН'!$G$5-'СЕТ СН'!$G$17</f>
        <v>3630.31791647</v>
      </c>
      <c r="H53" s="36">
        <f>SUMIFS(СВЦЭМ!$C$39:$C$782,СВЦЭМ!$A$39:$A$782,$A53,СВЦЭМ!$B$39:$B$782,H$47)+'СЕТ СН'!$G$9+СВЦЭМ!$D$10+'СЕТ СН'!$G$5-'СЕТ СН'!$G$17</f>
        <v>3567.2173917299997</v>
      </c>
      <c r="I53" s="36">
        <f>SUMIFS(СВЦЭМ!$C$39:$C$782,СВЦЭМ!$A$39:$A$782,$A53,СВЦЭМ!$B$39:$B$782,I$47)+'СЕТ СН'!$G$9+СВЦЭМ!$D$10+'СЕТ СН'!$G$5-'СЕТ СН'!$G$17</f>
        <v>3537.3332843099997</v>
      </c>
      <c r="J53" s="36">
        <f>SUMIFS(СВЦЭМ!$C$39:$C$782,СВЦЭМ!$A$39:$A$782,$A53,СВЦЭМ!$B$39:$B$782,J$47)+'СЕТ СН'!$G$9+СВЦЭМ!$D$10+'СЕТ СН'!$G$5-'СЕТ СН'!$G$17</f>
        <v>3543.6481255399999</v>
      </c>
      <c r="K53" s="36">
        <f>SUMIFS(СВЦЭМ!$C$39:$C$782,СВЦЭМ!$A$39:$A$782,$A53,СВЦЭМ!$B$39:$B$782,K$47)+'СЕТ СН'!$G$9+СВЦЭМ!$D$10+'СЕТ СН'!$G$5-'СЕТ СН'!$G$17</f>
        <v>3556.56495331</v>
      </c>
      <c r="L53" s="36">
        <f>SUMIFS(СВЦЭМ!$C$39:$C$782,СВЦЭМ!$A$39:$A$782,$A53,СВЦЭМ!$B$39:$B$782,L$47)+'СЕТ СН'!$G$9+СВЦЭМ!$D$10+'СЕТ СН'!$G$5-'СЕТ СН'!$G$17</f>
        <v>3587.7022872799998</v>
      </c>
      <c r="M53" s="36">
        <f>SUMIFS(СВЦЭМ!$C$39:$C$782,СВЦЭМ!$A$39:$A$782,$A53,СВЦЭМ!$B$39:$B$782,M$47)+'СЕТ СН'!$G$9+СВЦЭМ!$D$10+'СЕТ СН'!$G$5-'СЕТ СН'!$G$17</f>
        <v>3625.06194525</v>
      </c>
      <c r="N53" s="36">
        <f>SUMIFS(СВЦЭМ!$C$39:$C$782,СВЦЭМ!$A$39:$A$782,$A53,СВЦЭМ!$B$39:$B$782,N$47)+'СЕТ СН'!$G$9+СВЦЭМ!$D$10+'СЕТ СН'!$G$5-'СЕТ СН'!$G$17</f>
        <v>3640.8300614700001</v>
      </c>
      <c r="O53" s="36">
        <f>SUMIFS(СВЦЭМ!$C$39:$C$782,СВЦЭМ!$A$39:$A$782,$A53,СВЦЭМ!$B$39:$B$782,O$47)+'СЕТ СН'!$G$9+СВЦЭМ!$D$10+'СЕТ СН'!$G$5-'СЕТ СН'!$G$17</f>
        <v>3649.2272440699999</v>
      </c>
      <c r="P53" s="36">
        <f>SUMIFS(СВЦЭМ!$C$39:$C$782,СВЦЭМ!$A$39:$A$782,$A53,СВЦЭМ!$B$39:$B$782,P$47)+'СЕТ СН'!$G$9+СВЦЭМ!$D$10+'СЕТ СН'!$G$5-'СЕТ СН'!$G$17</f>
        <v>3645.99329949</v>
      </c>
      <c r="Q53" s="36">
        <f>SUMIFS(СВЦЭМ!$C$39:$C$782,СВЦЭМ!$A$39:$A$782,$A53,СВЦЭМ!$B$39:$B$782,Q$47)+'СЕТ СН'!$G$9+СВЦЭМ!$D$10+'СЕТ СН'!$G$5-'СЕТ СН'!$G$17</f>
        <v>3641.73687346</v>
      </c>
      <c r="R53" s="36">
        <f>SUMIFS(СВЦЭМ!$C$39:$C$782,СВЦЭМ!$A$39:$A$782,$A53,СВЦЭМ!$B$39:$B$782,R$47)+'СЕТ СН'!$G$9+СВЦЭМ!$D$10+'СЕТ СН'!$G$5-'СЕТ СН'!$G$17</f>
        <v>3622.1025265999997</v>
      </c>
      <c r="S53" s="36">
        <f>SUMIFS(СВЦЭМ!$C$39:$C$782,СВЦЭМ!$A$39:$A$782,$A53,СВЦЭМ!$B$39:$B$782,S$47)+'СЕТ СН'!$G$9+СВЦЭМ!$D$10+'СЕТ СН'!$G$5-'СЕТ СН'!$G$17</f>
        <v>3584.7195603099999</v>
      </c>
      <c r="T53" s="36">
        <f>SUMIFS(СВЦЭМ!$C$39:$C$782,СВЦЭМ!$A$39:$A$782,$A53,СВЦЭМ!$B$39:$B$782,T$47)+'СЕТ СН'!$G$9+СВЦЭМ!$D$10+'СЕТ СН'!$G$5-'СЕТ СН'!$G$17</f>
        <v>3590.9335139499999</v>
      </c>
      <c r="U53" s="36">
        <f>SUMIFS(СВЦЭМ!$C$39:$C$782,СВЦЭМ!$A$39:$A$782,$A53,СВЦЭМ!$B$39:$B$782,U$47)+'СЕТ СН'!$G$9+СВЦЭМ!$D$10+'СЕТ СН'!$G$5-'СЕТ СН'!$G$17</f>
        <v>3626.9247960900002</v>
      </c>
      <c r="V53" s="36">
        <f>SUMIFS(СВЦЭМ!$C$39:$C$782,СВЦЭМ!$A$39:$A$782,$A53,СВЦЭМ!$B$39:$B$782,V$47)+'СЕТ СН'!$G$9+СВЦЭМ!$D$10+'СЕТ СН'!$G$5-'СЕТ СН'!$G$17</f>
        <v>3619.6320037300002</v>
      </c>
      <c r="W53" s="36">
        <f>SUMIFS(СВЦЭМ!$C$39:$C$782,СВЦЭМ!$A$39:$A$782,$A53,СВЦЭМ!$B$39:$B$782,W$47)+'СЕТ СН'!$G$9+СВЦЭМ!$D$10+'СЕТ СН'!$G$5-'СЕТ СН'!$G$17</f>
        <v>3618.20038342</v>
      </c>
      <c r="X53" s="36">
        <f>SUMIFS(СВЦЭМ!$C$39:$C$782,СВЦЭМ!$A$39:$A$782,$A53,СВЦЭМ!$B$39:$B$782,X$47)+'СЕТ СН'!$G$9+СВЦЭМ!$D$10+'СЕТ СН'!$G$5-'СЕТ СН'!$G$17</f>
        <v>3667.11007341</v>
      </c>
      <c r="Y53" s="36">
        <f>SUMIFS(СВЦЭМ!$C$39:$C$782,СВЦЭМ!$A$39:$A$782,$A53,СВЦЭМ!$B$39:$B$782,Y$47)+'СЕТ СН'!$G$9+СВЦЭМ!$D$10+'СЕТ СН'!$G$5-'СЕТ СН'!$G$17</f>
        <v>3693.04820608</v>
      </c>
    </row>
    <row r="54" spans="1:25" ht="15.75" x14ac:dyDescent="0.2">
      <c r="A54" s="35">
        <f t="shared" si="1"/>
        <v>44841</v>
      </c>
      <c r="B54" s="36">
        <f>SUMIFS(СВЦЭМ!$C$39:$C$782,СВЦЭМ!$A$39:$A$782,$A54,СВЦЭМ!$B$39:$B$782,B$47)+'СЕТ СН'!$G$9+СВЦЭМ!$D$10+'СЕТ СН'!$G$5-'СЕТ СН'!$G$17</f>
        <v>3550.3587778000001</v>
      </c>
      <c r="C54" s="36">
        <f>SUMIFS(СВЦЭМ!$C$39:$C$782,СВЦЭМ!$A$39:$A$782,$A54,СВЦЭМ!$B$39:$B$782,C$47)+'СЕТ СН'!$G$9+СВЦЭМ!$D$10+'СЕТ СН'!$G$5-'СЕТ СН'!$G$17</f>
        <v>3605.2828023399998</v>
      </c>
      <c r="D54" s="36">
        <f>SUMIFS(СВЦЭМ!$C$39:$C$782,СВЦЭМ!$A$39:$A$782,$A54,СВЦЭМ!$B$39:$B$782,D$47)+'СЕТ СН'!$G$9+СВЦЭМ!$D$10+'СЕТ СН'!$G$5-'СЕТ СН'!$G$17</f>
        <v>3628.5878521300001</v>
      </c>
      <c r="E54" s="36">
        <f>SUMIFS(СВЦЭМ!$C$39:$C$782,СВЦЭМ!$A$39:$A$782,$A54,СВЦЭМ!$B$39:$B$782,E$47)+'СЕТ СН'!$G$9+СВЦЭМ!$D$10+'СЕТ СН'!$G$5-'СЕТ СН'!$G$17</f>
        <v>3628.7780044000001</v>
      </c>
      <c r="F54" s="36">
        <f>SUMIFS(СВЦЭМ!$C$39:$C$782,СВЦЭМ!$A$39:$A$782,$A54,СВЦЭМ!$B$39:$B$782,F$47)+'СЕТ СН'!$G$9+СВЦЭМ!$D$10+'СЕТ СН'!$G$5-'СЕТ СН'!$G$17</f>
        <v>3629.4563089799999</v>
      </c>
      <c r="G54" s="36">
        <f>SUMIFS(СВЦЭМ!$C$39:$C$782,СВЦЭМ!$A$39:$A$782,$A54,СВЦЭМ!$B$39:$B$782,G$47)+'СЕТ СН'!$G$9+СВЦЭМ!$D$10+'СЕТ СН'!$G$5-'СЕТ СН'!$G$17</f>
        <v>3598.1405440199997</v>
      </c>
      <c r="H54" s="36">
        <f>SUMIFS(СВЦЭМ!$C$39:$C$782,СВЦЭМ!$A$39:$A$782,$A54,СВЦЭМ!$B$39:$B$782,H$47)+'СЕТ СН'!$G$9+СВЦЭМ!$D$10+'СЕТ СН'!$G$5-'СЕТ СН'!$G$17</f>
        <v>3552.25707306</v>
      </c>
      <c r="I54" s="36">
        <f>SUMIFS(СВЦЭМ!$C$39:$C$782,СВЦЭМ!$A$39:$A$782,$A54,СВЦЭМ!$B$39:$B$782,I$47)+'СЕТ СН'!$G$9+СВЦЭМ!$D$10+'СЕТ СН'!$G$5-'СЕТ СН'!$G$17</f>
        <v>3492.3657644199998</v>
      </c>
      <c r="J54" s="36">
        <f>SUMIFS(СВЦЭМ!$C$39:$C$782,СВЦЭМ!$A$39:$A$782,$A54,СВЦЭМ!$B$39:$B$782,J$47)+'СЕТ СН'!$G$9+СВЦЭМ!$D$10+'СЕТ СН'!$G$5-'СЕТ СН'!$G$17</f>
        <v>3509.8283611999996</v>
      </c>
      <c r="K54" s="36">
        <f>SUMIFS(СВЦЭМ!$C$39:$C$782,СВЦЭМ!$A$39:$A$782,$A54,СВЦЭМ!$B$39:$B$782,K$47)+'СЕТ СН'!$G$9+СВЦЭМ!$D$10+'СЕТ СН'!$G$5-'СЕТ СН'!$G$17</f>
        <v>3543.4291395299997</v>
      </c>
      <c r="L54" s="36">
        <f>SUMIFS(СВЦЭМ!$C$39:$C$782,СВЦЭМ!$A$39:$A$782,$A54,СВЦЭМ!$B$39:$B$782,L$47)+'СЕТ СН'!$G$9+СВЦЭМ!$D$10+'СЕТ СН'!$G$5-'СЕТ СН'!$G$17</f>
        <v>3522.2089016299997</v>
      </c>
      <c r="M54" s="36">
        <f>SUMIFS(СВЦЭМ!$C$39:$C$782,СВЦЭМ!$A$39:$A$782,$A54,СВЦЭМ!$B$39:$B$782,M$47)+'СЕТ СН'!$G$9+СВЦЭМ!$D$10+'СЕТ СН'!$G$5-'СЕТ СН'!$G$17</f>
        <v>3507.3573601199996</v>
      </c>
      <c r="N54" s="36">
        <f>SUMIFS(СВЦЭМ!$C$39:$C$782,СВЦЭМ!$A$39:$A$782,$A54,СВЦЭМ!$B$39:$B$782,N$47)+'СЕТ СН'!$G$9+СВЦЭМ!$D$10+'СЕТ СН'!$G$5-'СЕТ СН'!$G$17</f>
        <v>3506.6023489199997</v>
      </c>
      <c r="O54" s="36">
        <f>SUMIFS(СВЦЭМ!$C$39:$C$782,СВЦЭМ!$A$39:$A$782,$A54,СВЦЭМ!$B$39:$B$782,O$47)+'СЕТ СН'!$G$9+СВЦЭМ!$D$10+'СЕТ СН'!$G$5-'СЕТ СН'!$G$17</f>
        <v>3521.2616902299997</v>
      </c>
      <c r="P54" s="36">
        <f>SUMIFS(СВЦЭМ!$C$39:$C$782,СВЦЭМ!$A$39:$A$782,$A54,СВЦЭМ!$B$39:$B$782,P$47)+'СЕТ СН'!$G$9+СВЦЭМ!$D$10+'СЕТ СН'!$G$5-'СЕТ СН'!$G$17</f>
        <v>3507.6942021</v>
      </c>
      <c r="Q54" s="36">
        <f>SUMIFS(СВЦЭМ!$C$39:$C$782,СВЦЭМ!$A$39:$A$782,$A54,СВЦЭМ!$B$39:$B$782,Q$47)+'СЕТ СН'!$G$9+СВЦЭМ!$D$10+'СЕТ СН'!$G$5-'СЕТ СН'!$G$17</f>
        <v>3504.5987791299999</v>
      </c>
      <c r="R54" s="36">
        <f>SUMIFS(СВЦЭМ!$C$39:$C$782,СВЦЭМ!$A$39:$A$782,$A54,СВЦЭМ!$B$39:$B$782,R$47)+'СЕТ СН'!$G$9+СВЦЭМ!$D$10+'СЕТ СН'!$G$5-'СЕТ СН'!$G$17</f>
        <v>3494.6970308199998</v>
      </c>
      <c r="S54" s="36">
        <f>SUMIFS(СВЦЭМ!$C$39:$C$782,СВЦЭМ!$A$39:$A$782,$A54,СВЦЭМ!$B$39:$B$782,S$47)+'СЕТ СН'!$G$9+СВЦЭМ!$D$10+'СЕТ СН'!$G$5-'СЕТ СН'!$G$17</f>
        <v>3531.2863765899997</v>
      </c>
      <c r="T54" s="36">
        <f>SUMIFS(СВЦЭМ!$C$39:$C$782,СВЦЭМ!$A$39:$A$782,$A54,СВЦЭМ!$B$39:$B$782,T$47)+'СЕТ СН'!$G$9+СВЦЭМ!$D$10+'СЕТ СН'!$G$5-'СЕТ СН'!$G$17</f>
        <v>3610.4015343999999</v>
      </c>
      <c r="U54" s="36">
        <f>SUMIFS(СВЦЭМ!$C$39:$C$782,СВЦЭМ!$A$39:$A$782,$A54,СВЦЭМ!$B$39:$B$782,U$47)+'СЕТ СН'!$G$9+СВЦЭМ!$D$10+'СЕТ СН'!$G$5-'СЕТ СН'!$G$17</f>
        <v>3646.9962210100002</v>
      </c>
      <c r="V54" s="36">
        <f>SUMIFS(СВЦЭМ!$C$39:$C$782,СВЦЭМ!$A$39:$A$782,$A54,СВЦЭМ!$B$39:$B$782,V$47)+'СЕТ СН'!$G$9+СВЦЭМ!$D$10+'СЕТ СН'!$G$5-'СЕТ СН'!$G$17</f>
        <v>3641.0320117399997</v>
      </c>
      <c r="W54" s="36">
        <f>SUMIFS(СВЦЭМ!$C$39:$C$782,СВЦЭМ!$A$39:$A$782,$A54,СВЦЭМ!$B$39:$B$782,W$47)+'СЕТ СН'!$G$9+СВЦЭМ!$D$10+'СЕТ СН'!$G$5-'СЕТ СН'!$G$17</f>
        <v>3628.0496551799997</v>
      </c>
      <c r="X54" s="36">
        <f>SUMIFS(СВЦЭМ!$C$39:$C$782,СВЦЭМ!$A$39:$A$782,$A54,СВЦЭМ!$B$39:$B$782,X$47)+'СЕТ СН'!$G$9+СВЦЭМ!$D$10+'СЕТ СН'!$G$5-'СЕТ СН'!$G$17</f>
        <v>3585.0087617700001</v>
      </c>
      <c r="Y54" s="36">
        <f>SUMIFS(СВЦЭМ!$C$39:$C$782,СВЦЭМ!$A$39:$A$782,$A54,СВЦЭМ!$B$39:$B$782,Y$47)+'СЕТ СН'!$G$9+СВЦЭМ!$D$10+'СЕТ СН'!$G$5-'СЕТ СН'!$G$17</f>
        <v>3573.4196945200001</v>
      </c>
    </row>
    <row r="55" spans="1:25" ht="15.75" x14ac:dyDescent="0.2">
      <c r="A55" s="35">
        <f t="shared" si="1"/>
        <v>44842</v>
      </c>
      <c r="B55" s="36">
        <f>SUMIFS(СВЦЭМ!$C$39:$C$782,СВЦЭМ!$A$39:$A$782,$A55,СВЦЭМ!$B$39:$B$782,B$47)+'СЕТ СН'!$G$9+СВЦЭМ!$D$10+'СЕТ СН'!$G$5-'СЕТ СН'!$G$17</f>
        <v>3543.0277845299997</v>
      </c>
      <c r="C55" s="36">
        <f>SUMIFS(СВЦЭМ!$C$39:$C$782,СВЦЭМ!$A$39:$A$782,$A55,СВЦЭМ!$B$39:$B$782,C$47)+'СЕТ СН'!$G$9+СВЦЭМ!$D$10+'СЕТ СН'!$G$5-'СЕТ СН'!$G$17</f>
        <v>3574.9668203299998</v>
      </c>
      <c r="D55" s="36">
        <f>SUMIFS(СВЦЭМ!$C$39:$C$782,СВЦЭМ!$A$39:$A$782,$A55,СВЦЭМ!$B$39:$B$782,D$47)+'СЕТ СН'!$G$9+СВЦЭМ!$D$10+'СЕТ СН'!$G$5-'СЕТ СН'!$G$17</f>
        <v>3595.3152098599999</v>
      </c>
      <c r="E55" s="36">
        <f>SUMIFS(СВЦЭМ!$C$39:$C$782,СВЦЭМ!$A$39:$A$782,$A55,СВЦЭМ!$B$39:$B$782,E$47)+'СЕТ СН'!$G$9+СВЦЭМ!$D$10+'СЕТ СН'!$G$5-'СЕТ СН'!$G$17</f>
        <v>3604.0827576800002</v>
      </c>
      <c r="F55" s="36">
        <f>SUMIFS(СВЦЭМ!$C$39:$C$782,СВЦЭМ!$A$39:$A$782,$A55,СВЦЭМ!$B$39:$B$782,F$47)+'СЕТ СН'!$G$9+СВЦЭМ!$D$10+'СЕТ СН'!$G$5-'СЕТ СН'!$G$17</f>
        <v>3606.9364919899999</v>
      </c>
      <c r="G55" s="36">
        <f>SUMIFS(СВЦЭМ!$C$39:$C$782,СВЦЭМ!$A$39:$A$782,$A55,СВЦЭМ!$B$39:$B$782,G$47)+'СЕТ СН'!$G$9+СВЦЭМ!$D$10+'СЕТ СН'!$G$5-'СЕТ СН'!$G$17</f>
        <v>3598.5959975400001</v>
      </c>
      <c r="H55" s="36">
        <f>SUMIFS(СВЦЭМ!$C$39:$C$782,СВЦЭМ!$A$39:$A$782,$A55,СВЦЭМ!$B$39:$B$782,H$47)+'СЕТ СН'!$G$9+СВЦЭМ!$D$10+'СЕТ СН'!$G$5-'СЕТ СН'!$G$17</f>
        <v>3585.2101325399999</v>
      </c>
      <c r="I55" s="36">
        <f>SUMIFS(СВЦЭМ!$C$39:$C$782,СВЦЭМ!$A$39:$A$782,$A55,СВЦЭМ!$B$39:$B$782,I$47)+'СЕТ СН'!$G$9+СВЦЭМ!$D$10+'СЕТ СН'!$G$5-'СЕТ СН'!$G$17</f>
        <v>3537.2116776299999</v>
      </c>
      <c r="J55" s="36">
        <f>SUMIFS(СВЦЭМ!$C$39:$C$782,СВЦЭМ!$A$39:$A$782,$A55,СВЦЭМ!$B$39:$B$782,J$47)+'СЕТ СН'!$G$9+СВЦЭМ!$D$10+'СЕТ СН'!$G$5-'СЕТ СН'!$G$17</f>
        <v>3490.8575217600001</v>
      </c>
      <c r="K55" s="36">
        <f>SUMIFS(СВЦЭМ!$C$39:$C$782,СВЦЭМ!$A$39:$A$782,$A55,СВЦЭМ!$B$39:$B$782,K$47)+'СЕТ СН'!$G$9+СВЦЭМ!$D$10+'СЕТ СН'!$G$5-'СЕТ СН'!$G$17</f>
        <v>3475.2258658999999</v>
      </c>
      <c r="L55" s="36">
        <f>SUMIFS(СВЦЭМ!$C$39:$C$782,СВЦЭМ!$A$39:$A$782,$A55,СВЦЭМ!$B$39:$B$782,L$47)+'СЕТ СН'!$G$9+СВЦЭМ!$D$10+'СЕТ СН'!$G$5-'СЕТ СН'!$G$17</f>
        <v>3529.9986052099998</v>
      </c>
      <c r="M55" s="36">
        <f>SUMIFS(СВЦЭМ!$C$39:$C$782,СВЦЭМ!$A$39:$A$782,$A55,СВЦЭМ!$B$39:$B$782,M$47)+'СЕТ СН'!$G$9+СВЦЭМ!$D$10+'СЕТ СН'!$G$5-'СЕТ СН'!$G$17</f>
        <v>3497.3400881799998</v>
      </c>
      <c r="N55" s="36">
        <f>SUMIFS(СВЦЭМ!$C$39:$C$782,СВЦЭМ!$A$39:$A$782,$A55,СВЦЭМ!$B$39:$B$782,N$47)+'СЕТ СН'!$G$9+СВЦЭМ!$D$10+'СЕТ СН'!$G$5-'СЕТ СН'!$G$17</f>
        <v>3479.75829204</v>
      </c>
      <c r="O55" s="36">
        <f>SUMIFS(СВЦЭМ!$C$39:$C$782,СВЦЭМ!$A$39:$A$782,$A55,СВЦЭМ!$B$39:$B$782,O$47)+'СЕТ СН'!$G$9+СВЦЭМ!$D$10+'СЕТ СН'!$G$5-'СЕТ СН'!$G$17</f>
        <v>3492.3078268499999</v>
      </c>
      <c r="P55" s="36">
        <f>SUMIFS(СВЦЭМ!$C$39:$C$782,СВЦЭМ!$A$39:$A$782,$A55,СВЦЭМ!$B$39:$B$782,P$47)+'СЕТ СН'!$G$9+СВЦЭМ!$D$10+'СЕТ СН'!$G$5-'СЕТ СН'!$G$17</f>
        <v>3500.8884559899998</v>
      </c>
      <c r="Q55" s="36">
        <f>SUMIFS(СВЦЭМ!$C$39:$C$782,СВЦЭМ!$A$39:$A$782,$A55,СВЦЭМ!$B$39:$B$782,Q$47)+'СЕТ СН'!$G$9+СВЦЭМ!$D$10+'СЕТ СН'!$G$5-'СЕТ СН'!$G$17</f>
        <v>3505.20128303</v>
      </c>
      <c r="R55" s="36">
        <f>SUMIFS(СВЦЭМ!$C$39:$C$782,СВЦЭМ!$A$39:$A$782,$A55,СВЦЭМ!$B$39:$B$782,R$47)+'СЕТ СН'!$G$9+СВЦЭМ!$D$10+'СЕТ СН'!$G$5-'СЕТ СН'!$G$17</f>
        <v>3502.95110785</v>
      </c>
      <c r="S55" s="36">
        <f>SUMIFS(СВЦЭМ!$C$39:$C$782,СВЦЭМ!$A$39:$A$782,$A55,СВЦЭМ!$B$39:$B$782,S$47)+'СЕТ СН'!$G$9+СВЦЭМ!$D$10+'СЕТ СН'!$G$5-'СЕТ СН'!$G$17</f>
        <v>3518.8112367099998</v>
      </c>
      <c r="T55" s="36">
        <f>SUMIFS(СВЦЭМ!$C$39:$C$782,СВЦЭМ!$A$39:$A$782,$A55,СВЦЭМ!$B$39:$B$782,T$47)+'СЕТ СН'!$G$9+СВЦЭМ!$D$10+'СЕТ СН'!$G$5-'СЕТ СН'!$G$17</f>
        <v>3625.1833484099998</v>
      </c>
      <c r="U55" s="36">
        <f>SUMIFS(СВЦЭМ!$C$39:$C$782,СВЦЭМ!$A$39:$A$782,$A55,СВЦЭМ!$B$39:$B$782,U$47)+'СЕТ СН'!$G$9+СВЦЭМ!$D$10+'СЕТ СН'!$G$5-'СЕТ СН'!$G$17</f>
        <v>3649.4599321599999</v>
      </c>
      <c r="V55" s="36">
        <f>SUMIFS(СВЦЭМ!$C$39:$C$782,СВЦЭМ!$A$39:$A$782,$A55,СВЦЭМ!$B$39:$B$782,V$47)+'СЕТ СН'!$G$9+СВЦЭМ!$D$10+'СЕТ СН'!$G$5-'СЕТ СН'!$G$17</f>
        <v>3646.4782464999998</v>
      </c>
      <c r="W55" s="36">
        <f>SUMIFS(СВЦЭМ!$C$39:$C$782,СВЦЭМ!$A$39:$A$782,$A55,СВЦЭМ!$B$39:$B$782,W$47)+'СЕТ СН'!$G$9+СВЦЭМ!$D$10+'СЕТ СН'!$G$5-'СЕТ СН'!$G$17</f>
        <v>3643.2574464199997</v>
      </c>
      <c r="X55" s="36">
        <f>SUMIFS(СВЦЭМ!$C$39:$C$782,СВЦЭМ!$A$39:$A$782,$A55,СВЦЭМ!$B$39:$B$782,X$47)+'СЕТ СН'!$G$9+СВЦЭМ!$D$10+'СЕТ СН'!$G$5-'СЕТ СН'!$G$17</f>
        <v>3608.2468258499998</v>
      </c>
      <c r="Y55" s="36">
        <f>SUMIFS(СВЦЭМ!$C$39:$C$782,СВЦЭМ!$A$39:$A$782,$A55,СВЦЭМ!$B$39:$B$782,Y$47)+'СЕТ СН'!$G$9+СВЦЭМ!$D$10+'СЕТ СН'!$G$5-'СЕТ СН'!$G$17</f>
        <v>3599.7107942399998</v>
      </c>
    </row>
    <row r="56" spans="1:25" ht="15.75" x14ac:dyDescent="0.2">
      <c r="A56" s="35">
        <f t="shared" si="1"/>
        <v>44843</v>
      </c>
      <c r="B56" s="36">
        <f>SUMIFS(СВЦЭМ!$C$39:$C$782,СВЦЭМ!$A$39:$A$782,$A56,СВЦЭМ!$B$39:$B$782,B$47)+'СЕТ СН'!$G$9+СВЦЭМ!$D$10+'СЕТ СН'!$G$5-'СЕТ СН'!$G$17</f>
        <v>3524.0690345099997</v>
      </c>
      <c r="C56" s="36">
        <f>SUMIFS(СВЦЭМ!$C$39:$C$782,СВЦЭМ!$A$39:$A$782,$A56,СВЦЭМ!$B$39:$B$782,C$47)+'СЕТ СН'!$G$9+СВЦЭМ!$D$10+'СЕТ СН'!$G$5-'СЕТ СН'!$G$17</f>
        <v>3541.0894651299996</v>
      </c>
      <c r="D56" s="36">
        <f>SUMIFS(СВЦЭМ!$C$39:$C$782,СВЦЭМ!$A$39:$A$782,$A56,СВЦЭМ!$B$39:$B$782,D$47)+'СЕТ СН'!$G$9+СВЦЭМ!$D$10+'СЕТ СН'!$G$5-'СЕТ СН'!$G$17</f>
        <v>3549.8408047899998</v>
      </c>
      <c r="E56" s="36">
        <f>SUMIFS(СВЦЭМ!$C$39:$C$782,СВЦЭМ!$A$39:$A$782,$A56,СВЦЭМ!$B$39:$B$782,E$47)+'СЕТ СН'!$G$9+СВЦЭМ!$D$10+'СЕТ СН'!$G$5-'СЕТ СН'!$G$17</f>
        <v>3547.6383712999996</v>
      </c>
      <c r="F56" s="36">
        <f>SUMIFS(СВЦЭМ!$C$39:$C$782,СВЦЭМ!$A$39:$A$782,$A56,СВЦЭМ!$B$39:$B$782,F$47)+'СЕТ СН'!$G$9+СВЦЭМ!$D$10+'СЕТ СН'!$G$5-'СЕТ СН'!$G$17</f>
        <v>3550.83264134</v>
      </c>
      <c r="G56" s="36">
        <f>SUMIFS(СВЦЭМ!$C$39:$C$782,СВЦЭМ!$A$39:$A$782,$A56,СВЦЭМ!$B$39:$B$782,G$47)+'СЕТ СН'!$G$9+СВЦЭМ!$D$10+'СЕТ СН'!$G$5-'СЕТ СН'!$G$17</f>
        <v>3550.42395192</v>
      </c>
      <c r="H56" s="36">
        <f>SUMIFS(СВЦЭМ!$C$39:$C$782,СВЦЭМ!$A$39:$A$782,$A56,СВЦЭМ!$B$39:$B$782,H$47)+'СЕТ СН'!$G$9+СВЦЭМ!$D$10+'СЕТ СН'!$G$5-'СЕТ СН'!$G$17</f>
        <v>3541.1810429899997</v>
      </c>
      <c r="I56" s="36">
        <f>SUMIFS(СВЦЭМ!$C$39:$C$782,СВЦЭМ!$A$39:$A$782,$A56,СВЦЭМ!$B$39:$B$782,I$47)+'СЕТ СН'!$G$9+СВЦЭМ!$D$10+'СЕТ СН'!$G$5-'СЕТ СН'!$G$17</f>
        <v>3521.7338549899996</v>
      </c>
      <c r="J56" s="36">
        <f>SUMIFS(СВЦЭМ!$C$39:$C$782,СВЦЭМ!$A$39:$A$782,$A56,СВЦЭМ!$B$39:$B$782,J$47)+'СЕТ СН'!$G$9+СВЦЭМ!$D$10+'СЕТ СН'!$G$5-'СЕТ СН'!$G$17</f>
        <v>3513.1176041199997</v>
      </c>
      <c r="K56" s="36">
        <f>SUMIFS(СВЦЭМ!$C$39:$C$782,СВЦЭМ!$A$39:$A$782,$A56,СВЦЭМ!$B$39:$B$782,K$47)+'СЕТ СН'!$G$9+СВЦЭМ!$D$10+'СЕТ СН'!$G$5-'СЕТ СН'!$G$17</f>
        <v>3453.4967943199999</v>
      </c>
      <c r="L56" s="36">
        <f>SUMIFS(СВЦЭМ!$C$39:$C$782,СВЦЭМ!$A$39:$A$782,$A56,СВЦЭМ!$B$39:$B$782,L$47)+'СЕТ СН'!$G$9+СВЦЭМ!$D$10+'СЕТ СН'!$G$5-'СЕТ СН'!$G$17</f>
        <v>3463.33459576</v>
      </c>
      <c r="M56" s="36">
        <f>SUMIFS(СВЦЭМ!$C$39:$C$782,СВЦЭМ!$A$39:$A$782,$A56,СВЦЭМ!$B$39:$B$782,M$47)+'СЕТ СН'!$G$9+СВЦЭМ!$D$10+'СЕТ СН'!$G$5-'СЕТ СН'!$G$17</f>
        <v>3466.3548440599998</v>
      </c>
      <c r="N56" s="36">
        <f>SUMIFS(СВЦЭМ!$C$39:$C$782,СВЦЭМ!$A$39:$A$782,$A56,СВЦЭМ!$B$39:$B$782,N$47)+'СЕТ СН'!$G$9+СВЦЭМ!$D$10+'СЕТ СН'!$G$5-'СЕТ СН'!$G$17</f>
        <v>3440.9493218099997</v>
      </c>
      <c r="O56" s="36">
        <f>SUMIFS(СВЦЭМ!$C$39:$C$782,СВЦЭМ!$A$39:$A$782,$A56,СВЦЭМ!$B$39:$B$782,O$47)+'СЕТ СН'!$G$9+СВЦЭМ!$D$10+'СЕТ СН'!$G$5-'СЕТ СН'!$G$17</f>
        <v>3466.51654904</v>
      </c>
      <c r="P56" s="36">
        <f>SUMIFS(СВЦЭМ!$C$39:$C$782,СВЦЭМ!$A$39:$A$782,$A56,СВЦЭМ!$B$39:$B$782,P$47)+'СЕТ СН'!$G$9+СВЦЭМ!$D$10+'СЕТ СН'!$G$5-'СЕТ СН'!$G$17</f>
        <v>3459.3724258100001</v>
      </c>
      <c r="Q56" s="36">
        <f>SUMIFS(СВЦЭМ!$C$39:$C$782,СВЦЭМ!$A$39:$A$782,$A56,СВЦЭМ!$B$39:$B$782,Q$47)+'СЕТ СН'!$G$9+СВЦЭМ!$D$10+'СЕТ СН'!$G$5-'СЕТ СН'!$G$17</f>
        <v>3458.7288457999998</v>
      </c>
      <c r="R56" s="36">
        <f>SUMIFS(СВЦЭМ!$C$39:$C$782,СВЦЭМ!$A$39:$A$782,$A56,СВЦЭМ!$B$39:$B$782,R$47)+'СЕТ СН'!$G$9+СВЦЭМ!$D$10+'СЕТ СН'!$G$5-'СЕТ СН'!$G$17</f>
        <v>3477.8408716399999</v>
      </c>
      <c r="S56" s="36">
        <f>SUMIFS(СВЦЭМ!$C$39:$C$782,СВЦЭМ!$A$39:$A$782,$A56,СВЦЭМ!$B$39:$B$782,S$47)+'СЕТ СН'!$G$9+СВЦЭМ!$D$10+'СЕТ СН'!$G$5-'СЕТ СН'!$G$17</f>
        <v>3510.5411564599999</v>
      </c>
      <c r="T56" s="36">
        <f>SUMIFS(СВЦЭМ!$C$39:$C$782,СВЦЭМ!$A$39:$A$782,$A56,СВЦЭМ!$B$39:$B$782,T$47)+'СЕТ СН'!$G$9+СВЦЭМ!$D$10+'СЕТ СН'!$G$5-'СЕТ СН'!$G$17</f>
        <v>3579.86826036</v>
      </c>
      <c r="U56" s="36">
        <f>SUMIFS(СВЦЭМ!$C$39:$C$782,СВЦЭМ!$A$39:$A$782,$A56,СВЦЭМ!$B$39:$B$782,U$47)+'СЕТ СН'!$G$9+СВЦЭМ!$D$10+'СЕТ СН'!$G$5-'СЕТ СН'!$G$17</f>
        <v>3612.16284206</v>
      </c>
      <c r="V56" s="36">
        <f>SUMIFS(СВЦЭМ!$C$39:$C$782,СВЦЭМ!$A$39:$A$782,$A56,СВЦЭМ!$B$39:$B$782,V$47)+'СЕТ СН'!$G$9+СВЦЭМ!$D$10+'СЕТ СН'!$G$5-'СЕТ СН'!$G$17</f>
        <v>3601.6147342700001</v>
      </c>
      <c r="W56" s="36">
        <f>SUMIFS(СВЦЭМ!$C$39:$C$782,СВЦЭМ!$A$39:$A$782,$A56,СВЦЭМ!$B$39:$B$782,W$47)+'СЕТ СН'!$G$9+СВЦЭМ!$D$10+'СЕТ СН'!$G$5-'СЕТ СН'!$G$17</f>
        <v>3585.3098657999999</v>
      </c>
      <c r="X56" s="36">
        <f>SUMIFS(СВЦЭМ!$C$39:$C$782,СВЦЭМ!$A$39:$A$782,$A56,СВЦЭМ!$B$39:$B$782,X$47)+'СЕТ СН'!$G$9+СВЦЭМ!$D$10+'СЕТ СН'!$G$5-'СЕТ СН'!$G$17</f>
        <v>3453.0490585399998</v>
      </c>
      <c r="Y56" s="36">
        <f>SUMIFS(СВЦЭМ!$C$39:$C$782,СВЦЭМ!$A$39:$A$782,$A56,СВЦЭМ!$B$39:$B$782,Y$47)+'СЕТ СН'!$G$9+СВЦЭМ!$D$10+'СЕТ СН'!$G$5-'СЕТ СН'!$G$17</f>
        <v>3353.3545799799999</v>
      </c>
    </row>
    <row r="57" spans="1:25" ht="15.75" x14ac:dyDescent="0.2">
      <c r="A57" s="35">
        <f t="shared" si="1"/>
        <v>44844</v>
      </c>
      <c r="B57" s="36">
        <f>SUMIFS(СВЦЭМ!$C$39:$C$782,СВЦЭМ!$A$39:$A$782,$A57,СВЦЭМ!$B$39:$B$782,B$47)+'СЕТ СН'!$G$9+СВЦЭМ!$D$10+'СЕТ СН'!$G$5-'СЕТ СН'!$G$17</f>
        <v>3354.5786399399999</v>
      </c>
      <c r="C57" s="36">
        <f>SUMIFS(СВЦЭМ!$C$39:$C$782,СВЦЭМ!$A$39:$A$782,$A57,СВЦЭМ!$B$39:$B$782,C$47)+'СЕТ СН'!$G$9+СВЦЭМ!$D$10+'СЕТ СН'!$G$5-'СЕТ СН'!$G$17</f>
        <v>3412.9547700499998</v>
      </c>
      <c r="D57" s="36">
        <f>SUMIFS(СВЦЭМ!$C$39:$C$782,СВЦЭМ!$A$39:$A$782,$A57,СВЦЭМ!$B$39:$B$782,D$47)+'СЕТ СН'!$G$9+СВЦЭМ!$D$10+'СЕТ СН'!$G$5-'СЕТ СН'!$G$17</f>
        <v>3504.3861131699996</v>
      </c>
      <c r="E57" s="36">
        <f>SUMIFS(СВЦЭМ!$C$39:$C$782,СВЦЭМ!$A$39:$A$782,$A57,СВЦЭМ!$B$39:$B$782,E$47)+'СЕТ СН'!$G$9+СВЦЭМ!$D$10+'СЕТ СН'!$G$5-'СЕТ СН'!$G$17</f>
        <v>3497.6737947900001</v>
      </c>
      <c r="F57" s="36">
        <f>SUMIFS(СВЦЭМ!$C$39:$C$782,СВЦЭМ!$A$39:$A$782,$A57,СВЦЭМ!$B$39:$B$782,F$47)+'СЕТ СН'!$G$9+СВЦЭМ!$D$10+'СЕТ СН'!$G$5-'СЕТ СН'!$G$17</f>
        <v>3496.7379230500001</v>
      </c>
      <c r="G57" s="36">
        <f>SUMIFS(СВЦЭМ!$C$39:$C$782,СВЦЭМ!$A$39:$A$782,$A57,СВЦЭМ!$B$39:$B$782,G$47)+'СЕТ СН'!$G$9+СВЦЭМ!$D$10+'СЕТ СН'!$G$5-'СЕТ СН'!$G$17</f>
        <v>3497.5985339099998</v>
      </c>
      <c r="H57" s="36">
        <f>SUMIFS(СВЦЭМ!$C$39:$C$782,СВЦЭМ!$A$39:$A$782,$A57,СВЦЭМ!$B$39:$B$782,H$47)+'СЕТ СН'!$G$9+СВЦЭМ!$D$10+'СЕТ СН'!$G$5-'СЕТ СН'!$G$17</f>
        <v>3445.5112918099999</v>
      </c>
      <c r="I57" s="36">
        <f>SUMIFS(СВЦЭМ!$C$39:$C$782,СВЦЭМ!$A$39:$A$782,$A57,СВЦЭМ!$B$39:$B$782,I$47)+'СЕТ СН'!$G$9+СВЦЭМ!$D$10+'СЕТ СН'!$G$5-'СЕТ СН'!$G$17</f>
        <v>3369.8371013399997</v>
      </c>
      <c r="J57" s="36">
        <f>SUMIFS(СВЦЭМ!$C$39:$C$782,СВЦЭМ!$A$39:$A$782,$A57,СВЦЭМ!$B$39:$B$782,J$47)+'СЕТ СН'!$G$9+СВЦЭМ!$D$10+'СЕТ СН'!$G$5-'СЕТ СН'!$G$17</f>
        <v>3350.06627286</v>
      </c>
      <c r="K57" s="36">
        <f>SUMIFS(СВЦЭМ!$C$39:$C$782,СВЦЭМ!$A$39:$A$782,$A57,СВЦЭМ!$B$39:$B$782,K$47)+'СЕТ СН'!$G$9+СВЦЭМ!$D$10+'СЕТ СН'!$G$5-'СЕТ СН'!$G$17</f>
        <v>3348.4954336699998</v>
      </c>
      <c r="L57" s="36">
        <f>SUMIFS(СВЦЭМ!$C$39:$C$782,СВЦЭМ!$A$39:$A$782,$A57,СВЦЭМ!$B$39:$B$782,L$47)+'СЕТ СН'!$G$9+СВЦЭМ!$D$10+'СЕТ СН'!$G$5-'СЕТ СН'!$G$17</f>
        <v>3336.4760717199997</v>
      </c>
      <c r="M57" s="36">
        <f>SUMIFS(СВЦЭМ!$C$39:$C$782,СВЦЭМ!$A$39:$A$782,$A57,СВЦЭМ!$B$39:$B$782,M$47)+'СЕТ СН'!$G$9+СВЦЭМ!$D$10+'СЕТ СН'!$G$5-'СЕТ СН'!$G$17</f>
        <v>3374.2098629299999</v>
      </c>
      <c r="N57" s="36">
        <f>SUMIFS(СВЦЭМ!$C$39:$C$782,СВЦЭМ!$A$39:$A$782,$A57,СВЦЭМ!$B$39:$B$782,N$47)+'СЕТ СН'!$G$9+СВЦЭМ!$D$10+'СЕТ СН'!$G$5-'СЕТ СН'!$G$17</f>
        <v>3454.2282555499996</v>
      </c>
      <c r="O57" s="36">
        <f>SUMIFS(СВЦЭМ!$C$39:$C$782,СВЦЭМ!$A$39:$A$782,$A57,СВЦЭМ!$B$39:$B$782,O$47)+'СЕТ СН'!$G$9+СВЦЭМ!$D$10+'СЕТ СН'!$G$5-'СЕТ СН'!$G$17</f>
        <v>3451.5199881099998</v>
      </c>
      <c r="P57" s="36">
        <f>SUMIFS(СВЦЭМ!$C$39:$C$782,СВЦЭМ!$A$39:$A$782,$A57,СВЦЭМ!$B$39:$B$782,P$47)+'СЕТ СН'!$G$9+СВЦЭМ!$D$10+'СЕТ СН'!$G$5-'СЕТ СН'!$G$17</f>
        <v>3412.6110120899998</v>
      </c>
      <c r="Q57" s="36">
        <f>SUMIFS(СВЦЭМ!$C$39:$C$782,СВЦЭМ!$A$39:$A$782,$A57,СВЦЭМ!$B$39:$B$782,Q$47)+'СЕТ СН'!$G$9+СВЦЭМ!$D$10+'СЕТ СН'!$G$5-'СЕТ СН'!$G$17</f>
        <v>3406.8025271399997</v>
      </c>
      <c r="R57" s="36">
        <f>SUMIFS(СВЦЭМ!$C$39:$C$782,СВЦЭМ!$A$39:$A$782,$A57,СВЦЭМ!$B$39:$B$782,R$47)+'СЕТ СН'!$G$9+СВЦЭМ!$D$10+'СЕТ СН'!$G$5-'СЕТ СН'!$G$17</f>
        <v>3366.3726221699999</v>
      </c>
      <c r="S57" s="36">
        <f>SUMIFS(СВЦЭМ!$C$39:$C$782,СВЦЭМ!$A$39:$A$782,$A57,СВЦЭМ!$B$39:$B$782,S$47)+'СЕТ СН'!$G$9+СВЦЭМ!$D$10+'СЕТ СН'!$G$5-'СЕТ СН'!$G$17</f>
        <v>3322.6767107699998</v>
      </c>
      <c r="T57" s="36">
        <f>SUMIFS(СВЦЭМ!$C$39:$C$782,СВЦЭМ!$A$39:$A$782,$A57,СВЦЭМ!$B$39:$B$782,T$47)+'СЕТ СН'!$G$9+СВЦЭМ!$D$10+'СЕТ СН'!$G$5-'СЕТ СН'!$G$17</f>
        <v>3374.5751921299998</v>
      </c>
      <c r="U57" s="36">
        <f>SUMIFS(СВЦЭМ!$C$39:$C$782,СВЦЭМ!$A$39:$A$782,$A57,СВЦЭМ!$B$39:$B$782,U$47)+'СЕТ СН'!$G$9+СВЦЭМ!$D$10+'СЕТ СН'!$G$5-'СЕТ СН'!$G$17</f>
        <v>3388.9072743799998</v>
      </c>
      <c r="V57" s="36">
        <f>SUMIFS(СВЦЭМ!$C$39:$C$782,СВЦЭМ!$A$39:$A$782,$A57,СВЦЭМ!$B$39:$B$782,V$47)+'СЕТ СН'!$G$9+СВЦЭМ!$D$10+'СЕТ СН'!$G$5-'СЕТ СН'!$G$17</f>
        <v>3397.0638534</v>
      </c>
      <c r="W57" s="36">
        <f>SUMIFS(СВЦЭМ!$C$39:$C$782,СВЦЭМ!$A$39:$A$782,$A57,СВЦЭМ!$B$39:$B$782,W$47)+'СЕТ СН'!$G$9+СВЦЭМ!$D$10+'СЕТ СН'!$G$5-'СЕТ СН'!$G$17</f>
        <v>3402.3972459899996</v>
      </c>
      <c r="X57" s="36">
        <f>SUMIFS(СВЦЭМ!$C$39:$C$782,СВЦЭМ!$A$39:$A$782,$A57,СВЦЭМ!$B$39:$B$782,X$47)+'СЕТ СН'!$G$9+СВЦЭМ!$D$10+'СЕТ СН'!$G$5-'СЕТ СН'!$G$17</f>
        <v>3378.5431026199999</v>
      </c>
      <c r="Y57" s="36">
        <f>SUMIFS(СВЦЭМ!$C$39:$C$782,СВЦЭМ!$A$39:$A$782,$A57,СВЦЭМ!$B$39:$B$782,Y$47)+'СЕТ СН'!$G$9+СВЦЭМ!$D$10+'СЕТ СН'!$G$5-'СЕТ СН'!$G$17</f>
        <v>3361.94343536</v>
      </c>
    </row>
    <row r="58" spans="1:25" ht="15.75" x14ac:dyDescent="0.2">
      <c r="A58" s="35">
        <f t="shared" si="1"/>
        <v>44845</v>
      </c>
      <c r="B58" s="36">
        <f>SUMIFS(СВЦЭМ!$C$39:$C$782,СВЦЭМ!$A$39:$A$782,$A58,СВЦЭМ!$B$39:$B$782,B$47)+'СЕТ СН'!$G$9+СВЦЭМ!$D$10+'СЕТ СН'!$G$5-'СЕТ СН'!$G$17</f>
        <v>3448.51859659</v>
      </c>
      <c r="C58" s="36">
        <f>SUMIFS(СВЦЭМ!$C$39:$C$782,СВЦЭМ!$A$39:$A$782,$A58,СВЦЭМ!$B$39:$B$782,C$47)+'СЕТ СН'!$G$9+СВЦЭМ!$D$10+'СЕТ СН'!$G$5-'СЕТ СН'!$G$17</f>
        <v>3509.6033048899999</v>
      </c>
      <c r="D58" s="36">
        <f>SUMIFS(СВЦЭМ!$C$39:$C$782,СВЦЭМ!$A$39:$A$782,$A58,СВЦЭМ!$B$39:$B$782,D$47)+'СЕТ СН'!$G$9+СВЦЭМ!$D$10+'СЕТ СН'!$G$5-'СЕТ СН'!$G$17</f>
        <v>3552.0678192099999</v>
      </c>
      <c r="E58" s="36">
        <f>SUMIFS(СВЦЭМ!$C$39:$C$782,СВЦЭМ!$A$39:$A$782,$A58,СВЦЭМ!$B$39:$B$782,E$47)+'СЕТ СН'!$G$9+СВЦЭМ!$D$10+'СЕТ СН'!$G$5-'СЕТ СН'!$G$17</f>
        <v>3567.2041849099996</v>
      </c>
      <c r="F58" s="36">
        <f>SUMIFS(СВЦЭМ!$C$39:$C$782,СВЦЭМ!$A$39:$A$782,$A58,СВЦЭМ!$B$39:$B$782,F$47)+'СЕТ СН'!$G$9+СВЦЭМ!$D$10+'СЕТ СН'!$G$5-'СЕТ СН'!$G$17</f>
        <v>3567.5548819799997</v>
      </c>
      <c r="G58" s="36">
        <f>SUMIFS(СВЦЭМ!$C$39:$C$782,СВЦЭМ!$A$39:$A$782,$A58,СВЦЭМ!$B$39:$B$782,G$47)+'СЕТ СН'!$G$9+СВЦЭМ!$D$10+'СЕТ СН'!$G$5-'СЕТ СН'!$G$17</f>
        <v>3505.0880505699997</v>
      </c>
      <c r="H58" s="36">
        <f>SUMIFS(СВЦЭМ!$C$39:$C$782,СВЦЭМ!$A$39:$A$782,$A58,СВЦЭМ!$B$39:$B$782,H$47)+'СЕТ СН'!$G$9+СВЦЭМ!$D$10+'СЕТ СН'!$G$5-'СЕТ СН'!$G$17</f>
        <v>3510.8591619299996</v>
      </c>
      <c r="I58" s="36">
        <f>SUMIFS(СВЦЭМ!$C$39:$C$782,СВЦЭМ!$A$39:$A$782,$A58,СВЦЭМ!$B$39:$B$782,I$47)+'СЕТ СН'!$G$9+СВЦЭМ!$D$10+'СЕТ СН'!$G$5-'СЕТ СН'!$G$17</f>
        <v>3535.9062930399996</v>
      </c>
      <c r="J58" s="36">
        <f>SUMIFS(СВЦЭМ!$C$39:$C$782,СВЦЭМ!$A$39:$A$782,$A58,СВЦЭМ!$B$39:$B$782,J$47)+'СЕТ СН'!$G$9+СВЦЭМ!$D$10+'СЕТ СН'!$G$5-'СЕТ СН'!$G$17</f>
        <v>3540.7091114299997</v>
      </c>
      <c r="K58" s="36">
        <f>SUMIFS(СВЦЭМ!$C$39:$C$782,СВЦЭМ!$A$39:$A$782,$A58,СВЦЭМ!$B$39:$B$782,K$47)+'СЕТ СН'!$G$9+СВЦЭМ!$D$10+'СЕТ СН'!$G$5-'СЕТ СН'!$G$17</f>
        <v>3555.6799849700001</v>
      </c>
      <c r="L58" s="36">
        <f>SUMIFS(СВЦЭМ!$C$39:$C$782,СВЦЭМ!$A$39:$A$782,$A58,СВЦЭМ!$B$39:$B$782,L$47)+'СЕТ СН'!$G$9+СВЦЭМ!$D$10+'СЕТ СН'!$G$5-'СЕТ СН'!$G$17</f>
        <v>3561.5437488999996</v>
      </c>
      <c r="M58" s="36">
        <f>SUMIFS(СВЦЭМ!$C$39:$C$782,СВЦЭМ!$A$39:$A$782,$A58,СВЦЭМ!$B$39:$B$782,M$47)+'СЕТ СН'!$G$9+СВЦЭМ!$D$10+'СЕТ СН'!$G$5-'СЕТ СН'!$G$17</f>
        <v>3530.5405589100001</v>
      </c>
      <c r="N58" s="36">
        <f>SUMIFS(СВЦЭМ!$C$39:$C$782,СВЦЭМ!$A$39:$A$782,$A58,СВЦЭМ!$B$39:$B$782,N$47)+'СЕТ СН'!$G$9+СВЦЭМ!$D$10+'СЕТ СН'!$G$5-'СЕТ СН'!$G$17</f>
        <v>3548.5685530799997</v>
      </c>
      <c r="O58" s="36">
        <f>SUMIFS(СВЦЭМ!$C$39:$C$782,СВЦЭМ!$A$39:$A$782,$A58,СВЦЭМ!$B$39:$B$782,O$47)+'СЕТ СН'!$G$9+СВЦЭМ!$D$10+'СЕТ СН'!$G$5-'СЕТ СН'!$G$17</f>
        <v>3556.9710093499998</v>
      </c>
      <c r="P58" s="36">
        <f>SUMIFS(СВЦЭМ!$C$39:$C$782,СВЦЭМ!$A$39:$A$782,$A58,СВЦЭМ!$B$39:$B$782,P$47)+'СЕТ СН'!$G$9+СВЦЭМ!$D$10+'СЕТ СН'!$G$5-'СЕТ СН'!$G$17</f>
        <v>3546.4004973199999</v>
      </c>
      <c r="Q58" s="36">
        <f>SUMIFS(СВЦЭМ!$C$39:$C$782,СВЦЭМ!$A$39:$A$782,$A58,СВЦЭМ!$B$39:$B$782,Q$47)+'СЕТ СН'!$G$9+СВЦЭМ!$D$10+'СЕТ СН'!$G$5-'СЕТ СН'!$G$17</f>
        <v>3540.7437113999999</v>
      </c>
      <c r="R58" s="36">
        <f>SUMIFS(СВЦЭМ!$C$39:$C$782,СВЦЭМ!$A$39:$A$782,$A58,СВЦЭМ!$B$39:$B$782,R$47)+'СЕТ СН'!$G$9+СВЦЭМ!$D$10+'СЕТ СН'!$G$5-'СЕТ СН'!$G$17</f>
        <v>3517.6480177499998</v>
      </c>
      <c r="S58" s="36">
        <f>SUMIFS(СВЦЭМ!$C$39:$C$782,СВЦЭМ!$A$39:$A$782,$A58,СВЦЭМ!$B$39:$B$782,S$47)+'СЕТ СН'!$G$9+СВЦЭМ!$D$10+'СЕТ СН'!$G$5-'СЕТ СН'!$G$17</f>
        <v>3552.2629640299997</v>
      </c>
      <c r="T58" s="36">
        <f>SUMIFS(СВЦЭМ!$C$39:$C$782,СВЦЭМ!$A$39:$A$782,$A58,СВЦЭМ!$B$39:$B$782,T$47)+'СЕТ СН'!$G$9+СВЦЭМ!$D$10+'СЕТ СН'!$G$5-'СЕТ СН'!$G$17</f>
        <v>3608.4563390799999</v>
      </c>
      <c r="U58" s="36">
        <f>SUMIFS(СВЦЭМ!$C$39:$C$782,СВЦЭМ!$A$39:$A$782,$A58,СВЦЭМ!$B$39:$B$782,U$47)+'СЕТ СН'!$G$9+СВЦЭМ!$D$10+'СЕТ СН'!$G$5-'СЕТ СН'!$G$17</f>
        <v>3628.7484362999999</v>
      </c>
      <c r="V58" s="36">
        <f>SUMIFS(СВЦЭМ!$C$39:$C$782,СВЦЭМ!$A$39:$A$782,$A58,СВЦЭМ!$B$39:$B$782,V$47)+'СЕТ СН'!$G$9+СВЦЭМ!$D$10+'СЕТ СН'!$G$5-'СЕТ СН'!$G$17</f>
        <v>3623.4962742600001</v>
      </c>
      <c r="W58" s="36">
        <f>SUMIFS(СВЦЭМ!$C$39:$C$782,СВЦЭМ!$A$39:$A$782,$A58,СВЦЭМ!$B$39:$B$782,W$47)+'СЕТ СН'!$G$9+СВЦЭМ!$D$10+'СЕТ СН'!$G$5-'СЕТ СН'!$G$17</f>
        <v>3654.7423160500002</v>
      </c>
      <c r="X58" s="36">
        <f>SUMIFS(СВЦЭМ!$C$39:$C$782,СВЦЭМ!$A$39:$A$782,$A58,СВЦЭМ!$B$39:$B$782,X$47)+'СЕТ СН'!$G$9+СВЦЭМ!$D$10+'СЕТ СН'!$G$5-'СЕТ СН'!$G$17</f>
        <v>3637.72524441</v>
      </c>
      <c r="Y58" s="36">
        <f>SUMIFS(СВЦЭМ!$C$39:$C$782,СВЦЭМ!$A$39:$A$782,$A58,СВЦЭМ!$B$39:$B$782,Y$47)+'СЕТ СН'!$G$9+СВЦЭМ!$D$10+'СЕТ СН'!$G$5-'СЕТ СН'!$G$17</f>
        <v>3625.11059067</v>
      </c>
    </row>
    <row r="59" spans="1:25" ht="15.75" x14ac:dyDescent="0.2">
      <c r="A59" s="35">
        <f t="shared" si="1"/>
        <v>44846</v>
      </c>
      <c r="B59" s="36">
        <f>SUMIFS(СВЦЭМ!$C$39:$C$782,СВЦЭМ!$A$39:$A$782,$A59,СВЦЭМ!$B$39:$B$782,B$47)+'СЕТ СН'!$G$9+СВЦЭМ!$D$10+'СЕТ СН'!$G$5-'СЕТ СН'!$G$17</f>
        <v>3540.00315882</v>
      </c>
      <c r="C59" s="36">
        <f>SUMIFS(СВЦЭМ!$C$39:$C$782,СВЦЭМ!$A$39:$A$782,$A59,СВЦЭМ!$B$39:$B$782,C$47)+'СЕТ СН'!$G$9+СВЦЭМ!$D$10+'СЕТ СН'!$G$5-'СЕТ СН'!$G$17</f>
        <v>3564.2631273500001</v>
      </c>
      <c r="D59" s="36">
        <f>SUMIFS(СВЦЭМ!$C$39:$C$782,СВЦЭМ!$A$39:$A$782,$A59,СВЦЭМ!$B$39:$B$782,D$47)+'СЕТ СН'!$G$9+СВЦЭМ!$D$10+'СЕТ СН'!$G$5-'СЕТ СН'!$G$17</f>
        <v>3584.5678350600001</v>
      </c>
      <c r="E59" s="36">
        <f>SUMIFS(СВЦЭМ!$C$39:$C$782,СВЦЭМ!$A$39:$A$782,$A59,СВЦЭМ!$B$39:$B$782,E$47)+'СЕТ СН'!$G$9+СВЦЭМ!$D$10+'СЕТ СН'!$G$5-'СЕТ СН'!$G$17</f>
        <v>3578.04060235</v>
      </c>
      <c r="F59" s="36">
        <f>SUMIFS(СВЦЭМ!$C$39:$C$782,СВЦЭМ!$A$39:$A$782,$A59,СВЦЭМ!$B$39:$B$782,F$47)+'СЕТ СН'!$G$9+СВЦЭМ!$D$10+'СЕТ СН'!$G$5-'СЕТ СН'!$G$17</f>
        <v>3573.3625302599999</v>
      </c>
      <c r="G59" s="36">
        <f>SUMIFS(СВЦЭМ!$C$39:$C$782,СВЦЭМ!$A$39:$A$782,$A59,СВЦЭМ!$B$39:$B$782,G$47)+'СЕТ СН'!$G$9+СВЦЭМ!$D$10+'СЕТ СН'!$G$5-'СЕТ СН'!$G$17</f>
        <v>3571.8833482</v>
      </c>
      <c r="H59" s="36">
        <f>SUMIFS(СВЦЭМ!$C$39:$C$782,СВЦЭМ!$A$39:$A$782,$A59,СВЦЭМ!$B$39:$B$782,H$47)+'СЕТ СН'!$G$9+СВЦЭМ!$D$10+'СЕТ СН'!$G$5-'СЕТ СН'!$G$17</f>
        <v>3547.0621462999998</v>
      </c>
      <c r="I59" s="36">
        <f>SUMIFS(СВЦЭМ!$C$39:$C$782,СВЦЭМ!$A$39:$A$782,$A59,СВЦЭМ!$B$39:$B$782,I$47)+'СЕТ СН'!$G$9+СВЦЭМ!$D$10+'СЕТ СН'!$G$5-'СЕТ СН'!$G$17</f>
        <v>3521.5297287499998</v>
      </c>
      <c r="J59" s="36">
        <f>SUMIFS(СВЦЭМ!$C$39:$C$782,СВЦЭМ!$A$39:$A$782,$A59,СВЦЭМ!$B$39:$B$782,J$47)+'СЕТ СН'!$G$9+СВЦЭМ!$D$10+'СЕТ СН'!$G$5-'СЕТ СН'!$G$17</f>
        <v>3527.5376577999996</v>
      </c>
      <c r="K59" s="36">
        <f>SUMIFS(СВЦЭМ!$C$39:$C$782,СВЦЭМ!$A$39:$A$782,$A59,СВЦЭМ!$B$39:$B$782,K$47)+'СЕТ СН'!$G$9+СВЦЭМ!$D$10+'СЕТ СН'!$G$5-'СЕТ СН'!$G$17</f>
        <v>3524.2843819099999</v>
      </c>
      <c r="L59" s="36">
        <f>SUMIFS(СВЦЭМ!$C$39:$C$782,СВЦЭМ!$A$39:$A$782,$A59,СВЦЭМ!$B$39:$B$782,L$47)+'СЕТ СН'!$G$9+СВЦЭМ!$D$10+'СЕТ СН'!$G$5-'СЕТ СН'!$G$17</f>
        <v>3516.0998141999999</v>
      </c>
      <c r="M59" s="36">
        <f>SUMIFS(СВЦЭМ!$C$39:$C$782,СВЦЭМ!$A$39:$A$782,$A59,СВЦЭМ!$B$39:$B$782,M$47)+'СЕТ СН'!$G$9+СВЦЭМ!$D$10+'СЕТ СН'!$G$5-'СЕТ СН'!$G$17</f>
        <v>3511.6445907799998</v>
      </c>
      <c r="N59" s="36">
        <f>SUMIFS(СВЦЭМ!$C$39:$C$782,СВЦЭМ!$A$39:$A$782,$A59,СВЦЭМ!$B$39:$B$782,N$47)+'СЕТ СН'!$G$9+СВЦЭМ!$D$10+'СЕТ СН'!$G$5-'СЕТ СН'!$G$17</f>
        <v>3534.6147151699997</v>
      </c>
      <c r="O59" s="36">
        <f>SUMIFS(СВЦЭМ!$C$39:$C$782,СВЦЭМ!$A$39:$A$782,$A59,СВЦЭМ!$B$39:$B$782,O$47)+'СЕТ СН'!$G$9+СВЦЭМ!$D$10+'СЕТ СН'!$G$5-'СЕТ СН'!$G$17</f>
        <v>3528.14629281</v>
      </c>
      <c r="P59" s="36">
        <f>SUMIFS(СВЦЭМ!$C$39:$C$782,СВЦЭМ!$A$39:$A$782,$A59,СВЦЭМ!$B$39:$B$782,P$47)+'СЕТ СН'!$G$9+СВЦЭМ!$D$10+'СЕТ СН'!$G$5-'СЕТ СН'!$G$17</f>
        <v>3525.7059356899999</v>
      </c>
      <c r="Q59" s="36">
        <f>SUMIFS(СВЦЭМ!$C$39:$C$782,СВЦЭМ!$A$39:$A$782,$A59,СВЦЭМ!$B$39:$B$782,Q$47)+'СЕТ СН'!$G$9+СВЦЭМ!$D$10+'СЕТ СН'!$G$5-'СЕТ СН'!$G$17</f>
        <v>3532.16488759</v>
      </c>
      <c r="R59" s="36">
        <f>SUMIFS(СВЦЭМ!$C$39:$C$782,СВЦЭМ!$A$39:$A$782,$A59,СВЦЭМ!$B$39:$B$782,R$47)+'СЕТ СН'!$G$9+СВЦЭМ!$D$10+'СЕТ СН'!$G$5-'СЕТ СН'!$G$17</f>
        <v>3505.6305548999999</v>
      </c>
      <c r="S59" s="36">
        <f>SUMIFS(СВЦЭМ!$C$39:$C$782,СВЦЭМ!$A$39:$A$782,$A59,СВЦЭМ!$B$39:$B$782,S$47)+'СЕТ СН'!$G$9+СВЦЭМ!$D$10+'СЕТ СН'!$G$5-'СЕТ СН'!$G$17</f>
        <v>3501.97010052</v>
      </c>
      <c r="T59" s="36">
        <f>SUMIFS(СВЦЭМ!$C$39:$C$782,СВЦЭМ!$A$39:$A$782,$A59,СВЦЭМ!$B$39:$B$782,T$47)+'СЕТ СН'!$G$9+СВЦЭМ!$D$10+'СЕТ СН'!$G$5-'СЕТ СН'!$G$17</f>
        <v>3644.8383665599999</v>
      </c>
      <c r="U59" s="36">
        <f>SUMIFS(СВЦЭМ!$C$39:$C$782,СВЦЭМ!$A$39:$A$782,$A59,СВЦЭМ!$B$39:$B$782,U$47)+'СЕТ СН'!$G$9+СВЦЭМ!$D$10+'СЕТ СН'!$G$5-'СЕТ СН'!$G$17</f>
        <v>3629.9258461499999</v>
      </c>
      <c r="V59" s="36">
        <f>SUMIFS(СВЦЭМ!$C$39:$C$782,СВЦЭМ!$A$39:$A$782,$A59,СВЦЭМ!$B$39:$B$782,V$47)+'СЕТ СН'!$G$9+СВЦЭМ!$D$10+'СЕТ СН'!$G$5-'СЕТ СН'!$G$17</f>
        <v>3661.93766628</v>
      </c>
      <c r="W59" s="36">
        <f>SUMIFS(СВЦЭМ!$C$39:$C$782,СВЦЭМ!$A$39:$A$782,$A59,СВЦЭМ!$B$39:$B$782,W$47)+'СЕТ СН'!$G$9+СВЦЭМ!$D$10+'СЕТ СН'!$G$5-'СЕТ СН'!$G$17</f>
        <v>3580.2199264699998</v>
      </c>
      <c r="X59" s="36">
        <f>SUMIFS(СВЦЭМ!$C$39:$C$782,СВЦЭМ!$A$39:$A$782,$A59,СВЦЭМ!$B$39:$B$782,X$47)+'СЕТ СН'!$G$9+СВЦЭМ!$D$10+'СЕТ СН'!$G$5-'СЕТ СН'!$G$17</f>
        <v>3549.9398231199998</v>
      </c>
      <c r="Y59" s="36">
        <f>SUMIFS(СВЦЭМ!$C$39:$C$782,СВЦЭМ!$A$39:$A$782,$A59,СВЦЭМ!$B$39:$B$782,Y$47)+'СЕТ СН'!$G$9+СВЦЭМ!$D$10+'СЕТ СН'!$G$5-'СЕТ СН'!$G$17</f>
        <v>3532.7951052499998</v>
      </c>
    </row>
    <row r="60" spans="1:25" ht="15.75" x14ac:dyDescent="0.2">
      <c r="A60" s="35">
        <f t="shared" si="1"/>
        <v>44847</v>
      </c>
      <c r="B60" s="36">
        <f>SUMIFS(СВЦЭМ!$C$39:$C$782,СВЦЭМ!$A$39:$A$782,$A60,СВЦЭМ!$B$39:$B$782,B$47)+'СЕТ СН'!$G$9+СВЦЭМ!$D$10+'СЕТ СН'!$G$5-'СЕТ СН'!$G$17</f>
        <v>3632.0594932100003</v>
      </c>
      <c r="C60" s="36">
        <f>SUMIFS(СВЦЭМ!$C$39:$C$782,СВЦЭМ!$A$39:$A$782,$A60,СВЦЭМ!$B$39:$B$782,C$47)+'СЕТ СН'!$G$9+СВЦЭМ!$D$10+'СЕТ СН'!$G$5-'СЕТ СН'!$G$17</f>
        <v>3659.32129592</v>
      </c>
      <c r="D60" s="36">
        <f>SUMIFS(СВЦЭМ!$C$39:$C$782,СВЦЭМ!$A$39:$A$782,$A60,СВЦЭМ!$B$39:$B$782,D$47)+'СЕТ СН'!$G$9+СВЦЭМ!$D$10+'СЕТ СН'!$G$5-'СЕТ СН'!$G$17</f>
        <v>3651.1124776400002</v>
      </c>
      <c r="E60" s="36">
        <f>SUMIFS(СВЦЭМ!$C$39:$C$782,СВЦЭМ!$A$39:$A$782,$A60,СВЦЭМ!$B$39:$B$782,E$47)+'СЕТ СН'!$G$9+СВЦЭМ!$D$10+'СЕТ СН'!$G$5-'СЕТ СН'!$G$17</f>
        <v>3656.03832517</v>
      </c>
      <c r="F60" s="36">
        <f>SUMIFS(СВЦЭМ!$C$39:$C$782,СВЦЭМ!$A$39:$A$782,$A60,СВЦЭМ!$B$39:$B$782,F$47)+'СЕТ СН'!$G$9+СВЦЭМ!$D$10+'СЕТ СН'!$G$5-'СЕТ СН'!$G$17</f>
        <v>3667.4453011199998</v>
      </c>
      <c r="G60" s="36">
        <f>SUMIFS(СВЦЭМ!$C$39:$C$782,СВЦЭМ!$A$39:$A$782,$A60,СВЦЭМ!$B$39:$B$782,G$47)+'СЕТ СН'!$G$9+СВЦЭМ!$D$10+'СЕТ СН'!$G$5-'СЕТ СН'!$G$17</f>
        <v>3643.6634185499997</v>
      </c>
      <c r="H60" s="36">
        <f>SUMIFS(СВЦЭМ!$C$39:$C$782,СВЦЭМ!$A$39:$A$782,$A60,СВЦЭМ!$B$39:$B$782,H$47)+'СЕТ СН'!$G$9+СВЦЭМ!$D$10+'СЕТ СН'!$G$5-'СЕТ СН'!$G$17</f>
        <v>3619.7722579199999</v>
      </c>
      <c r="I60" s="36">
        <f>SUMIFS(СВЦЭМ!$C$39:$C$782,СВЦЭМ!$A$39:$A$782,$A60,СВЦЭМ!$B$39:$B$782,I$47)+'СЕТ СН'!$G$9+СВЦЭМ!$D$10+'СЕТ СН'!$G$5-'СЕТ СН'!$G$17</f>
        <v>3598.7093523899998</v>
      </c>
      <c r="J60" s="36">
        <f>SUMIFS(СВЦЭМ!$C$39:$C$782,СВЦЭМ!$A$39:$A$782,$A60,СВЦЭМ!$B$39:$B$782,J$47)+'СЕТ СН'!$G$9+СВЦЭМ!$D$10+'СЕТ СН'!$G$5-'СЕТ СН'!$G$17</f>
        <v>3590.3204428899999</v>
      </c>
      <c r="K60" s="36">
        <f>SUMIFS(СВЦЭМ!$C$39:$C$782,СВЦЭМ!$A$39:$A$782,$A60,СВЦЭМ!$B$39:$B$782,K$47)+'СЕТ СН'!$G$9+СВЦЭМ!$D$10+'СЕТ СН'!$G$5-'СЕТ СН'!$G$17</f>
        <v>3620.0599936600001</v>
      </c>
      <c r="L60" s="36">
        <f>SUMIFS(СВЦЭМ!$C$39:$C$782,СВЦЭМ!$A$39:$A$782,$A60,СВЦЭМ!$B$39:$B$782,L$47)+'СЕТ СН'!$G$9+СВЦЭМ!$D$10+'СЕТ СН'!$G$5-'СЕТ СН'!$G$17</f>
        <v>3608.2294749600001</v>
      </c>
      <c r="M60" s="36">
        <f>SUMIFS(СВЦЭМ!$C$39:$C$782,СВЦЭМ!$A$39:$A$782,$A60,СВЦЭМ!$B$39:$B$782,M$47)+'СЕТ СН'!$G$9+СВЦЭМ!$D$10+'СЕТ СН'!$G$5-'СЕТ СН'!$G$17</f>
        <v>3618.7251724799999</v>
      </c>
      <c r="N60" s="36">
        <f>SUMIFS(СВЦЭМ!$C$39:$C$782,СВЦЭМ!$A$39:$A$782,$A60,СВЦЭМ!$B$39:$B$782,N$47)+'СЕТ СН'!$G$9+СВЦЭМ!$D$10+'СЕТ СН'!$G$5-'СЕТ СН'!$G$17</f>
        <v>3605.3010331199998</v>
      </c>
      <c r="O60" s="36">
        <f>SUMIFS(СВЦЭМ!$C$39:$C$782,СВЦЭМ!$A$39:$A$782,$A60,СВЦЭМ!$B$39:$B$782,O$47)+'СЕТ СН'!$G$9+СВЦЭМ!$D$10+'СЕТ СН'!$G$5-'СЕТ СН'!$G$17</f>
        <v>3607.98521441</v>
      </c>
      <c r="P60" s="36">
        <f>SUMIFS(СВЦЭМ!$C$39:$C$782,СВЦЭМ!$A$39:$A$782,$A60,СВЦЭМ!$B$39:$B$782,P$47)+'СЕТ СН'!$G$9+СВЦЭМ!$D$10+'СЕТ СН'!$G$5-'СЕТ СН'!$G$17</f>
        <v>3606.4875497799999</v>
      </c>
      <c r="Q60" s="36">
        <f>SUMIFS(СВЦЭМ!$C$39:$C$782,СВЦЭМ!$A$39:$A$782,$A60,СВЦЭМ!$B$39:$B$782,Q$47)+'СЕТ СН'!$G$9+СВЦЭМ!$D$10+'СЕТ СН'!$G$5-'СЕТ СН'!$G$17</f>
        <v>3597.2185538700001</v>
      </c>
      <c r="R60" s="36">
        <f>SUMIFS(СВЦЭМ!$C$39:$C$782,СВЦЭМ!$A$39:$A$782,$A60,СВЦЭМ!$B$39:$B$782,R$47)+'СЕТ СН'!$G$9+СВЦЭМ!$D$10+'СЕТ СН'!$G$5-'СЕТ СН'!$G$17</f>
        <v>3626.1019842999999</v>
      </c>
      <c r="S60" s="36">
        <f>SUMIFS(СВЦЭМ!$C$39:$C$782,СВЦЭМ!$A$39:$A$782,$A60,СВЦЭМ!$B$39:$B$782,S$47)+'СЕТ СН'!$G$9+СВЦЭМ!$D$10+'СЕТ СН'!$G$5-'СЕТ СН'!$G$17</f>
        <v>3599.3971576899999</v>
      </c>
      <c r="T60" s="36">
        <f>SUMIFS(СВЦЭМ!$C$39:$C$782,СВЦЭМ!$A$39:$A$782,$A60,СВЦЭМ!$B$39:$B$782,T$47)+'СЕТ СН'!$G$9+СВЦЭМ!$D$10+'СЕТ СН'!$G$5-'СЕТ СН'!$G$17</f>
        <v>3616.41099222</v>
      </c>
      <c r="U60" s="36">
        <f>SUMIFS(СВЦЭМ!$C$39:$C$782,СВЦЭМ!$A$39:$A$782,$A60,СВЦЭМ!$B$39:$B$782,U$47)+'СЕТ СН'!$G$9+СВЦЭМ!$D$10+'СЕТ СН'!$G$5-'СЕТ СН'!$G$17</f>
        <v>3631.17709461</v>
      </c>
      <c r="V60" s="36">
        <f>SUMIFS(СВЦЭМ!$C$39:$C$782,СВЦЭМ!$A$39:$A$782,$A60,СВЦЭМ!$B$39:$B$782,V$47)+'СЕТ СН'!$G$9+СВЦЭМ!$D$10+'СЕТ СН'!$G$5-'СЕТ СН'!$G$17</f>
        <v>3618.9070368299999</v>
      </c>
      <c r="W60" s="36">
        <f>SUMIFS(СВЦЭМ!$C$39:$C$782,СВЦЭМ!$A$39:$A$782,$A60,СВЦЭМ!$B$39:$B$782,W$47)+'СЕТ СН'!$G$9+СВЦЭМ!$D$10+'СЕТ СН'!$G$5-'СЕТ СН'!$G$17</f>
        <v>3607.7676630599999</v>
      </c>
      <c r="X60" s="36">
        <f>SUMIFS(СВЦЭМ!$C$39:$C$782,СВЦЭМ!$A$39:$A$782,$A60,СВЦЭМ!$B$39:$B$782,X$47)+'СЕТ СН'!$G$9+СВЦЭМ!$D$10+'СЕТ СН'!$G$5-'СЕТ СН'!$G$17</f>
        <v>3600.93586994</v>
      </c>
      <c r="Y60" s="36">
        <f>SUMIFS(СВЦЭМ!$C$39:$C$782,СВЦЭМ!$A$39:$A$782,$A60,СВЦЭМ!$B$39:$B$782,Y$47)+'СЕТ СН'!$G$9+СВЦЭМ!$D$10+'СЕТ СН'!$G$5-'СЕТ СН'!$G$17</f>
        <v>3598.2864624200001</v>
      </c>
    </row>
    <row r="61" spans="1:25" ht="15.75" x14ac:dyDescent="0.2">
      <c r="A61" s="35">
        <f t="shared" si="1"/>
        <v>44848</v>
      </c>
      <c r="B61" s="36">
        <f>SUMIFS(СВЦЭМ!$C$39:$C$782,СВЦЭМ!$A$39:$A$782,$A61,СВЦЭМ!$B$39:$B$782,B$47)+'СЕТ СН'!$G$9+СВЦЭМ!$D$10+'СЕТ СН'!$G$5-'СЕТ СН'!$G$17</f>
        <v>3656.4428667399998</v>
      </c>
      <c r="C61" s="36">
        <f>SUMIFS(СВЦЭМ!$C$39:$C$782,СВЦЭМ!$A$39:$A$782,$A61,СВЦЭМ!$B$39:$B$782,C$47)+'СЕТ СН'!$G$9+СВЦЭМ!$D$10+'СЕТ СН'!$G$5-'СЕТ СН'!$G$17</f>
        <v>3669.2626116000001</v>
      </c>
      <c r="D61" s="36">
        <f>SUMIFS(СВЦЭМ!$C$39:$C$782,СВЦЭМ!$A$39:$A$782,$A61,СВЦЭМ!$B$39:$B$782,D$47)+'СЕТ СН'!$G$9+СВЦЭМ!$D$10+'СЕТ СН'!$G$5-'СЕТ СН'!$G$17</f>
        <v>3701.4915877399999</v>
      </c>
      <c r="E61" s="36">
        <f>SUMIFS(СВЦЭМ!$C$39:$C$782,СВЦЭМ!$A$39:$A$782,$A61,СВЦЭМ!$B$39:$B$782,E$47)+'СЕТ СН'!$G$9+СВЦЭМ!$D$10+'СЕТ СН'!$G$5-'СЕТ СН'!$G$17</f>
        <v>3724.1135485499999</v>
      </c>
      <c r="F61" s="36">
        <f>SUMIFS(СВЦЭМ!$C$39:$C$782,СВЦЭМ!$A$39:$A$782,$A61,СВЦЭМ!$B$39:$B$782,F$47)+'СЕТ СН'!$G$9+СВЦЭМ!$D$10+'СЕТ СН'!$G$5-'СЕТ СН'!$G$17</f>
        <v>3717.2557663099997</v>
      </c>
      <c r="G61" s="36">
        <f>SUMIFS(СВЦЭМ!$C$39:$C$782,СВЦЭМ!$A$39:$A$782,$A61,СВЦЭМ!$B$39:$B$782,G$47)+'СЕТ СН'!$G$9+СВЦЭМ!$D$10+'СЕТ СН'!$G$5-'СЕТ СН'!$G$17</f>
        <v>3697.11315401</v>
      </c>
      <c r="H61" s="36">
        <f>SUMIFS(СВЦЭМ!$C$39:$C$782,СВЦЭМ!$A$39:$A$782,$A61,СВЦЭМ!$B$39:$B$782,H$47)+'СЕТ СН'!$G$9+СВЦЭМ!$D$10+'СЕТ СН'!$G$5-'СЕТ СН'!$G$17</f>
        <v>3638.4950838899999</v>
      </c>
      <c r="I61" s="36">
        <f>SUMIFS(СВЦЭМ!$C$39:$C$782,СВЦЭМ!$A$39:$A$782,$A61,СВЦЭМ!$B$39:$B$782,I$47)+'СЕТ СН'!$G$9+СВЦЭМ!$D$10+'СЕТ СН'!$G$5-'СЕТ СН'!$G$17</f>
        <v>3649.6546335499997</v>
      </c>
      <c r="J61" s="36">
        <f>SUMIFS(СВЦЭМ!$C$39:$C$782,СВЦЭМ!$A$39:$A$782,$A61,СВЦЭМ!$B$39:$B$782,J$47)+'СЕТ СН'!$G$9+СВЦЭМ!$D$10+'СЕТ СН'!$G$5-'СЕТ СН'!$G$17</f>
        <v>3653.6481956600001</v>
      </c>
      <c r="K61" s="36">
        <f>SUMIFS(СВЦЭМ!$C$39:$C$782,СВЦЭМ!$A$39:$A$782,$A61,СВЦЭМ!$B$39:$B$782,K$47)+'СЕТ СН'!$G$9+СВЦЭМ!$D$10+'СЕТ СН'!$G$5-'СЕТ СН'!$G$17</f>
        <v>3653.3608571499999</v>
      </c>
      <c r="L61" s="36">
        <f>SUMIFS(СВЦЭМ!$C$39:$C$782,СВЦЭМ!$A$39:$A$782,$A61,СВЦЭМ!$B$39:$B$782,L$47)+'СЕТ СН'!$G$9+СВЦЭМ!$D$10+'СЕТ СН'!$G$5-'СЕТ СН'!$G$17</f>
        <v>3660.9562870499999</v>
      </c>
      <c r="M61" s="36">
        <f>SUMIFS(СВЦЭМ!$C$39:$C$782,СВЦЭМ!$A$39:$A$782,$A61,СВЦЭМ!$B$39:$B$782,M$47)+'СЕТ СН'!$G$9+СВЦЭМ!$D$10+'СЕТ СН'!$G$5-'СЕТ СН'!$G$17</f>
        <v>3637.8154602899999</v>
      </c>
      <c r="N61" s="36">
        <f>SUMIFS(СВЦЭМ!$C$39:$C$782,СВЦЭМ!$A$39:$A$782,$A61,СВЦЭМ!$B$39:$B$782,N$47)+'СЕТ СН'!$G$9+СВЦЭМ!$D$10+'СЕТ СН'!$G$5-'СЕТ СН'!$G$17</f>
        <v>3635.30795386</v>
      </c>
      <c r="O61" s="36">
        <f>SUMIFS(СВЦЭМ!$C$39:$C$782,СВЦЭМ!$A$39:$A$782,$A61,СВЦЭМ!$B$39:$B$782,O$47)+'СЕТ СН'!$G$9+СВЦЭМ!$D$10+'СЕТ СН'!$G$5-'СЕТ СН'!$G$17</f>
        <v>3642.3180419599998</v>
      </c>
      <c r="P61" s="36">
        <f>SUMIFS(СВЦЭМ!$C$39:$C$782,СВЦЭМ!$A$39:$A$782,$A61,СВЦЭМ!$B$39:$B$782,P$47)+'СЕТ СН'!$G$9+СВЦЭМ!$D$10+'СЕТ СН'!$G$5-'СЕТ СН'!$G$17</f>
        <v>3644.42615656</v>
      </c>
      <c r="Q61" s="36">
        <f>SUMIFS(СВЦЭМ!$C$39:$C$782,СВЦЭМ!$A$39:$A$782,$A61,СВЦЭМ!$B$39:$B$782,Q$47)+'СЕТ СН'!$G$9+СВЦЭМ!$D$10+'СЕТ СН'!$G$5-'СЕТ СН'!$G$17</f>
        <v>3637.9034736599997</v>
      </c>
      <c r="R61" s="36">
        <f>SUMIFS(СВЦЭМ!$C$39:$C$782,СВЦЭМ!$A$39:$A$782,$A61,СВЦЭМ!$B$39:$B$782,R$47)+'СЕТ СН'!$G$9+СВЦЭМ!$D$10+'СЕТ СН'!$G$5-'СЕТ СН'!$G$17</f>
        <v>3625.2271285099996</v>
      </c>
      <c r="S61" s="36">
        <f>SUMIFS(СВЦЭМ!$C$39:$C$782,СВЦЭМ!$A$39:$A$782,$A61,СВЦЭМ!$B$39:$B$782,S$47)+'СЕТ СН'!$G$9+СВЦЭМ!$D$10+'СЕТ СН'!$G$5-'СЕТ СН'!$G$17</f>
        <v>3643.5803882099999</v>
      </c>
      <c r="T61" s="36">
        <f>SUMIFS(СВЦЭМ!$C$39:$C$782,СВЦЭМ!$A$39:$A$782,$A61,СВЦЭМ!$B$39:$B$782,T$47)+'СЕТ СН'!$G$9+СВЦЭМ!$D$10+'СЕТ СН'!$G$5-'СЕТ СН'!$G$17</f>
        <v>3655.6349657199999</v>
      </c>
      <c r="U61" s="36">
        <f>SUMIFS(СВЦЭМ!$C$39:$C$782,СВЦЭМ!$A$39:$A$782,$A61,СВЦЭМ!$B$39:$B$782,U$47)+'СЕТ СН'!$G$9+СВЦЭМ!$D$10+'СЕТ СН'!$G$5-'СЕТ СН'!$G$17</f>
        <v>3646.1235667999999</v>
      </c>
      <c r="V61" s="36">
        <f>SUMIFS(СВЦЭМ!$C$39:$C$782,СВЦЭМ!$A$39:$A$782,$A61,СВЦЭМ!$B$39:$B$782,V$47)+'СЕТ СН'!$G$9+СВЦЭМ!$D$10+'СЕТ СН'!$G$5-'СЕТ СН'!$G$17</f>
        <v>3657.9079889099999</v>
      </c>
      <c r="W61" s="36">
        <f>SUMIFS(СВЦЭМ!$C$39:$C$782,СВЦЭМ!$A$39:$A$782,$A61,СВЦЭМ!$B$39:$B$782,W$47)+'СЕТ СН'!$G$9+СВЦЭМ!$D$10+'СЕТ СН'!$G$5-'СЕТ СН'!$G$17</f>
        <v>3657.3907881</v>
      </c>
      <c r="X61" s="36">
        <f>SUMIFS(СВЦЭМ!$C$39:$C$782,СВЦЭМ!$A$39:$A$782,$A61,СВЦЭМ!$B$39:$B$782,X$47)+'СЕТ СН'!$G$9+СВЦЭМ!$D$10+'СЕТ СН'!$G$5-'СЕТ СН'!$G$17</f>
        <v>3648.87122632</v>
      </c>
      <c r="Y61" s="36">
        <f>SUMIFS(СВЦЭМ!$C$39:$C$782,СВЦЭМ!$A$39:$A$782,$A61,СВЦЭМ!$B$39:$B$782,Y$47)+'СЕТ СН'!$G$9+СВЦЭМ!$D$10+'СЕТ СН'!$G$5-'СЕТ СН'!$G$17</f>
        <v>3631.2829984099999</v>
      </c>
    </row>
    <row r="62" spans="1:25" ht="15.75" x14ac:dyDescent="0.2">
      <c r="A62" s="35">
        <f t="shared" si="1"/>
        <v>44849</v>
      </c>
      <c r="B62" s="36">
        <f>SUMIFS(СВЦЭМ!$C$39:$C$782,СВЦЭМ!$A$39:$A$782,$A62,СВЦЭМ!$B$39:$B$782,B$47)+'СЕТ СН'!$G$9+СВЦЭМ!$D$10+'СЕТ СН'!$G$5-'СЕТ СН'!$G$17</f>
        <v>3550.6327466099997</v>
      </c>
      <c r="C62" s="36">
        <f>SUMIFS(СВЦЭМ!$C$39:$C$782,СВЦЭМ!$A$39:$A$782,$A62,СВЦЭМ!$B$39:$B$782,C$47)+'СЕТ СН'!$G$9+СВЦЭМ!$D$10+'СЕТ СН'!$G$5-'СЕТ СН'!$G$17</f>
        <v>3539.3177836699997</v>
      </c>
      <c r="D62" s="36">
        <f>SUMIFS(СВЦЭМ!$C$39:$C$782,СВЦЭМ!$A$39:$A$782,$A62,СВЦЭМ!$B$39:$B$782,D$47)+'СЕТ СН'!$G$9+СВЦЭМ!$D$10+'СЕТ СН'!$G$5-'СЕТ СН'!$G$17</f>
        <v>3529.5775622299998</v>
      </c>
      <c r="E62" s="36">
        <f>SUMIFS(СВЦЭМ!$C$39:$C$782,СВЦЭМ!$A$39:$A$782,$A62,СВЦЭМ!$B$39:$B$782,E$47)+'СЕТ СН'!$G$9+СВЦЭМ!$D$10+'СЕТ СН'!$G$5-'СЕТ СН'!$G$17</f>
        <v>3525.1864166999999</v>
      </c>
      <c r="F62" s="36">
        <f>SUMIFS(СВЦЭМ!$C$39:$C$782,СВЦЭМ!$A$39:$A$782,$A62,СВЦЭМ!$B$39:$B$782,F$47)+'СЕТ СН'!$G$9+СВЦЭМ!$D$10+'СЕТ СН'!$G$5-'СЕТ СН'!$G$17</f>
        <v>3521.91251345</v>
      </c>
      <c r="G62" s="36">
        <f>SUMIFS(СВЦЭМ!$C$39:$C$782,СВЦЭМ!$A$39:$A$782,$A62,СВЦЭМ!$B$39:$B$782,G$47)+'СЕТ СН'!$G$9+СВЦЭМ!$D$10+'СЕТ СН'!$G$5-'СЕТ СН'!$G$17</f>
        <v>3520.4613483899998</v>
      </c>
      <c r="H62" s="36">
        <f>SUMIFS(СВЦЭМ!$C$39:$C$782,СВЦЭМ!$A$39:$A$782,$A62,СВЦЭМ!$B$39:$B$782,H$47)+'СЕТ СН'!$G$9+СВЦЭМ!$D$10+'СЕТ СН'!$G$5-'СЕТ СН'!$G$17</f>
        <v>3535.2268291</v>
      </c>
      <c r="I62" s="36">
        <f>SUMIFS(СВЦЭМ!$C$39:$C$782,СВЦЭМ!$A$39:$A$782,$A62,СВЦЭМ!$B$39:$B$782,I$47)+'СЕТ СН'!$G$9+СВЦЭМ!$D$10+'СЕТ СН'!$G$5-'СЕТ СН'!$G$17</f>
        <v>3503.6996952999998</v>
      </c>
      <c r="J62" s="36">
        <f>SUMIFS(СВЦЭМ!$C$39:$C$782,СВЦЭМ!$A$39:$A$782,$A62,СВЦЭМ!$B$39:$B$782,J$47)+'СЕТ СН'!$G$9+СВЦЭМ!$D$10+'СЕТ СН'!$G$5-'СЕТ СН'!$G$17</f>
        <v>3507.2356391099997</v>
      </c>
      <c r="K62" s="36">
        <f>SUMIFS(СВЦЭМ!$C$39:$C$782,СВЦЭМ!$A$39:$A$782,$A62,СВЦЭМ!$B$39:$B$782,K$47)+'СЕТ СН'!$G$9+СВЦЭМ!$D$10+'СЕТ СН'!$G$5-'СЕТ СН'!$G$17</f>
        <v>3511.4043715899998</v>
      </c>
      <c r="L62" s="36">
        <f>SUMIFS(СВЦЭМ!$C$39:$C$782,СВЦЭМ!$A$39:$A$782,$A62,СВЦЭМ!$B$39:$B$782,L$47)+'СЕТ СН'!$G$9+СВЦЭМ!$D$10+'СЕТ СН'!$G$5-'СЕТ СН'!$G$17</f>
        <v>3550.7427857299999</v>
      </c>
      <c r="M62" s="36">
        <f>SUMIFS(СВЦЭМ!$C$39:$C$782,СВЦЭМ!$A$39:$A$782,$A62,СВЦЭМ!$B$39:$B$782,M$47)+'СЕТ СН'!$G$9+СВЦЭМ!$D$10+'СЕТ СН'!$G$5-'СЕТ СН'!$G$17</f>
        <v>3515.44828444</v>
      </c>
      <c r="N62" s="36">
        <f>SUMIFS(СВЦЭМ!$C$39:$C$782,СВЦЭМ!$A$39:$A$782,$A62,СВЦЭМ!$B$39:$B$782,N$47)+'СЕТ СН'!$G$9+СВЦЭМ!$D$10+'СЕТ СН'!$G$5-'СЕТ СН'!$G$17</f>
        <v>3442.6426406399996</v>
      </c>
      <c r="O62" s="36">
        <f>SUMIFS(СВЦЭМ!$C$39:$C$782,СВЦЭМ!$A$39:$A$782,$A62,СВЦЭМ!$B$39:$B$782,O$47)+'СЕТ СН'!$G$9+СВЦЭМ!$D$10+'СЕТ СН'!$G$5-'СЕТ СН'!$G$17</f>
        <v>3434.6637064099996</v>
      </c>
      <c r="P62" s="36">
        <f>SUMIFS(СВЦЭМ!$C$39:$C$782,СВЦЭМ!$A$39:$A$782,$A62,СВЦЭМ!$B$39:$B$782,P$47)+'СЕТ СН'!$G$9+СВЦЭМ!$D$10+'СЕТ СН'!$G$5-'СЕТ СН'!$G$17</f>
        <v>3439.5664499899999</v>
      </c>
      <c r="Q62" s="36">
        <f>SUMIFS(СВЦЭМ!$C$39:$C$782,СВЦЭМ!$A$39:$A$782,$A62,СВЦЭМ!$B$39:$B$782,Q$47)+'СЕТ СН'!$G$9+СВЦЭМ!$D$10+'СЕТ СН'!$G$5-'СЕТ СН'!$G$17</f>
        <v>3448.3560154099996</v>
      </c>
      <c r="R62" s="36">
        <f>SUMIFS(СВЦЭМ!$C$39:$C$782,СВЦЭМ!$A$39:$A$782,$A62,СВЦЭМ!$B$39:$B$782,R$47)+'СЕТ СН'!$G$9+СВЦЭМ!$D$10+'СЕТ СН'!$G$5-'СЕТ СН'!$G$17</f>
        <v>3494.2767257099999</v>
      </c>
      <c r="S62" s="36">
        <f>SUMIFS(СВЦЭМ!$C$39:$C$782,СВЦЭМ!$A$39:$A$782,$A62,СВЦЭМ!$B$39:$B$782,S$47)+'СЕТ СН'!$G$9+СВЦЭМ!$D$10+'СЕТ СН'!$G$5-'СЕТ СН'!$G$17</f>
        <v>3529.3927585799997</v>
      </c>
      <c r="T62" s="36">
        <f>SUMIFS(СВЦЭМ!$C$39:$C$782,СВЦЭМ!$A$39:$A$782,$A62,СВЦЭМ!$B$39:$B$782,T$47)+'СЕТ СН'!$G$9+СВЦЭМ!$D$10+'СЕТ СН'!$G$5-'СЕТ СН'!$G$17</f>
        <v>3587.02130154</v>
      </c>
      <c r="U62" s="36">
        <f>SUMIFS(СВЦЭМ!$C$39:$C$782,СВЦЭМ!$A$39:$A$782,$A62,СВЦЭМ!$B$39:$B$782,U$47)+'СЕТ СН'!$G$9+СВЦЭМ!$D$10+'СЕТ СН'!$G$5-'СЕТ СН'!$G$17</f>
        <v>3611.0725942700001</v>
      </c>
      <c r="V62" s="36">
        <f>SUMIFS(СВЦЭМ!$C$39:$C$782,СВЦЭМ!$A$39:$A$782,$A62,СВЦЭМ!$B$39:$B$782,V$47)+'СЕТ СН'!$G$9+СВЦЭМ!$D$10+'СЕТ СН'!$G$5-'СЕТ СН'!$G$17</f>
        <v>3609.4230234299998</v>
      </c>
      <c r="W62" s="36">
        <f>SUMIFS(СВЦЭМ!$C$39:$C$782,СВЦЭМ!$A$39:$A$782,$A62,СВЦЭМ!$B$39:$B$782,W$47)+'СЕТ СН'!$G$9+СВЦЭМ!$D$10+'СЕТ СН'!$G$5-'СЕТ СН'!$G$17</f>
        <v>3591.0768003399999</v>
      </c>
      <c r="X62" s="36">
        <f>SUMIFS(СВЦЭМ!$C$39:$C$782,СВЦЭМ!$A$39:$A$782,$A62,СВЦЭМ!$B$39:$B$782,X$47)+'СЕТ СН'!$G$9+СВЦЭМ!$D$10+'СЕТ СН'!$G$5-'СЕТ СН'!$G$17</f>
        <v>3615.7896690500002</v>
      </c>
      <c r="Y62" s="36">
        <f>SUMIFS(СВЦЭМ!$C$39:$C$782,СВЦЭМ!$A$39:$A$782,$A62,СВЦЭМ!$B$39:$B$782,Y$47)+'СЕТ СН'!$G$9+СВЦЭМ!$D$10+'СЕТ СН'!$G$5-'СЕТ СН'!$G$17</f>
        <v>3568.9093113099998</v>
      </c>
    </row>
    <row r="63" spans="1:25" ht="15.75" x14ac:dyDescent="0.2">
      <c r="A63" s="35">
        <f t="shared" si="1"/>
        <v>44850</v>
      </c>
      <c r="B63" s="36">
        <f>SUMIFS(СВЦЭМ!$C$39:$C$782,СВЦЭМ!$A$39:$A$782,$A63,СВЦЭМ!$B$39:$B$782,B$47)+'СЕТ СН'!$G$9+СВЦЭМ!$D$10+'СЕТ СН'!$G$5-'СЕТ СН'!$G$17</f>
        <v>3499.87123866</v>
      </c>
      <c r="C63" s="36">
        <f>SUMIFS(СВЦЭМ!$C$39:$C$782,СВЦЭМ!$A$39:$A$782,$A63,СВЦЭМ!$B$39:$B$782,C$47)+'СЕТ СН'!$G$9+СВЦЭМ!$D$10+'СЕТ СН'!$G$5-'СЕТ СН'!$G$17</f>
        <v>3520.5382205399997</v>
      </c>
      <c r="D63" s="36">
        <f>SUMIFS(СВЦЭМ!$C$39:$C$782,СВЦЭМ!$A$39:$A$782,$A63,СВЦЭМ!$B$39:$B$782,D$47)+'СЕТ СН'!$G$9+СВЦЭМ!$D$10+'СЕТ СН'!$G$5-'СЕТ СН'!$G$17</f>
        <v>3536.3028545799998</v>
      </c>
      <c r="E63" s="36">
        <f>SUMIFS(СВЦЭМ!$C$39:$C$782,СВЦЭМ!$A$39:$A$782,$A63,СВЦЭМ!$B$39:$B$782,E$47)+'СЕТ СН'!$G$9+СВЦЭМ!$D$10+'СЕТ СН'!$G$5-'СЕТ СН'!$G$17</f>
        <v>3545.0947753599999</v>
      </c>
      <c r="F63" s="36">
        <f>SUMIFS(СВЦЭМ!$C$39:$C$782,СВЦЭМ!$A$39:$A$782,$A63,СВЦЭМ!$B$39:$B$782,F$47)+'СЕТ СН'!$G$9+СВЦЭМ!$D$10+'СЕТ СН'!$G$5-'СЕТ СН'!$G$17</f>
        <v>3538.7140356199998</v>
      </c>
      <c r="G63" s="36">
        <f>SUMIFS(СВЦЭМ!$C$39:$C$782,СВЦЭМ!$A$39:$A$782,$A63,СВЦЭМ!$B$39:$B$782,G$47)+'СЕТ СН'!$G$9+СВЦЭМ!$D$10+'СЕТ СН'!$G$5-'СЕТ СН'!$G$17</f>
        <v>3534.3381015699997</v>
      </c>
      <c r="H63" s="36">
        <f>SUMIFS(СВЦЭМ!$C$39:$C$782,СВЦЭМ!$A$39:$A$782,$A63,СВЦЭМ!$B$39:$B$782,H$47)+'СЕТ СН'!$G$9+СВЦЭМ!$D$10+'СЕТ СН'!$G$5-'СЕТ СН'!$G$17</f>
        <v>3516.6690691699996</v>
      </c>
      <c r="I63" s="36">
        <f>SUMIFS(СВЦЭМ!$C$39:$C$782,СВЦЭМ!$A$39:$A$782,$A63,СВЦЭМ!$B$39:$B$782,I$47)+'СЕТ СН'!$G$9+СВЦЭМ!$D$10+'СЕТ СН'!$G$5-'СЕТ СН'!$G$17</f>
        <v>3493.10075431</v>
      </c>
      <c r="J63" s="36">
        <f>SUMIFS(СВЦЭМ!$C$39:$C$782,СВЦЭМ!$A$39:$A$782,$A63,СВЦЭМ!$B$39:$B$782,J$47)+'СЕТ СН'!$G$9+СВЦЭМ!$D$10+'СЕТ СН'!$G$5-'СЕТ СН'!$G$17</f>
        <v>3432.8499484399999</v>
      </c>
      <c r="K63" s="36">
        <f>SUMIFS(СВЦЭМ!$C$39:$C$782,СВЦЭМ!$A$39:$A$782,$A63,СВЦЭМ!$B$39:$B$782,K$47)+'СЕТ СН'!$G$9+СВЦЭМ!$D$10+'СЕТ СН'!$G$5-'СЕТ СН'!$G$17</f>
        <v>3411.2955013799997</v>
      </c>
      <c r="L63" s="36">
        <f>SUMIFS(СВЦЭМ!$C$39:$C$782,СВЦЭМ!$A$39:$A$782,$A63,СВЦЭМ!$B$39:$B$782,L$47)+'СЕТ СН'!$G$9+СВЦЭМ!$D$10+'СЕТ СН'!$G$5-'СЕТ СН'!$G$17</f>
        <v>3401.8039643899997</v>
      </c>
      <c r="M63" s="36">
        <f>SUMIFS(СВЦЭМ!$C$39:$C$782,СВЦЭМ!$A$39:$A$782,$A63,СВЦЭМ!$B$39:$B$782,M$47)+'СЕТ СН'!$G$9+СВЦЭМ!$D$10+'СЕТ СН'!$G$5-'СЕТ СН'!$G$17</f>
        <v>3408.8450708399996</v>
      </c>
      <c r="N63" s="36">
        <f>SUMIFS(СВЦЭМ!$C$39:$C$782,СВЦЭМ!$A$39:$A$782,$A63,СВЦЭМ!$B$39:$B$782,N$47)+'СЕТ СН'!$G$9+СВЦЭМ!$D$10+'СЕТ СН'!$G$5-'СЕТ СН'!$G$17</f>
        <v>3424.5832175699998</v>
      </c>
      <c r="O63" s="36">
        <f>SUMIFS(СВЦЭМ!$C$39:$C$782,СВЦЭМ!$A$39:$A$782,$A63,СВЦЭМ!$B$39:$B$782,O$47)+'СЕТ СН'!$G$9+СВЦЭМ!$D$10+'СЕТ СН'!$G$5-'СЕТ СН'!$G$17</f>
        <v>3435.4692058799997</v>
      </c>
      <c r="P63" s="36">
        <f>SUMIFS(СВЦЭМ!$C$39:$C$782,СВЦЭМ!$A$39:$A$782,$A63,СВЦЭМ!$B$39:$B$782,P$47)+'СЕТ СН'!$G$9+СВЦЭМ!$D$10+'СЕТ СН'!$G$5-'СЕТ СН'!$G$17</f>
        <v>3444.7782818599999</v>
      </c>
      <c r="Q63" s="36">
        <f>SUMIFS(СВЦЭМ!$C$39:$C$782,СВЦЭМ!$A$39:$A$782,$A63,СВЦЭМ!$B$39:$B$782,Q$47)+'СЕТ СН'!$G$9+СВЦЭМ!$D$10+'СЕТ СН'!$G$5-'СЕТ СН'!$G$17</f>
        <v>3439.8694129599999</v>
      </c>
      <c r="R63" s="36">
        <f>SUMIFS(СВЦЭМ!$C$39:$C$782,СВЦЭМ!$A$39:$A$782,$A63,СВЦЭМ!$B$39:$B$782,R$47)+'СЕТ СН'!$G$9+СВЦЭМ!$D$10+'СЕТ СН'!$G$5-'СЕТ СН'!$G$17</f>
        <v>3437.6582060499995</v>
      </c>
      <c r="S63" s="36">
        <f>SUMIFS(СВЦЭМ!$C$39:$C$782,СВЦЭМ!$A$39:$A$782,$A63,СВЦЭМ!$B$39:$B$782,S$47)+'СЕТ СН'!$G$9+СВЦЭМ!$D$10+'СЕТ СН'!$G$5-'СЕТ СН'!$G$17</f>
        <v>3447.6276289499997</v>
      </c>
      <c r="T63" s="36">
        <f>SUMIFS(СВЦЭМ!$C$39:$C$782,СВЦЭМ!$A$39:$A$782,$A63,СВЦЭМ!$B$39:$B$782,T$47)+'СЕТ СН'!$G$9+СВЦЭМ!$D$10+'СЕТ СН'!$G$5-'СЕТ СН'!$G$17</f>
        <v>3417.6198877299998</v>
      </c>
      <c r="U63" s="36">
        <f>SUMIFS(СВЦЭМ!$C$39:$C$782,СВЦЭМ!$A$39:$A$782,$A63,СВЦЭМ!$B$39:$B$782,U$47)+'СЕТ СН'!$G$9+СВЦЭМ!$D$10+'СЕТ СН'!$G$5-'СЕТ СН'!$G$17</f>
        <v>3406.9419850999998</v>
      </c>
      <c r="V63" s="36">
        <f>SUMIFS(СВЦЭМ!$C$39:$C$782,СВЦЭМ!$A$39:$A$782,$A63,СВЦЭМ!$B$39:$B$782,V$47)+'СЕТ СН'!$G$9+СВЦЭМ!$D$10+'СЕТ СН'!$G$5-'СЕТ СН'!$G$17</f>
        <v>3413.7955093399996</v>
      </c>
      <c r="W63" s="36">
        <f>SUMIFS(СВЦЭМ!$C$39:$C$782,СВЦЭМ!$A$39:$A$782,$A63,СВЦЭМ!$B$39:$B$782,W$47)+'СЕТ СН'!$G$9+СВЦЭМ!$D$10+'СЕТ СН'!$G$5-'СЕТ СН'!$G$17</f>
        <v>3413.1001759399996</v>
      </c>
      <c r="X63" s="36">
        <f>SUMIFS(СВЦЭМ!$C$39:$C$782,СВЦЭМ!$A$39:$A$782,$A63,СВЦЭМ!$B$39:$B$782,X$47)+'СЕТ СН'!$G$9+СВЦЭМ!$D$10+'СЕТ СН'!$G$5-'СЕТ СН'!$G$17</f>
        <v>3447.0626285899998</v>
      </c>
      <c r="Y63" s="36">
        <f>SUMIFS(СВЦЭМ!$C$39:$C$782,СВЦЭМ!$A$39:$A$782,$A63,СВЦЭМ!$B$39:$B$782,Y$47)+'СЕТ СН'!$G$9+СВЦЭМ!$D$10+'СЕТ СН'!$G$5-'СЕТ СН'!$G$17</f>
        <v>3481.2478027299999</v>
      </c>
    </row>
    <row r="64" spans="1:25" ht="15.75" x14ac:dyDescent="0.2">
      <c r="A64" s="35">
        <f t="shared" si="1"/>
        <v>44851</v>
      </c>
      <c r="B64" s="36">
        <f>SUMIFS(СВЦЭМ!$C$39:$C$782,СВЦЭМ!$A$39:$A$782,$A64,СВЦЭМ!$B$39:$B$782,B$47)+'СЕТ СН'!$G$9+СВЦЭМ!$D$10+'СЕТ СН'!$G$5-'СЕТ СН'!$G$17</f>
        <v>3527.6355264199997</v>
      </c>
      <c r="C64" s="36">
        <f>SUMIFS(СВЦЭМ!$C$39:$C$782,СВЦЭМ!$A$39:$A$782,$A64,СВЦЭМ!$B$39:$B$782,C$47)+'СЕТ СН'!$G$9+СВЦЭМ!$D$10+'СЕТ СН'!$G$5-'СЕТ СН'!$G$17</f>
        <v>3556.3563180599999</v>
      </c>
      <c r="D64" s="36">
        <f>SUMIFS(СВЦЭМ!$C$39:$C$782,СВЦЭМ!$A$39:$A$782,$A64,СВЦЭМ!$B$39:$B$782,D$47)+'СЕТ СН'!$G$9+СВЦЭМ!$D$10+'СЕТ СН'!$G$5-'СЕТ СН'!$G$17</f>
        <v>3592.0762804299998</v>
      </c>
      <c r="E64" s="36">
        <f>SUMIFS(СВЦЭМ!$C$39:$C$782,СВЦЭМ!$A$39:$A$782,$A64,СВЦЭМ!$B$39:$B$782,E$47)+'СЕТ СН'!$G$9+СВЦЭМ!$D$10+'СЕТ СН'!$G$5-'СЕТ СН'!$G$17</f>
        <v>3615.4601468599999</v>
      </c>
      <c r="F64" s="36">
        <f>SUMIFS(СВЦЭМ!$C$39:$C$782,СВЦЭМ!$A$39:$A$782,$A64,СВЦЭМ!$B$39:$B$782,F$47)+'СЕТ СН'!$G$9+СВЦЭМ!$D$10+'СЕТ СН'!$G$5-'СЕТ СН'!$G$17</f>
        <v>3617.0530505799998</v>
      </c>
      <c r="G64" s="36">
        <f>SUMIFS(СВЦЭМ!$C$39:$C$782,СВЦЭМ!$A$39:$A$782,$A64,СВЦЭМ!$B$39:$B$782,G$47)+'СЕТ СН'!$G$9+СВЦЭМ!$D$10+'СЕТ СН'!$G$5-'СЕТ СН'!$G$17</f>
        <v>3596.73525238</v>
      </c>
      <c r="H64" s="36">
        <f>SUMIFS(СВЦЭМ!$C$39:$C$782,СВЦЭМ!$A$39:$A$782,$A64,СВЦЭМ!$B$39:$B$782,H$47)+'СЕТ СН'!$G$9+СВЦЭМ!$D$10+'СЕТ СН'!$G$5-'СЕТ СН'!$G$17</f>
        <v>3550.8532452699997</v>
      </c>
      <c r="I64" s="36">
        <f>SUMIFS(СВЦЭМ!$C$39:$C$782,СВЦЭМ!$A$39:$A$782,$A64,СВЦЭМ!$B$39:$B$782,I$47)+'СЕТ СН'!$G$9+СВЦЭМ!$D$10+'СЕТ СН'!$G$5-'СЕТ СН'!$G$17</f>
        <v>3491.7637643999997</v>
      </c>
      <c r="J64" s="36">
        <f>SUMIFS(СВЦЭМ!$C$39:$C$782,СВЦЭМ!$A$39:$A$782,$A64,СВЦЭМ!$B$39:$B$782,J$47)+'СЕТ СН'!$G$9+СВЦЭМ!$D$10+'СЕТ СН'!$G$5-'СЕТ СН'!$G$17</f>
        <v>3464.7676474899999</v>
      </c>
      <c r="K64" s="36">
        <f>SUMIFS(СВЦЭМ!$C$39:$C$782,СВЦЭМ!$A$39:$A$782,$A64,СВЦЭМ!$B$39:$B$782,K$47)+'СЕТ СН'!$G$9+СВЦЭМ!$D$10+'СЕТ СН'!$G$5-'СЕТ СН'!$G$17</f>
        <v>3457.7431599499996</v>
      </c>
      <c r="L64" s="36">
        <f>SUMIFS(СВЦЭМ!$C$39:$C$782,СВЦЭМ!$A$39:$A$782,$A64,СВЦЭМ!$B$39:$B$782,L$47)+'СЕТ СН'!$G$9+СВЦЭМ!$D$10+'СЕТ СН'!$G$5-'СЕТ СН'!$G$17</f>
        <v>3466.8578048499999</v>
      </c>
      <c r="M64" s="36">
        <f>SUMIFS(СВЦЭМ!$C$39:$C$782,СВЦЭМ!$A$39:$A$782,$A64,СВЦЭМ!$B$39:$B$782,M$47)+'СЕТ СН'!$G$9+СВЦЭМ!$D$10+'СЕТ СН'!$G$5-'СЕТ СН'!$G$17</f>
        <v>3479.1387151899999</v>
      </c>
      <c r="N64" s="36">
        <f>SUMIFS(СВЦЭМ!$C$39:$C$782,СВЦЭМ!$A$39:$A$782,$A64,СВЦЭМ!$B$39:$B$782,N$47)+'СЕТ СН'!$G$9+СВЦЭМ!$D$10+'СЕТ СН'!$G$5-'СЕТ СН'!$G$17</f>
        <v>3482.5577623499998</v>
      </c>
      <c r="O64" s="36">
        <f>SUMIFS(СВЦЭМ!$C$39:$C$782,СВЦЭМ!$A$39:$A$782,$A64,СВЦЭМ!$B$39:$B$782,O$47)+'СЕТ СН'!$G$9+СВЦЭМ!$D$10+'СЕТ СН'!$G$5-'СЕТ СН'!$G$17</f>
        <v>3477.8945186599999</v>
      </c>
      <c r="P64" s="36">
        <f>SUMIFS(СВЦЭМ!$C$39:$C$782,СВЦЭМ!$A$39:$A$782,$A64,СВЦЭМ!$B$39:$B$782,P$47)+'СЕТ СН'!$G$9+СВЦЭМ!$D$10+'СЕТ СН'!$G$5-'СЕТ СН'!$G$17</f>
        <v>3494.1110566499997</v>
      </c>
      <c r="Q64" s="36">
        <f>SUMIFS(СВЦЭМ!$C$39:$C$782,СВЦЭМ!$A$39:$A$782,$A64,СВЦЭМ!$B$39:$B$782,Q$47)+'СЕТ СН'!$G$9+СВЦЭМ!$D$10+'СЕТ СН'!$G$5-'СЕТ СН'!$G$17</f>
        <v>3471.8418680199998</v>
      </c>
      <c r="R64" s="36">
        <f>SUMIFS(СВЦЭМ!$C$39:$C$782,СВЦЭМ!$A$39:$A$782,$A64,СВЦЭМ!$B$39:$B$782,R$47)+'СЕТ СН'!$G$9+СВЦЭМ!$D$10+'СЕТ СН'!$G$5-'СЕТ СН'!$G$17</f>
        <v>3421.6130733399996</v>
      </c>
      <c r="S64" s="36">
        <f>SUMIFS(СВЦЭМ!$C$39:$C$782,СВЦЭМ!$A$39:$A$782,$A64,СВЦЭМ!$B$39:$B$782,S$47)+'СЕТ СН'!$G$9+СВЦЭМ!$D$10+'СЕТ СН'!$G$5-'СЕТ СН'!$G$17</f>
        <v>3410.3236324199997</v>
      </c>
      <c r="T64" s="36">
        <f>SUMIFS(СВЦЭМ!$C$39:$C$782,СВЦЭМ!$A$39:$A$782,$A64,СВЦЭМ!$B$39:$B$782,T$47)+'СЕТ СН'!$G$9+СВЦЭМ!$D$10+'СЕТ СН'!$G$5-'СЕТ СН'!$G$17</f>
        <v>3466.9192168499999</v>
      </c>
      <c r="U64" s="36">
        <f>SUMIFS(СВЦЭМ!$C$39:$C$782,СВЦЭМ!$A$39:$A$782,$A64,СВЦЭМ!$B$39:$B$782,U$47)+'СЕТ СН'!$G$9+СВЦЭМ!$D$10+'СЕТ СН'!$G$5-'СЕТ СН'!$G$17</f>
        <v>3565.6052549599999</v>
      </c>
      <c r="V64" s="36">
        <f>SUMIFS(СВЦЭМ!$C$39:$C$782,СВЦЭМ!$A$39:$A$782,$A64,СВЦЭМ!$B$39:$B$782,V$47)+'СЕТ СН'!$G$9+СВЦЭМ!$D$10+'СЕТ СН'!$G$5-'СЕТ СН'!$G$17</f>
        <v>3565.5070028099999</v>
      </c>
      <c r="W64" s="36">
        <f>SUMIFS(СВЦЭМ!$C$39:$C$782,СВЦЭМ!$A$39:$A$782,$A64,СВЦЭМ!$B$39:$B$782,W$47)+'СЕТ СН'!$G$9+СВЦЭМ!$D$10+'СЕТ СН'!$G$5-'СЕТ СН'!$G$17</f>
        <v>3555.21482367</v>
      </c>
      <c r="X64" s="36">
        <f>SUMIFS(СВЦЭМ!$C$39:$C$782,СВЦЭМ!$A$39:$A$782,$A64,СВЦЭМ!$B$39:$B$782,X$47)+'СЕТ СН'!$G$9+СВЦЭМ!$D$10+'СЕТ СН'!$G$5-'СЕТ СН'!$G$17</f>
        <v>3509.6626576599997</v>
      </c>
      <c r="Y64" s="36">
        <f>SUMIFS(СВЦЭМ!$C$39:$C$782,СВЦЭМ!$A$39:$A$782,$A64,СВЦЭМ!$B$39:$B$782,Y$47)+'СЕТ СН'!$G$9+СВЦЭМ!$D$10+'СЕТ СН'!$G$5-'СЕТ СН'!$G$17</f>
        <v>3549.5763107099997</v>
      </c>
    </row>
    <row r="65" spans="1:27" ht="15.75" x14ac:dyDescent="0.2">
      <c r="A65" s="35">
        <f t="shared" si="1"/>
        <v>44852</v>
      </c>
      <c r="B65" s="36">
        <f>SUMIFS(СВЦЭМ!$C$39:$C$782,СВЦЭМ!$A$39:$A$782,$A65,СВЦЭМ!$B$39:$B$782,B$47)+'СЕТ СН'!$G$9+СВЦЭМ!$D$10+'СЕТ СН'!$G$5-'СЕТ СН'!$G$17</f>
        <v>3577.9236598299999</v>
      </c>
      <c r="C65" s="36">
        <f>SUMIFS(СВЦЭМ!$C$39:$C$782,СВЦЭМ!$A$39:$A$782,$A65,СВЦЭМ!$B$39:$B$782,C$47)+'СЕТ СН'!$G$9+СВЦЭМ!$D$10+'СЕТ СН'!$G$5-'СЕТ СН'!$G$17</f>
        <v>3618.7797642300002</v>
      </c>
      <c r="D65" s="36">
        <f>SUMIFS(СВЦЭМ!$C$39:$C$782,СВЦЭМ!$A$39:$A$782,$A65,СВЦЭМ!$B$39:$B$782,D$47)+'СЕТ СН'!$G$9+СВЦЭМ!$D$10+'СЕТ СН'!$G$5-'СЕТ СН'!$G$17</f>
        <v>3639.1638347799999</v>
      </c>
      <c r="E65" s="36">
        <f>SUMIFS(СВЦЭМ!$C$39:$C$782,СВЦЭМ!$A$39:$A$782,$A65,СВЦЭМ!$B$39:$B$782,E$47)+'СЕТ СН'!$G$9+СВЦЭМ!$D$10+'СЕТ СН'!$G$5-'СЕТ СН'!$G$17</f>
        <v>3644.8248283499997</v>
      </c>
      <c r="F65" s="36">
        <f>SUMIFS(СВЦЭМ!$C$39:$C$782,СВЦЭМ!$A$39:$A$782,$A65,СВЦЭМ!$B$39:$B$782,F$47)+'СЕТ СН'!$G$9+СВЦЭМ!$D$10+'СЕТ СН'!$G$5-'СЕТ СН'!$G$17</f>
        <v>3639.8677830500001</v>
      </c>
      <c r="G65" s="36">
        <f>SUMIFS(СВЦЭМ!$C$39:$C$782,СВЦЭМ!$A$39:$A$782,$A65,СВЦЭМ!$B$39:$B$782,G$47)+'СЕТ СН'!$G$9+СВЦЭМ!$D$10+'СЕТ СН'!$G$5-'СЕТ СН'!$G$17</f>
        <v>3630.1382390500003</v>
      </c>
      <c r="H65" s="36">
        <f>SUMIFS(СВЦЭМ!$C$39:$C$782,СВЦЭМ!$A$39:$A$782,$A65,СВЦЭМ!$B$39:$B$782,H$47)+'СЕТ СН'!$G$9+СВЦЭМ!$D$10+'СЕТ СН'!$G$5-'СЕТ СН'!$G$17</f>
        <v>3566.5055308399997</v>
      </c>
      <c r="I65" s="36">
        <f>SUMIFS(СВЦЭМ!$C$39:$C$782,СВЦЭМ!$A$39:$A$782,$A65,СВЦЭМ!$B$39:$B$782,I$47)+'СЕТ СН'!$G$9+СВЦЭМ!$D$10+'СЕТ СН'!$G$5-'СЕТ СН'!$G$17</f>
        <v>3506.5922762099999</v>
      </c>
      <c r="J65" s="36">
        <f>SUMIFS(СВЦЭМ!$C$39:$C$782,СВЦЭМ!$A$39:$A$782,$A65,СВЦЭМ!$B$39:$B$782,J$47)+'СЕТ СН'!$G$9+СВЦЭМ!$D$10+'СЕТ СН'!$G$5-'СЕТ СН'!$G$17</f>
        <v>3482.6489641799999</v>
      </c>
      <c r="K65" s="36">
        <f>SUMIFS(СВЦЭМ!$C$39:$C$782,СВЦЭМ!$A$39:$A$782,$A65,СВЦЭМ!$B$39:$B$782,K$47)+'СЕТ СН'!$G$9+СВЦЭМ!$D$10+'СЕТ СН'!$G$5-'СЕТ СН'!$G$17</f>
        <v>3484.59811696</v>
      </c>
      <c r="L65" s="36">
        <f>SUMIFS(СВЦЭМ!$C$39:$C$782,СВЦЭМ!$A$39:$A$782,$A65,СВЦЭМ!$B$39:$B$782,L$47)+'СЕТ СН'!$G$9+СВЦЭМ!$D$10+'СЕТ СН'!$G$5-'СЕТ СН'!$G$17</f>
        <v>3482.8105841799998</v>
      </c>
      <c r="M65" s="36">
        <f>SUMIFS(СВЦЭМ!$C$39:$C$782,СВЦЭМ!$A$39:$A$782,$A65,СВЦЭМ!$B$39:$B$782,M$47)+'СЕТ СН'!$G$9+СВЦЭМ!$D$10+'СЕТ СН'!$G$5-'СЕТ СН'!$G$17</f>
        <v>3492.4416715499997</v>
      </c>
      <c r="N65" s="36">
        <f>SUMIFS(СВЦЭМ!$C$39:$C$782,СВЦЭМ!$A$39:$A$782,$A65,СВЦЭМ!$B$39:$B$782,N$47)+'СЕТ СН'!$G$9+СВЦЭМ!$D$10+'СЕТ СН'!$G$5-'СЕТ СН'!$G$17</f>
        <v>3495.9430077699999</v>
      </c>
      <c r="O65" s="36">
        <f>SUMIFS(СВЦЭМ!$C$39:$C$782,СВЦЭМ!$A$39:$A$782,$A65,СВЦЭМ!$B$39:$B$782,O$47)+'СЕТ СН'!$G$9+СВЦЭМ!$D$10+'СЕТ СН'!$G$5-'СЕТ СН'!$G$17</f>
        <v>3496.6145454499997</v>
      </c>
      <c r="P65" s="36">
        <f>SUMIFS(СВЦЭМ!$C$39:$C$782,СВЦЭМ!$A$39:$A$782,$A65,СВЦЭМ!$B$39:$B$782,P$47)+'СЕТ СН'!$G$9+СВЦЭМ!$D$10+'СЕТ СН'!$G$5-'СЕТ СН'!$G$17</f>
        <v>3526.2753908599998</v>
      </c>
      <c r="Q65" s="36">
        <f>SUMIFS(СВЦЭМ!$C$39:$C$782,СВЦЭМ!$A$39:$A$782,$A65,СВЦЭМ!$B$39:$B$782,Q$47)+'СЕТ СН'!$G$9+СВЦЭМ!$D$10+'СЕТ СН'!$G$5-'СЕТ СН'!$G$17</f>
        <v>3478.4328390399996</v>
      </c>
      <c r="R65" s="36">
        <f>SUMIFS(СВЦЭМ!$C$39:$C$782,СВЦЭМ!$A$39:$A$782,$A65,СВЦЭМ!$B$39:$B$782,R$47)+'СЕТ СН'!$G$9+СВЦЭМ!$D$10+'СЕТ СН'!$G$5-'СЕТ СН'!$G$17</f>
        <v>3483.7838849</v>
      </c>
      <c r="S65" s="36">
        <f>SUMIFS(СВЦЭМ!$C$39:$C$782,СВЦЭМ!$A$39:$A$782,$A65,СВЦЭМ!$B$39:$B$782,S$47)+'СЕТ СН'!$G$9+СВЦЭМ!$D$10+'СЕТ СН'!$G$5-'СЕТ СН'!$G$17</f>
        <v>10650.02531277</v>
      </c>
      <c r="T65" s="36">
        <f>SUMIFS(СВЦЭМ!$C$39:$C$782,СВЦЭМ!$A$39:$A$782,$A65,СВЦЭМ!$B$39:$B$782,T$47)+'СЕТ СН'!$G$9+СВЦЭМ!$D$10+'СЕТ СН'!$G$5-'СЕТ СН'!$G$17</f>
        <v>3593.5142409700002</v>
      </c>
      <c r="U65" s="36">
        <f>SUMIFS(СВЦЭМ!$C$39:$C$782,СВЦЭМ!$A$39:$A$782,$A65,СВЦЭМ!$B$39:$B$782,U$47)+'СЕТ СН'!$G$9+СВЦЭМ!$D$10+'СЕТ СН'!$G$5-'СЕТ СН'!$G$17</f>
        <v>3625.3185364000001</v>
      </c>
      <c r="V65" s="36">
        <f>SUMIFS(СВЦЭМ!$C$39:$C$782,СВЦЭМ!$A$39:$A$782,$A65,СВЦЭМ!$B$39:$B$782,V$47)+'СЕТ СН'!$G$9+СВЦЭМ!$D$10+'СЕТ СН'!$G$5-'СЕТ СН'!$G$17</f>
        <v>3615.1895699500001</v>
      </c>
      <c r="W65" s="36">
        <f>SUMIFS(СВЦЭМ!$C$39:$C$782,СВЦЭМ!$A$39:$A$782,$A65,СВЦЭМ!$B$39:$B$782,W$47)+'СЕТ СН'!$G$9+СВЦЭМ!$D$10+'СЕТ СН'!$G$5-'СЕТ СН'!$G$17</f>
        <v>3598.8760545199998</v>
      </c>
      <c r="X65" s="36">
        <f>SUMIFS(СВЦЭМ!$C$39:$C$782,СВЦЭМ!$A$39:$A$782,$A65,СВЦЭМ!$B$39:$B$782,X$47)+'СЕТ СН'!$G$9+СВЦЭМ!$D$10+'СЕТ СН'!$G$5-'СЕТ СН'!$G$17</f>
        <v>3552.1149224299998</v>
      </c>
      <c r="Y65" s="36">
        <f>SUMIFS(СВЦЭМ!$C$39:$C$782,СВЦЭМ!$A$39:$A$782,$A65,СВЦЭМ!$B$39:$B$782,Y$47)+'СЕТ СН'!$G$9+СВЦЭМ!$D$10+'СЕТ СН'!$G$5-'СЕТ СН'!$G$17</f>
        <v>3538.6770354</v>
      </c>
    </row>
    <row r="66" spans="1:27" ht="15.75" x14ac:dyDescent="0.2">
      <c r="A66" s="35">
        <f t="shared" si="1"/>
        <v>44853</v>
      </c>
      <c r="B66" s="36">
        <f>SUMIFS(СВЦЭМ!$C$39:$C$782,СВЦЭМ!$A$39:$A$782,$A66,СВЦЭМ!$B$39:$B$782,B$47)+'СЕТ СН'!$G$9+СВЦЭМ!$D$10+'СЕТ СН'!$G$5-'СЕТ СН'!$G$17</f>
        <v>3582.0982558400001</v>
      </c>
      <c r="C66" s="36">
        <f>SUMIFS(СВЦЭМ!$C$39:$C$782,СВЦЭМ!$A$39:$A$782,$A66,СВЦЭМ!$B$39:$B$782,C$47)+'СЕТ СН'!$G$9+СВЦЭМ!$D$10+'СЕТ СН'!$G$5-'СЕТ СН'!$G$17</f>
        <v>3617.8909509199998</v>
      </c>
      <c r="D66" s="36">
        <f>SUMIFS(СВЦЭМ!$C$39:$C$782,СВЦЭМ!$A$39:$A$782,$A66,СВЦЭМ!$B$39:$B$782,D$47)+'СЕТ СН'!$G$9+СВЦЭМ!$D$10+'СЕТ СН'!$G$5-'СЕТ СН'!$G$17</f>
        <v>3639.94552875</v>
      </c>
      <c r="E66" s="36">
        <f>SUMIFS(СВЦЭМ!$C$39:$C$782,СВЦЭМ!$A$39:$A$782,$A66,СВЦЭМ!$B$39:$B$782,E$47)+'СЕТ СН'!$G$9+СВЦЭМ!$D$10+'СЕТ СН'!$G$5-'СЕТ СН'!$G$17</f>
        <v>3639.39906677</v>
      </c>
      <c r="F66" s="36">
        <f>SUMIFS(СВЦЭМ!$C$39:$C$782,СВЦЭМ!$A$39:$A$782,$A66,СВЦЭМ!$B$39:$B$782,F$47)+'СЕТ СН'!$G$9+СВЦЭМ!$D$10+'СЕТ СН'!$G$5-'СЕТ СН'!$G$17</f>
        <v>3641.1892776200002</v>
      </c>
      <c r="G66" s="36">
        <f>SUMIFS(СВЦЭМ!$C$39:$C$782,СВЦЭМ!$A$39:$A$782,$A66,СВЦЭМ!$B$39:$B$782,G$47)+'СЕТ СН'!$G$9+СВЦЭМ!$D$10+'СЕТ СН'!$G$5-'СЕТ СН'!$G$17</f>
        <v>3626.6170004099999</v>
      </c>
      <c r="H66" s="36">
        <f>SUMIFS(СВЦЭМ!$C$39:$C$782,СВЦЭМ!$A$39:$A$782,$A66,СВЦЭМ!$B$39:$B$782,H$47)+'СЕТ СН'!$G$9+СВЦЭМ!$D$10+'СЕТ СН'!$G$5-'СЕТ СН'!$G$17</f>
        <v>3566.9320164499995</v>
      </c>
      <c r="I66" s="36">
        <f>SUMIFS(СВЦЭМ!$C$39:$C$782,СВЦЭМ!$A$39:$A$782,$A66,СВЦЭМ!$B$39:$B$782,I$47)+'СЕТ СН'!$G$9+СВЦЭМ!$D$10+'СЕТ СН'!$G$5-'СЕТ СН'!$G$17</f>
        <v>3515.9326064699999</v>
      </c>
      <c r="J66" s="36">
        <f>SUMIFS(СВЦЭМ!$C$39:$C$782,СВЦЭМ!$A$39:$A$782,$A66,СВЦЭМ!$B$39:$B$782,J$47)+'СЕТ СН'!$G$9+СВЦЭМ!$D$10+'СЕТ СН'!$G$5-'СЕТ СН'!$G$17</f>
        <v>3555.04238485</v>
      </c>
      <c r="K66" s="36">
        <f>SUMIFS(СВЦЭМ!$C$39:$C$782,СВЦЭМ!$A$39:$A$782,$A66,СВЦЭМ!$B$39:$B$782,K$47)+'СЕТ СН'!$G$9+СВЦЭМ!$D$10+'СЕТ СН'!$G$5-'СЕТ СН'!$G$17</f>
        <v>3569.15667416</v>
      </c>
      <c r="L66" s="36">
        <f>SUMIFS(СВЦЭМ!$C$39:$C$782,СВЦЭМ!$A$39:$A$782,$A66,СВЦЭМ!$B$39:$B$782,L$47)+'СЕТ СН'!$G$9+СВЦЭМ!$D$10+'СЕТ СН'!$G$5-'СЕТ СН'!$G$17</f>
        <v>3571.5086518099997</v>
      </c>
      <c r="M66" s="36">
        <f>SUMIFS(СВЦЭМ!$C$39:$C$782,СВЦЭМ!$A$39:$A$782,$A66,СВЦЭМ!$B$39:$B$782,M$47)+'СЕТ СН'!$G$9+СВЦЭМ!$D$10+'СЕТ СН'!$G$5-'СЕТ СН'!$G$17</f>
        <v>3599.4789093499999</v>
      </c>
      <c r="N66" s="36">
        <f>SUMIFS(СВЦЭМ!$C$39:$C$782,СВЦЭМ!$A$39:$A$782,$A66,СВЦЭМ!$B$39:$B$782,N$47)+'СЕТ СН'!$G$9+СВЦЭМ!$D$10+'СЕТ СН'!$G$5-'СЕТ СН'!$G$17</f>
        <v>3540.4497729899999</v>
      </c>
      <c r="O66" s="36">
        <f>SUMIFS(СВЦЭМ!$C$39:$C$782,СВЦЭМ!$A$39:$A$782,$A66,СВЦЭМ!$B$39:$B$782,O$47)+'СЕТ СН'!$G$9+СВЦЭМ!$D$10+'СЕТ СН'!$G$5-'СЕТ СН'!$G$17</f>
        <v>3523.2298119299999</v>
      </c>
      <c r="P66" s="36">
        <f>SUMIFS(СВЦЭМ!$C$39:$C$782,СВЦЭМ!$A$39:$A$782,$A66,СВЦЭМ!$B$39:$B$782,P$47)+'СЕТ СН'!$G$9+СВЦЭМ!$D$10+'СЕТ СН'!$G$5-'СЕТ СН'!$G$17</f>
        <v>3499.0553061199998</v>
      </c>
      <c r="Q66" s="36">
        <f>SUMIFS(СВЦЭМ!$C$39:$C$782,СВЦЭМ!$A$39:$A$782,$A66,СВЦЭМ!$B$39:$B$782,Q$47)+'СЕТ СН'!$G$9+СВЦЭМ!$D$10+'СЕТ СН'!$G$5-'СЕТ СН'!$G$17</f>
        <v>3499.3244141299997</v>
      </c>
      <c r="R66" s="36">
        <f>SUMIFS(СВЦЭМ!$C$39:$C$782,СВЦЭМ!$A$39:$A$782,$A66,СВЦЭМ!$B$39:$B$782,R$47)+'СЕТ СН'!$G$9+СВЦЭМ!$D$10+'СЕТ СН'!$G$5-'СЕТ СН'!$G$17</f>
        <v>3397.2412231399999</v>
      </c>
      <c r="S66" s="36">
        <f>SUMIFS(СВЦЭМ!$C$39:$C$782,СВЦЭМ!$A$39:$A$782,$A66,СВЦЭМ!$B$39:$B$782,S$47)+'СЕТ СН'!$G$9+СВЦЭМ!$D$10+'СЕТ СН'!$G$5-'СЕТ СН'!$G$17</f>
        <v>3321.7600239200001</v>
      </c>
      <c r="T66" s="36">
        <f>SUMIFS(СВЦЭМ!$C$39:$C$782,СВЦЭМ!$A$39:$A$782,$A66,СВЦЭМ!$B$39:$B$782,T$47)+'СЕТ СН'!$G$9+СВЦЭМ!$D$10+'СЕТ СН'!$G$5-'СЕТ СН'!$G$17</f>
        <v>3342.6705872299999</v>
      </c>
      <c r="U66" s="36">
        <f>SUMIFS(СВЦЭМ!$C$39:$C$782,СВЦЭМ!$A$39:$A$782,$A66,СВЦЭМ!$B$39:$B$782,U$47)+'СЕТ СН'!$G$9+СВЦЭМ!$D$10+'СЕТ СН'!$G$5-'СЕТ СН'!$G$17</f>
        <v>3412.62123419</v>
      </c>
      <c r="V66" s="36">
        <f>SUMIFS(СВЦЭМ!$C$39:$C$782,СВЦЭМ!$A$39:$A$782,$A66,СВЦЭМ!$B$39:$B$782,V$47)+'СЕТ СН'!$G$9+СВЦЭМ!$D$10+'СЕТ СН'!$G$5-'СЕТ СН'!$G$17</f>
        <v>3463.8739890299998</v>
      </c>
      <c r="W66" s="36">
        <f>SUMIFS(СВЦЭМ!$C$39:$C$782,СВЦЭМ!$A$39:$A$782,$A66,СВЦЭМ!$B$39:$B$782,W$47)+'СЕТ СН'!$G$9+СВЦЭМ!$D$10+'СЕТ СН'!$G$5-'СЕТ СН'!$G$17</f>
        <v>3521.3466703899999</v>
      </c>
      <c r="X66" s="36">
        <f>SUMIFS(СВЦЭМ!$C$39:$C$782,СВЦЭМ!$A$39:$A$782,$A66,СВЦЭМ!$B$39:$B$782,X$47)+'СЕТ СН'!$G$9+СВЦЭМ!$D$10+'СЕТ СН'!$G$5-'СЕТ СН'!$G$17</f>
        <v>3551.3452171899999</v>
      </c>
      <c r="Y66" s="36">
        <f>SUMIFS(СВЦЭМ!$C$39:$C$782,СВЦЭМ!$A$39:$A$782,$A66,СВЦЭМ!$B$39:$B$782,Y$47)+'СЕТ СН'!$G$9+СВЦЭМ!$D$10+'СЕТ СН'!$G$5-'СЕТ СН'!$G$17</f>
        <v>3612.9495711</v>
      </c>
    </row>
    <row r="67" spans="1:27" ht="15.75" x14ac:dyDescent="0.2">
      <c r="A67" s="35">
        <f t="shared" si="1"/>
        <v>44854</v>
      </c>
      <c r="B67" s="36">
        <f>SUMIFS(СВЦЭМ!$C$39:$C$782,СВЦЭМ!$A$39:$A$782,$A67,СВЦЭМ!$B$39:$B$782,B$47)+'СЕТ СН'!$G$9+СВЦЭМ!$D$10+'СЕТ СН'!$G$5-'СЕТ СН'!$G$17</f>
        <v>3539.68525138</v>
      </c>
      <c r="C67" s="36">
        <f>SUMIFS(СВЦЭМ!$C$39:$C$782,СВЦЭМ!$A$39:$A$782,$A67,СВЦЭМ!$B$39:$B$782,C$47)+'СЕТ СН'!$G$9+СВЦЭМ!$D$10+'СЕТ СН'!$G$5-'СЕТ СН'!$G$17</f>
        <v>3541.91443918</v>
      </c>
      <c r="D67" s="36">
        <f>SUMIFS(СВЦЭМ!$C$39:$C$782,СВЦЭМ!$A$39:$A$782,$A67,СВЦЭМ!$B$39:$B$782,D$47)+'СЕТ СН'!$G$9+СВЦЭМ!$D$10+'СЕТ СН'!$G$5-'СЕТ СН'!$G$17</f>
        <v>3592.1300390900001</v>
      </c>
      <c r="E67" s="36">
        <f>SUMIFS(СВЦЭМ!$C$39:$C$782,СВЦЭМ!$A$39:$A$782,$A67,СВЦЭМ!$B$39:$B$782,E$47)+'СЕТ СН'!$G$9+СВЦЭМ!$D$10+'СЕТ СН'!$G$5-'СЕТ СН'!$G$17</f>
        <v>3573.6618354699999</v>
      </c>
      <c r="F67" s="36">
        <f>SUMIFS(СВЦЭМ!$C$39:$C$782,СВЦЭМ!$A$39:$A$782,$A67,СВЦЭМ!$B$39:$B$782,F$47)+'СЕТ СН'!$G$9+СВЦЭМ!$D$10+'СЕТ СН'!$G$5-'СЕТ СН'!$G$17</f>
        <v>3557.2001925199997</v>
      </c>
      <c r="G67" s="36">
        <f>SUMIFS(СВЦЭМ!$C$39:$C$782,СВЦЭМ!$A$39:$A$782,$A67,СВЦЭМ!$B$39:$B$782,G$47)+'СЕТ СН'!$G$9+СВЦЭМ!$D$10+'СЕТ СН'!$G$5-'СЕТ СН'!$G$17</f>
        <v>3529.81158048</v>
      </c>
      <c r="H67" s="36">
        <f>SUMIFS(СВЦЭМ!$C$39:$C$782,СВЦЭМ!$A$39:$A$782,$A67,СВЦЭМ!$B$39:$B$782,H$47)+'СЕТ СН'!$G$9+СВЦЭМ!$D$10+'СЕТ СН'!$G$5-'СЕТ СН'!$G$17</f>
        <v>3483.9373713999998</v>
      </c>
      <c r="I67" s="36">
        <f>SUMIFS(СВЦЭМ!$C$39:$C$782,СВЦЭМ!$A$39:$A$782,$A67,СВЦЭМ!$B$39:$B$782,I$47)+'СЕТ СН'!$G$9+СВЦЭМ!$D$10+'СЕТ СН'!$G$5-'СЕТ СН'!$G$17</f>
        <v>3452.1284117299997</v>
      </c>
      <c r="J67" s="36">
        <f>SUMIFS(СВЦЭМ!$C$39:$C$782,СВЦЭМ!$A$39:$A$782,$A67,СВЦЭМ!$B$39:$B$782,J$47)+'СЕТ СН'!$G$9+СВЦЭМ!$D$10+'СЕТ СН'!$G$5-'СЕТ СН'!$G$17</f>
        <v>3453.9748725499999</v>
      </c>
      <c r="K67" s="36">
        <f>SUMIFS(СВЦЭМ!$C$39:$C$782,СВЦЭМ!$A$39:$A$782,$A67,СВЦЭМ!$B$39:$B$782,K$47)+'СЕТ СН'!$G$9+СВЦЭМ!$D$10+'СЕТ СН'!$G$5-'СЕТ СН'!$G$17</f>
        <v>3489.8132406799996</v>
      </c>
      <c r="L67" s="36">
        <f>SUMIFS(СВЦЭМ!$C$39:$C$782,СВЦЭМ!$A$39:$A$782,$A67,СВЦЭМ!$B$39:$B$782,L$47)+'СЕТ СН'!$G$9+СВЦЭМ!$D$10+'СЕТ СН'!$G$5-'СЕТ СН'!$G$17</f>
        <v>3503.9354309199998</v>
      </c>
      <c r="M67" s="36">
        <f>SUMIFS(СВЦЭМ!$C$39:$C$782,СВЦЭМ!$A$39:$A$782,$A67,СВЦЭМ!$B$39:$B$782,M$47)+'СЕТ СН'!$G$9+СВЦЭМ!$D$10+'СЕТ СН'!$G$5-'СЕТ СН'!$G$17</f>
        <v>3538.0482091699996</v>
      </c>
      <c r="N67" s="36">
        <f>SUMIFS(СВЦЭМ!$C$39:$C$782,СВЦЭМ!$A$39:$A$782,$A67,СВЦЭМ!$B$39:$B$782,N$47)+'СЕТ СН'!$G$9+СВЦЭМ!$D$10+'СЕТ СН'!$G$5-'СЕТ СН'!$G$17</f>
        <v>3528.6595721499998</v>
      </c>
      <c r="O67" s="36">
        <f>SUMIFS(СВЦЭМ!$C$39:$C$782,СВЦЭМ!$A$39:$A$782,$A67,СВЦЭМ!$B$39:$B$782,O$47)+'СЕТ СН'!$G$9+СВЦЭМ!$D$10+'СЕТ СН'!$G$5-'СЕТ СН'!$G$17</f>
        <v>3532.2280203999999</v>
      </c>
      <c r="P67" s="36">
        <f>SUMIFS(СВЦЭМ!$C$39:$C$782,СВЦЭМ!$A$39:$A$782,$A67,СВЦЭМ!$B$39:$B$782,P$47)+'СЕТ СН'!$G$9+СВЦЭМ!$D$10+'СЕТ СН'!$G$5-'СЕТ СН'!$G$17</f>
        <v>3533.5761896099998</v>
      </c>
      <c r="Q67" s="36">
        <f>SUMIFS(СВЦЭМ!$C$39:$C$782,СВЦЭМ!$A$39:$A$782,$A67,СВЦЭМ!$B$39:$B$782,Q$47)+'СЕТ СН'!$G$9+СВЦЭМ!$D$10+'СЕТ СН'!$G$5-'СЕТ СН'!$G$17</f>
        <v>3526.1393289299999</v>
      </c>
      <c r="R67" s="36">
        <f>SUMIFS(СВЦЭМ!$C$39:$C$782,СВЦЭМ!$A$39:$A$782,$A67,СВЦЭМ!$B$39:$B$782,R$47)+'СЕТ СН'!$G$9+СВЦЭМ!$D$10+'СЕТ СН'!$G$5-'СЕТ СН'!$G$17</f>
        <v>3573.8028530199999</v>
      </c>
      <c r="S67" s="36">
        <f>SUMIFS(СВЦЭМ!$C$39:$C$782,СВЦЭМ!$A$39:$A$782,$A67,СВЦЭМ!$B$39:$B$782,S$47)+'СЕТ СН'!$G$9+СВЦЭМ!$D$10+'СЕТ СН'!$G$5-'СЕТ СН'!$G$17</f>
        <v>3559.5705682199996</v>
      </c>
      <c r="T67" s="36">
        <f>SUMIFS(СВЦЭМ!$C$39:$C$782,СВЦЭМ!$A$39:$A$782,$A67,СВЦЭМ!$B$39:$B$782,T$47)+'СЕТ СН'!$G$9+СВЦЭМ!$D$10+'СЕТ СН'!$G$5-'СЕТ СН'!$G$17</f>
        <v>3573.5490563799999</v>
      </c>
      <c r="U67" s="36">
        <f>SUMIFS(СВЦЭМ!$C$39:$C$782,СВЦЭМ!$A$39:$A$782,$A67,СВЦЭМ!$B$39:$B$782,U$47)+'СЕТ СН'!$G$9+СВЦЭМ!$D$10+'СЕТ СН'!$G$5-'СЕТ СН'!$G$17</f>
        <v>3566.0251166600001</v>
      </c>
      <c r="V67" s="36">
        <f>SUMIFS(СВЦЭМ!$C$39:$C$782,СВЦЭМ!$A$39:$A$782,$A67,СВЦЭМ!$B$39:$B$782,V$47)+'СЕТ СН'!$G$9+СВЦЭМ!$D$10+'СЕТ СН'!$G$5-'СЕТ СН'!$G$17</f>
        <v>3556.1265916399998</v>
      </c>
      <c r="W67" s="36">
        <f>SUMIFS(СВЦЭМ!$C$39:$C$782,СВЦЭМ!$A$39:$A$782,$A67,СВЦЭМ!$B$39:$B$782,W$47)+'СЕТ СН'!$G$9+СВЦЭМ!$D$10+'СЕТ СН'!$G$5-'СЕТ СН'!$G$17</f>
        <v>3545.3259991999998</v>
      </c>
      <c r="X67" s="36">
        <f>SUMIFS(СВЦЭМ!$C$39:$C$782,СВЦЭМ!$A$39:$A$782,$A67,СВЦЭМ!$B$39:$B$782,X$47)+'СЕТ СН'!$G$9+СВЦЭМ!$D$10+'СЕТ СН'!$G$5-'СЕТ СН'!$G$17</f>
        <v>3522.5688418699997</v>
      </c>
      <c r="Y67" s="36">
        <f>SUMIFS(СВЦЭМ!$C$39:$C$782,СВЦЭМ!$A$39:$A$782,$A67,СВЦЭМ!$B$39:$B$782,Y$47)+'СЕТ СН'!$G$9+СВЦЭМ!$D$10+'СЕТ СН'!$G$5-'СЕТ СН'!$G$17</f>
        <v>3528.09924323</v>
      </c>
    </row>
    <row r="68" spans="1:27" ht="15.75" x14ac:dyDescent="0.2">
      <c r="A68" s="35">
        <f t="shared" si="1"/>
        <v>44855</v>
      </c>
      <c r="B68" s="36">
        <f>SUMIFS(СВЦЭМ!$C$39:$C$782,СВЦЭМ!$A$39:$A$782,$A68,СВЦЭМ!$B$39:$B$782,B$47)+'СЕТ СН'!$G$9+СВЦЭМ!$D$10+'СЕТ СН'!$G$5-'СЕТ СН'!$G$17</f>
        <v>3742.09406833</v>
      </c>
      <c r="C68" s="36">
        <f>SUMIFS(СВЦЭМ!$C$39:$C$782,СВЦЭМ!$A$39:$A$782,$A68,СВЦЭМ!$B$39:$B$782,C$47)+'СЕТ СН'!$G$9+СВЦЭМ!$D$10+'СЕТ СН'!$G$5-'СЕТ СН'!$G$17</f>
        <v>3731.59725084</v>
      </c>
      <c r="D68" s="36">
        <f>SUMIFS(СВЦЭМ!$C$39:$C$782,СВЦЭМ!$A$39:$A$782,$A68,СВЦЭМ!$B$39:$B$782,D$47)+'СЕТ СН'!$G$9+СВЦЭМ!$D$10+'СЕТ СН'!$G$5-'СЕТ СН'!$G$17</f>
        <v>3747.9709530299997</v>
      </c>
      <c r="E68" s="36">
        <f>SUMIFS(СВЦЭМ!$C$39:$C$782,СВЦЭМ!$A$39:$A$782,$A68,СВЦЭМ!$B$39:$B$782,E$47)+'СЕТ СН'!$G$9+СВЦЭМ!$D$10+'СЕТ СН'!$G$5-'СЕТ СН'!$G$17</f>
        <v>3807.1337204699998</v>
      </c>
      <c r="F68" s="36">
        <f>SUMIFS(СВЦЭМ!$C$39:$C$782,СВЦЭМ!$A$39:$A$782,$A68,СВЦЭМ!$B$39:$B$782,F$47)+'СЕТ СН'!$G$9+СВЦЭМ!$D$10+'СЕТ СН'!$G$5-'СЕТ СН'!$G$17</f>
        <v>3787.19805309</v>
      </c>
      <c r="G68" s="36">
        <f>SUMIFS(СВЦЭМ!$C$39:$C$782,СВЦЭМ!$A$39:$A$782,$A68,СВЦЭМ!$B$39:$B$782,G$47)+'СЕТ СН'!$G$9+СВЦЭМ!$D$10+'СЕТ СН'!$G$5-'СЕТ СН'!$G$17</f>
        <v>3747.0093145399997</v>
      </c>
      <c r="H68" s="36">
        <f>SUMIFS(СВЦЭМ!$C$39:$C$782,СВЦЭМ!$A$39:$A$782,$A68,СВЦЭМ!$B$39:$B$782,H$47)+'СЕТ СН'!$G$9+СВЦЭМ!$D$10+'СЕТ СН'!$G$5-'СЕТ СН'!$G$17</f>
        <v>3681.1163883499999</v>
      </c>
      <c r="I68" s="36">
        <f>SUMIFS(СВЦЭМ!$C$39:$C$782,СВЦЭМ!$A$39:$A$782,$A68,СВЦЭМ!$B$39:$B$782,I$47)+'СЕТ СН'!$G$9+СВЦЭМ!$D$10+'СЕТ СН'!$G$5-'СЕТ СН'!$G$17</f>
        <v>3662.5043876</v>
      </c>
      <c r="J68" s="36">
        <f>SUMIFS(СВЦЭМ!$C$39:$C$782,СВЦЭМ!$A$39:$A$782,$A68,СВЦЭМ!$B$39:$B$782,J$47)+'СЕТ СН'!$G$9+СВЦЭМ!$D$10+'СЕТ СН'!$G$5-'СЕТ СН'!$G$17</f>
        <v>3638.2745724300003</v>
      </c>
      <c r="K68" s="36">
        <f>SUMIFS(СВЦЭМ!$C$39:$C$782,СВЦЭМ!$A$39:$A$782,$A68,СВЦЭМ!$B$39:$B$782,K$47)+'СЕТ СН'!$G$9+СВЦЭМ!$D$10+'СЕТ СН'!$G$5-'СЕТ СН'!$G$17</f>
        <v>3642.3227974499996</v>
      </c>
      <c r="L68" s="36">
        <f>SUMIFS(СВЦЭМ!$C$39:$C$782,СВЦЭМ!$A$39:$A$782,$A68,СВЦЭМ!$B$39:$B$782,L$47)+'СЕТ СН'!$G$9+СВЦЭМ!$D$10+'СЕТ СН'!$G$5-'СЕТ СН'!$G$17</f>
        <v>3649.4159530699999</v>
      </c>
      <c r="M68" s="36">
        <f>SUMIFS(СВЦЭМ!$C$39:$C$782,СВЦЭМ!$A$39:$A$782,$A68,СВЦЭМ!$B$39:$B$782,M$47)+'СЕТ СН'!$G$9+СВЦЭМ!$D$10+'СЕТ СН'!$G$5-'СЕТ СН'!$G$17</f>
        <v>3660.2314383799999</v>
      </c>
      <c r="N68" s="36">
        <f>SUMIFS(СВЦЭМ!$C$39:$C$782,СВЦЭМ!$A$39:$A$782,$A68,СВЦЭМ!$B$39:$B$782,N$47)+'СЕТ СН'!$G$9+СВЦЭМ!$D$10+'СЕТ СН'!$G$5-'СЕТ СН'!$G$17</f>
        <v>3665.97239644</v>
      </c>
      <c r="O68" s="36">
        <f>SUMIFS(СВЦЭМ!$C$39:$C$782,СВЦЭМ!$A$39:$A$782,$A68,СВЦЭМ!$B$39:$B$782,O$47)+'СЕТ СН'!$G$9+СВЦЭМ!$D$10+'СЕТ СН'!$G$5-'СЕТ СН'!$G$17</f>
        <v>3663.28214488</v>
      </c>
      <c r="P68" s="36">
        <f>SUMIFS(СВЦЭМ!$C$39:$C$782,СВЦЭМ!$A$39:$A$782,$A68,СВЦЭМ!$B$39:$B$782,P$47)+'СЕТ СН'!$G$9+СВЦЭМ!$D$10+'СЕТ СН'!$G$5-'СЕТ СН'!$G$17</f>
        <v>3692.9184206299997</v>
      </c>
      <c r="Q68" s="36">
        <f>SUMIFS(СВЦЭМ!$C$39:$C$782,СВЦЭМ!$A$39:$A$782,$A68,СВЦЭМ!$B$39:$B$782,Q$47)+'СЕТ СН'!$G$9+СВЦЭМ!$D$10+'СЕТ СН'!$G$5-'СЕТ СН'!$G$17</f>
        <v>3698.5569484600001</v>
      </c>
      <c r="R68" s="36">
        <f>SUMIFS(СВЦЭМ!$C$39:$C$782,СВЦЭМ!$A$39:$A$782,$A68,СВЦЭМ!$B$39:$B$782,R$47)+'СЕТ СН'!$G$9+СВЦЭМ!$D$10+'СЕТ СН'!$G$5-'СЕТ СН'!$G$17</f>
        <v>3672.8828659800001</v>
      </c>
      <c r="S68" s="36">
        <f>SUMIFS(СВЦЭМ!$C$39:$C$782,СВЦЭМ!$A$39:$A$782,$A68,СВЦЭМ!$B$39:$B$782,S$47)+'СЕТ СН'!$G$9+СВЦЭМ!$D$10+'СЕТ СН'!$G$5-'СЕТ СН'!$G$17</f>
        <v>3641.99951818</v>
      </c>
      <c r="T68" s="36">
        <f>SUMIFS(СВЦЭМ!$C$39:$C$782,СВЦЭМ!$A$39:$A$782,$A68,СВЦЭМ!$B$39:$B$782,T$47)+'СЕТ СН'!$G$9+СВЦЭМ!$D$10+'СЕТ СН'!$G$5-'СЕТ СН'!$G$17</f>
        <v>3598.3351134099998</v>
      </c>
      <c r="U68" s="36">
        <f>SUMIFS(СВЦЭМ!$C$39:$C$782,СВЦЭМ!$A$39:$A$782,$A68,СВЦЭМ!$B$39:$B$782,U$47)+'СЕТ СН'!$G$9+СВЦЭМ!$D$10+'СЕТ СН'!$G$5-'СЕТ СН'!$G$17</f>
        <v>3617.8991771299998</v>
      </c>
      <c r="V68" s="36">
        <f>SUMIFS(СВЦЭМ!$C$39:$C$782,СВЦЭМ!$A$39:$A$782,$A68,СВЦЭМ!$B$39:$B$782,V$47)+'СЕТ СН'!$G$9+СВЦЭМ!$D$10+'СЕТ СН'!$G$5-'СЕТ СН'!$G$17</f>
        <v>3637.0958481099997</v>
      </c>
      <c r="W68" s="36">
        <f>SUMIFS(СВЦЭМ!$C$39:$C$782,СВЦЭМ!$A$39:$A$782,$A68,СВЦЭМ!$B$39:$B$782,W$47)+'СЕТ СН'!$G$9+СВЦЭМ!$D$10+'СЕТ СН'!$G$5-'СЕТ СН'!$G$17</f>
        <v>3674.9676017199999</v>
      </c>
      <c r="X68" s="36">
        <f>SUMIFS(СВЦЭМ!$C$39:$C$782,СВЦЭМ!$A$39:$A$782,$A68,СВЦЭМ!$B$39:$B$782,X$47)+'СЕТ СН'!$G$9+СВЦЭМ!$D$10+'СЕТ СН'!$G$5-'СЕТ СН'!$G$17</f>
        <v>3710.8228137400001</v>
      </c>
      <c r="Y68" s="36">
        <f>SUMIFS(СВЦЭМ!$C$39:$C$782,СВЦЭМ!$A$39:$A$782,$A68,СВЦЭМ!$B$39:$B$782,Y$47)+'СЕТ СН'!$G$9+СВЦЭМ!$D$10+'СЕТ СН'!$G$5-'СЕТ СН'!$G$17</f>
        <v>3741.62900395</v>
      </c>
    </row>
    <row r="69" spans="1:27" ht="15.75" x14ac:dyDescent="0.2">
      <c r="A69" s="35">
        <f t="shared" si="1"/>
        <v>44856</v>
      </c>
      <c r="B69" s="36">
        <f>SUMIFS(СВЦЭМ!$C$39:$C$782,СВЦЭМ!$A$39:$A$782,$A69,СВЦЭМ!$B$39:$B$782,B$47)+'СЕТ СН'!$G$9+СВЦЭМ!$D$10+'СЕТ СН'!$G$5-'СЕТ СН'!$G$17</f>
        <v>3768.5290312699999</v>
      </c>
      <c r="C69" s="36">
        <f>SUMIFS(СВЦЭМ!$C$39:$C$782,СВЦЭМ!$A$39:$A$782,$A69,СВЦЭМ!$B$39:$B$782,C$47)+'СЕТ СН'!$G$9+СВЦЭМ!$D$10+'СЕТ СН'!$G$5-'СЕТ СН'!$G$17</f>
        <v>3764.5103594499997</v>
      </c>
      <c r="D69" s="36">
        <f>SUMIFS(СВЦЭМ!$C$39:$C$782,СВЦЭМ!$A$39:$A$782,$A69,СВЦЭМ!$B$39:$B$782,D$47)+'СЕТ СН'!$G$9+СВЦЭМ!$D$10+'СЕТ СН'!$G$5-'СЕТ СН'!$G$17</f>
        <v>3815.29676965</v>
      </c>
      <c r="E69" s="36">
        <f>SUMIFS(СВЦЭМ!$C$39:$C$782,СВЦЭМ!$A$39:$A$782,$A69,СВЦЭМ!$B$39:$B$782,E$47)+'СЕТ СН'!$G$9+СВЦЭМ!$D$10+'СЕТ СН'!$G$5-'СЕТ СН'!$G$17</f>
        <v>3817.15985452</v>
      </c>
      <c r="F69" s="36">
        <f>SUMIFS(СВЦЭМ!$C$39:$C$782,СВЦЭМ!$A$39:$A$782,$A69,СВЦЭМ!$B$39:$B$782,F$47)+'СЕТ СН'!$G$9+СВЦЭМ!$D$10+'СЕТ СН'!$G$5-'СЕТ СН'!$G$17</f>
        <v>3803.7248250599996</v>
      </c>
      <c r="G69" s="36">
        <f>SUMIFS(СВЦЭМ!$C$39:$C$782,СВЦЭМ!$A$39:$A$782,$A69,СВЦЭМ!$B$39:$B$782,G$47)+'СЕТ СН'!$G$9+СВЦЭМ!$D$10+'СЕТ СН'!$G$5-'СЕТ СН'!$G$17</f>
        <v>3800.0071871599998</v>
      </c>
      <c r="H69" s="36">
        <f>SUMIFS(СВЦЭМ!$C$39:$C$782,СВЦЭМ!$A$39:$A$782,$A69,СВЦЭМ!$B$39:$B$782,H$47)+'СЕТ СН'!$G$9+СВЦЭМ!$D$10+'СЕТ СН'!$G$5-'СЕТ СН'!$G$17</f>
        <v>3756.6068507</v>
      </c>
      <c r="I69" s="36">
        <f>SUMIFS(СВЦЭМ!$C$39:$C$782,СВЦЭМ!$A$39:$A$782,$A69,СВЦЭМ!$B$39:$B$782,I$47)+'СЕТ СН'!$G$9+СВЦЭМ!$D$10+'СЕТ СН'!$G$5-'СЕТ СН'!$G$17</f>
        <v>3730.5780068599997</v>
      </c>
      <c r="J69" s="36">
        <f>SUMIFS(СВЦЭМ!$C$39:$C$782,СВЦЭМ!$A$39:$A$782,$A69,СВЦЭМ!$B$39:$B$782,J$47)+'СЕТ СН'!$G$9+СВЦЭМ!$D$10+'СЕТ СН'!$G$5-'СЕТ СН'!$G$17</f>
        <v>3732.8626374400001</v>
      </c>
      <c r="K69" s="36">
        <f>SUMIFS(СВЦЭМ!$C$39:$C$782,СВЦЭМ!$A$39:$A$782,$A69,СВЦЭМ!$B$39:$B$782,K$47)+'СЕТ СН'!$G$9+СВЦЭМ!$D$10+'СЕТ СН'!$G$5-'СЕТ СН'!$G$17</f>
        <v>3720.06823592</v>
      </c>
      <c r="L69" s="36">
        <f>SUMIFS(СВЦЭМ!$C$39:$C$782,СВЦЭМ!$A$39:$A$782,$A69,СВЦЭМ!$B$39:$B$782,L$47)+'СЕТ СН'!$G$9+СВЦЭМ!$D$10+'СЕТ СН'!$G$5-'СЕТ СН'!$G$17</f>
        <v>3715.9725490999999</v>
      </c>
      <c r="M69" s="36">
        <f>SUMIFS(СВЦЭМ!$C$39:$C$782,СВЦЭМ!$A$39:$A$782,$A69,СВЦЭМ!$B$39:$B$782,M$47)+'СЕТ СН'!$G$9+СВЦЭМ!$D$10+'СЕТ СН'!$G$5-'СЕТ СН'!$G$17</f>
        <v>3732.7775241999998</v>
      </c>
      <c r="N69" s="36">
        <f>SUMIFS(СВЦЭМ!$C$39:$C$782,СВЦЭМ!$A$39:$A$782,$A69,СВЦЭМ!$B$39:$B$782,N$47)+'СЕТ СН'!$G$9+СВЦЭМ!$D$10+'СЕТ СН'!$G$5-'СЕТ СН'!$G$17</f>
        <v>3738.4856006199998</v>
      </c>
      <c r="O69" s="36">
        <f>SUMIFS(СВЦЭМ!$C$39:$C$782,СВЦЭМ!$A$39:$A$782,$A69,СВЦЭМ!$B$39:$B$782,O$47)+'СЕТ СН'!$G$9+СВЦЭМ!$D$10+'СЕТ СН'!$G$5-'СЕТ СН'!$G$17</f>
        <v>3732.6720562800001</v>
      </c>
      <c r="P69" s="36">
        <f>SUMIFS(СВЦЭМ!$C$39:$C$782,СВЦЭМ!$A$39:$A$782,$A69,СВЦЭМ!$B$39:$B$782,P$47)+'СЕТ СН'!$G$9+СВЦЭМ!$D$10+'СЕТ СН'!$G$5-'СЕТ СН'!$G$17</f>
        <v>3776.9790031299999</v>
      </c>
      <c r="Q69" s="36">
        <f>SUMIFS(СВЦЭМ!$C$39:$C$782,СВЦЭМ!$A$39:$A$782,$A69,СВЦЭМ!$B$39:$B$782,Q$47)+'СЕТ СН'!$G$9+СВЦЭМ!$D$10+'СЕТ СН'!$G$5-'СЕТ СН'!$G$17</f>
        <v>3773.7868654499998</v>
      </c>
      <c r="R69" s="36">
        <f>SUMIFS(СВЦЭМ!$C$39:$C$782,СВЦЭМ!$A$39:$A$782,$A69,СВЦЭМ!$B$39:$B$782,R$47)+'СЕТ СН'!$G$9+СВЦЭМ!$D$10+'СЕТ СН'!$G$5-'СЕТ СН'!$G$17</f>
        <v>3758.5527866799998</v>
      </c>
      <c r="S69" s="36">
        <f>SUMIFS(СВЦЭМ!$C$39:$C$782,СВЦЭМ!$A$39:$A$782,$A69,СВЦЭМ!$B$39:$B$782,S$47)+'СЕТ СН'!$G$9+СВЦЭМ!$D$10+'СЕТ СН'!$G$5-'СЕТ СН'!$G$17</f>
        <v>3730.6210760499998</v>
      </c>
      <c r="T69" s="36">
        <f>SUMIFS(СВЦЭМ!$C$39:$C$782,СВЦЭМ!$A$39:$A$782,$A69,СВЦЭМ!$B$39:$B$782,T$47)+'СЕТ СН'!$G$9+СВЦЭМ!$D$10+'СЕТ СН'!$G$5-'СЕТ СН'!$G$17</f>
        <v>3678.1258263499999</v>
      </c>
      <c r="U69" s="36">
        <f>SUMIFS(СВЦЭМ!$C$39:$C$782,СВЦЭМ!$A$39:$A$782,$A69,СВЦЭМ!$B$39:$B$782,U$47)+'СЕТ СН'!$G$9+СВЦЭМ!$D$10+'СЕТ СН'!$G$5-'СЕТ СН'!$G$17</f>
        <v>3700.6866982199999</v>
      </c>
      <c r="V69" s="36">
        <f>SUMIFS(СВЦЭМ!$C$39:$C$782,СВЦЭМ!$A$39:$A$782,$A69,СВЦЭМ!$B$39:$B$782,V$47)+'СЕТ СН'!$G$9+СВЦЭМ!$D$10+'СЕТ СН'!$G$5-'СЕТ СН'!$G$17</f>
        <v>3729.38196737</v>
      </c>
      <c r="W69" s="36">
        <f>SUMIFS(СВЦЭМ!$C$39:$C$782,СВЦЭМ!$A$39:$A$782,$A69,СВЦЭМ!$B$39:$B$782,W$47)+'СЕТ СН'!$G$9+СВЦЭМ!$D$10+'СЕТ СН'!$G$5-'СЕТ СН'!$G$17</f>
        <v>3753.6780757299998</v>
      </c>
      <c r="X69" s="36">
        <f>SUMIFS(СВЦЭМ!$C$39:$C$782,СВЦЭМ!$A$39:$A$782,$A69,СВЦЭМ!$B$39:$B$782,X$47)+'СЕТ СН'!$G$9+СВЦЭМ!$D$10+'СЕТ СН'!$G$5-'СЕТ СН'!$G$17</f>
        <v>3786.4204920100001</v>
      </c>
      <c r="Y69" s="36">
        <f>SUMIFS(СВЦЭМ!$C$39:$C$782,СВЦЭМ!$A$39:$A$782,$A69,СВЦЭМ!$B$39:$B$782,Y$47)+'СЕТ СН'!$G$9+СВЦЭМ!$D$10+'СЕТ СН'!$G$5-'СЕТ СН'!$G$17</f>
        <v>3811.1292268299999</v>
      </c>
    </row>
    <row r="70" spans="1:27" ht="15.75" x14ac:dyDescent="0.2">
      <c r="A70" s="35">
        <f t="shared" si="1"/>
        <v>44857</v>
      </c>
      <c r="B70" s="36">
        <f>SUMIFS(СВЦЭМ!$C$39:$C$782,СВЦЭМ!$A$39:$A$782,$A70,СВЦЭМ!$B$39:$B$782,B$47)+'СЕТ СН'!$G$9+СВЦЭМ!$D$10+'СЕТ СН'!$G$5-'СЕТ СН'!$G$17</f>
        <v>3777.8585870899997</v>
      </c>
      <c r="C70" s="36">
        <f>SUMIFS(СВЦЭМ!$C$39:$C$782,СВЦЭМ!$A$39:$A$782,$A70,СВЦЭМ!$B$39:$B$782,C$47)+'СЕТ СН'!$G$9+СВЦЭМ!$D$10+'СЕТ СН'!$G$5-'СЕТ СН'!$G$17</f>
        <v>3816.6524910799999</v>
      </c>
      <c r="D70" s="36">
        <f>SUMIFS(СВЦЭМ!$C$39:$C$782,СВЦЭМ!$A$39:$A$782,$A70,СВЦЭМ!$B$39:$B$782,D$47)+'СЕТ СН'!$G$9+СВЦЭМ!$D$10+'СЕТ СН'!$G$5-'СЕТ СН'!$G$17</f>
        <v>3842.0993090399998</v>
      </c>
      <c r="E70" s="36">
        <f>SUMIFS(СВЦЭМ!$C$39:$C$782,СВЦЭМ!$A$39:$A$782,$A70,СВЦЭМ!$B$39:$B$782,E$47)+'СЕТ СН'!$G$9+СВЦЭМ!$D$10+'СЕТ СН'!$G$5-'СЕТ СН'!$G$17</f>
        <v>3842.2899732799997</v>
      </c>
      <c r="F70" s="36">
        <f>SUMIFS(СВЦЭМ!$C$39:$C$782,СВЦЭМ!$A$39:$A$782,$A70,СВЦЭМ!$B$39:$B$782,F$47)+'СЕТ СН'!$G$9+СВЦЭМ!$D$10+'СЕТ СН'!$G$5-'СЕТ СН'!$G$17</f>
        <v>3853.2798119199997</v>
      </c>
      <c r="G70" s="36">
        <f>SUMIFS(СВЦЭМ!$C$39:$C$782,СВЦЭМ!$A$39:$A$782,$A70,СВЦЭМ!$B$39:$B$782,G$47)+'СЕТ СН'!$G$9+СВЦЭМ!$D$10+'СЕТ СН'!$G$5-'СЕТ СН'!$G$17</f>
        <v>3823.4795206399999</v>
      </c>
      <c r="H70" s="36">
        <f>SUMIFS(СВЦЭМ!$C$39:$C$782,СВЦЭМ!$A$39:$A$782,$A70,СВЦЭМ!$B$39:$B$782,H$47)+'СЕТ СН'!$G$9+СВЦЭМ!$D$10+'СЕТ СН'!$G$5-'СЕТ СН'!$G$17</f>
        <v>3782.0229337399996</v>
      </c>
      <c r="I70" s="36">
        <f>SUMIFS(СВЦЭМ!$C$39:$C$782,СВЦЭМ!$A$39:$A$782,$A70,СВЦЭМ!$B$39:$B$782,I$47)+'СЕТ СН'!$G$9+СВЦЭМ!$D$10+'СЕТ СН'!$G$5-'СЕТ СН'!$G$17</f>
        <v>3781.05201235</v>
      </c>
      <c r="J70" s="36">
        <f>SUMIFS(СВЦЭМ!$C$39:$C$782,СВЦЭМ!$A$39:$A$782,$A70,СВЦЭМ!$B$39:$B$782,J$47)+'СЕТ СН'!$G$9+СВЦЭМ!$D$10+'СЕТ СН'!$G$5-'СЕТ СН'!$G$17</f>
        <v>3754.3914354099998</v>
      </c>
      <c r="K70" s="36">
        <f>SUMIFS(СВЦЭМ!$C$39:$C$782,СВЦЭМ!$A$39:$A$782,$A70,СВЦЭМ!$B$39:$B$782,K$47)+'СЕТ СН'!$G$9+СВЦЭМ!$D$10+'СЕТ СН'!$G$5-'СЕТ СН'!$G$17</f>
        <v>3744.1867558200001</v>
      </c>
      <c r="L70" s="36">
        <f>SUMIFS(СВЦЭМ!$C$39:$C$782,СВЦЭМ!$A$39:$A$782,$A70,СВЦЭМ!$B$39:$B$782,L$47)+'СЕТ СН'!$G$9+СВЦЭМ!$D$10+'СЕТ СН'!$G$5-'СЕТ СН'!$G$17</f>
        <v>3728.0666186500002</v>
      </c>
      <c r="M70" s="36">
        <f>SUMIFS(СВЦЭМ!$C$39:$C$782,СВЦЭМ!$A$39:$A$782,$A70,СВЦЭМ!$B$39:$B$782,M$47)+'СЕТ СН'!$G$9+СВЦЭМ!$D$10+'СЕТ СН'!$G$5-'СЕТ СН'!$G$17</f>
        <v>3739.97630063</v>
      </c>
      <c r="N70" s="36">
        <f>SUMIFS(СВЦЭМ!$C$39:$C$782,СВЦЭМ!$A$39:$A$782,$A70,СВЦЭМ!$B$39:$B$782,N$47)+'СЕТ СН'!$G$9+СВЦЭМ!$D$10+'СЕТ СН'!$G$5-'СЕТ СН'!$G$17</f>
        <v>3748.9554588999999</v>
      </c>
      <c r="O70" s="36">
        <f>SUMIFS(СВЦЭМ!$C$39:$C$782,СВЦЭМ!$A$39:$A$782,$A70,СВЦЭМ!$B$39:$B$782,O$47)+'СЕТ СН'!$G$9+СВЦЭМ!$D$10+'СЕТ СН'!$G$5-'СЕТ СН'!$G$17</f>
        <v>3764.9971812499998</v>
      </c>
      <c r="P70" s="36">
        <f>SUMIFS(СВЦЭМ!$C$39:$C$782,СВЦЭМ!$A$39:$A$782,$A70,СВЦЭМ!$B$39:$B$782,P$47)+'СЕТ СН'!$G$9+СВЦЭМ!$D$10+'СЕТ СН'!$G$5-'СЕТ СН'!$G$17</f>
        <v>3777.1823354099997</v>
      </c>
      <c r="Q70" s="36">
        <f>SUMIFS(СВЦЭМ!$C$39:$C$782,СВЦЭМ!$A$39:$A$782,$A70,СВЦЭМ!$B$39:$B$782,Q$47)+'СЕТ СН'!$G$9+СВЦЭМ!$D$10+'СЕТ СН'!$G$5-'СЕТ СН'!$G$17</f>
        <v>3786.3974750899997</v>
      </c>
      <c r="R70" s="36">
        <f>SUMIFS(СВЦЭМ!$C$39:$C$782,СВЦЭМ!$A$39:$A$782,$A70,СВЦЭМ!$B$39:$B$782,R$47)+'СЕТ СН'!$G$9+СВЦЭМ!$D$10+'СЕТ СН'!$G$5-'СЕТ СН'!$G$17</f>
        <v>3763.7153740699996</v>
      </c>
      <c r="S70" s="36">
        <f>SUMIFS(СВЦЭМ!$C$39:$C$782,СВЦЭМ!$A$39:$A$782,$A70,СВЦЭМ!$B$39:$B$782,S$47)+'СЕТ СН'!$G$9+СВЦЭМ!$D$10+'СЕТ СН'!$G$5-'СЕТ СН'!$G$17</f>
        <v>3733.8355076299999</v>
      </c>
      <c r="T70" s="36">
        <f>SUMIFS(СВЦЭМ!$C$39:$C$782,СВЦЭМ!$A$39:$A$782,$A70,СВЦЭМ!$B$39:$B$782,T$47)+'СЕТ СН'!$G$9+СВЦЭМ!$D$10+'СЕТ СН'!$G$5-'СЕТ СН'!$G$17</f>
        <v>3675.84200323</v>
      </c>
      <c r="U70" s="36">
        <f>SUMIFS(СВЦЭМ!$C$39:$C$782,СВЦЭМ!$A$39:$A$782,$A70,СВЦЭМ!$B$39:$B$782,U$47)+'СЕТ СН'!$G$9+СВЦЭМ!$D$10+'СЕТ СН'!$G$5-'СЕТ СН'!$G$17</f>
        <v>3696.5041204600002</v>
      </c>
      <c r="V70" s="36">
        <f>SUMIFS(СВЦЭМ!$C$39:$C$782,СВЦЭМ!$A$39:$A$782,$A70,СВЦЭМ!$B$39:$B$782,V$47)+'СЕТ СН'!$G$9+СВЦЭМ!$D$10+'СЕТ СН'!$G$5-'СЕТ СН'!$G$17</f>
        <v>3711.6568545199998</v>
      </c>
      <c r="W70" s="36">
        <f>SUMIFS(СВЦЭМ!$C$39:$C$782,СВЦЭМ!$A$39:$A$782,$A70,СВЦЭМ!$B$39:$B$782,W$47)+'СЕТ СН'!$G$9+СВЦЭМ!$D$10+'СЕТ СН'!$G$5-'СЕТ СН'!$G$17</f>
        <v>3737.8012724</v>
      </c>
      <c r="X70" s="36">
        <f>SUMIFS(СВЦЭМ!$C$39:$C$782,СВЦЭМ!$A$39:$A$782,$A70,СВЦЭМ!$B$39:$B$782,X$47)+'СЕТ СН'!$G$9+СВЦЭМ!$D$10+'СЕТ СН'!$G$5-'СЕТ СН'!$G$17</f>
        <v>3767.5749194199998</v>
      </c>
      <c r="Y70" s="36">
        <f>SUMIFS(СВЦЭМ!$C$39:$C$782,СВЦЭМ!$A$39:$A$782,$A70,СВЦЭМ!$B$39:$B$782,Y$47)+'СЕТ СН'!$G$9+СВЦЭМ!$D$10+'СЕТ СН'!$G$5-'СЕТ СН'!$G$17</f>
        <v>3818.9031432699999</v>
      </c>
    </row>
    <row r="71" spans="1:27" ht="15.75" x14ac:dyDescent="0.2">
      <c r="A71" s="35">
        <f t="shared" si="1"/>
        <v>44858</v>
      </c>
      <c r="B71" s="36">
        <f>SUMIFS(СВЦЭМ!$C$39:$C$782,СВЦЭМ!$A$39:$A$782,$A71,СВЦЭМ!$B$39:$B$782,B$47)+'СЕТ СН'!$G$9+СВЦЭМ!$D$10+'СЕТ СН'!$G$5-'СЕТ СН'!$G$17</f>
        <v>3785.4161751800002</v>
      </c>
      <c r="C71" s="36">
        <f>SUMIFS(СВЦЭМ!$C$39:$C$782,СВЦЭМ!$A$39:$A$782,$A71,СВЦЭМ!$B$39:$B$782,C$47)+'СЕТ СН'!$G$9+СВЦЭМ!$D$10+'СЕТ СН'!$G$5-'СЕТ СН'!$G$17</f>
        <v>3809.8638472499997</v>
      </c>
      <c r="D71" s="36">
        <f>SUMIFS(СВЦЭМ!$C$39:$C$782,СВЦЭМ!$A$39:$A$782,$A71,СВЦЭМ!$B$39:$B$782,D$47)+'СЕТ СН'!$G$9+СВЦЭМ!$D$10+'СЕТ СН'!$G$5-'СЕТ СН'!$G$17</f>
        <v>3823.40296145</v>
      </c>
      <c r="E71" s="36">
        <f>SUMIFS(СВЦЭМ!$C$39:$C$782,СВЦЭМ!$A$39:$A$782,$A71,СВЦЭМ!$B$39:$B$782,E$47)+'СЕТ СН'!$G$9+СВЦЭМ!$D$10+'СЕТ СН'!$G$5-'СЕТ СН'!$G$17</f>
        <v>3824.6543417100002</v>
      </c>
      <c r="F71" s="36">
        <f>SUMIFS(СВЦЭМ!$C$39:$C$782,СВЦЭМ!$A$39:$A$782,$A71,СВЦЭМ!$B$39:$B$782,F$47)+'СЕТ СН'!$G$9+СВЦЭМ!$D$10+'СЕТ СН'!$G$5-'СЕТ СН'!$G$17</f>
        <v>3850.05819866</v>
      </c>
      <c r="G71" s="36">
        <f>SUMIFS(СВЦЭМ!$C$39:$C$782,СВЦЭМ!$A$39:$A$782,$A71,СВЦЭМ!$B$39:$B$782,G$47)+'СЕТ СН'!$G$9+СВЦЭМ!$D$10+'СЕТ СН'!$G$5-'СЕТ СН'!$G$17</f>
        <v>3807.1590462699996</v>
      </c>
      <c r="H71" s="36">
        <f>SUMIFS(СВЦЭМ!$C$39:$C$782,СВЦЭМ!$A$39:$A$782,$A71,СВЦЭМ!$B$39:$B$782,H$47)+'СЕТ СН'!$G$9+СВЦЭМ!$D$10+'СЕТ СН'!$G$5-'СЕТ СН'!$G$17</f>
        <v>3780.8784357699997</v>
      </c>
      <c r="I71" s="36">
        <f>SUMIFS(СВЦЭМ!$C$39:$C$782,СВЦЭМ!$A$39:$A$782,$A71,СВЦЭМ!$B$39:$B$782,I$47)+'СЕТ СН'!$G$9+СВЦЭМ!$D$10+'СЕТ СН'!$G$5-'СЕТ СН'!$G$17</f>
        <v>3770.0619413899999</v>
      </c>
      <c r="J71" s="36">
        <f>SUMIFS(СВЦЭМ!$C$39:$C$782,СВЦЭМ!$A$39:$A$782,$A71,СВЦЭМ!$B$39:$B$782,J$47)+'СЕТ СН'!$G$9+СВЦЭМ!$D$10+'СЕТ СН'!$G$5-'СЕТ СН'!$G$17</f>
        <v>3754.1183912699998</v>
      </c>
      <c r="K71" s="36">
        <f>SUMIFS(СВЦЭМ!$C$39:$C$782,СВЦЭМ!$A$39:$A$782,$A71,СВЦЭМ!$B$39:$B$782,K$47)+'СЕТ СН'!$G$9+СВЦЭМ!$D$10+'СЕТ СН'!$G$5-'СЕТ СН'!$G$17</f>
        <v>3769.4972686800002</v>
      </c>
      <c r="L71" s="36">
        <f>SUMIFS(СВЦЭМ!$C$39:$C$782,СВЦЭМ!$A$39:$A$782,$A71,СВЦЭМ!$B$39:$B$782,L$47)+'СЕТ СН'!$G$9+СВЦЭМ!$D$10+'СЕТ СН'!$G$5-'СЕТ СН'!$G$17</f>
        <v>3776.7899377100002</v>
      </c>
      <c r="M71" s="36">
        <f>SUMIFS(СВЦЭМ!$C$39:$C$782,СВЦЭМ!$A$39:$A$782,$A71,СВЦЭМ!$B$39:$B$782,M$47)+'СЕТ СН'!$G$9+СВЦЭМ!$D$10+'СЕТ СН'!$G$5-'СЕТ СН'!$G$17</f>
        <v>3787.3570811700001</v>
      </c>
      <c r="N71" s="36">
        <f>SUMIFS(СВЦЭМ!$C$39:$C$782,СВЦЭМ!$A$39:$A$782,$A71,СВЦЭМ!$B$39:$B$782,N$47)+'СЕТ СН'!$G$9+СВЦЭМ!$D$10+'СЕТ СН'!$G$5-'СЕТ СН'!$G$17</f>
        <v>3796.9733262999998</v>
      </c>
      <c r="O71" s="36">
        <f>SUMIFS(СВЦЭМ!$C$39:$C$782,СВЦЭМ!$A$39:$A$782,$A71,СВЦЭМ!$B$39:$B$782,O$47)+'СЕТ СН'!$G$9+СВЦЭМ!$D$10+'СЕТ СН'!$G$5-'СЕТ СН'!$G$17</f>
        <v>3788.65249632</v>
      </c>
      <c r="P71" s="36">
        <f>SUMIFS(СВЦЭМ!$C$39:$C$782,СВЦЭМ!$A$39:$A$782,$A71,СВЦЭМ!$B$39:$B$782,P$47)+'СЕТ СН'!$G$9+СВЦЭМ!$D$10+'СЕТ СН'!$G$5-'СЕТ СН'!$G$17</f>
        <v>3790.2818244099999</v>
      </c>
      <c r="Q71" s="36">
        <f>SUMIFS(СВЦЭМ!$C$39:$C$782,СВЦЭМ!$A$39:$A$782,$A71,СВЦЭМ!$B$39:$B$782,Q$47)+'СЕТ СН'!$G$9+СВЦЭМ!$D$10+'СЕТ СН'!$G$5-'СЕТ СН'!$G$17</f>
        <v>3787.5685755300001</v>
      </c>
      <c r="R71" s="36">
        <f>SUMIFS(СВЦЭМ!$C$39:$C$782,СВЦЭМ!$A$39:$A$782,$A71,СВЦЭМ!$B$39:$B$782,R$47)+'СЕТ СН'!$G$9+СВЦЭМ!$D$10+'СЕТ СН'!$G$5-'СЕТ СН'!$G$17</f>
        <v>3758.7370225599998</v>
      </c>
      <c r="S71" s="36">
        <f>SUMIFS(СВЦЭМ!$C$39:$C$782,СВЦЭМ!$A$39:$A$782,$A71,СВЦЭМ!$B$39:$B$782,S$47)+'СЕТ СН'!$G$9+СВЦЭМ!$D$10+'СЕТ СН'!$G$5-'СЕТ СН'!$G$17</f>
        <v>3740.0469527300002</v>
      </c>
      <c r="T71" s="36">
        <f>SUMIFS(СВЦЭМ!$C$39:$C$782,СВЦЭМ!$A$39:$A$782,$A71,СВЦЭМ!$B$39:$B$782,T$47)+'СЕТ СН'!$G$9+СВЦЭМ!$D$10+'СЕТ СН'!$G$5-'СЕТ СН'!$G$17</f>
        <v>3694.8791305499999</v>
      </c>
      <c r="U71" s="36">
        <f>SUMIFS(СВЦЭМ!$C$39:$C$782,СВЦЭМ!$A$39:$A$782,$A71,СВЦЭМ!$B$39:$B$782,U$47)+'СЕТ СН'!$G$9+СВЦЭМ!$D$10+'СЕТ СН'!$G$5-'СЕТ СН'!$G$17</f>
        <v>3731.46647463</v>
      </c>
      <c r="V71" s="36">
        <f>SUMIFS(СВЦЭМ!$C$39:$C$782,СВЦЭМ!$A$39:$A$782,$A71,СВЦЭМ!$B$39:$B$782,V$47)+'СЕТ СН'!$G$9+СВЦЭМ!$D$10+'СЕТ СН'!$G$5-'СЕТ СН'!$G$17</f>
        <v>3755.1628236500001</v>
      </c>
      <c r="W71" s="36">
        <f>SUMIFS(СВЦЭМ!$C$39:$C$782,СВЦЭМ!$A$39:$A$782,$A71,СВЦЭМ!$B$39:$B$782,W$47)+'СЕТ СН'!$G$9+СВЦЭМ!$D$10+'СЕТ СН'!$G$5-'СЕТ СН'!$G$17</f>
        <v>3776.9324202999996</v>
      </c>
      <c r="X71" s="36">
        <f>SUMIFS(СВЦЭМ!$C$39:$C$782,СВЦЭМ!$A$39:$A$782,$A71,СВЦЭМ!$B$39:$B$782,X$47)+'СЕТ СН'!$G$9+СВЦЭМ!$D$10+'СЕТ СН'!$G$5-'СЕТ СН'!$G$17</f>
        <v>3808.6473058900001</v>
      </c>
      <c r="Y71" s="36">
        <f>SUMIFS(СВЦЭМ!$C$39:$C$782,СВЦЭМ!$A$39:$A$782,$A71,СВЦЭМ!$B$39:$B$782,Y$47)+'СЕТ СН'!$G$9+СВЦЭМ!$D$10+'СЕТ СН'!$G$5-'СЕТ СН'!$G$17</f>
        <v>3844.6965201399998</v>
      </c>
    </row>
    <row r="72" spans="1:27" ht="15.75" x14ac:dyDescent="0.2">
      <c r="A72" s="35">
        <f t="shared" si="1"/>
        <v>44859</v>
      </c>
      <c r="B72" s="36">
        <f>SUMIFS(СВЦЭМ!$C$39:$C$782,СВЦЭМ!$A$39:$A$782,$A72,СВЦЭМ!$B$39:$B$782,B$47)+'СЕТ СН'!$G$9+СВЦЭМ!$D$10+'СЕТ СН'!$G$5-'СЕТ СН'!$G$17</f>
        <v>3804.3337544300002</v>
      </c>
      <c r="C72" s="36">
        <f>SUMIFS(СВЦЭМ!$C$39:$C$782,СВЦЭМ!$A$39:$A$782,$A72,СВЦЭМ!$B$39:$B$782,C$47)+'СЕТ СН'!$G$9+СВЦЭМ!$D$10+'СЕТ СН'!$G$5-'СЕТ СН'!$G$17</f>
        <v>3836.1399199500001</v>
      </c>
      <c r="D72" s="36">
        <f>SUMIFS(СВЦЭМ!$C$39:$C$782,СВЦЭМ!$A$39:$A$782,$A72,СВЦЭМ!$B$39:$B$782,D$47)+'СЕТ СН'!$G$9+СВЦЭМ!$D$10+'СЕТ СН'!$G$5-'СЕТ СН'!$G$17</f>
        <v>3820.1198357799999</v>
      </c>
      <c r="E72" s="36">
        <f>SUMIFS(СВЦЭМ!$C$39:$C$782,СВЦЭМ!$A$39:$A$782,$A72,СВЦЭМ!$B$39:$B$782,E$47)+'СЕТ СН'!$G$9+СВЦЭМ!$D$10+'СЕТ СН'!$G$5-'СЕТ СН'!$G$17</f>
        <v>3807.4725545299998</v>
      </c>
      <c r="F72" s="36">
        <f>SUMIFS(СВЦЭМ!$C$39:$C$782,СВЦЭМ!$A$39:$A$782,$A72,СВЦЭМ!$B$39:$B$782,F$47)+'СЕТ СН'!$G$9+СВЦЭМ!$D$10+'СЕТ СН'!$G$5-'СЕТ СН'!$G$17</f>
        <v>3818.4915601799999</v>
      </c>
      <c r="G72" s="36">
        <f>SUMIFS(СВЦЭМ!$C$39:$C$782,СВЦЭМ!$A$39:$A$782,$A72,СВЦЭМ!$B$39:$B$782,G$47)+'СЕТ СН'!$G$9+СВЦЭМ!$D$10+'СЕТ СН'!$G$5-'СЕТ СН'!$G$17</f>
        <v>3771.9486599699999</v>
      </c>
      <c r="H72" s="36">
        <f>SUMIFS(СВЦЭМ!$C$39:$C$782,СВЦЭМ!$A$39:$A$782,$A72,СВЦЭМ!$B$39:$B$782,H$47)+'СЕТ СН'!$G$9+СВЦЭМ!$D$10+'СЕТ СН'!$G$5-'СЕТ СН'!$G$17</f>
        <v>3702.6662546899997</v>
      </c>
      <c r="I72" s="36">
        <f>SUMIFS(СВЦЭМ!$C$39:$C$782,СВЦЭМ!$A$39:$A$782,$A72,СВЦЭМ!$B$39:$B$782,I$47)+'СЕТ СН'!$G$9+СВЦЭМ!$D$10+'СЕТ СН'!$G$5-'СЕТ СН'!$G$17</f>
        <v>3644.0528043899999</v>
      </c>
      <c r="J72" s="36">
        <f>SUMIFS(СВЦЭМ!$C$39:$C$782,СВЦЭМ!$A$39:$A$782,$A72,СВЦЭМ!$B$39:$B$782,J$47)+'СЕТ СН'!$G$9+СВЦЭМ!$D$10+'СЕТ СН'!$G$5-'СЕТ СН'!$G$17</f>
        <v>3536.0526135999999</v>
      </c>
      <c r="K72" s="36">
        <f>SUMIFS(СВЦЭМ!$C$39:$C$782,СВЦЭМ!$A$39:$A$782,$A72,СВЦЭМ!$B$39:$B$782,K$47)+'СЕТ СН'!$G$9+СВЦЭМ!$D$10+'СЕТ СН'!$G$5-'СЕТ СН'!$G$17</f>
        <v>3558.8796486199999</v>
      </c>
      <c r="L72" s="36">
        <f>SUMIFS(СВЦЭМ!$C$39:$C$782,СВЦЭМ!$A$39:$A$782,$A72,СВЦЭМ!$B$39:$B$782,L$47)+'СЕТ СН'!$G$9+СВЦЭМ!$D$10+'СЕТ СН'!$G$5-'СЕТ СН'!$G$17</f>
        <v>3560.24843263</v>
      </c>
      <c r="M72" s="36">
        <f>SUMIFS(СВЦЭМ!$C$39:$C$782,СВЦЭМ!$A$39:$A$782,$A72,СВЦЭМ!$B$39:$B$782,M$47)+'СЕТ СН'!$G$9+СВЦЭМ!$D$10+'СЕТ СН'!$G$5-'СЕТ СН'!$G$17</f>
        <v>3647.5305193599997</v>
      </c>
      <c r="N72" s="36">
        <f>SUMIFS(СВЦЭМ!$C$39:$C$782,СВЦЭМ!$A$39:$A$782,$A72,СВЦЭМ!$B$39:$B$782,N$47)+'СЕТ СН'!$G$9+СВЦЭМ!$D$10+'СЕТ СН'!$G$5-'СЕТ СН'!$G$17</f>
        <v>3749.4928158799999</v>
      </c>
      <c r="O72" s="36">
        <f>SUMIFS(СВЦЭМ!$C$39:$C$782,СВЦЭМ!$A$39:$A$782,$A72,СВЦЭМ!$B$39:$B$782,O$47)+'СЕТ СН'!$G$9+СВЦЭМ!$D$10+'СЕТ СН'!$G$5-'СЕТ СН'!$G$17</f>
        <v>3723.9217967699997</v>
      </c>
      <c r="P72" s="36">
        <f>SUMIFS(СВЦЭМ!$C$39:$C$782,СВЦЭМ!$A$39:$A$782,$A72,СВЦЭМ!$B$39:$B$782,P$47)+'СЕТ СН'!$G$9+СВЦЭМ!$D$10+'СЕТ СН'!$G$5-'СЕТ СН'!$G$17</f>
        <v>3724.0454364799998</v>
      </c>
      <c r="Q72" s="36">
        <f>SUMIFS(СВЦЭМ!$C$39:$C$782,СВЦЭМ!$A$39:$A$782,$A72,СВЦЭМ!$B$39:$B$782,Q$47)+'СЕТ СН'!$G$9+СВЦЭМ!$D$10+'СЕТ СН'!$G$5-'СЕТ СН'!$G$17</f>
        <v>3723.9388506</v>
      </c>
      <c r="R72" s="36">
        <f>SUMIFS(СВЦЭМ!$C$39:$C$782,СВЦЭМ!$A$39:$A$782,$A72,СВЦЭМ!$B$39:$B$782,R$47)+'СЕТ СН'!$G$9+СВЦЭМ!$D$10+'СЕТ СН'!$G$5-'СЕТ СН'!$G$17</f>
        <v>3623.3545616699998</v>
      </c>
      <c r="S72" s="36">
        <f>SUMIFS(СВЦЭМ!$C$39:$C$782,СВЦЭМ!$A$39:$A$782,$A72,СВЦЭМ!$B$39:$B$782,S$47)+'СЕТ СН'!$G$9+СВЦЭМ!$D$10+'СЕТ СН'!$G$5-'СЕТ СН'!$G$17</f>
        <v>3556.3868650899999</v>
      </c>
      <c r="T72" s="36">
        <f>SUMIFS(СВЦЭМ!$C$39:$C$782,СВЦЭМ!$A$39:$A$782,$A72,СВЦЭМ!$B$39:$B$782,T$47)+'СЕТ СН'!$G$9+СВЦЭМ!$D$10+'СЕТ СН'!$G$5-'СЕТ СН'!$G$17</f>
        <v>3470.0610945599997</v>
      </c>
      <c r="U72" s="36">
        <f>SUMIFS(СВЦЭМ!$C$39:$C$782,СВЦЭМ!$A$39:$A$782,$A72,СВЦЭМ!$B$39:$B$782,U$47)+'СЕТ СН'!$G$9+СВЦЭМ!$D$10+'СЕТ СН'!$G$5-'СЕТ СН'!$G$17</f>
        <v>3480.5464085599997</v>
      </c>
      <c r="V72" s="36">
        <f>SUMIFS(СВЦЭМ!$C$39:$C$782,СВЦЭМ!$A$39:$A$782,$A72,СВЦЭМ!$B$39:$B$782,V$47)+'СЕТ СН'!$G$9+СВЦЭМ!$D$10+'СЕТ СН'!$G$5-'СЕТ СН'!$G$17</f>
        <v>3501.4117342499999</v>
      </c>
      <c r="W72" s="36">
        <f>SUMIFS(СВЦЭМ!$C$39:$C$782,СВЦЭМ!$A$39:$A$782,$A72,СВЦЭМ!$B$39:$B$782,W$47)+'СЕТ СН'!$G$9+СВЦЭМ!$D$10+'СЕТ СН'!$G$5-'СЕТ СН'!$G$17</f>
        <v>3512.8664697499999</v>
      </c>
      <c r="X72" s="36">
        <f>SUMIFS(СВЦЭМ!$C$39:$C$782,СВЦЭМ!$A$39:$A$782,$A72,СВЦЭМ!$B$39:$B$782,X$47)+'СЕТ СН'!$G$9+СВЦЭМ!$D$10+'СЕТ СН'!$G$5-'СЕТ СН'!$G$17</f>
        <v>3541.3802697900001</v>
      </c>
      <c r="Y72" s="36">
        <f>SUMIFS(СВЦЭМ!$C$39:$C$782,СВЦЭМ!$A$39:$A$782,$A72,СВЦЭМ!$B$39:$B$782,Y$47)+'СЕТ СН'!$G$9+СВЦЭМ!$D$10+'СЕТ СН'!$G$5-'СЕТ СН'!$G$17</f>
        <v>3559.5722887799998</v>
      </c>
    </row>
    <row r="73" spans="1:27" ht="15.75" x14ac:dyDescent="0.2">
      <c r="A73" s="35">
        <f t="shared" si="1"/>
        <v>44860</v>
      </c>
      <c r="B73" s="36">
        <f>SUMIFS(СВЦЭМ!$C$39:$C$782,СВЦЭМ!$A$39:$A$782,$A73,СВЦЭМ!$B$39:$B$782,B$47)+'СЕТ СН'!$G$9+СВЦЭМ!$D$10+'СЕТ СН'!$G$5-'СЕТ СН'!$G$17</f>
        <v>3736.91379912</v>
      </c>
      <c r="C73" s="36">
        <f>SUMIFS(СВЦЭМ!$C$39:$C$782,СВЦЭМ!$A$39:$A$782,$A73,СВЦЭМ!$B$39:$B$782,C$47)+'СЕТ СН'!$G$9+СВЦЭМ!$D$10+'СЕТ СН'!$G$5-'СЕТ СН'!$G$17</f>
        <v>3746.8506490999998</v>
      </c>
      <c r="D73" s="36">
        <f>SUMIFS(СВЦЭМ!$C$39:$C$782,СВЦЭМ!$A$39:$A$782,$A73,СВЦЭМ!$B$39:$B$782,D$47)+'СЕТ СН'!$G$9+СВЦЭМ!$D$10+'СЕТ СН'!$G$5-'СЕТ СН'!$G$17</f>
        <v>3758.91000889</v>
      </c>
      <c r="E73" s="36">
        <f>SUMIFS(СВЦЭМ!$C$39:$C$782,СВЦЭМ!$A$39:$A$782,$A73,СВЦЭМ!$B$39:$B$782,E$47)+'СЕТ СН'!$G$9+СВЦЭМ!$D$10+'СЕТ СН'!$G$5-'СЕТ СН'!$G$17</f>
        <v>3776.9078132200002</v>
      </c>
      <c r="F73" s="36">
        <f>SUMIFS(СВЦЭМ!$C$39:$C$782,СВЦЭМ!$A$39:$A$782,$A73,СВЦЭМ!$B$39:$B$782,F$47)+'СЕТ СН'!$G$9+СВЦЭМ!$D$10+'СЕТ СН'!$G$5-'СЕТ СН'!$G$17</f>
        <v>3756.12171506</v>
      </c>
      <c r="G73" s="36">
        <f>SUMIFS(СВЦЭМ!$C$39:$C$782,СВЦЭМ!$A$39:$A$782,$A73,СВЦЭМ!$B$39:$B$782,G$47)+'СЕТ СН'!$G$9+СВЦЭМ!$D$10+'СЕТ СН'!$G$5-'СЕТ СН'!$G$17</f>
        <v>3701.8720441099999</v>
      </c>
      <c r="H73" s="36">
        <f>SUMIFS(СВЦЭМ!$C$39:$C$782,СВЦЭМ!$A$39:$A$782,$A73,СВЦЭМ!$B$39:$B$782,H$47)+'СЕТ СН'!$G$9+СВЦЭМ!$D$10+'СЕТ СН'!$G$5-'СЕТ СН'!$G$17</f>
        <v>3609.6838324599998</v>
      </c>
      <c r="I73" s="36">
        <f>SUMIFS(СВЦЭМ!$C$39:$C$782,СВЦЭМ!$A$39:$A$782,$A73,СВЦЭМ!$B$39:$B$782,I$47)+'СЕТ СН'!$G$9+СВЦЭМ!$D$10+'СЕТ СН'!$G$5-'СЕТ СН'!$G$17</f>
        <v>3655.81155627</v>
      </c>
      <c r="J73" s="36">
        <f>SUMIFS(СВЦЭМ!$C$39:$C$782,СВЦЭМ!$A$39:$A$782,$A73,СВЦЭМ!$B$39:$B$782,J$47)+'СЕТ СН'!$G$9+СВЦЭМ!$D$10+'СЕТ СН'!$G$5-'СЕТ СН'!$G$17</f>
        <v>3616.2210237199997</v>
      </c>
      <c r="K73" s="36">
        <f>SUMIFS(СВЦЭМ!$C$39:$C$782,СВЦЭМ!$A$39:$A$782,$A73,СВЦЭМ!$B$39:$B$782,K$47)+'СЕТ СН'!$G$9+СВЦЭМ!$D$10+'СЕТ СН'!$G$5-'СЕТ СН'!$G$17</f>
        <v>3625.25112476</v>
      </c>
      <c r="L73" s="36">
        <f>SUMIFS(СВЦЭМ!$C$39:$C$782,СВЦЭМ!$A$39:$A$782,$A73,СВЦЭМ!$B$39:$B$782,L$47)+'СЕТ СН'!$G$9+СВЦЭМ!$D$10+'СЕТ СН'!$G$5-'СЕТ СН'!$G$17</f>
        <v>3631.21403478</v>
      </c>
      <c r="M73" s="36">
        <f>SUMIFS(СВЦЭМ!$C$39:$C$782,СВЦЭМ!$A$39:$A$782,$A73,СВЦЭМ!$B$39:$B$782,M$47)+'СЕТ СН'!$G$9+СВЦЭМ!$D$10+'СЕТ СН'!$G$5-'СЕТ СН'!$G$17</f>
        <v>3626.8414098200001</v>
      </c>
      <c r="N73" s="36">
        <f>SUMIFS(СВЦЭМ!$C$39:$C$782,СВЦЭМ!$A$39:$A$782,$A73,СВЦЭМ!$B$39:$B$782,N$47)+'СЕТ СН'!$G$9+СВЦЭМ!$D$10+'СЕТ СН'!$G$5-'СЕТ СН'!$G$17</f>
        <v>3636.41993705</v>
      </c>
      <c r="O73" s="36">
        <f>SUMIFS(СВЦЭМ!$C$39:$C$782,СВЦЭМ!$A$39:$A$782,$A73,СВЦЭМ!$B$39:$B$782,O$47)+'СЕТ СН'!$G$9+СВЦЭМ!$D$10+'СЕТ СН'!$G$5-'СЕТ СН'!$G$17</f>
        <v>3677.8836185599998</v>
      </c>
      <c r="P73" s="36">
        <f>SUMIFS(СВЦЭМ!$C$39:$C$782,СВЦЭМ!$A$39:$A$782,$A73,СВЦЭМ!$B$39:$B$782,P$47)+'СЕТ СН'!$G$9+СВЦЭМ!$D$10+'СЕТ СН'!$G$5-'СЕТ СН'!$G$17</f>
        <v>3686.1315056900003</v>
      </c>
      <c r="Q73" s="36">
        <f>SUMIFS(СВЦЭМ!$C$39:$C$782,СВЦЭМ!$A$39:$A$782,$A73,СВЦЭМ!$B$39:$B$782,Q$47)+'СЕТ СН'!$G$9+СВЦЭМ!$D$10+'СЕТ СН'!$G$5-'СЕТ СН'!$G$17</f>
        <v>3674.1234112399998</v>
      </c>
      <c r="R73" s="36">
        <f>SUMIFS(СВЦЭМ!$C$39:$C$782,СВЦЭМ!$A$39:$A$782,$A73,СВЦЭМ!$B$39:$B$782,R$47)+'СЕТ СН'!$G$9+СВЦЭМ!$D$10+'СЕТ СН'!$G$5-'СЕТ СН'!$G$17</f>
        <v>3671.4130676</v>
      </c>
      <c r="S73" s="36">
        <f>SUMIFS(СВЦЭМ!$C$39:$C$782,СВЦЭМ!$A$39:$A$782,$A73,СВЦЭМ!$B$39:$B$782,S$47)+'СЕТ СН'!$G$9+СВЦЭМ!$D$10+'СЕТ СН'!$G$5-'СЕТ СН'!$G$17</f>
        <v>3604.9829201299999</v>
      </c>
      <c r="T73" s="36">
        <f>SUMIFS(СВЦЭМ!$C$39:$C$782,СВЦЭМ!$A$39:$A$782,$A73,СВЦЭМ!$B$39:$B$782,T$47)+'СЕТ СН'!$G$9+СВЦЭМ!$D$10+'СЕТ СН'!$G$5-'СЕТ СН'!$G$17</f>
        <v>3586.3184081499999</v>
      </c>
      <c r="U73" s="36">
        <f>SUMIFS(СВЦЭМ!$C$39:$C$782,СВЦЭМ!$A$39:$A$782,$A73,СВЦЭМ!$B$39:$B$782,U$47)+'СЕТ СН'!$G$9+СВЦЭМ!$D$10+'СЕТ СН'!$G$5-'СЕТ СН'!$G$17</f>
        <v>3599.4753788999997</v>
      </c>
      <c r="V73" s="36">
        <f>SUMIFS(СВЦЭМ!$C$39:$C$782,СВЦЭМ!$A$39:$A$782,$A73,СВЦЭМ!$B$39:$B$782,V$47)+'СЕТ СН'!$G$9+СВЦЭМ!$D$10+'СЕТ СН'!$G$5-'СЕТ СН'!$G$17</f>
        <v>3631.7734816299999</v>
      </c>
      <c r="W73" s="36">
        <f>SUMIFS(СВЦЭМ!$C$39:$C$782,СВЦЭМ!$A$39:$A$782,$A73,СВЦЭМ!$B$39:$B$782,W$47)+'СЕТ СН'!$G$9+СВЦЭМ!$D$10+'СЕТ СН'!$G$5-'СЕТ СН'!$G$17</f>
        <v>3666.3148966199997</v>
      </c>
      <c r="X73" s="36">
        <f>SUMIFS(СВЦЭМ!$C$39:$C$782,СВЦЭМ!$A$39:$A$782,$A73,СВЦЭМ!$B$39:$B$782,X$47)+'СЕТ СН'!$G$9+СВЦЭМ!$D$10+'СЕТ СН'!$G$5-'СЕТ СН'!$G$17</f>
        <v>3676.3612514699998</v>
      </c>
      <c r="Y73" s="36">
        <f>SUMIFS(СВЦЭМ!$C$39:$C$782,СВЦЭМ!$A$39:$A$782,$A73,СВЦЭМ!$B$39:$B$782,Y$47)+'СЕТ СН'!$G$9+СВЦЭМ!$D$10+'СЕТ СН'!$G$5-'СЕТ СН'!$G$17</f>
        <v>3674.9578060699996</v>
      </c>
    </row>
    <row r="74" spans="1:27" ht="15.75" x14ac:dyDescent="0.2">
      <c r="A74" s="35">
        <f t="shared" si="1"/>
        <v>44861</v>
      </c>
      <c r="B74" s="36">
        <f>SUMIFS(СВЦЭМ!$C$39:$C$782,СВЦЭМ!$A$39:$A$782,$A74,СВЦЭМ!$B$39:$B$782,B$47)+'СЕТ СН'!$G$9+СВЦЭМ!$D$10+'СЕТ СН'!$G$5-'СЕТ СН'!$G$17</f>
        <v>3745.6151547999998</v>
      </c>
      <c r="C74" s="36">
        <f>SUMIFS(СВЦЭМ!$C$39:$C$782,СВЦЭМ!$A$39:$A$782,$A74,СВЦЭМ!$B$39:$B$782,C$47)+'СЕТ СН'!$G$9+СВЦЭМ!$D$10+'СЕТ СН'!$G$5-'СЕТ СН'!$G$17</f>
        <v>3762.8517409699998</v>
      </c>
      <c r="D74" s="36">
        <f>SUMIFS(СВЦЭМ!$C$39:$C$782,СВЦЭМ!$A$39:$A$782,$A74,СВЦЭМ!$B$39:$B$782,D$47)+'СЕТ СН'!$G$9+СВЦЭМ!$D$10+'СЕТ СН'!$G$5-'СЕТ СН'!$G$17</f>
        <v>3794.3148885599999</v>
      </c>
      <c r="E74" s="36">
        <f>SUMIFS(СВЦЭМ!$C$39:$C$782,СВЦЭМ!$A$39:$A$782,$A74,СВЦЭМ!$B$39:$B$782,E$47)+'СЕТ СН'!$G$9+СВЦЭМ!$D$10+'СЕТ СН'!$G$5-'СЕТ СН'!$G$17</f>
        <v>3796.0531669800002</v>
      </c>
      <c r="F74" s="36">
        <f>SUMIFS(СВЦЭМ!$C$39:$C$782,СВЦЭМ!$A$39:$A$782,$A74,СВЦЭМ!$B$39:$B$782,F$47)+'СЕТ СН'!$G$9+СВЦЭМ!$D$10+'СЕТ СН'!$G$5-'СЕТ СН'!$G$17</f>
        <v>3775.0836206599997</v>
      </c>
      <c r="G74" s="36">
        <f>SUMIFS(СВЦЭМ!$C$39:$C$782,СВЦЭМ!$A$39:$A$782,$A74,СВЦЭМ!$B$39:$B$782,G$47)+'СЕТ СН'!$G$9+СВЦЭМ!$D$10+'СЕТ СН'!$G$5-'СЕТ СН'!$G$17</f>
        <v>3706.14942561</v>
      </c>
      <c r="H74" s="36">
        <f>SUMIFS(СВЦЭМ!$C$39:$C$782,СВЦЭМ!$A$39:$A$782,$A74,СВЦЭМ!$B$39:$B$782,H$47)+'СЕТ СН'!$G$9+СВЦЭМ!$D$10+'СЕТ СН'!$G$5-'СЕТ СН'!$G$17</f>
        <v>3599.3540002599998</v>
      </c>
      <c r="I74" s="36">
        <f>SUMIFS(СВЦЭМ!$C$39:$C$782,СВЦЭМ!$A$39:$A$782,$A74,СВЦЭМ!$B$39:$B$782,I$47)+'СЕТ СН'!$G$9+СВЦЭМ!$D$10+'СЕТ СН'!$G$5-'СЕТ СН'!$G$17</f>
        <v>3593.7163191999998</v>
      </c>
      <c r="J74" s="36">
        <f>SUMIFS(СВЦЭМ!$C$39:$C$782,СВЦЭМ!$A$39:$A$782,$A74,СВЦЭМ!$B$39:$B$782,J$47)+'СЕТ СН'!$G$9+СВЦЭМ!$D$10+'СЕТ СН'!$G$5-'СЕТ СН'!$G$17</f>
        <v>3574.7559345099999</v>
      </c>
      <c r="K74" s="36">
        <f>SUMIFS(СВЦЭМ!$C$39:$C$782,СВЦЭМ!$A$39:$A$782,$A74,СВЦЭМ!$B$39:$B$782,K$47)+'СЕТ СН'!$G$9+СВЦЭМ!$D$10+'СЕТ СН'!$G$5-'СЕТ СН'!$G$17</f>
        <v>3590.92853337</v>
      </c>
      <c r="L74" s="36">
        <f>SUMIFS(СВЦЭМ!$C$39:$C$782,СВЦЭМ!$A$39:$A$782,$A74,СВЦЭМ!$B$39:$B$782,L$47)+'СЕТ СН'!$G$9+СВЦЭМ!$D$10+'СЕТ СН'!$G$5-'СЕТ СН'!$G$17</f>
        <v>3592.1466835900001</v>
      </c>
      <c r="M74" s="36">
        <f>SUMIFS(СВЦЭМ!$C$39:$C$782,СВЦЭМ!$A$39:$A$782,$A74,СВЦЭМ!$B$39:$B$782,M$47)+'СЕТ СН'!$G$9+СВЦЭМ!$D$10+'СЕТ СН'!$G$5-'СЕТ СН'!$G$17</f>
        <v>3598.8998714300001</v>
      </c>
      <c r="N74" s="36">
        <f>SUMIFS(СВЦЭМ!$C$39:$C$782,СВЦЭМ!$A$39:$A$782,$A74,СВЦЭМ!$B$39:$B$782,N$47)+'СЕТ СН'!$G$9+СВЦЭМ!$D$10+'СЕТ СН'!$G$5-'СЕТ СН'!$G$17</f>
        <v>3630.2992836799999</v>
      </c>
      <c r="O74" s="36">
        <f>SUMIFS(СВЦЭМ!$C$39:$C$782,СВЦЭМ!$A$39:$A$782,$A74,СВЦЭМ!$B$39:$B$782,O$47)+'СЕТ СН'!$G$9+СВЦЭМ!$D$10+'СЕТ СН'!$G$5-'СЕТ СН'!$G$17</f>
        <v>3641.9557060799998</v>
      </c>
      <c r="P74" s="36">
        <f>SUMIFS(СВЦЭМ!$C$39:$C$782,СВЦЭМ!$A$39:$A$782,$A74,СВЦЭМ!$B$39:$B$782,P$47)+'СЕТ СН'!$G$9+СВЦЭМ!$D$10+'СЕТ СН'!$G$5-'СЕТ СН'!$G$17</f>
        <v>3642.44554238</v>
      </c>
      <c r="Q74" s="36">
        <f>SUMIFS(СВЦЭМ!$C$39:$C$782,СВЦЭМ!$A$39:$A$782,$A74,СВЦЭМ!$B$39:$B$782,Q$47)+'СЕТ СН'!$G$9+СВЦЭМ!$D$10+'СЕТ СН'!$G$5-'СЕТ СН'!$G$17</f>
        <v>3654.5721874800001</v>
      </c>
      <c r="R74" s="36">
        <f>SUMIFS(СВЦЭМ!$C$39:$C$782,СВЦЭМ!$A$39:$A$782,$A74,СВЦЭМ!$B$39:$B$782,R$47)+'СЕТ СН'!$G$9+СВЦЭМ!$D$10+'СЕТ СН'!$G$5-'СЕТ СН'!$G$17</f>
        <v>3625.81449367</v>
      </c>
      <c r="S74" s="36">
        <f>SUMIFS(СВЦЭМ!$C$39:$C$782,СВЦЭМ!$A$39:$A$782,$A74,СВЦЭМ!$B$39:$B$782,S$47)+'СЕТ СН'!$G$9+СВЦЭМ!$D$10+'СЕТ СН'!$G$5-'СЕТ СН'!$G$17</f>
        <v>3607.3734515599999</v>
      </c>
      <c r="T74" s="36">
        <f>SUMIFS(СВЦЭМ!$C$39:$C$782,СВЦЭМ!$A$39:$A$782,$A74,СВЦЭМ!$B$39:$B$782,T$47)+'СЕТ СН'!$G$9+СВЦЭМ!$D$10+'СЕТ СН'!$G$5-'СЕТ СН'!$G$17</f>
        <v>3568.8761338599998</v>
      </c>
      <c r="U74" s="36">
        <f>SUMIFS(СВЦЭМ!$C$39:$C$782,СВЦЭМ!$A$39:$A$782,$A74,СВЦЭМ!$B$39:$B$782,U$47)+'СЕТ СН'!$G$9+СВЦЭМ!$D$10+'СЕТ СН'!$G$5-'СЕТ СН'!$G$17</f>
        <v>3593.4193517499998</v>
      </c>
      <c r="V74" s="36">
        <f>SUMIFS(СВЦЭМ!$C$39:$C$782,СВЦЭМ!$A$39:$A$782,$A74,СВЦЭМ!$B$39:$B$782,V$47)+'СЕТ СН'!$G$9+СВЦЭМ!$D$10+'СЕТ СН'!$G$5-'СЕТ СН'!$G$17</f>
        <v>3623.5511005600001</v>
      </c>
      <c r="W74" s="36">
        <f>SUMIFS(СВЦЭМ!$C$39:$C$782,СВЦЭМ!$A$39:$A$782,$A74,СВЦЭМ!$B$39:$B$782,W$47)+'СЕТ СН'!$G$9+СВЦЭМ!$D$10+'СЕТ СН'!$G$5-'СЕТ СН'!$G$17</f>
        <v>3647.4779944000002</v>
      </c>
      <c r="X74" s="36">
        <f>SUMIFS(СВЦЭМ!$C$39:$C$782,СВЦЭМ!$A$39:$A$782,$A74,СВЦЭМ!$B$39:$B$782,X$47)+'СЕТ СН'!$G$9+СВЦЭМ!$D$10+'СЕТ СН'!$G$5-'СЕТ СН'!$G$17</f>
        <v>3700.7439051800002</v>
      </c>
      <c r="Y74" s="36">
        <f>SUMIFS(СВЦЭМ!$C$39:$C$782,СВЦЭМ!$A$39:$A$782,$A74,СВЦЭМ!$B$39:$B$782,Y$47)+'СЕТ СН'!$G$9+СВЦЭМ!$D$10+'СЕТ СН'!$G$5-'СЕТ СН'!$G$17</f>
        <v>3727.55798035</v>
      </c>
    </row>
    <row r="75" spans="1:27" ht="15.75" x14ac:dyDescent="0.2">
      <c r="A75" s="35">
        <f t="shared" si="1"/>
        <v>44862</v>
      </c>
      <c r="B75" s="36">
        <f>SUMIFS(СВЦЭМ!$C$39:$C$782,СВЦЭМ!$A$39:$A$782,$A75,СВЦЭМ!$B$39:$B$782,B$47)+'СЕТ СН'!$G$9+СВЦЭМ!$D$10+'СЕТ СН'!$G$5-'СЕТ СН'!$G$17</f>
        <v>3721.07165786</v>
      </c>
      <c r="C75" s="36">
        <f>SUMIFS(СВЦЭМ!$C$39:$C$782,СВЦЭМ!$A$39:$A$782,$A75,СВЦЭМ!$B$39:$B$782,C$47)+'СЕТ СН'!$G$9+СВЦЭМ!$D$10+'СЕТ СН'!$G$5-'СЕТ СН'!$G$17</f>
        <v>3748.73397755</v>
      </c>
      <c r="D75" s="36">
        <f>SUMIFS(СВЦЭМ!$C$39:$C$782,СВЦЭМ!$A$39:$A$782,$A75,СВЦЭМ!$B$39:$B$782,D$47)+'СЕТ СН'!$G$9+СВЦЭМ!$D$10+'СЕТ СН'!$G$5-'СЕТ СН'!$G$17</f>
        <v>3786.1385411800002</v>
      </c>
      <c r="E75" s="36">
        <f>SUMIFS(СВЦЭМ!$C$39:$C$782,СВЦЭМ!$A$39:$A$782,$A75,СВЦЭМ!$B$39:$B$782,E$47)+'СЕТ СН'!$G$9+СВЦЭМ!$D$10+'СЕТ СН'!$G$5-'СЕТ СН'!$G$17</f>
        <v>3787.3402244899999</v>
      </c>
      <c r="F75" s="36">
        <f>SUMIFS(СВЦЭМ!$C$39:$C$782,СВЦЭМ!$A$39:$A$782,$A75,СВЦЭМ!$B$39:$B$782,F$47)+'СЕТ СН'!$G$9+СВЦЭМ!$D$10+'СЕТ СН'!$G$5-'СЕТ СН'!$G$17</f>
        <v>3791.1834173099996</v>
      </c>
      <c r="G75" s="36">
        <f>SUMIFS(СВЦЭМ!$C$39:$C$782,СВЦЭМ!$A$39:$A$782,$A75,СВЦЭМ!$B$39:$B$782,G$47)+'СЕТ СН'!$G$9+СВЦЭМ!$D$10+'СЕТ СН'!$G$5-'СЕТ СН'!$G$17</f>
        <v>3774.3128453499999</v>
      </c>
      <c r="H75" s="36">
        <f>SUMIFS(СВЦЭМ!$C$39:$C$782,СВЦЭМ!$A$39:$A$782,$A75,СВЦЭМ!$B$39:$B$782,H$47)+'СЕТ СН'!$G$9+СВЦЭМ!$D$10+'СЕТ СН'!$G$5-'СЕТ СН'!$G$17</f>
        <v>3727.0889295099996</v>
      </c>
      <c r="I75" s="36">
        <f>SUMIFS(СВЦЭМ!$C$39:$C$782,СВЦЭМ!$A$39:$A$782,$A75,СВЦЭМ!$B$39:$B$782,I$47)+'СЕТ СН'!$G$9+СВЦЭМ!$D$10+'СЕТ СН'!$G$5-'СЕТ СН'!$G$17</f>
        <v>3682.6203463299998</v>
      </c>
      <c r="J75" s="36">
        <f>SUMIFS(СВЦЭМ!$C$39:$C$782,СВЦЭМ!$A$39:$A$782,$A75,СВЦЭМ!$B$39:$B$782,J$47)+'СЕТ СН'!$G$9+СВЦЭМ!$D$10+'СЕТ СН'!$G$5-'СЕТ СН'!$G$17</f>
        <v>3653.1626566099999</v>
      </c>
      <c r="K75" s="36">
        <f>SUMIFS(СВЦЭМ!$C$39:$C$782,СВЦЭМ!$A$39:$A$782,$A75,СВЦЭМ!$B$39:$B$782,K$47)+'СЕТ СН'!$G$9+СВЦЭМ!$D$10+'СЕТ СН'!$G$5-'СЕТ СН'!$G$17</f>
        <v>3640.33304851</v>
      </c>
      <c r="L75" s="36">
        <f>SUMIFS(СВЦЭМ!$C$39:$C$782,СВЦЭМ!$A$39:$A$782,$A75,СВЦЭМ!$B$39:$B$782,L$47)+'СЕТ СН'!$G$9+СВЦЭМ!$D$10+'СЕТ СН'!$G$5-'СЕТ СН'!$G$17</f>
        <v>3633.08312441</v>
      </c>
      <c r="M75" s="36">
        <f>SUMIFS(СВЦЭМ!$C$39:$C$782,СВЦЭМ!$A$39:$A$782,$A75,СВЦЭМ!$B$39:$B$782,M$47)+'СЕТ СН'!$G$9+СВЦЭМ!$D$10+'СЕТ СН'!$G$5-'СЕТ СН'!$G$17</f>
        <v>3645.8109688899999</v>
      </c>
      <c r="N75" s="36">
        <f>SUMIFS(СВЦЭМ!$C$39:$C$782,СВЦЭМ!$A$39:$A$782,$A75,СВЦЭМ!$B$39:$B$782,N$47)+'СЕТ СН'!$G$9+СВЦЭМ!$D$10+'СЕТ СН'!$G$5-'СЕТ СН'!$G$17</f>
        <v>3652.9695222599998</v>
      </c>
      <c r="O75" s="36">
        <f>SUMIFS(СВЦЭМ!$C$39:$C$782,СВЦЭМ!$A$39:$A$782,$A75,СВЦЭМ!$B$39:$B$782,O$47)+'СЕТ СН'!$G$9+СВЦЭМ!$D$10+'СЕТ СН'!$G$5-'СЕТ СН'!$G$17</f>
        <v>3678.3827267699999</v>
      </c>
      <c r="P75" s="36">
        <f>SUMIFS(СВЦЭМ!$C$39:$C$782,СВЦЭМ!$A$39:$A$782,$A75,СВЦЭМ!$B$39:$B$782,P$47)+'СЕТ СН'!$G$9+СВЦЭМ!$D$10+'СЕТ СН'!$G$5-'СЕТ СН'!$G$17</f>
        <v>3690.0065229499996</v>
      </c>
      <c r="Q75" s="36">
        <f>SUMIFS(СВЦЭМ!$C$39:$C$782,СВЦЭМ!$A$39:$A$782,$A75,СВЦЭМ!$B$39:$B$782,Q$47)+'СЕТ СН'!$G$9+СВЦЭМ!$D$10+'СЕТ СН'!$G$5-'СЕТ СН'!$G$17</f>
        <v>3690.1780612699999</v>
      </c>
      <c r="R75" s="36">
        <f>SUMIFS(СВЦЭМ!$C$39:$C$782,СВЦЭМ!$A$39:$A$782,$A75,СВЦЭМ!$B$39:$B$782,R$47)+'СЕТ СН'!$G$9+СВЦЭМ!$D$10+'СЕТ СН'!$G$5-'СЕТ СН'!$G$17</f>
        <v>3696.9610112599999</v>
      </c>
      <c r="S75" s="36">
        <f>SUMIFS(СВЦЭМ!$C$39:$C$782,СВЦЭМ!$A$39:$A$782,$A75,СВЦЭМ!$B$39:$B$782,S$47)+'СЕТ СН'!$G$9+СВЦЭМ!$D$10+'СЕТ СН'!$G$5-'СЕТ СН'!$G$17</f>
        <v>3679.1027975299999</v>
      </c>
      <c r="T75" s="36">
        <f>SUMIFS(СВЦЭМ!$C$39:$C$782,СВЦЭМ!$A$39:$A$782,$A75,СВЦЭМ!$B$39:$B$782,T$47)+'СЕТ СН'!$G$9+СВЦЭМ!$D$10+'СЕТ СН'!$G$5-'СЕТ СН'!$G$17</f>
        <v>3633.92527217</v>
      </c>
      <c r="U75" s="36">
        <f>SUMIFS(СВЦЭМ!$C$39:$C$782,СВЦЭМ!$A$39:$A$782,$A75,СВЦЭМ!$B$39:$B$782,U$47)+'СЕТ СН'!$G$9+СВЦЭМ!$D$10+'СЕТ СН'!$G$5-'СЕТ СН'!$G$17</f>
        <v>3624.45394919</v>
      </c>
      <c r="V75" s="36">
        <f>SUMIFS(СВЦЭМ!$C$39:$C$782,СВЦЭМ!$A$39:$A$782,$A75,СВЦЭМ!$B$39:$B$782,V$47)+'СЕТ СН'!$G$9+СВЦЭМ!$D$10+'СЕТ СН'!$G$5-'СЕТ СН'!$G$17</f>
        <v>3657.8202808999999</v>
      </c>
      <c r="W75" s="36">
        <f>SUMIFS(СВЦЭМ!$C$39:$C$782,СВЦЭМ!$A$39:$A$782,$A75,СВЦЭМ!$B$39:$B$782,W$47)+'СЕТ СН'!$G$9+СВЦЭМ!$D$10+'СЕТ СН'!$G$5-'СЕТ СН'!$G$17</f>
        <v>3675.4345291700001</v>
      </c>
      <c r="X75" s="36">
        <f>SUMIFS(СВЦЭМ!$C$39:$C$782,СВЦЭМ!$A$39:$A$782,$A75,СВЦЭМ!$B$39:$B$782,X$47)+'СЕТ СН'!$G$9+СВЦЭМ!$D$10+'СЕТ СН'!$G$5-'СЕТ СН'!$G$17</f>
        <v>3703.42706193</v>
      </c>
      <c r="Y75" s="36">
        <f>SUMIFS(СВЦЭМ!$C$39:$C$782,СВЦЭМ!$A$39:$A$782,$A75,СВЦЭМ!$B$39:$B$782,Y$47)+'СЕТ СН'!$G$9+СВЦЭМ!$D$10+'СЕТ СН'!$G$5-'СЕТ СН'!$G$17</f>
        <v>3717.79307836</v>
      </c>
    </row>
    <row r="76" spans="1:27" ht="15.75" x14ac:dyDescent="0.2">
      <c r="A76" s="35">
        <f t="shared" si="1"/>
        <v>44863</v>
      </c>
      <c r="B76" s="36">
        <f>SUMIFS(СВЦЭМ!$C$39:$C$782,СВЦЭМ!$A$39:$A$782,$A76,СВЦЭМ!$B$39:$B$782,B$47)+'СЕТ СН'!$G$9+СВЦЭМ!$D$10+'СЕТ СН'!$G$5-'СЕТ СН'!$G$17</f>
        <v>3719.3653064800001</v>
      </c>
      <c r="C76" s="36">
        <f>SUMIFS(СВЦЭМ!$C$39:$C$782,СВЦЭМ!$A$39:$A$782,$A76,СВЦЭМ!$B$39:$B$782,C$47)+'СЕТ СН'!$G$9+СВЦЭМ!$D$10+'СЕТ СН'!$G$5-'СЕТ СН'!$G$17</f>
        <v>3749.8599802399999</v>
      </c>
      <c r="D76" s="36">
        <f>SUMIFS(СВЦЭМ!$C$39:$C$782,СВЦЭМ!$A$39:$A$782,$A76,СВЦЭМ!$B$39:$B$782,D$47)+'СЕТ СН'!$G$9+СВЦЭМ!$D$10+'СЕТ СН'!$G$5-'СЕТ СН'!$G$17</f>
        <v>3792.8127390899999</v>
      </c>
      <c r="E76" s="36">
        <f>SUMIFS(СВЦЭМ!$C$39:$C$782,СВЦЭМ!$A$39:$A$782,$A76,СВЦЭМ!$B$39:$B$782,E$47)+'СЕТ СН'!$G$9+СВЦЭМ!$D$10+'СЕТ СН'!$G$5-'СЕТ СН'!$G$17</f>
        <v>3786.16774351</v>
      </c>
      <c r="F76" s="36">
        <f>SUMIFS(СВЦЭМ!$C$39:$C$782,СВЦЭМ!$A$39:$A$782,$A76,СВЦЭМ!$B$39:$B$782,F$47)+'СЕТ СН'!$G$9+СВЦЭМ!$D$10+'СЕТ СН'!$G$5-'СЕТ СН'!$G$17</f>
        <v>3778.4045778999998</v>
      </c>
      <c r="G76" s="36">
        <f>SUMIFS(СВЦЭМ!$C$39:$C$782,СВЦЭМ!$A$39:$A$782,$A76,СВЦЭМ!$B$39:$B$782,G$47)+'СЕТ СН'!$G$9+СВЦЭМ!$D$10+'СЕТ СН'!$G$5-'СЕТ СН'!$G$17</f>
        <v>3758.2210386899997</v>
      </c>
      <c r="H76" s="36">
        <f>SUMIFS(СВЦЭМ!$C$39:$C$782,СВЦЭМ!$A$39:$A$782,$A76,СВЦЭМ!$B$39:$B$782,H$47)+'СЕТ СН'!$G$9+СВЦЭМ!$D$10+'СЕТ СН'!$G$5-'СЕТ СН'!$G$17</f>
        <v>3726.4211118399999</v>
      </c>
      <c r="I76" s="36">
        <f>SUMIFS(СВЦЭМ!$C$39:$C$782,СВЦЭМ!$A$39:$A$782,$A76,СВЦЭМ!$B$39:$B$782,I$47)+'СЕТ СН'!$G$9+СВЦЭМ!$D$10+'СЕТ СН'!$G$5-'СЕТ СН'!$G$17</f>
        <v>3690.9390332100002</v>
      </c>
      <c r="J76" s="36">
        <f>SUMIFS(СВЦЭМ!$C$39:$C$782,СВЦЭМ!$A$39:$A$782,$A76,СВЦЭМ!$B$39:$B$782,J$47)+'СЕТ СН'!$G$9+СВЦЭМ!$D$10+'СЕТ СН'!$G$5-'СЕТ СН'!$G$17</f>
        <v>3653.3223869799999</v>
      </c>
      <c r="K76" s="36">
        <f>SUMIFS(СВЦЭМ!$C$39:$C$782,СВЦЭМ!$A$39:$A$782,$A76,СВЦЭМ!$B$39:$B$782,K$47)+'СЕТ СН'!$G$9+СВЦЭМ!$D$10+'СЕТ СН'!$G$5-'СЕТ СН'!$G$17</f>
        <v>3642.1518711600002</v>
      </c>
      <c r="L76" s="36">
        <f>SUMIFS(СВЦЭМ!$C$39:$C$782,СВЦЭМ!$A$39:$A$782,$A76,СВЦЭМ!$B$39:$B$782,L$47)+'СЕТ СН'!$G$9+СВЦЭМ!$D$10+'СЕТ СН'!$G$5-'СЕТ СН'!$G$17</f>
        <v>3644.9539781799999</v>
      </c>
      <c r="M76" s="36">
        <f>SUMIFS(СВЦЭМ!$C$39:$C$782,СВЦЭМ!$A$39:$A$782,$A76,СВЦЭМ!$B$39:$B$782,M$47)+'СЕТ СН'!$G$9+СВЦЭМ!$D$10+'СЕТ СН'!$G$5-'СЕТ СН'!$G$17</f>
        <v>3648.1766281800001</v>
      </c>
      <c r="N76" s="36">
        <f>SUMIFS(СВЦЭМ!$C$39:$C$782,СВЦЭМ!$A$39:$A$782,$A76,СВЦЭМ!$B$39:$B$782,N$47)+'СЕТ СН'!$G$9+СВЦЭМ!$D$10+'СЕТ СН'!$G$5-'СЕТ СН'!$G$17</f>
        <v>3640.7998212000002</v>
      </c>
      <c r="O76" s="36">
        <f>SUMIFS(СВЦЭМ!$C$39:$C$782,СВЦЭМ!$A$39:$A$782,$A76,СВЦЭМ!$B$39:$B$782,O$47)+'СЕТ СН'!$G$9+СВЦЭМ!$D$10+'СЕТ СН'!$G$5-'СЕТ СН'!$G$17</f>
        <v>3663.6370613499998</v>
      </c>
      <c r="P76" s="36">
        <f>SUMIFS(СВЦЭМ!$C$39:$C$782,СВЦЭМ!$A$39:$A$782,$A76,СВЦЭМ!$B$39:$B$782,P$47)+'СЕТ СН'!$G$9+СВЦЭМ!$D$10+'СЕТ СН'!$G$5-'СЕТ СН'!$G$17</f>
        <v>3692.7203485</v>
      </c>
      <c r="Q76" s="36">
        <f>SUMIFS(СВЦЭМ!$C$39:$C$782,СВЦЭМ!$A$39:$A$782,$A76,СВЦЭМ!$B$39:$B$782,Q$47)+'СЕТ СН'!$G$9+СВЦЭМ!$D$10+'СЕТ СН'!$G$5-'СЕТ СН'!$G$17</f>
        <v>3675.8132919199998</v>
      </c>
      <c r="R76" s="36">
        <f>SUMIFS(СВЦЭМ!$C$39:$C$782,СВЦЭМ!$A$39:$A$782,$A76,СВЦЭМ!$B$39:$B$782,R$47)+'СЕТ СН'!$G$9+СВЦЭМ!$D$10+'СЕТ СН'!$G$5-'СЕТ СН'!$G$17</f>
        <v>3651.1331328699998</v>
      </c>
      <c r="S76" s="36">
        <f>SUMIFS(СВЦЭМ!$C$39:$C$782,СВЦЭМ!$A$39:$A$782,$A76,СВЦЭМ!$B$39:$B$782,S$47)+'СЕТ СН'!$G$9+СВЦЭМ!$D$10+'СЕТ СН'!$G$5-'СЕТ СН'!$G$17</f>
        <v>3619.9094508899998</v>
      </c>
      <c r="T76" s="36">
        <f>SUMIFS(СВЦЭМ!$C$39:$C$782,СВЦЭМ!$A$39:$A$782,$A76,СВЦЭМ!$B$39:$B$782,T$47)+'СЕТ СН'!$G$9+СВЦЭМ!$D$10+'СЕТ СН'!$G$5-'СЕТ СН'!$G$17</f>
        <v>3587.6825885200001</v>
      </c>
      <c r="U76" s="36">
        <f>SUMIFS(СВЦЭМ!$C$39:$C$782,СВЦЭМ!$A$39:$A$782,$A76,СВЦЭМ!$B$39:$B$782,U$47)+'СЕТ СН'!$G$9+СВЦЭМ!$D$10+'СЕТ СН'!$G$5-'СЕТ СН'!$G$17</f>
        <v>3581.1327951499998</v>
      </c>
      <c r="V76" s="36">
        <f>SUMIFS(СВЦЭМ!$C$39:$C$782,СВЦЭМ!$A$39:$A$782,$A76,СВЦЭМ!$B$39:$B$782,V$47)+'СЕТ СН'!$G$9+СВЦЭМ!$D$10+'СЕТ СН'!$G$5-'СЕТ СН'!$G$17</f>
        <v>3614.0097559699998</v>
      </c>
      <c r="W76" s="36">
        <f>SUMIFS(СВЦЭМ!$C$39:$C$782,СВЦЭМ!$A$39:$A$782,$A76,СВЦЭМ!$B$39:$B$782,W$47)+'СЕТ СН'!$G$9+СВЦЭМ!$D$10+'СЕТ СН'!$G$5-'СЕТ СН'!$G$17</f>
        <v>3634.7824860599999</v>
      </c>
      <c r="X76" s="36">
        <f>SUMIFS(СВЦЭМ!$C$39:$C$782,СВЦЭМ!$A$39:$A$782,$A76,СВЦЭМ!$B$39:$B$782,X$47)+'СЕТ СН'!$G$9+СВЦЭМ!$D$10+'СЕТ СН'!$G$5-'СЕТ СН'!$G$17</f>
        <v>3661.5919382800002</v>
      </c>
      <c r="Y76" s="36">
        <f>SUMIFS(СВЦЭМ!$C$39:$C$782,СВЦЭМ!$A$39:$A$782,$A76,СВЦЭМ!$B$39:$B$782,Y$47)+'СЕТ СН'!$G$9+СВЦЭМ!$D$10+'СЕТ СН'!$G$5-'СЕТ СН'!$G$17</f>
        <v>3703.5158512500002</v>
      </c>
    </row>
    <row r="77" spans="1:27" ht="15.75" x14ac:dyDescent="0.2">
      <c r="A77" s="35">
        <f t="shared" si="1"/>
        <v>44864</v>
      </c>
      <c r="B77" s="36">
        <f>SUMIFS(СВЦЭМ!$C$39:$C$782,СВЦЭМ!$A$39:$A$782,$A77,СВЦЭМ!$B$39:$B$782,B$47)+'СЕТ СН'!$G$9+СВЦЭМ!$D$10+'СЕТ СН'!$G$5-'СЕТ СН'!$G$17</f>
        <v>3677.6281449399999</v>
      </c>
      <c r="C77" s="36">
        <f>SUMIFS(СВЦЭМ!$C$39:$C$782,СВЦЭМ!$A$39:$A$782,$A77,СВЦЭМ!$B$39:$B$782,C$47)+'СЕТ СН'!$G$9+СВЦЭМ!$D$10+'СЕТ СН'!$G$5-'СЕТ СН'!$G$17</f>
        <v>3702.3083916599999</v>
      </c>
      <c r="D77" s="36">
        <f>SUMIFS(СВЦЭМ!$C$39:$C$782,СВЦЭМ!$A$39:$A$782,$A77,СВЦЭМ!$B$39:$B$782,D$47)+'СЕТ СН'!$G$9+СВЦЭМ!$D$10+'СЕТ СН'!$G$5-'СЕТ СН'!$G$17</f>
        <v>3740.5456487800002</v>
      </c>
      <c r="E77" s="36">
        <f>SUMIFS(СВЦЭМ!$C$39:$C$782,СВЦЭМ!$A$39:$A$782,$A77,СВЦЭМ!$B$39:$B$782,E$47)+'СЕТ СН'!$G$9+СВЦЭМ!$D$10+'СЕТ СН'!$G$5-'СЕТ СН'!$G$17</f>
        <v>3715.8502952399999</v>
      </c>
      <c r="F77" s="36">
        <f>SUMIFS(СВЦЭМ!$C$39:$C$782,СВЦЭМ!$A$39:$A$782,$A77,СВЦЭМ!$B$39:$B$782,F$47)+'СЕТ СН'!$G$9+СВЦЭМ!$D$10+'СЕТ СН'!$G$5-'СЕТ СН'!$G$17</f>
        <v>3744.60409936</v>
      </c>
      <c r="G77" s="36">
        <f>SUMIFS(СВЦЭМ!$C$39:$C$782,СВЦЭМ!$A$39:$A$782,$A77,СВЦЭМ!$B$39:$B$782,G$47)+'СЕТ СН'!$G$9+СВЦЭМ!$D$10+'СЕТ СН'!$G$5-'СЕТ СН'!$G$17</f>
        <v>3717.3098240700001</v>
      </c>
      <c r="H77" s="36">
        <f>SUMIFS(СВЦЭМ!$C$39:$C$782,СВЦЭМ!$A$39:$A$782,$A77,СВЦЭМ!$B$39:$B$782,H$47)+'СЕТ СН'!$G$9+СВЦЭМ!$D$10+'СЕТ СН'!$G$5-'СЕТ СН'!$G$17</f>
        <v>3689.8061671999999</v>
      </c>
      <c r="I77" s="36">
        <f>SUMIFS(СВЦЭМ!$C$39:$C$782,СВЦЭМ!$A$39:$A$782,$A77,СВЦЭМ!$B$39:$B$782,I$47)+'СЕТ СН'!$G$9+СВЦЭМ!$D$10+'СЕТ СН'!$G$5-'СЕТ СН'!$G$17</f>
        <v>3676.3706957499999</v>
      </c>
      <c r="J77" s="36">
        <f>SUMIFS(СВЦЭМ!$C$39:$C$782,СВЦЭМ!$A$39:$A$782,$A77,СВЦЭМ!$B$39:$B$782,J$47)+'СЕТ СН'!$G$9+СВЦЭМ!$D$10+'СЕТ СН'!$G$5-'СЕТ СН'!$G$17</f>
        <v>3566.6574343900002</v>
      </c>
      <c r="K77" s="36">
        <f>SUMIFS(СВЦЭМ!$C$39:$C$782,СВЦЭМ!$A$39:$A$782,$A77,СВЦЭМ!$B$39:$B$782,K$47)+'СЕТ СН'!$G$9+СВЦЭМ!$D$10+'СЕТ СН'!$G$5-'СЕТ СН'!$G$17</f>
        <v>3600.4109750099997</v>
      </c>
      <c r="L77" s="36">
        <f>SUMIFS(СВЦЭМ!$C$39:$C$782,СВЦЭМ!$A$39:$A$782,$A77,СВЦЭМ!$B$39:$B$782,L$47)+'СЕТ СН'!$G$9+СВЦЭМ!$D$10+'СЕТ СН'!$G$5-'СЕТ СН'!$G$17</f>
        <v>3661.4888939900002</v>
      </c>
      <c r="M77" s="36">
        <f>SUMIFS(СВЦЭМ!$C$39:$C$782,СВЦЭМ!$A$39:$A$782,$A77,СВЦЭМ!$B$39:$B$782,M$47)+'СЕТ СН'!$G$9+СВЦЭМ!$D$10+'СЕТ СН'!$G$5-'СЕТ СН'!$G$17</f>
        <v>3656.05607435</v>
      </c>
      <c r="N77" s="36">
        <f>SUMIFS(СВЦЭМ!$C$39:$C$782,СВЦЭМ!$A$39:$A$782,$A77,СВЦЭМ!$B$39:$B$782,N$47)+'СЕТ СН'!$G$9+СВЦЭМ!$D$10+'СЕТ СН'!$G$5-'СЕТ СН'!$G$17</f>
        <v>3671.15963212</v>
      </c>
      <c r="O77" s="36">
        <f>SUMIFS(СВЦЭМ!$C$39:$C$782,СВЦЭМ!$A$39:$A$782,$A77,СВЦЭМ!$B$39:$B$782,O$47)+'СЕТ СН'!$G$9+СВЦЭМ!$D$10+'СЕТ СН'!$G$5-'СЕТ СН'!$G$17</f>
        <v>3670.4996382199997</v>
      </c>
      <c r="P77" s="36">
        <f>SUMIFS(СВЦЭМ!$C$39:$C$782,СВЦЭМ!$A$39:$A$782,$A77,СВЦЭМ!$B$39:$B$782,P$47)+'СЕТ СН'!$G$9+СВЦЭМ!$D$10+'СЕТ СН'!$G$5-'СЕТ СН'!$G$17</f>
        <v>3694.5984062099997</v>
      </c>
      <c r="Q77" s="36">
        <f>SUMIFS(СВЦЭМ!$C$39:$C$782,СВЦЭМ!$A$39:$A$782,$A77,СВЦЭМ!$B$39:$B$782,Q$47)+'СЕТ СН'!$G$9+СВЦЭМ!$D$10+'СЕТ СН'!$G$5-'СЕТ СН'!$G$17</f>
        <v>3693.3547805799999</v>
      </c>
      <c r="R77" s="36">
        <f>SUMIFS(СВЦЭМ!$C$39:$C$782,СВЦЭМ!$A$39:$A$782,$A77,СВЦЭМ!$B$39:$B$782,R$47)+'СЕТ СН'!$G$9+СВЦЭМ!$D$10+'СЕТ СН'!$G$5-'СЕТ СН'!$G$17</f>
        <v>3644.4000910499999</v>
      </c>
      <c r="S77" s="36">
        <f>SUMIFS(СВЦЭМ!$C$39:$C$782,СВЦЭМ!$A$39:$A$782,$A77,СВЦЭМ!$B$39:$B$782,S$47)+'СЕТ СН'!$G$9+СВЦЭМ!$D$10+'СЕТ СН'!$G$5-'СЕТ СН'!$G$17</f>
        <v>3579.7283660600001</v>
      </c>
      <c r="T77" s="36">
        <f>SUMIFS(СВЦЭМ!$C$39:$C$782,СВЦЭМ!$A$39:$A$782,$A77,СВЦЭМ!$B$39:$B$782,T$47)+'СЕТ СН'!$G$9+СВЦЭМ!$D$10+'СЕТ СН'!$G$5-'СЕТ СН'!$G$17</f>
        <v>3602.5123776599999</v>
      </c>
      <c r="U77" s="36">
        <f>SUMIFS(СВЦЭМ!$C$39:$C$782,СВЦЭМ!$A$39:$A$782,$A77,СВЦЭМ!$B$39:$B$782,U$47)+'СЕТ СН'!$G$9+СВЦЭМ!$D$10+'СЕТ СН'!$G$5-'СЕТ СН'!$G$17</f>
        <v>3623.7926079899999</v>
      </c>
      <c r="V77" s="36">
        <f>SUMIFS(СВЦЭМ!$C$39:$C$782,СВЦЭМ!$A$39:$A$782,$A77,СВЦЭМ!$B$39:$B$782,V$47)+'СЕТ СН'!$G$9+СВЦЭМ!$D$10+'СЕТ СН'!$G$5-'СЕТ СН'!$G$17</f>
        <v>3615.66153841</v>
      </c>
      <c r="W77" s="36">
        <f>SUMIFS(СВЦЭМ!$C$39:$C$782,СВЦЭМ!$A$39:$A$782,$A77,СВЦЭМ!$B$39:$B$782,W$47)+'СЕТ СН'!$G$9+СВЦЭМ!$D$10+'СЕТ СН'!$G$5-'СЕТ СН'!$G$17</f>
        <v>3605.7734501199998</v>
      </c>
      <c r="X77" s="36">
        <f>SUMIFS(СВЦЭМ!$C$39:$C$782,СВЦЭМ!$A$39:$A$782,$A77,СВЦЭМ!$B$39:$B$782,X$47)+'СЕТ СН'!$G$9+СВЦЭМ!$D$10+'СЕТ СН'!$G$5-'СЕТ СН'!$G$17</f>
        <v>3647.8947647499999</v>
      </c>
      <c r="Y77" s="36">
        <f>SUMIFS(СВЦЭМ!$C$39:$C$782,СВЦЭМ!$A$39:$A$782,$A77,СВЦЭМ!$B$39:$B$782,Y$47)+'СЕТ СН'!$G$9+СВЦЭМ!$D$10+'СЕТ СН'!$G$5-'СЕТ СН'!$G$17</f>
        <v>3738.0259097500002</v>
      </c>
      <c r="AA77" s="37"/>
    </row>
    <row r="78" spans="1:27" ht="15.75" x14ac:dyDescent="0.2">
      <c r="A78" s="35">
        <f t="shared" si="1"/>
        <v>44865</v>
      </c>
      <c r="B78" s="36">
        <f>SUMIFS(СВЦЭМ!$C$39:$C$782,СВЦЭМ!$A$39:$A$782,$A78,СВЦЭМ!$B$39:$B$782,B$47)+'СЕТ СН'!$G$9+СВЦЭМ!$D$10+'СЕТ СН'!$G$5-'СЕТ СН'!$G$17</f>
        <v>3774.74371053</v>
      </c>
      <c r="C78" s="36">
        <f>SUMIFS(СВЦЭМ!$C$39:$C$782,СВЦЭМ!$A$39:$A$782,$A78,СВЦЭМ!$B$39:$B$782,C$47)+'СЕТ СН'!$G$9+СВЦЭМ!$D$10+'СЕТ СН'!$G$5-'СЕТ СН'!$G$17</f>
        <v>3808.9076732499998</v>
      </c>
      <c r="D78" s="36">
        <f>SUMIFS(СВЦЭМ!$C$39:$C$782,СВЦЭМ!$A$39:$A$782,$A78,СВЦЭМ!$B$39:$B$782,D$47)+'СЕТ СН'!$G$9+СВЦЭМ!$D$10+'СЕТ СН'!$G$5-'СЕТ СН'!$G$17</f>
        <v>3831.3222882099999</v>
      </c>
      <c r="E78" s="36">
        <f>SUMIFS(СВЦЭМ!$C$39:$C$782,СВЦЭМ!$A$39:$A$782,$A78,СВЦЭМ!$B$39:$B$782,E$47)+'СЕТ СН'!$G$9+СВЦЭМ!$D$10+'СЕТ СН'!$G$5-'СЕТ СН'!$G$17</f>
        <v>3832.4288274199998</v>
      </c>
      <c r="F78" s="36">
        <f>SUMIFS(СВЦЭМ!$C$39:$C$782,СВЦЭМ!$A$39:$A$782,$A78,СВЦЭМ!$B$39:$B$782,F$47)+'СЕТ СН'!$G$9+СВЦЭМ!$D$10+'СЕТ СН'!$G$5-'СЕТ СН'!$G$17</f>
        <v>3837.95835446</v>
      </c>
      <c r="G78" s="36">
        <f>SUMIFS(СВЦЭМ!$C$39:$C$782,СВЦЭМ!$A$39:$A$782,$A78,СВЦЭМ!$B$39:$B$782,G$47)+'СЕТ СН'!$G$9+СВЦЭМ!$D$10+'СЕТ СН'!$G$5-'СЕТ СН'!$G$17</f>
        <v>3803.4306832100001</v>
      </c>
      <c r="H78" s="36">
        <f>SUMIFS(СВЦЭМ!$C$39:$C$782,СВЦЭМ!$A$39:$A$782,$A78,СВЦЭМ!$B$39:$B$782,H$47)+'СЕТ СН'!$G$9+СВЦЭМ!$D$10+'СЕТ СН'!$G$5-'СЕТ СН'!$G$17</f>
        <v>3723.5399724499998</v>
      </c>
      <c r="I78" s="36">
        <f>SUMIFS(СВЦЭМ!$C$39:$C$782,СВЦЭМ!$A$39:$A$782,$A78,СВЦЭМ!$B$39:$B$782,I$47)+'СЕТ СН'!$G$9+СВЦЭМ!$D$10+'СЕТ СН'!$G$5-'СЕТ СН'!$G$17</f>
        <v>3701.7894646300001</v>
      </c>
      <c r="J78" s="36">
        <f>SUMIFS(СВЦЭМ!$C$39:$C$782,СВЦЭМ!$A$39:$A$782,$A78,СВЦЭМ!$B$39:$B$782,J$47)+'СЕТ СН'!$G$9+СВЦЭМ!$D$10+'СЕТ СН'!$G$5-'СЕТ СН'!$G$17</f>
        <v>3649.2916653299999</v>
      </c>
      <c r="K78" s="36">
        <f>SUMIFS(СВЦЭМ!$C$39:$C$782,СВЦЭМ!$A$39:$A$782,$A78,СВЦЭМ!$B$39:$B$782,K$47)+'СЕТ СН'!$G$9+СВЦЭМ!$D$10+'СЕТ СН'!$G$5-'СЕТ СН'!$G$17</f>
        <v>3643.02596984</v>
      </c>
      <c r="L78" s="36">
        <f>SUMIFS(СВЦЭМ!$C$39:$C$782,СВЦЭМ!$A$39:$A$782,$A78,СВЦЭМ!$B$39:$B$782,L$47)+'СЕТ СН'!$G$9+СВЦЭМ!$D$10+'СЕТ СН'!$G$5-'СЕТ СН'!$G$17</f>
        <v>3663.8055244999996</v>
      </c>
      <c r="M78" s="36">
        <f>SUMIFS(СВЦЭМ!$C$39:$C$782,СВЦЭМ!$A$39:$A$782,$A78,СВЦЭМ!$B$39:$B$782,M$47)+'СЕТ СН'!$G$9+СВЦЭМ!$D$10+'СЕТ СН'!$G$5-'СЕТ СН'!$G$17</f>
        <v>3681.1900283999998</v>
      </c>
      <c r="N78" s="36">
        <f>SUMIFS(СВЦЭМ!$C$39:$C$782,СВЦЭМ!$A$39:$A$782,$A78,СВЦЭМ!$B$39:$B$782,N$47)+'СЕТ СН'!$G$9+СВЦЭМ!$D$10+'СЕТ СН'!$G$5-'СЕТ СН'!$G$17</f>
        <v>3672.1799298199999</v>
      </c>
      <c r="O78" s="36">
        <f>SUMIFS(СВЦЭМ!$C$39:$C$782,СВЦЭМ!$A$39:$A$782,$A78,СВЦЭМ!$B$39:$B$782,O$47)+'СЕТ СН'!$G$9+СВЦЭМ!$D$10+'СЕТ СН'!$G$5-'СЕТ СН'!$G$17</f>
        <v>3687.3907639299996</v>
      </c>
      <c r="P78" s="36">
        <f>SUMIFS(СВЦЭМ!$C$39:$C$782,СВЦЭМ!$A$39:$A$782,$A78,СВЦЭМ!$B$39:$B$782,P$47)+'СЕТ СН'!$G$9+СВЦЭМ!$D$10+'СЕТ СН'!$G$5-'СЕТ СН'!$G$17</f>
        <v>3712.6979160000001</v>
      </c>
      <c r="Q78" s="36">
        <f>SUMIFS(СВЦЭМ!$C$39:$C$782,СВЦЭМ!$A$39:$A$782,$A78,СВЦЭМ!$B$39:$B$782,Q$47)+'СЕТ СН'!$G$9+СВЦЭМ!$D$10+'СЕТ СН'!$G$5-'СЕТ СН'!$G$17</f>
        <v>3708.1040973199997</v>
      </c>
      <c r="R78" s="36">
        <f>SUMIFS(СВЦЭМ!$C$39:$C$782,СВЦЭМ!$A$39:$A$782,$A78,СВЦЭМ!$B$39:$B$782,R$47)+'СЕТ СН'!$G$9+СВЦЭМ!$D$10+'СЕТ СН'!$G$5-'СЕТ СН'!$G$17</f>
        <v>3687.2205333000002</v>
      </c>
      <c r="S78" s="36">
        <f>SUMIFS(СВЦЭМ!$C$39:$C$782,СВЦЭМ!$A$39:$A$782,$A78,СВЦЭМ!$B$39:$B$782,S$47)+'СЕТ СН'!$G$9+СВЦЭМ!$D$10+'СЕТ СН'!$G$5-'СЕТ СН'!$G$17</f>
        <v>3633.0758957399999</v>
      </c>
      <c r="T78" s="36">
        <f>SUMIFS(СВЦЭМ!$C$39:$C$782,СВЦЭМ!$A$39:$A$782,$A78,СВЦЭМ!$B$39:$B$782,T$47)+'СЕТ СН'!$G$9+СВЦЭМ!$D$10+'СЕТ СН'!$G$5-'СЕТ СН'!$G$17</f>
        <v>3594.9338963599998</v>
      </c>
      <c r="U78" s="36">
        <f>SUMIFS(СВЦЭМ!$C$39:$C$782,СВЦЭМ!$A$39:$A$782,$A78,СВЦЭМ!$B$39:$B$782,U$47)+'СЕТ СН'!$G$9+СВЦЭМ!$D$10+'СЕТ СН'!$G$5-'СЕТ СН'!$G$17</f>
        <v>3616.6452045299998</v>
      </c>
      <c r="V78" s="36">
        <f>SUMIFS(СВЦЭМ!$C$39:$C$782,СВЦЭМ!$A$39:$A$782,$A78,СВЦЭМ!$B$39:$B$782,V$47)+'СЕТ СН'!$G$9+СВЦЭМ!$D$10+'СЕТ СН'!$G$5-'СЕТ СН'!$G$17</f>
        <v>3637.2180247599999</v>
      </c>
      <c r="W78" s="36">
        <f>SUMIFS(СВЦЭМ!$C$39:$C$782,СВЦЭМ!$A$39:$A$782,$A78,СВЦЭМ!$B$39:$B$782,W$47)+'СЕТ СН'!$G$9+СВЦЭМ!$D$10+'СЕТ СН'!$G$5-'СЕТ СН'!$G$17</f>
        <v>3664.2919672399998</v>
      </c>
      <c r="X78" s="36">
        <f>SUMIFS(СВЦЭМ!$C$39:$C$782,СВЦЭМ!$A$39:$A$782,$A78,СВЦЭМ!$B$39:$B$782,X$47)+'СЕТ СН'!$G$9+СВЦЭМ!$D$10+'СЕТ СН'!$G$5-'СЕТ СН'!$G$17</f>
        <v>3688.8282541500002</v>
      </c>
      <c r="Y78" s="36">
        <f>SUMIFS(СВЦЭМ!$C$39:$C$782,СВЦЭМ!$A$39:$A$782,$A78,СВЦЭМ!$B$39:$B$782,Y$47)+'СЕТ СН'!$G$9+СВЦЭМ!$D$10+'СЕТ СН'!$G$5-'СЕТ СН'!$G$17</f>
        <v>3712.5723240999996</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01.10.2022</v>
      </c>
      <c r="B84" s="36">
        <f>SUMIFS(СВЦЭМ!$C$39:$C$782,СВЦЭМ!$A$39:$A$782,$A84,СВЦЭМ!$B$39:$B$782,B$83)+'СЕТ СН'!$H$9+СВЦЭМ!$D$10+'СЕТ СН'!$H$5-'СЕТ СН'!$H$17</f>
        <v>3799.2736012599999</v>
      </c>
      <c r="C84" s="36">
        <f>SUMIFS(СВЦЭМ!$C$39:$C$782,СВЦЭМ!$A$39:$A$782,$A84,СВЦЭМ!$B$39:$B$782,C$83)+'СЕТ СН'!$H$9+СВЦЭМ!$D$10+'СЕТ СН'!$H$5-'СЕТ СН'!$H$17</f>
        <v>3822.8150419500002</v>
      </c>
      <c r="D84" s="36">
        <f>SUMIFS(СВЦЭМ!$C$39:$C$782,СВЦЭМ!$A$39:$A$782,$A84,СВЦЭМ!$B$39:$B$782,D$83)+'СЕТ СН'!$H$9+СВЦЭМ!$D$10+'СЕТ СН'!$H$5-'СЕТ СН'!$H$17</f>
        <v>3842.9278413300003</v>
      </c>
      <c r="E84" s="36">
        <f>SUMIFS(СВЦЭМ!$C$39:$C$782,СВЦЭМ!$A$39:$A$782,$A84,СВЦЭМ!$B$39:$B$782,E$83)+'СЕТ СН'!$H$9+СВЦЭМ!$D$10+'СЕТ СН'!$H$5-'СЕТ СН'!$H$17</f>
        <v>3846.7003972600005</v>
      </c>
      <c r="F84" s="36">
        <f>SUMIFS(СВЦЭМ!$C$39:$C$782,СВЦЭМ!$A$39:$A$782,$A84,СВЦЭМ!$B$39:$B$782,F$83)+'СЕТ СН'!$H$9+СВЦЭМ!$D$10+'СЕТ СН'!$H$5-'СЕТ СН'!$H$17</f>
        <v>3858.3236017900003</v>
      </c>
      <c r="G84" s="36">
        <f>SUMIFS(СВЦЭМ!$C$39:$C$782,СВЦЭМ!$A$39:$A$782,$A84,СВЦЭМ!$B$39:$B$782,G$83)+'СЕТ СН'!$H$9+СВЦЭМ!$D$10+'СЕТ СН'!$H$5-'СЕТ СН'!$H$17</f>
        <v>3845.27560748</v>
      </c>
      <c r="H84" s="36">
        <f>SUMIFS(СВЦЭМ!$C$39:$C$782,СВЦЭМ!$A$39:$A$782,$A84,СВЦЭМ!$B$39:$B$782,H$83)+'СЕТ СН'!$H$9+СВЦЭМ!$D$10+'СЕТ СН'!$H$5-'СЕТ СН'!$H$17</f>
        <v>3817.8027262800001</v>
      </c>
      <c r="I84" s="36">
        <f>SUMIFS(СВЦЭМ!$C$39:$C$782,СВЦЭМ!$A$39:$A$782,$A84,СВЦЭМ!$B$39:$B$782,I$83)+'СЕТ СН'!$H$9+СВЦЭМ!$D$10+'СЕТ СН'!$H$5-'СЕТ СН'!$H$17</f>
        <v>3731.1900420000002</v>
      </c>
      <c r="J84" s="36">
        <f>SUMIFS(СВЦЭМ!$C$39:$C$782,СВЦЭМ!$A$39:$A$782,$A84,СВЦЭМ!$B$39:$B$782,J$83)+'СЕТ СН'!$H$9+СВЦЭМ!$D$10+'СЕТ СН'!$H$5-'СЕТ СН'!$H$17</f>
        <v>3796.2053353700003</v>
      </c>
      <c r="K84" s="36">
        <f>SUMIFS(СВЦЭМ!$C$39:$C$782,СВЦЭМ!$A$39:$A$782,$A84,СВЦЭМ!$B$39:$B$782,K$83)+'СЕТ СН'!$H$9+СВЦЭМ!$D$10+'СЕТ СН'!$H$5-'СЕТ СН'!$H$17</f>
        <v>3829.8271395500001</v>
      </c>
      <c r="L84" s="36">
        <f>SUMIFS(СВЦЭМ!$C$39:$C$782,СВЦЭМ!$A$39:$A$782,$A84,СВЦЭМ!$B$39:$B$782,L$83)+'СЕТ СН'!$H$9+СВЦЭМ!$D$10+'СЕТ СН'!$H$5-'СЕТ СН'!$H$17</f>
        <v>3826.0175933600003</v>
      </c>
      <c r="M84" s="36">
        <f>SUMIFS(СВЦЭМ!$C$39:$C$782,СВЦЭМ!$A$39:$A$782,$A84,СВЦЭМ!$B$39:$B$782,M$83)+'СЕТ СН'!$H$9+СВЦЭМ!$D$10+'СЕТ СН'!$H$5-'СЕТ СН'!$H$17</f>
        <v>3776.1117510000004</v>
      </c>
      <c r="N84" s="36">
        <f>SUMIFS(СВЦЭМ!$C$39:$C$782,СВЦЭМ!$A$39:$A$782,$A84,СВЦЭМ!$B$39:$B$782,N$83)+'СЕТ СН'!$H$9+СВЦЭМ!$D$10+'СЕТ СН'!$H$5-'СЕТ СН'!$H$17</f>
        <v>3762.5728360600001</v>
      </c>
      <c r="O84" s="36">
        <f>SUMIFS(СВЦЭМ!$C$39:$C$782,СВЦЭМ!$A$39:$A$782,$A84,СВЦЭМ!$B$39:$B$782,O$83)+'СЕТ СН'!$H$9+СВЦЭМ!$D$10+'СЕТ СН'!$H$5-'СЕТ СН'!$H$17</f>
        <v>3747.6718446700002</v>
      </c>
      <c r="P84" s="36">
        <f>SUMIFS(СВЦЭМ!$C$39:$C$782,СВЦЭМ!$A$39:$A$782,$A84,СВЦЭМ!$B$39:$B$782,P$83)+'СЕТ СН'!$H$9+СВЦЭМ!$D$10+'СЕТ СН'!$H$5-'СЕТ СН'!$H$17</f>
        <v>3738.8542700000003</v>
      </c>
      <c r="Q84" s="36">
        <f>SUMIFS(СВЦЭМ!$C$39:$C$782,СВЦЭМ!$A$39:$A$782,$A84,СВЦЭМ!$B$39:$B$782,Q$83)+'СЕТ СН'!$H$9+СВЦЭМ!$D$10+'СЕТ СН'!$H$5-'СЕТ СН'!$H$17</f>
        <v>3733.3614488800004</v>
      </c>
      <c r="R84" s="36">
        <f>SUMIFS(СВЦЭМ!$C$39:$C$782,СВЦЭМ!$A$39:$A$782,$A84,СВЦЭМ!$B$39:$B$782,R$83)+'СЕТ СН'!$H$9+СВЦЭМ!$D$10+'СЕТ СН'!$H$5-'СЕТ СН'!$H$17</f>
        <v>3730.7745252100003</v>
      </c>
      <c r="S84" s="36">
        <f>SUMIFS(СВЦЭМ!$C$39:$C$782,СВЦЭМ!$A$39:$A$782,$A84,СВЦЭМ!$B$39:$B$782,S$83)+'СЕТ СН'!$H$9+СВЦЭМ!$D$10+'СЕТ СН'!$H$5-'СЕТ СН'!$H$17</f>
        <v>3770.0473328100002</v>
      </c>
      <c r="T84" s="36">
        <f>SUMIFS(СВЦЭМ!$C$39:$C$782,СВЦЭМ!$A$39:$A$782,$A84,СВЦЭМ!$B$39:$B$782,T$83)+'СЕТ СН'!$H$9+СВЦЭМ!$D$10+'СЕТ СН'!$H$5-'СЕТ СН'!$H$17</f>
        <v>3896.4951949800002</v>
      </c>
      <c r="U84" s="36">
        <f>SUMIFS(СВЦЭМ!$C$39:$C$782,СВЦЭМ!$A$39:$A$782,$A84,СВЦЭМ!$B$39:$B$782,U$83)+'СЕТ СН'!$H$9+СВЦЭМ!$D$10+'СЕТ СН'!$H$5-'СЕТ СН'!$H$17</f>
        <v>3914.3987544800002</v>
      </c>
      <c r="V84" s="36">
        <f>SUMIFS(СВЦЭМ!$C$39:$C$782,СВЦЭМ!$A$39:$A$782,$A84,СВЦЭМ!$B$39:$B$782,V$83)+'СЕТ СН'!$H$9+СВЦЭМ!$D$10+'СЕТ СН'!$H$5-'СЕТ СН'!$H$17</f>
        <v>3917.5028998800003</v>
      </c>
      <c r="W84" s="36">
        <f>SUMIFS(СВЦЭМ!$C$39:$C$782,СВЦЭМ!$A$39:$A$782,$A84,СВЦЭМ!$B$39:$B$782,W$83)+'СЕТ СН'!$H$9+СВЦЭМ!$D$10+'СЕТ СН'!$H$5-'СЕТ СН'!$H$17</f>
        <v>3902.77842659</v>
      </c>
      <c r="X84" s="36">
        <f>SUMIFS(СВЦЭМ!$C$39:$C$782,СВЦЭМ!$A$39:$A$782,$A84,СВЦЭМ!$B$39:$B$782,X$83)+'СЕТ СН'!$H$9+СВЦЭМ!$D$10+'СЕТ СН'!$H$5-'СЕТ СН'!$H$17</f>
        <v>3892.3846209900003</v>
      </c>
      <c r="Y84" s="36">
        <f>SUMIFS(СВЦЭМ!$C$39:$C$782,СВЦЭМ!$A$39:$A$782,$A84,СВЦЭМ!$B$39:$B$782,Y$83)+'СЕТ СН'!$H$9+СВЦЭМ!$D$10+'СЕТ СН'!$H$5-'СЕТ СН'!$H$17</f>
        <v>3864.7251190000002</v>
      </c>
    </row>
    <row r="85" spans="1:25" ht="15.75" x14ac:dyDescent="0.2">
      <c r="A85" s="35">
        <f>A84+1</f>
        <v>44836</v>
      </c>
      <c r="B85" s="36">
        <f>SUMIFS(СВЦЭМ!$C$39:$C$782,СВЦЭМ!$A$39:$A$782,$A85,СВЦЭМ!$B$39:$B$782,B$83)+'СЕТ СН'!$H$9+СВЦЭМ!$D$10+'СЕТ СН'!$H$5-'СЕТ СН'!$H$17</f>
        <v>3776.6944627800003</v>
      </c>
      <c r="C85" s="36">
        <f>SUMIFS(СВЦЭМ!$C$39:$C$782,СВЦЭМ!$A$39:$A$782,$A85,СВЦЭМ!$B$39:$B$782,C$83)+'СЕТ СН'!$H$9+СВЦЭМ!$D$10+'СЕТ СН'!$H$5-'СЕТ СН'!$H$17</f>
        <v>3784.8436974700003</v>
      </c>
      <c r="D85" s="36">
        <f>SUMIFS(СВЦЭМ!$C$39:$C$782,СВЦЭМ!$A$39:$A$782,$A85,СВЦЭМ!$B$39:$B$782,D$83)+'СЕТ СН'!$H$9+СВЦЭМ!$D$10+'СЕТ СН'!$H$5-'СЕТ СН'!$H$17</f>
        <v>3830.3213081600002</v>
      </c>
      <c r="E85" s="36">
        <f>SUMIFS(СВЦЭМ!$C$39:$C$782,СВЦЭМ!$A$39:$A$782,$A85,СВЦЭМ!$B$39:$B$782,E$83)+'СЕТ СН'!$H$9+СВЦЭМ!$D$10+'СЕТ СН'!$H$5-'СЕТ СН'!$H$17</f>
        <v>3871.4194655300003</v>
      </c>
      <c r="F85" s="36">
        <f>SUMIFS(СВЦЭМ!$C$39:$C$782,СВЦЭМ!$A$39:$A$782,$A85,СВЦЭМ!$B$39:$B$782,F$83)+'СЕТ СН'!$H$9+СВЦЭМ!$D$10+'СЕТ СН'!$H$5-'СЕТ СН'!$H$17</f>
        <v>3868.4329879500001</v>
      </c>
      <c r="G85" s="36">
        <f>SUMIFS(СВЦЭМ!$C$39:$C$782,СВЦЭМ!$A$39:$A$782,$A85,СВЦЭМ!$B$39:$B$782,G$83)+'СЕТ СН'!$H$9+СВЦЭМ!$D$10+'СЕТ СН'!$H$5-'СЕТ СН'!$H$17</f>
        <v>3857.9002107400001</v>
      </c>
      <c r="H85" s="36">
        <f>SUMIFS(СВЦЭМ!$C$39:$C$782,СВЦЭМ!$A$39:$A$782,$A85,СВЦЭМ!$B$39:$B$782,H$83)+'СЕТ СН'!$H$9+СВЦЭМ!$D$10+'СЕТ СН'!$H$5-'СЕТ СН'!$H$17</f>
        <v>3824.1124821100002</v>
      </c>
      <c r="I85" s="36">
        <f>SUMIFS(СВЦЭМ!$C$39:$C$782,СВЦЭМ!$A$39:$A$782,$A85,СВЦЭМ!$B$39:$B$782,I$83)+'СЕТ СН'!$H$9+СВЦЭМ!$D$10+'СЕТ СН'!$H$5-'СЕТ СН'!$H$17</f>
        <v>3818.4361802200001</v>
      </c>
      <c r="J85" s="36">
        <f>SUMIFS(СВЦЭМ!$C$39:$C$782,СВЦЭМ!$A$39:$A$782,$A85,СВЦЭМ!$B$39:$B$782,J$83)+'СЕТ СН'!$H$9+СВЦЭМ!$D$10+'СЕТ СН'!$H$5-'СЕТ СН'!$H$17</f>
        <v>3804.0281193700002</v>
      </c>
      <c r="K85" s="36">
        <f>SUMIFS(СВЦЭМ!$C$39:$C$782,СВЦЭМ!$A$39:$A$782,$A85,СВЦЭМ!$B$39:$B$782,K$83)+'СЕТ СН'!$H$9+СВЦЭМ!$D$10+'СЕТ СН'!$H$5-'СЕТ СН'!$H$17</f>
        <v>3773.6377896600002</v>
      </c>
      <c r="L85" s="36">
        <f>SUMIFS(СВЦЭМ!$C$39:$C$782,СВЦЭМ!$A$39:$A$782,$A85,СВЦЭМ!$B$39:$B$782,L$83)+'СЕТ СН'!$H$9+СВЦЭМ!$D$10+'СЕТ СН'!$H$5-'СЕТ СН'!$H$17</f>
        <v>3776.1629190000003</v>
      </c>
      <c r="M85" s="36">
        <f>SUMIFS(СВЦЭМ!$C$39:$C$782,СВЦЭМ!$A$39:$A$782,$A85,СВЦЭМ!$B$39:$B$782,M$83)+'СЕТ СН'!$H$9+СВЦЭМ!$D$10+'СЕТ СН'!$H$5-'СЕТ СН'!$H$17</f>
        <v>3737.97554769</v>
      </c>
      <c r="N85" s="36">
        <f>SUMIFS(СВЦЭМ!$C$39:$C$782,СВЦЭМ!$A$39:$A$782,$A85,СВЦЭМ!$B$39:$B$782,N$83)+'СЕТ СН'!$H$9+СВЦЭМ!$D$10+'СЕТ СН'!$H$5-'СЕТ СН'!$H$17</f>
        <v>3752.2706975800002</v>
      </c>
      <c r="O85" s="36">
        <f>SUMIFS(СВЦЭМ!$C$39:$C$782,СВЦЭМ!$A$39:$A$782,$A85,СВЦЭМ!$B$39:$B$782,O$83)+'СЕТ СН'!$H$9+СВЦЭМ!$D$10+'СЕТ СН'!$H$5-'СЕТ СН'!$H$17</f>
        <v>3758.2845917</v>
      </c>
      <c r="P85" s="36">
        <f>SUMIFS(СВЦЭМ!$C$39:$C$782,СВЦЭМ!$A$39:$A$782,$A85,СВЦЭМ!$B$39:$B$782,P$83)+'СЕТ СН'!$H$9+СВЦЭМ!$D$10+'СЕТ СН'!$H$5-'СЕТ СН'!$H$17</f>
        <v>3772.1416190999998</v>
      </c>
      <c r="Q85" s="36">
        <f>SUMIFS(СВЦЭМ!$C$39:$C$782,СВЦЭМ!$A$39:$A$782,$A85,СВЦЭМ!$B$39:$B$782,Q$83)+'СЕТ СН'!$H$9+СВЦЭМ!$D$10+'СЕТ СН'!$H$5-'СЕТ СН'!$H$17</f>
        <v>3782.7570261700002</v>
      </c>
      <c r="R85" s="36">
        <f>SUMIFS(СВЦЭМ!$C$39:$C$782,СВЦЭМ!$A$39:$A$782,$A85,СВЦЭМ!$B$39:$B$782,R$83)+'СЕТ СН'!$H$9+СВЦЭМ!$D$10+'СЕТ СН'!$H$5-'СЕТ СН'!$H$17</f>
        <v>3785.71305282</v>
      </c>
      <c r="S85" s="36">
        <f>SUMIFS(СВЦЭМ!$C$39:$C$782,СВЦЭМ!$A$39:$A$782,$A85,СВЦЭМ!$B$39:$B$782,S$83)+'СЕТ СН'!$H$9+СВЦЭМ!$D$10+'СЕТ СН'!$H$5-'СЕТ СН'!$H$17</f>
        <v>3769.0913800900003</v>
      </c>
      <c r="T85" s="36">
        <f>SUMIFS(СВЦЭМ!$C$39:$C$782,СВЦЭМ!$A$39:$A$782,$A85,СВЦЭМ!$B$39:$B$782,T$83)+'СЕТ СН'!$H$9+СВЦЭМ!$D$10+'СЕТ СН'!$H$5-'СЕТ СН'!$H$17</f>
        <v>3883.2025446500002</v>
      </c>
      <c r="U85" s="36">
        <f>SUMIFS(СВЦЭМ!$C$39:$C$782,СВЦЭМ!$A$39:$A$782,$A85,СВЦЭМ!$B$39:$B$782,U$83)+'СЕТ СН'!$H$9+СВЦЭМ!$D$10+'СЕТ СН'!$H$5-'СЕТ СН'!$H$17</f>
        <v>3916.3162883300001</v>
      </c>
      <c r="V85" s="36">
        <f>SUMIFS(СВЦЭМ!$C$39:$C$782,СВЦЭМ!$A$39:$A$782,$A85,СВЦЭМ!$B$39:$B$782,V$83)+'СЕТ СН'!$H$9+СВЦЭМ!$D$10+'СЕТ СН'!$H$5-'СЕТ СН'!$H$17</f>
        <v>3917.7165735100002</v>
      </c>
      <c r="W85" s="36">
        <f>SUMIFS(СВЦЭМ!$C$39:$C$782,СВЦЭМ!$A$39:$A$782,$A85,СВЦЭМ!$B$39:$B$782,W$83)+'СЕТ СН'!$H$9+СВЦЭМ!$D$10+'СЕТ СН'!$H$5-'СЕТ СН'!$H$17</f>
        <v>3904.3243939900003</v>
      </c>
      <c r="X85" s="36">
        <f>SUMIFS(СВЦЭМ!$C$39:$C$782,СВЦЭМ!$A$39:$A$782,$A85,СВЦЭМ!$B$39:$B$782,X$83)+'СЕТ СН'!$H$9+СВЦЭМ!$D$10+'СЕТ СН'!$H$5-'СЕТ СН'!$H$17</f>
        <v>3868.1262138500001</v>
      </c>
      <c r="Y85" s="36">
        <f>SUMIFS(СВЦЭМ!$C$39:$C$782,СВЦЭМ!$A$39:$A$782,$A85,СВЦЭМ!$B$39:$B$782,Y$83)+'СЕТ СН'!$H$9+СВЦЭМ!$D$10+'СЕТ СН'!$H$5-'СЕТ СН'!$H$17</f>
        <v>3861.5810010200003</v>
      </c>
    </row>
    <row r="86" spans="1:25" ht="15.75" x14ac:dyDescent="0.2">
      <c r="A86" s="35">
        <f t="shared" ref="A86:A114" si="2">A85+1</f>
        <v>44837</v>
      </c>
      <c r="B86" s="36">
        <f>SUMIFS(СВЦЭМ!$C$39:$C$782,СВЦЭМ!$A$39:$A$782,$A86,СВЦЭМ!$B$39:$B$782,B$83)+'СЕТ СН'!$H$9+СВЦЭМ!$D$10+'СЕТ СН'!$H$5-'СЕТ СН'!$H$17</f>
        <v>3859.6120023600001</v>
      </c>
      <c r="C86" s="36">
        <f>SUMIFS(СВЦЭМ!$C$39:$C$782,СВЦЭМ!$A$39:$A$782,$A86,СВЦЭМ!$B$39:$B$782,C$83)+'СЕТ СН'!$H$9+СВЦЭМ!$D$10+'СЕТ СН'!$H$5-'СЕТ СН'!$H$17</f>
        <v>3888.9086312500003</v>
      </c>
      <c r="D86" s="36">
        <f>SUMIFS(СВЦЭМ!$C$39:$C$782,СВЦЭМ!$A$39:$A$782,$A86,СВЦЭМ!$B$39:$B$782,D$83)+'СЕТ СН'!$H$9+СВЦЭМ!$D$10+'СЕТ СН'!$H$5-'СЕТ СН'!$H$17</f>
        <v>3907.06114944</v>
      </c>
      <c r="E86" s="36">
        <f>SUMIFS(СВЦЭМ!$C$39:$C$782,СВЦЭМ!$A$39:$A$782,$A86,СВЦЭМ!$B$39:$B$782,E$83)+'СЕТ СН'!$H$9+СВЦЭМ!$D$10+'СЕТ СН'!$H$5-'СЕТ СН'!$H$17</f>
        <v>3916.7576088200003</v>
      </c>
      <c r="F86" s="36">
        <f>SUMIFS(СВЦЭМ!$C$39:$C$782,СВЦЭМ!$A$39:$A$782,$A86,СВЦЭМ!$B$39:$B$782,F$83)+'СЕТ СН'!$H$9+СВЦЭМ!$D$10+'СЕТ СН'!$H$5-'СЕТ СН'!$H$17</f>
        <v>3901.5038986</v>
      </c>
      <c r="G86" s="36">
        <f>SUMIFS(СВЦЭМ!$C$39:$C$782,СВЦЭМ!$A$39:$A$782,$A86,СВЦЭМ!$B$39:$B$782,G$83)+'СЕТ СН'!$H$9+СВЦЭМ!$D$10+'СЕТ СН'!$H$5-'СЕТ СН'!$H$17</f>
        <v>3865.39563008</v>
      </c>
      <c r="H86" s="36">
        <f>SUMIFS(СВЦЭМ!$C$39:$C$782,СВЦЭМ!$A$39:$A$782,$A86,СВЦЭМ!$B$39:$B$782,H$83)+'СЕТ СН'!$H$9+СВЦЭМ!$D$10+'СЕТ СН'!$H$5-'СЕТ СН'!$H$17</f>
        <v>3788.8906416899999</v>
      </c>
      <c r="I86" s="36">
        <f>SUMIFS(СВЦЭМ!$C$39:$C$782,СВЦЭМ!$A$39:$A$782,$A86,СВЦЭМ!$B$39:$B$782,I$83)+'СЕТ СН'!$H$9+СВЦЭМ!$D$10+'СЕТ СН'!$H$5-'СЕТ СН'!$H$17</f>
        <v>3735.8079256600004</v>
      </c>
      <c r="J86" s="36">
        <f>SUMIFS(СВЦЭМ!$C$39:$C$782,СВЦЭМ!$A$39:$A$782,$A86,СВЦЭМ!$B$39:$B$782,J$83)+'СЕТ СН'!$H$9+СВЦЭМ!$D$10+'СЕТ СН'!$H$5-'СЕТ СН'!$H$17</f>
        <v>3708.7923684500001</v>
      </c>
      <c r="K86" s="36">
        <f>SUMIFS(СВЦЭМ!$C$39:$C$782,СВЦЭМ!$A$39:$A$782,$A86,СВЦЭМ!$B$39:$B$782,K$83)+'СЕТ СН'!$H$9+СВЦЭМ!$D$10+'СЕТ СН'!$H$5-'СЕТ СН'!$H$17</f>
        <v>3695.5997058600001</v>
      </c>
      <c r="L86" s="36">
        <f>SUMIFS(СВЦЭМ!$C$39:$C$782,СВЦЭМ!$A$39:$A$782,$A86,СВЦЭМ!$B$39:$B$782,L$83)+'СЕТ СН'!$H$9+СВЦЭМ!$D$10+'СЕТ СН'!$H$5-'СЕТ СН'!$H$17</f>
        <v>3692.5773159300002</v>
      </c>
      <c r="M86" s="36">
        <f>SUMIFS(СВЦЭМ!$C$39:$C$782,СВЦЭМ!$A$39:$A$782,$A86,СВЦЭМ!$B$39:$B$782,M$83)+'СЕТ СН'!$H$9+СВЦЭМ!$D$10+'СЕТ СН'!$H$5-'СЕТ СН'!$H$17</f>
        <v>3712.8292058000002</v>
      </c>
      <c r="N86" s="36">
        <f>SUMIFS(СВЦЭМ!$C$39:$C$782,СВЦЭМ!$A$39:$A$782,$A86,СВЦЭМ!$B$39:$B$782,N$83)+'СЕТ СН'!$H$9+СВЦЭМ!$D$10+'СЕТ СН'!$H$5-'СЕТ СН'!$H$17</f>
        <v>3733.0996487500001</v>
      </c>
      <c r="O86" s="36">
        <f>SUMIFS(СВЦЭМ!$C$39:$C$782,СВЦЭМ!$A$39:$A$782,$A86,СВЦЭМ!$B$39:$B$782,O$83)+'СЕТ СН'!$H$9+СВЦЭМ!$D$10+'СЕТ СН'!$H$5-'СЕТ СН'!$H$17</f>
        <v>3746.5063361700004</v>
      </c>
      <c r="P86" s="36">
        <f>SUMIFS(СВЦЭМ!$C$39:$C$782,СВЦЭМ!$A$39:$A$782,$A86,СВЦЭМ!$B$39:$B$782,P$83)+'СЕТ СН'!$H$9+СВЦЭМ!$D$10+'СЕТ СН'!$H$5-'СЕТ СН'!$H$17</f>
        <v>3756.0922568000001</v>
      </c>
      <c r="Q86" s="36">
        <f>SUMIFS(СВЦЭМ!$C$39:$C$782,СВЦЭМ!$A$39:$A$782,$A86,СВЦЭМ!$B$39:$B$782,Q$83)+'СЕТ СН'!$H$9+СВЦЭМ!$D$10+'СЕТ СН'!$H$5-'СЕТ СН'!$H$17</f>
        <v>3751.9793956000003</v>
      </c>
      <c r="R86" s="36">
        <f>SUMIFS(СВЦЭМ!$C$39:$C$782,СВЦЭМ!$A$39:$A$782,$A86,СВЦЭМ!$B$39:$B$782,R$83)+'СЕТ СН'!$H$9+СВЦЭМ!$D$10+'СЕТ СН'!$H$5-'СЕТ СН'!$H$17</f>
        <v>3737.6407365100004</v>
      </c>
      <c r="S86" s="36">
        <f>SUMIFS(СВЦЭМ!$C$39:$C$782,СВЦЭМ!$A$39:$A$782,$A86,СВЦЭМ!$B$39:$B$782,S$83)+'СЕТ СН'!$H$9+СВЦЭМ!$D$10+'СЕТ СН'!$H$5-'СЕТ СН'!$H$17</f>
        <v>3718.05662312</v>
      </c>
      <c r="T86" s="36">
        <f>SUMIFS(СВЦЭМ!$C$39:$C$782,СВЦЭМ!$A$39:$A$782,$A86,СВЦЭМ!$B$39:$B$782,T$83)+'СЕТ СН'!$H$9+СВЦЭМ!$D$10+'СЕТ СН'!$H$5-'СЕТ СН'!$H$17</f>
        <v>3684.9134238400002</v>
      </c>
      <c r="U86" s="36">
        <f>SUMIFS(СВЦЭМ!$C$39:$C$782,СВЦЭМ!$A$39:$A$782,$A86,СВЦЭМ!$B$39:$B$782,U$83)+'СЕТ СН'!$H$9+СВЦЭМ!$D$10+'СЕТ СН'!$H$5-'СЕТ СН'!$H$17</f>
        <v>3664.2700946800001</v>
      </c>
      <c r="V86" s="36">
        <f>SUMIFS(СВЦЭМ!$C$39:$C$782,СВЦЭМ!$A$39:$A$782,$A86,СВЦЭМ!$B$39:$B$782,V$83)+'СЕТ СН'!$H$9+СВЦЭМ!$D$10+'СЕТ СН'!$H$5-'СЕТ СН'!$H$17</f>
        <v>3675.8653412399999</v>
      </c>
      <c r="W86" s="36">
        <f>SUMIFS(СВЦЭМ!$C$39:$C$782,СВЦЭМ!$A$39:$A$782,$A86,СВЦЭМ!$B$39:$B$782,W$83)+'СЕТ СН'!$H$9+СВЦЭМ!$D$10+'СЕТ СН'!$H$5-'СЕТ СН'!$H$17</f>
        <v>3706.7266759600002</v>
      </c>
      <c r="X86" s="36">
        <f>SUMIFS(СВЦЭМ!$C$39:$C$782,СВЦЭМ!$A$39:$A$782,$A86,СВЦЭМ!$B$39:$B$782,X$83)+'СЕТ СН'!$H$9+СВЦЭМ!$D$10+'СЕТ СН'!$H$5-'СЕТ СН'!$H$17</f>
        <v>3755.7879158200003</v>
      </c>
      <c r="Y86" s="36">
        <f>SUMIFS(СВЦЭМ!$C$39:$C$782,СВЦЭМ!$A$39:$A$782,$A86,СВЦЭМ!$B$39:$B$782,Y$83)+'СЕТ СН'!$H$9+СВЦЭМ!$D$10+'СЕТ СН'!$H$5-'СЕТ СН'!$H$17</f>
        <v>3785.6689156299999</v>
      </c>
    </row>
    <row r="87" spans="1:25" ht="15.75" x14ac:dyDescent="0.2">
      <c r="A87" s="35">
        <f t="shared" si="2"/>
        <v>44838</v>
      </c>
      <c r="B87" s="36">
        <f>SUMIFS(СВЦЭМ!$C$39:$C$782,СВЦЭМ!$A$39:$A$782,$A87,СВЦЭМ!$B$39:$B$782,B$83)+'СЕТ СН'!$H$9+СВЦЭМ!$D$10+'СЕТ СН'!$H$5-'СЕТ СН'!$H$17</f>
        <v>3731.1437883200001</v>
      </c>
      <c r="C87" s="36">
        <f>SUMIFS(СВЦЭМ!$C$39:$C$782,СВЦЭМ!$A$39:$A$782,$A87,СВЦЭМ!$B$39:$B$782,C$83)+'СЕТ СН'!$H$9+СВЦЭМ!$D$10+'СЕТ СН'!$H$5-'СЕТ СН'!$H$17</f>
        <v>3756.2117907800002</v>
      </c>
      <c r="D87" s="36">
        <f>SUMIFS(СВЦЭМ!$C$39:$C$782,СВЦЭМ!$A$39:$A$782,$A87,СВЦЭМ!$B$39:$B$782,D$83)+'СЕТ СН'!$H$9+СВЦЭМ!$D$10+'СЕТ СН'!$H$5-'СЕТ СН'!$H$17</f>
        <v>3766.9440687000001</v>
      </c>
      <c r="E87" s="36">
        <f>SUMIFS(СВЦЭМ!$C$39:$C$782,СВЦЭМ!$A$39:$A$782,$A87,СВЦЭМ!$B$39:$B$782,E$83)+'СЕТ СН'!$H$9+СВЦЭМ!$D$10+'СЕТ СН'!$H$5-'СЕТ СН'!$H$17</f>
        <v>3772.5548038900001</v>
      </c>
      <c r="F87" s="36">
        <f>SUMIFS(СВЦЭМ!$C$39:$C$782,СВЦЭМ!$A$39:$A$782,$A87,СВЦЭМ!$B$39:$B$782,F$83)+'СЕТ СН'!$H$9+СВЦЭМ!$D$10+'СЕТ СН'!$H$5-'СЕТ СН'!$H$17</f>
        <v>3780.4226749600002</v>
      </c>
      <c r="G87" s="36">
        <f>SUMIFS(СВЦЭМ!$C$39:$C$782,СВЦЭМ!$A$39:$A$782,$A87,СВЦЭМ!$B$39:$B$782,G$83)+'СЕТ СН'!$H$9+СВЦЭМ!$D$10+'СЕТ СН'!$H$5-'СЕТ СН'!$H$17</f>
        <v>3758.2534258599999</v>
      </c>
      <c r="H87" s="36">
        <f>SUMIFS(СВЦЭМ!$C$39:$C$782,СВЦЭМ!$A$39:$A$782,$A87,СВЦЭМ!$B$39:$B$782,H$83)+'СЕТ СН'!$H$9+СВЦЭМ!$D$10+'СЕТ СН'!$H$5-'СЕТ СН'!$H$17</f>
        <v>3705.5812916200002</v>
      </c>
      <c r="I87" s="36">
        <f>SUMIFS(СВЦЭМ!$C$39:$C$782,СВЦЭМ!$A$39:$A$782,$A87,СВЦЭМ!$B$39:$B$782,I$83)+'СЕТ СН'!$H$9+СВЦЭМ!$D$10+'СЕТ СН'!$H$5-'СЕТ СН'!$H$17</f>
        <v>3659.09540844</v>
      </c>
      <c r="J87" s="36">
        <f>SUMIFS(СВЦЭМ!$C$39:$C$782,СВЦЭМ!$A$39:$A$782,$A87,СВЦЭМ!$B$39:$B$782,J$83)+'СЕТ СН'!$H$9+СВЦЭМ!$D$10+'СЕТ СН'!$H$5-'СЕТ СН'!$H$17</f>
        <v>3655.6354298000001</v>
      </c>
      <c r="K87" s="36">
        <f>SUMIFS(СВЦЭМ!$C$39:$C$782,СВЦЭМ!$A$39:$A$782,$A87,СВЦЭМ!$B$39:$B$782,K$83)+'СЕТ СН'!$H$9+СВЦЭМ!$D$10+'СЕТ СН'!$H$5-'СЕТ СН'!$H$17</f>
        <v>3642.2002442500002</v>
      </c>
      <c r="L87" s="36">
        <f>SUMIFS(СВЦЭМ!$C$39:$C$782,СВЦЭМ!$A$39:$A$782,$A87,СВЦЭМ!$B$39:$B$782,L$83)+'СЕТ СН'!$H$9+СВЦЭМ!$D$10+'СЕТ СН'!$H$5-'СЕТ СН'!$H$17</f>
        <v>3642.05871974</v>
      </c>
      <c r="M87" s="36">
        <f>SUMIFS(СВЦЭМ!$C$39:$C$782,СВЦЭМ!$A$39:$A$782,$A87,СВЦЭМ!$B$39:$B$782,M$83)+'СЕТ СН'!$H$9+СВЦЭМ!$D$10+'СЕТ СН'!$H$5-'СЕТ СН'!$H$17</f>
        <v>3651.8751703400003</v>
      </c>
      <c r="N87" s="36">
        <f>SUMIFS(СВЦЭМ!$C$39:$C$782,СВЦЭМ!$A$39:$A$782,$A87,СВЦЭМ!$B$39:$B$782,N$83)+'СЕТ СН'!$H$9+СВЦЭМ!$D$10+'СЕТ СН'!$H$5-'СЕТ СН'!$H$17</f>
        <v>3664.7894106700001</v>
      </c>
      <c r="O87" s="36">
        <f>SUMIFS(СВЦЭМ!$C$39:$C$782,СВЦЭМ!$A$39:$A$782,$A87,СВЦЭМ!$B$39:$B$782,O$83)+'СЕТ СН'!$H$9+СВЦЭМ!$D$10+'СЕТ СН'!$H$5-'СЕТ СН'!$H$17</f>
        <v>3665.3986349000002</v>
      </c>
      <c r="P87" s="36">
        <f>SUMIFS(СВЦЭМ!$C$39:$C$782,СВЦЭМ!$A$39:$A$782,$A87,СВЦЭМ!$B$39:$B$782,P$83)+'СЕТ СН'!$H$9+СВЦЭМ!$D$10+'СЕТ СН'!$H$5-'СЕТ СН'!$H$17</f>
        <v>3672.7943840100002</v>
      </c>
      <c r="Q87" s="36">
        <f>SUMIFS(СВЦЭМ!$C$39:$C$782,СВЦЭМ!$A$39:$A$782,$A87,СВЦЭМ!$B$39:$B$782,Q$83)+'СЕТ СН'!$H$9+СВЦЭМ!$D$10+'СЕТ СН'!$H$5-'СЕТ СН'!$H$17</f>
        <v>3673.97623875</v>
      </c>
      <c r="R87" s="36">
        <f>SUMIFS(СВЦЭМ!$C$39:$C$782,СВЦЭМ!$A$39:$A$782,$A87,СВЦЭМ!$B$39:$B$782,R$83)+'СЕТ СН'!$H$9+СВЦЭМ!$D$10+'СЕТ СН'!$H$5-'СЕТ СН'!$H$17</f>
        <v>3685.1928820800003</v>
      </c>
      <c r="S87" s="36">
        <f>SUMIFS(СВЦЭМ!$C$39:$C$782,СВЦЭМ!$A$39:$A$782,$A87,СВЦЭМ!$B$39:$B$782,S$83)+'СЕТ СН'!$H$9+СВЦЭМ!$D$10+'СЕТ СН'!$H$5-'СЕТ СН'!$H$17</f>
        <v>3668.7640648500001</v>
      </c>
      <c r="T87" s="36">
        <f>SUMIFS(СВЦЭМ!$C$39:$C$782,СВЦЭМ!$A$39:$A$782,$A87,СВЦЭМ!$B$39:$B$782,T$83)+'СЕТ СН'!$H$9+СВЦЭМ!$D$10+'СЕТ СН'!$H$5-'СЕТ СН'!$H$17</f>
        <v>3646.1285476800003</v>
      </c>
      <c r="U87" s="36">
        <f>SUMIFS(СВЦЭМ!$C$39:$C$782,СВЦЭМ!$A$39:$A$782,$A87,СВЦЭМ!$B$39:$B$782,U$83)+'СЕТ СН'!$H$9+СВЦЭМ!$D$10+'СЕТ СН'!$H$5-'СЕТ СН'!$H$17</f>
        <v>3629.8824197000004</v>
      </c>
      <c r="V87" s="36">
        <f>SUMIFS(СВЦЭМ!$C$39:$C$782,СВЦЭМ!$A$39:$A$782,$A87,СВЦЭМ!$B$39:$B$782,V$83)+'СЕТ СН'!$H$9+СВЦЭМ!$D$10+'СЕТ СН'!$H$5-'СЕТ СН'!$H$17</f>
        <v>3631.98238446</v>
      </c>
      <c r="W87" s="36">
        <f>SUMIFS(СВЦЭМ!$C$39:$C$782,СВЦЭМ!$A$39:$A$782,$A87,СВЦЭМ!$B$39:$B$782,W$83)+'СЕТ СН'!$H$9+СВЦЭМ!$D$10+'СЕТ СН'!$H$5-'СЕТ СН'!$H$17</f>
        <v>3642.0392220000003</v>
      </c>
      <c r="X87" s="36">
        <f>SUMIFS(СВЦЭМ!$C$39:$C$782,СВЦЭМ!$A$39:$A$782,$A87,СВЦЭМ!$B$39:$B$782,X$83)+'СЕТ СН'!$H$9+СВЦЭМ!$D$10+'СЕТ СН'!$H$5-'СЕТ СН'!$H$17</f>
        <v>3672.6933959000003</v>
      </c>
      <c r="Y87" s="36">
        <f>SUMIFS(СВЦЭМ!$C$39:$C$782,СВЦЭМ!$A$39:$A$782,$A87,СВЦЭМ!$B$39:$B$782,Y$83)+'СЕТ СН'!$H$9+СВЦЭМ!$D$10+'СЕТ СН'!$H$5-'СЕТ СН'!$H$17</f>
        <v>3696.7620028300003</v>
      </c>
    </row>
    <row r="88" spans="1:25" ht="15.75" x14ac:dyDescent="0.2">
      <c r="A88" s="35">
        <f t="shared" si="2"/>
        <v>44839</v>
      </c>
      <c r="B88" s="36">
        <f>SUMIFS(СВЦЭМ!$C$39:$C$782,СВЦЭМ!$A$39:$A$782,$A88,СВЦЭМ!$B$39:$B$782,B$83)+'СЕТ СН'!$H$9+СВЦЭМ!$D$10+'СЕТ СН'!$H$5-'СЕТ СН'!$H$17</f>
        <v>3777.3979710399999</v>
      </c>
      <c r="C88" s="36">
        <f>SUMIFS(СВЦЭМ!$C$39:$C$782,СВЦЭМ!$A$39:$A$782,$A88,СВЦЭМ!$B$39:$B$782,C$83)+'СЕТ СН'!$H$9+СВЦЭМ!$D$10+'СЕТ СН'!$H$5-'СЕТ СН'!$H$17</f>
        <v>3821.64021632</v>
      </c>
      <c r="D88" s="36">
        <f>SUMIFS(СВЦЭМ!$C$39:$C$782,СВЦЭМ!$A$39:$A$782,$A88,СВЦЭМ!$B$39:$B$782,D$83)+'СЕТ СН'!$H$9+СВЦЭМ!$D$10+'СЕТ СН'!$H$5-'СЕТ СН'!$H$17</f>
        <v>3847.6689613500002</v>
      </c>
      <c r="E88" s="36">
        <f>SUMIFS(СВЦЭМ!$C$39:$C$782,СВЦЭМ!$A$39:$A$782,$A88,СВЦЭМ!$B$39:$B$782,E$83)+'СЕТ СН'!$H$9+СВЦЭМ!$D$10+'СЕТ СН'!$H$5-'СЕТ СН'!$H$17</f>
        <v>3858.3132673200003</v>
      </c>
      <c r="F88" s="36">
        <f>SUMIFS(СВЦЭМ!$C$39:$C$782,СВЦЭМ!$A$39:$A$782,$A88,СВЦЭМ!$B$39:$B$782,F$83)+'СЕТ СН'!$H$9+СВЦЭМ!$D$10+'СЕТ СН'!$H$5-'СЕТ СН'!$H$17</f>
        <v>3857.3551398900004</v>
      </c>
      <c r="G88" s="36">
        <f>SUMIFS(СВЦЭМ!$C$39:$C$782,СВЦЭМ!$A$39:$A$782,$A88,СВЦЭМ!$B$39:$B$782,G$83)+'СЕТ СН'!$H$9+СВЦЭМ!$D$10+'СЕТ СН'!$H$5-'СЕТ СН'!$H$17</f>
        <v>3837.5772970100002</v>
      </c>
      <c r="H88" s="36">
        <f>SUMIFS(СВЦЭМ!$C$39:$C$782,СВЦЭМ!$A$39:$A$782,$A88,СВЦЭМ!$B$39:$B$782,H$83)+'СЕТ СН'!$H$9+СВЦЭМ!$D$10+'СЕТ СН'!$H$5-'СЕТ СН'!$H$17</f>
        <v>3793.9267360000003</v>
      </c>
      <c r="I88" s="36">
        <f>SUMIFS(СВЦЭМ!$C$39:$C$782,СВЦЭМ!$A$39:$A$782,$A88,СВЦЭМ!$B$39:$B$782,I$83)+'СЕТ СН'!$H$9+СВЦЭМ!$D$10+'СЕТ СН'!$H$5-'СЕТ СН'!$H$17</f>
        <v>3751.59038577</v>
      </c>
      <c r="J88" s="36">
        <f>SUMIFS(СВЦЭМ!$C$39:$C$782,СВЦЭМ!$A$39:$A$782,$A88,СВЦЭМ!$B$39:$B$782,J$83)+'СЕТ СН'!$H$9+СВЦЭМ!$D$10+'СЕТ СН'!$H$5-'СЕТ СН'!$H$17</f>
        <v>3805.19572763</v>
      </c>
      <c r="K88" s="36">
        <f>SUMIFS(СВЦЭМ!$C$39:$C$782,СВЦЭМ!$A$39:$A$782,$A88,СВЦЭМ!$B$39:$B$782,K$83)+'СЕТ СН'!$H$9+СВЦЭМ!$D$10+'СЕТ СН'!$H$5-'СЕТ СН'!$H$17</f>
        <v>3829.4681982000002</v>
      </c>
      <c r="L88" s="36">
        <f>SUMIFS(СВЦЭМ!$C$39:$C$782,СВЦЭМ!$A$39:$A$782,$A88,СВЦЭМ!$B$39:$B$782,L$83)+'СЕТ СН'!$H$9+СВЦЭМ!$D$10+'СЕТ СН'!$H$5-'СЕТ СН'!$H$17</f>
        <v>3829.3519027100001</v>
      </c>
      <c r="M88" s="36">
        <f>SUMIFS(СВЦЭМ!$C$39:$C$782,СВЦЭМ!$A$39:$A$782,$A88,СВЦЭМ!$B$39:$B$782,M$83)+'СЕТ СН'!$H$9+СВЦЭМ!$D$10+'СЕТ СН'!$H$5-'СЕТ СН'!$H$17</f>
        <v>3770.6245211599999</v>
      </c>
      <c r="N88" s="36">
        <f>SUMIFS(СВЦЭМ!$C$39:$C$782,СВЦЭМ!$A$39:$A$782,$A88,СВЦЭМ!$B$39:$B$782,N$83)+'СЕТ СН'!$H$9+СВЦЭМ!$D$10+'СЕТ СН'!$H$5-'СЕТ СН'!$H$17</f>
        <v>3785.7885334800003</v>
      </c>
      <c r="O88" s="36">
        <f>SUMIFS(СВЦЭМ!$C$39:$C$782,СВЦЭМ!$A$39:$A$782,$A88,СВЦЭМ!$B$39:$B$782,O$83)+'СЕТ СН'!$H$9+СВЦЭМ!$D$10+'СЕТ СН'!$H$5-'СЕТ СН'!$H$17</f>
        <v>3792.1581141900001</v>
      </c>
      <c r="P88" s="36">
        <f>SUMIFS(СВЦЭМ!$C$39:$C$782,СВЦЭМ!$A$39:$A$782,$A88,СВЦЭМ!$B$39:$B$782,P$83)+'СЕТ СН'!$H$9+СВЦЭМ!$D$10+'СЕТ СН'!$H$5-'СЕТ СН'!$H$17</f>
        <v>3801.6953548400002</v>
      </c>
      <c r="Q88" s="36">
        <f>SUMIFS(СВЦЭМ!$C$39:$C$782,СВЦЭМ!$A$39:$A$782,$A88,СВЦЭМ!$B$39:$B$782,Q$83)+'СЕТ СН'!$H$9+СВЦЭМ!$D$10+'СЕТ СН'!$H$5-'СЕТ СН'!$H$17</f>
        <v>3814.4702445900002</v>
      </c>
      <c r="R88" s="36">
        <f>SUMIFS(СВЦЭМ!$C$39:$C$782,СВЦЭМ!$A$39:$A$782,$A88,СВЦЭМ!$B$39:$B$782,R$83)+'СЕТ СН'!$H$9+СВЦЭМ!$D$10+'СЕТ СН'!$H$5-'СЕТ СН'!$H$17</f>
        <v>3803.12955457</v>
      </c>
      <c r="S88" s="36">
        <f>SUMIFS(СВЦЭМ!$C$39:$C$782,СВЦЭМ!$A$39:$A$782,$A88,СВЦЭМ!$B$39:$B$782,S$83)+'СЕТ СН'!$H$9+СВЦЭМ!$D$10+'СЕТ СН'!$H$5-'СЕТ СН'!$H$17</f>
        <v>3820.4775128199999</v>
      </c>
      <c r="T88" s="36">
        <f>SUMIFS(СВЦЭМ!$C$39:$C$782,СВЦЭМ!$A$39:$A$782,$A88,СВЦЭМ!$B$39:$B$782,T$83)+'СЕТ СН'!$H$9+СВЦЭМ!$D$10+'СЕТ СН'!$H$5-'СЕТ СН'!$H$17</f>
        <v>3933.1104059900003</v>
      </c>
      <c r="U88" s="36">
        <f>SUMIFS(СВЦЭМ!$C$39:$C$782,СВЦЭМ!$A$39:$A$782,$A88,СВЦЭМ!$B$39:$B$782,U$83)+'СЕТ СН'!$H$9+СВЦЭМ!$D$10+'СЕТ СН'!$H$5-'СЕТ СН'!$H$17</f>
        <v>3960.8882436000004</v>
      </c>
      <c r="V88" s="36">
        <f>SUMIFS(СВЦЭМ!$C$39:$C$782,СВЦЭМ!$A$39:$A$782,$A88,СВЦЭМ!$B$39:$B$782,V$83)+'СЕТ СН'!$H$9+СВЦЭМ!$D$10+'СЕТ СН'!$H$5-'СЕТ СН'!$H$17</f>
        <v>3953.7409630800003</v>
      </c>
      <c r="W88" s="36">
        <f>SUMIFS(СВЦЭМ!$C$39:$C$782,СВЦЭМ!$A$39:$A$782,$A88,СВЦЭМ!$B$39:$B$782,W$83)+'СЕТ СН'!$H$9+СВЦЭМ!$D$10+'СЕТ СН'!$H$5-'СЕТ СН'!$H$17</f>
        <v>3930.3673921300006</v>
      </c>
      <c r="X88" s="36">
        <f>SUMIFS(СВЦЭМ!$C$39:$C$782,СВЦЭМ!$A$39:$A$782,$A88,СВЦЭМ!$B$39:$B$782,X$83)+'СЕТ СН'!$H$9+СВЦЭМ!$D$10+'СЕТ СН'!$H$5-'СЕТ СН'!$H$17</f>
        <v>3897.6513790100003</v>
      </c>
      <c r="Y88" s="36">
        <f>SUMIFS(СВЦЭМ!$C$39:$C$782,СВЦЭМ!$A$39:$A$782,$A88,СВЦЭМ!$B$39:$B$782,Y$83)+'СЕТ СН'!$H$9+СВЦЭМ!$D$10+'СЕТ СН'!$H$5-'СЕТ СН'!$H$17</f>
        <v>3797.0481962600002</v>
      </c>
    </row>
    <row r="89" spans="1:25" ht="15.75" x14ac:dyDescent="0.2">
      <c r="A89" s="35">
        <f t="shared" si="2"/>
        <v>44840</v>
      </c>
      <c r="B89" s="36">
        <f>SUMIFS(СВЦЭМ!$C$39:$C$782,СВЦЭМ!$A$39:$A$782,$A89,СВЦЭМ!$B$39:$B$782,B$83)+'СЕТ СН'!$H$9+СВЦЭМ!$D$10+'СЕТ СН'!$H$5-'СЕТ СН'!$H$17</f>
        <v>3924.7741572700002</v>
      </c>
      <c r="C89" s="36">
        <f>SUMIFS(СВЦЭМ!$C$39:$C$782,СВЦЭМ!$A$39:$A$782,$A89,СВЦЭМ!$B$39:$B$782,C$83)+'СЕТ СН'!$H$9+СВЦЭМ!$D$10+'СЕТ СН'!$H$5-'СЕТ СН'!$H$17</f>
        <v>3947.4075438899999</v>
      </c>
      <c r="D89" s="36">
        <f>SUMIFS(СВЦЭМ!$C$39:$C$782,СВЦЭМ!$A$39:$A$782,$A89,СВЦЭМ!$B$39:$B$782,D$83)+'СЕТ СН'!$H$9+СВЦЭМ!$D$10+'СЕТ СН'!$H$5-'СЕТ СН'!$H$17</f>
        <v>3939.4878689800003</v>
      </c>
      <c r="E89" s="36">
        <f>SUMIFS(СВЦЭМ!$C$39:$C$782,СВЦЭМ!$A$39:$A$782,$A89,СВЦЭМ!$B$39:$B$782,E$83)+'СЕТ СН'!$H$9+СВЦЭМ!$D$10+'СЕТ СН'!$H$5-'СЕТ СН'!$H$17</f>
        <v>3926.22828519</v>
      </c>
      <c r="F89" s="36">
        <f>SUMIFS(СВЦЭМ!$C$39:$C$782,СВЦЭМ!$A$39:$A$782,$A89,СВЦЭМ!$B$39:$B$782,F$83)+'СЕТ СН'!$H$9+СВЦЭМ!$D$10+'СЕТ СН'!$H$5-'СЕТ СН'!$H$17</f>
        <v>3914.71919084</v>
      </c>
      <c r="G89" s="36">
        <f>SUMIFS(СВЦЭМ!$C$39:$C$782,СВЦЭМ!$A$39:$A$782,$A89,СВЦЭМ!$B$39:$B$782,G$83)+'СЕТ СН'!$H$9+СВЦЭМ!$D$10+'СЕТ СН'!$H$5-'СЕТ СН'!$H$17</f>
        <v>3895.2279164700003</v>
      </c>
      <c r="H89" s="36">
        <f>SUMIFS(СВЦЭМ!$C$39:$C$782,СВЦЭМ!$A$39:$A$782,$A89,СВЦЭМ!$B$39:$B$782,H$83)+'СЕТ СН'!$H$9+СВЦЭМ!$D$10+'СЕТ СН'!$H$5-'СЕТ СН'!$H$17</f>
        <v>3832.1273917300005</v>
      </c>
      <c r="I89" s="36">
        <f>SUMIFS(СВЦЭМ!$C$39:$C$782,СВЦЭМ!$A$39:$A$782,$A89,СВЦЭМ!$B$39:$B$782,I$83)+'СЕТ СН'!$H$9+СВЦЭМ!$D$10+'СЕТ СН'!$H$5-'СЕТ СН'!$H$17</f>
        <v>3802.24328431</v>
      </c>
      <c r="J89" s="36">
        <f>SUMIFS(СВЦЭМ!$C$39:$C$782,СВЦЭМ!$A$39:$A$782,$A89,СВЦЭМ!$B$39:$B$782,J$83)+'СЕТ СН'!$H$9+СВЦЭМ!$D$10+'СЕТ СН'!$H$5-'СЕТ СН'!$H$17</f>
        <v>3808.5581255400002</v>
      </c>
      <c r="K89" s="36">
        <f>SUMIFS(СВЦЭМ!$C$39:$C$782,СВЦЭМ!$A$39:$A$782,$A89,СВЦЭМ!$B$39:$B$782,K$83)+'СЕТ СН'!$H$9+СВЦЭМ!$D$10+'СЕТ СН'!$H$5-'СЕТ СН'!$H$17</f>
        <v>3821.4749533100003</v>
      </c>
      <c r="L89" s="36">
        <f>SUMIFS(СВЦЭМ!$C$39:$C$782,СВЦЭМ!$A$39:$A$782,$A89,СВЦЭМ!$B$39:$B$782,L$83)+'СЕТ СН'!$H$9+СВЦЭМ!$D$10+'СЕТ СН'!$H$5-'СЕТ СН'!$H$17</f>
        <v>3852.6122872800001</v>
      </c>
      <c r="M89" s="36">
        <f>SUMIFS(СВЦЭМ!$C$39:$C$782,СВЦЭМ!$A$39:$A$782,$A89,СВЦЭМ!$B$39:$B$782,M$83)+'СЕТ СН'!$H$9+СВЦЭМ!$D$10+'СЕТ СН'!$H$5-'СЕТ СН'!$H$17</f>
        <v>3889.9719452500003</v>
      </c>
      <c r="N89" s="36">
        <f>SUMIFS(СВЦЭМ!$C$39:$C$782,СВЦЭМ!$A$39:$A$782,$A89,СВЦЭМ!$B$39:$B$782,N$83)+'СЕТ СН'!$H$9+СВЦЭМ!$D$10+'СЕТ СН'!$H$5-'СЕТ СН'!$H$17</f>
        <v>3905.74006147</v>
      </c>
      <c r="O89" s="36">
        <f>SUMIFS(СВЦЭМ!$C$39:$C$782,СВЦЭМ!$A$39:$A$782,$A89,СВЦЭМ!$B$39:$B$782,O$83)+'СЕТ СН'!$H$9+СВЦЭМ!$D$10+'СЕТ СН'!$H$5-'СЕТ СН'!$H$17</f>
        <v>3914.1372440700002</v>
      </c>
      <c r="P89" s="36">
        <f>SUMIFS(СВЦЭМ!$C$39:$C$782,СВЦЭМ!$A$39:$A$782,$A89,СВЦЭМ!$B$39:$B$782,P$83)+'СЕТ СН'!$H$9+СВЦЭМ!$D$10+'СЕТ СН'!$H$5-'СЕТ СН'!$H$17</f>
        <v>3910.9032994900003</v>
      </c>
      <c r="Q89" s="36">
        <f>SUMIFS(СВЦЭМ!$C$39:$C$782,СВЦЭМ!$A$39:$A$782,$A89,СВЦЭМ!$B$39:$B$782,Q$83)+'СЕТ СН'!$H$9+СВЦЭМ!$D$10+'СЕТ СН'!$H$5-'СЕТ СН'!$H$17</f>
        <v>3906.6468734600003</v>
      </c>
      <c r="R89" s="36">
        <f>SUMIFS(СВЦЭМ!$C$39:$C$782,СВЦЭМ!$A$39:$A$782,$A89,СВЦЭМ!$B$39:$B$782,R$83)+'СЕТ СН'!$H$9+СВЦЭМ!$D$10+'СЕТ СН'!$H$5-'СЕТ СН'!$H$17</f>
        <v>3887.0125266000005</v>
      </c>
      <c r="S89" s="36">
        <f>SUMIFS(СВЦЭМ!$C$39:$C$782,СВЦЭМ!$A$39:$A$782,$A89,СВЦЭМ!$B$39:$B$782,S$83)+'СЕТ СН'!$H$9+СВЦЭМ!$D$10+'СЕТ СН'!$H$5-'СЕТ СН'!$H$17</f>
        <v>3849.6295603100002</v>
      </c>
      <c r="T89" s="36">
        <f>SUMIFS(СВЦЭМ!$C$39:$C$782,СВЦЭМ!$A$39:$A$782,$A89,СВЦЭМ!$B$39:$B$782,T$83)+'СЕТ СН'!$H$9+СВЦЭМ!$D$10+'СЕТ СН'!$H$5-'СЕТ СН'!$H$17</f>
        <v>3855.8435139500002</v>
      </c>
      <c r="U89" s="36">
        <f>SUMIFS(СВЦЭМ!$C$39:$C$782,СВЦЭМ!$A$39:$A$782,$A89,СВЦЭМ!$B$39:$B$782,U$83)+'СЕТ СН'!$H$9+СВЦЭМ!$D$10+'СЕТ СН'!$H$5-'СЕТ СН'!$H$17</f>
        <v>3891.8347960900001</v>
      </c>
      <c r="V89" s="36">
        <f>SUMIFS(СВЦЭМ!$C$39:$C$782,СВЦЭМ!$A$39:$A$782,$A89,СВЦЭМ!$B$39:$B$782,V$83)+'СЕТ СН'!$H$9+СВЦЭМ!$D$10+'СЕТ СН'!$H$5-'СЕТ СН'!$H$17</f>
        <v>3884.54200373</v>
      </c>
      <c r="W89" s="36">
        <f>SUMIFS(СВЦЭМ!$C$39:$C$782,СВЦЭМ!$A$39:$A$782,$A89,СВЦЭМ!$B$39:$B$782,W$83)+'СЕТ СН'!$H$9+СВЦЭМ!$D$10+'СЕТ СН'!$H$5-'СЕТ СН'!$H$17</f>
        <v>3883.1103834200003</v>
      </c>
      <c r="X89" s="36">
        <f>SUMIFS(СВЦЭМ!$C$39:$C$782,СВЦЭМ!$A$39:$A$782,$A89,СВЦЭМ!$B$39:$B$782,X$83)+'СЕТ СН'!$H$9+СВЦЭМ!$D$10+'СЕТ СН'!$H$5-'СЕТ СН'!$H$17</f>
        <v>3932.0200734100004</v>
      </c>
      <c r="Y89" s="36">
        <f>SUMIFS(СВЦЭМ!$C$39:$C$782,СВЦЭМ!$A$39:$A$782,$A89,СВЦЭМ!$B$39:$B$782,Y$83)+'СЕТ СН'!$H$9+СВЦЭМ!$D$10+'СЕТ СН'!$H$5-'СЕТ СН'!$H$17</f>
        <v>3957.9582060800003</v>
      </c>
    </row>
    <row r="90" spans="1:25" ht="15.75" x14ac:dyDescent="0.2">
      <c r="A90" s="35">
        <f t="shared" si="2"/>
        <v>44841</v>
      </c>
      <c r="B90" s="36">
        <f>SUMIFS(СВЦЭМ!$C$39:$C$782,СВЦЭМ!$A$39:$A$782,$A90,СВЦЭМ!$B$39:$B$782,B$83)+'СЕТ СН'!$H$9+СВЦЭМ!$D$10+'СЕТ СН'!$H$5-'СЕТ СН'!$H$17</f>
        <v>3815.2687778</v>
      </c>
      <c r="C90" s="36">
        <f>SUMIFS(СВЦЭМ!$C$39:$C$782,СВЦЭМ!$A$39:$A$782,$A90,СВЦЭМ!$B$39:$B$782,C$83)+'СЕТ СН'!$H$9+СВЦЭМ!$D$10+'СЕТ СН'!$H$5-'СЕТ СН'!$H$17</f>
        <v>3870.1928023400001</v>
      </c>
      <c r="D90" s="36">
        <f>SUMIFS(СВЦЭМ!$C$39:$C$782,СВЦЭМ!$A$39:$A$782,$A90,СВЦЭМ!$B$39:$B$782,D$83)+'СЕТ СН'!$H$9+СВЦЭМ!$D$10+'СЕТ СН'!$H$5-'СЕТ СН'!$H$17</f>
        <v>3893.49785213</v>
      </c>
      <c r="E90" s="36">
        <f>SUMIFS(СВЦЭМ!$C$39:$C$782,СВЦЭМ!$A$39:$A$782,$A90,СВЦЭМ!$B$39:$B$782,E$83)+'СЕТ СН'!$H$9+СВЦЭМ!$D$10+'СЕТ СН'!$H$5-'СЕТ СН'!$H$17</f>
        <v>3893.6880044</v>
      </c>
      <c r="F90" s="36">
        <f>SUMIFS(СВЦЭМ!$C$39:$C$782,СВЦЭМ!$A$39:$A$782,$A90,СВЦЭМ!$B$39:$B$782,F$83)+'СЕТ СН'!$H$9+СВЦЭМ!$D$10+'СЕТ СН'!$H$5-'СЕТ СН'!$H$17</f>
        <v>3894.3663089800002</v>
      </c>
      <c r="G90" s="36">
        <f>SUMIFS(СВЦЭМ!$C$39:$C$782,СВЦЭМ!$A$39:$A$782,$A90,СВЦЭМ!$B$39:$B$782,G$83)+'СЕТ СН'!$H$9+СВЦЭМ!$D$10+'СЕТ СН'!$H$5-'СЕТ СН'!$H$17</f>
        <v>3863.0505440200004</v>
      </c>
      <c r="H90" s="36">
        <f>SUMIFS(СВЦЭМ!$C$39:$C$782,СВЦЭМ!$A$39:$A$782,$A90,СВЦЭМ!$B$39:$B$782,H$83)+'СЕТ СН'!$H$9+СВЦЭМ!$D$10+'СЕТ СН'!$H$5-'СЕТ СН'!$H$17</f>
        <v>3817.1670730599999</v>
      </c>
      <c r="I90" s="36">
        <f>SUMIFS(СВЦЭМ!$C$39:$C$782,СВЦЭМ!$A$39:$A$782,$A90,СВЦЭМ!$B$39:$B$782,I$83)+'СЕТ СН'!$H$9+СВЦЭМ!$D$10+'СЕТ СН'!$H$5-'СЕТ СН'!$H$17</f>
        <v>3757.2757644200001</v>
      </c>
      <c r="J90" s="36">
        <f>SUMIFS(СВЦЭМ!$C$39:$C$782,СВЦЭМ!$A$39:$A$782,$A90,СВЦЭМ!$B$39:$B$782,J$83)+'СЕТ СН'!$H$9+СВЦЭМ!$D$10+'СЕТ СН'!$H$5-'СЕТ СН'!$H$17</f>
        <v>3774.7383612000003</v>
      </c>
      <c r="K90" s="36">
        <f>SUMIFS(СВЦЭМ!$C$39:$C$782,СВЦЭМ!$A$39:$A$782,$A90,СВЦЭМ!$B$39:$B$782,K$83)+'СЕТ СН'!$H$9+СВЦЭМ!$D$10+'СЕТ СН'!$H$5-'СЕТ СН'!$H$17</f>
        <v>3808.33913953</v>
      </c>
      <c r="L90" s="36">
        <f>SUMIFS(СВЦЭМ!$C$39:$C$782,СВЦЭМ!$A$39:$A$782,$A90,СВЦЭМ!$B$39:$B$782,L$83)+'СЕТ СН'!$H$9+СВЦЭМ!$D$10+'СЕТ СН'!$H$5-'СЕТ СН'!$H$17</f>
        <v>3787.11890163</v>
      </c>
      <c r="M90" s="36">
        <f>SUMIFS(СВЦЭМ!$C$39:$C$782,СВЦЭМ!$A$39:$A$782,$A90,СВЦЭМ!$B$39:$B$782,M$83)+'СЕТ СН'!$H$9+СВЦЭМ!$D$10+'СЕТ СН'!$H$5-'СЕТ СН'!$H$17</f>
        <v>3772.2673601200004</v>
      </c>
      <c r="N90" s="36">
        <f>SUMIFS(СВЦЭМ!$C$39:$C$782,СВЦЭМ!$A$39:$A$782,$A90,СВЦЭМ!$B$39:$B$782,N$83)+'СЕТ СН'!$H$9+СВЦЭМ!$D$10+'СЕТ СН'!$H$5-'СЕТ СН'!$H$17</f>
        <v>3771.51234892</v>
      </c>
      <c r="O90" s="36">
        <f>SUMIFS(СВЦЭМ!$C$39:$C$782,СВЦЭМ!$A$39:$A$782,$A90,СВЦЭМ!$B$39:$B$782,O$83)+'СЕТ СН'!$H$9+СВЦЭМ!$D$10+'СЕТ СН'!$H$5-'СЕТ СН'!$H$17</f>
        <v>3786.17169023</v>
      </c>
      <c r="P90" s="36">
        <f>SUMIFS(СВЦЭМ!$C$39:$C$782,СВЦЭМ!$A$39:$A$782,$A90,СВЦЭМ!$B$39:$B$782,P$83)+'СЕТ СН'!$H$9+СВЦЭМ!$D$10+'СЕТ СН'!$H$5-'СЕТ СН'!$H$17</f>
        <v>3772.6042021000003</v>
      </c>
      <c r="Q90" s="36">
        <f>SUMIFS(СВЦЭМ!$C$39:$C$782,СВЦЭМ!$A$39:$A$782,$A90,СВЦЭМ!$B$39:$B$782,Q$83)+'СЕТ СН'!$H$9+СВЦЭМ!$D$10+'СЕТ СН'!$H$5-'СЕТ СН'!$H$17</f>
        <v>3769.5087791300002</v>
      </c>
      <c r="R90" s="36">
        <f>SUMIFS(СВЦЭМ!$C$39:$C$782,СВЦЭМ!$A$39:$A$782,$A90,СВЦЭМ!$B$39:$B$782,R$83)+'СЕТ СН'!$H$9+СВЦЭМ!$D$10+'СЕТ СН'!$H$5-'СЕТ СН'!$H$17</f>
        <v>3759.6070308200001</v>
      </c>
      <c r="S90" s="36">
        <f>SUMIFS(СВЦЭМ!$C$39:$C$782,СВЦЭМ!$A$39:$A$782,$A90,СВЦЭМ!$B$39:$B$782,S$83)+'СЕТ СН'!$H$9+СВЦЭМ!$D$10+'СЕТ СН'!$H$5-'СЕТ СН'!$H$17</f>
        <v>3796.19637659</v>
      </c>
      <c r="T90" s="36">
        <f>SUMIFS(СВЦЭМ!$C$39:$C$782,СВЦЭМ!$A$39:$A$782,$A90,СВЦЭМ!$B$39:$B$782,T$83)+'СЕТ СН'!$H$9+СВЦЭМ!$D$10+'СЕТ СН'!$H$5-'СЕТ СН'!$H$17</f>
        <v>3875.3115344000003</v>
      </c>
      <c r="U90" s="36">
        <f>SUMIFS(СВЦЭМ!$C$39:$C$782,СВЦЭМ!$A$39:$A$782,$A90,СВЦЭМ!$B$39:$B$782,U$83)+'СЕТ СН'!$H$9+СВЦЭМ!$D$10+'СЕТ СН'!$H$5-'СЕТ СН'!$H$17</f>
        <v>3911.9062210100001</v>
      </c>
      <c r="V90" s="36">
        <f>SUMIFS(СВЦЭМ!$C$39:$C$782,СВЦЭМ!$A$39:$A$782,$A90,СВЦЭМ!$B$39:$B$782,V$83)+'СЕТ СН'!$H$9+СВЦЭМ!$D$10+'СЕТ СН'!$H$5-'СЕТ СН'!$H$17</f>
        <v>3905.9420117400005</v>
      </c>
      <c r="W90" s="36">
        <f>SUMIFS(СВЦЭМ!$C$39:$C$782,СВЦЭМ!$A$39:$A$782,$A90,СВЦЭМ!$B$39:$B$782,W$83)+'СЕТ СН'!$H$9+СВЦЭМ!$D$10+'СЕТ СН'!$H$5-'СЕТ СН'!$H$17</f>
        <v>3892.9596551800005</v>
      </c>
      <c r="X90" s="36">
        <f>SUMIFS(СВЦЭМ!$C$39:$C$782,СВЦЭМ!$A$39:$A$782,$A90,СВЦЭМ!$B$39:$B$782,X$83)+'СЕТ СН'!$H$9+СВЦЭМ!$D$10+'СЕТ СН'!$H$5-'СЕТ СН'!$H$17</f>
        <v>3849.9187617700004</v>
      </c>
      <c r="Y90" s="36">
        <f>SUMIFS(СВЦЭМ!$C$39:$C$782,СВЦЭМ!$A$39:$A$782,$A90,СВЦЭМ!$B$39:$B$782,Y$83)+'СЕТ СН'!$H$9+СВЦЭМ!$D$10+'СЕТ СН'!$H$5-'СЕТ СН'!$H$17</f>
        <v>3838.32969452</v>
      </c>
    </row>
    <row r="91" spans="1:25" ht="15.75" x14ac:dyDescent="0.2">
      <c r="A91" s="35">
        <f t="shared" si="2"/>
        <v>44842</v>
      </c>
      <c r="B91" s="36">
        <f>SUMIFS(СВЦЭМ!$C$39:$C$782,СВЦЭМ!$A$39:$A$782,$A91,СВЦЭМ!$B$39:$B$782,B$83)+'СЕТ СН'!$H$9+СВЦЭМ!$D$10+'СЕТ СН'!$H$5-'СЕТ СН'!$H$17</f>
        <v>3807.93778453</v>
      </c>
      <c r="C91" s="36">
        <f>SUMIFS(СВЦЭМ!$C$39:$C$782,СВЦЭМ!$A$39:$A$782,$A91,СВЦЭМ!$B$39:$B$782,C$83)+'СЕТ СН'!$H$9+СВЦЭМ!$D$10+'СЕТ СН'!$H$5-'СЕТ СН'!$H$17</f>
        <v>3839.8768203300001</v>
      </c>
      <c r="D91" s="36">
        <f>SUMIFS(СВЦЭМ!$C$39:$C$782,СВЦЭМ!$A$39:$A$782,$A91,СВЦЭМ!$B$39:$B$782,D$83)+'СЕТ СН'!$H$9+СВЦЭМ!$D$10+'СЕТ СН'!$H$5-'СЕТ СН'!$H$17</f>
        <v>3860.2252098600002</v>
      </c>
      <c r="E91" s="36">
        <f>SUMIFS(СВЦЭМ!$C$39:$C$782,СВЦЭМ!$A$39:$A$782,$A91,СВЦЭМ!$B$39:$B$782,E$83)+'СЕТ СН'!$H$9+СВЦЭМ!$D$10+'СЕТ СН'!$H$5-'СЕТ СН'!$H$17</f>
        <v>3868.9927576800001</v>
      </c>
      <c r="F91" s="36">
        <f>SUMIFS(СВЦЭМ!$C$39:$C$782,СВЦЭМ!$A$39:$A$782,$A91,СВЦЭМ!$B$39:$B$782,F$83)+'СЕТ СН'!$H$9+СВЦЭМ!$D$10+'СЕТ СН'!$H$5-'СЕТ СН'!$H$17</f>
        <v>3871.8464919900002</v>
      </c>
      <c r="G91" s="36">
        <f>SUMIFS(СВЦЭМ!$C$39:$C$782,СВЦЭМ!$A$39:$A$782,$A91,СВЦЭМ!$B$39:$B$782,G$83)+'СЕТ СН'!$H$9+СВЦЭМ!$D$10+'СЕТ СН'!$H$5-'СЕТ СН'!$H$17</f>
        <v>3863.5059975400004</v>
      </c>
      <c r="H91" s="36">
        <f>SUMIFS(СВЦЭМ!$C$39:$C$782,СВЦЭМ!$A$39:$A$782,$A91,СВЦЭМ!$B$39:$B$782,H$83)+'СЕТ СН'!$H$9+СВЦЭМ!$D$10+'СЕТ СН'!$H$5-'СЕТ СН'!$H$17</f>
        <v>3850.1201325400002</v>
      </c>
      <c r="I91" s="36">
        <f>SUMIFS(СВЦЭМ!$C$39:$C$782,СВЦЭМ!$A$39:$A$782,$A91,СВЦЭМ!$B$39:$B$782,I$83)+'СЕТ СН'!$H$9+СВЦЭМ!$D$10+'СЕТ СН'!$H$5-'СЕТ СН'!$H$17</f>
        <v>3802.1216776300002</v>
      </c>
      <c r="J91" s="36">
        <f>SUMIFS(СВЦЭМ!$C$39:$C$782,СВЦЭМ!$A$39:$A$782,$A91,СВЦЭМ!$B$39:$B$782,J$83)+'СЕТ СН'!$H$9+СВЦЭМ!$D$10+'СЕТ СН'!$H$5-'СЕТ СН'!$H$17</f>
        <v>3755.7675217599999</v>
      </c>
      <c r="K91" s="36">
        <f>SUMIFS(СВЦЭМ!$C$39:$C$782,СВЦЭМ!$A$39:$A$782,$A91,СВЦЭМ!$B$39:$B$782,K$83)+'СЕТ СН'!$H$9+СВЦЭМ!$D$10+'СЕТ СН'!$H$5-'СЕТ СН'!$H$17</f>
        <v>3740.1358659000002</v>
      </c>
      <c r="L91" s="36">
        <f>SUMIFS(СВЦЭМ!$C$39:$C$782,СВЦЭМ!$A$39:$A$782,$A91,СВЦЭМ!$B$39:$B$782,L$83)+'СЕТ СН'!$H$9+СВЦЭМ!$D$10+'СЕТ СН'!$H$5-'СЕТ СН'!$H$17</f>
        <v>3794.9086052100001</v>
      </c>
      <c r="M91" s="36">
        <f>SUMIFS(СВЦЭМ!$C$39:$C$782,СВЦЭМ!$A$39:$A$782,$A91,СВЦЭМ!$B$39:$B$782,M$83)+'СЕТ СН'!$H$9+СВЦЭМ!$D$10+'СЕТ СН'!$H$5-'СЕТ СН'!$H$17</f>
        <v>3762.2500881800001</v>
      </c>
      <c r="N91" s="36">
        <f>SUMIFS(СВЦЭМ!$C$39:$C$782,СВЦЭМ!$A$39:$A$782,$A91,СВЦЭМ!$B$39:$B$782,N$83)+'СЕТ СН'!$H$9+СВЦЭМ!$D$10+'СЕТ СН'!$H$5-'СЕТ СН'!$H$17</f>
        <v>3744.6682920399999</v>
      </c>
      <c r="O91" s="36">
        <f>SUMIFS(СВЦЭМ!$C$39:$C$782,СВЦЭМ!$A$39:$A$782,$A91,СВЦЭМ!$B$39:$B$782,O$83)+'СЕТ СН'!$H$9+СВЦЭМ!$D$10+'СЕТ СН'!$H$5-'СЕТ СН'!$H$17</f>
        <v>3757.2178268500002</v>
      </c>
      <c r="P91" s="36">
        <f>SUMIFS(СВЦЭМ!$C$39:$C$782,СВЦЭМ!$A$39:$A$782,$A91,СВЦЭМ!$B$39:$B$782,P$83)+'СЕТ СН'!$H$9+СВЦЭМ!$D$10+'СЕТ СН'!$H$5-'СЕТ СН'!$H$17</f>
        <v>3765.7984559900001</v>
      </c>
      <c r="Q91" s="36">
        <f>SUMIFS(СВЦЭМ!$C$39:$C$782,СВЦЭМ!$A$39:$A$782,$A91,СВЦЭМ!$B$39:$B$782,Q$83)+'СЕТ СН'!$H$9+СВЦЭМ!$D$10+'СЕТ СН'!$H$5-'СЕТ СН'!$H$17</f>
        <v>3770.1112830299999</v>
      </c>
      <c r="R91" s="36">
        <f>SUMIFS(СВЦЭМ!$C$39:$C$782,СВЦЭМ!$A$39:$A$782,$A91,СВЦЭМ!$B$39:$B$782,R$83)+'СЕТ СН'!$H$9+СВЦЭМ!$D$10+'СЕТ СН'!$H$5-'СЕТ СН'!$H$17</f>
        <v>3767.8611078500003</v>
      </c>
      <c r="S91" s="36">
        <f>SUMIFS(СВЦЭМ!$C$39:$C$782,СВЦЭМ!$A$39:$A$782,$A91,СВЦЭМ!$B$39:$B$782,S$83)+'СЕТ СН'!$H$9+СВЦЭМ!$D$10+'СЕТ СН'!$H$5-'СЕТ СН'!$H$17</f>
        <v>3783.7212367100001</v>
      </c>
      <c r="T91" s="36">
        <f>SUMIFS(СВЦЭМ!$C$39:$C$782,СВЦЭМ!$A$39:$A$782,$A91,СВЦЭМ!$B$39:$B$782,T$83)+'СЕТ СН'!$H$9+СВЦЭМ!$D$10+'СЕТ СН'!$H$5-'СЕТ СН'!$H$17</f>
        <v>3890.0933484100005</v>
      </c>
      <c r="U91" s="36">
        <f>SUMIFS(СВЦЭМ!$C$39:$C$782,СВЦЭМ!$A$39:$A$782,$A91,СВЦЭМ!$B$39:$B$782,U$83)+'СЕТ СН'!$H$9+СВЦЭМ!$D$10+'СЕТ СН'!$H$5-'СЕТ СН'!$H$17</f>
        <v>3914.3699321600002</v>
      </c>
      <c r="V91" s="36">
        <f>SUMIFS(СВЦЭМ!$C$39:$C$782,СВЦЭМ!$A$39:$A$782,$A91,СВЦЭМ!$B$39:$B$782,V$83)+'СЕТ СН'!$H$9+СВЦЭМ!$D$10+'СЕТ СН'!$H$5-'СЕТ СН'!$H$17</f>
        <v>3911.3882465000002</v>
      </c>
      <c r="W91" s="36">
        <f>SUMIFS(СВЦЭМ!$C$39:$C$782,СВЦЭМ!$A$39:$A$782,$A91,СВЦЭМ!$B$39:$B$782,W$83)+'СЕТ СН'!$H$9+СВЦЭМ!$D$10+'СЕТ СН'!$H$5-'СЕТ СН'!$H$17</f>
        <v>3908.1674464200005</v>
      </c>
      <c r="X91" s="36">
        <f>SUMIFS(СВЦЭМ!$C$39:$C$782,СВЦЭМ!$A$39:$A$782,$A91,СВЦЭМ!$B$39:$B$782,X$83)+'СЕТ СН'!$H$9+СВЦЭМ!$D$10+'СЕТ СН'!$H$5-'СЕТ СН'!$H$17</f>
        <v>3873.1568258500001</v>
      </c>
      <c r="Y91" s="36">
        <f>SUMIFS(СВЦЭМ!$C$39:$C$782,СВЦЭМ!$A$39:$A$782,$A91,СВЦЭМ!$B$39:$B$782,Y$83)+'СЕТ СН'!$H$9+СВЦЭМ!$D$10+'СЕТ СН'!$H$5-'СЕТ СН'!$H$17</f>
        <v>3864.6207942400001</v>
      </c>
    </row>
    <row r="92" spans="1:25" ht="15.75" x14ac:dyDescent="0.2">
      <c r="A92" s="35">
        <f t="shared" si="2"/>
        <v>44843</v>
      </c>
      <c r="B92" s="36">
        <f>SUMIFS(СВЦЭМ!$C$39:$C$782,СВЦЭМ!$A$39:$A$782,$A92,СВЦЭМ!$B$39:$B$782,B$83)+'СЕТ СН'!$H$9+СВЦЭМ!$D$10+'СЕТ СН'!$H$5-'СЕТ СН'!$H$17</f>
        <v>3788.97903451</v>
      </c>
      <c r="C92" s="36">
        <f>SUMIFS(СВЦЭМ!$C$39:$C$782,СВЦЭМ!$A$39:$A$782,$A92,СВЦЭМ!$B$39:$B$782,C$83)+'СЕТ СН'!$H$9+СВЦЭМ!$D$10+'СЕТ СН'!$H$5-'СЕТ СН'!$H$17</f>
        <v>3805.9994651300003</v>
      </c>
      <c r="D92" s="36">
        <f>SUMIFS(СВЦЭМ!$C$39:$C$782,СВЦЭМ!$A$39:$A$782,$A92,СВЦЭМ!$B$39:$B$782,D$83)+'СЕТ СН'!$H$9+СВЦЭМ!$D$10+'СЕТ СН'!$H$5-'СЕТ СН'!$H$17</f>
        <v>3814.7508047900001</v>
      </c>
      <c r="E92" s="36">
        <f>SUMIFS(СВЦЭМ!$C$39:$C$782,СВЦЭМ!$A$39:$A$782,$A92,СВЦЭМ!$B$39:$B$782,E$83)+'СЕТ СН'!$H$9+СВЦЭМ!$D$10+'СЕТ СН'!$H$5-'СЕТ СН'!$H$17</f>
        <v>3812.5483713000003</v>
      </c>
      <c r="F92" s="36">
        <f>SUMIFS(СВЦЭМ!$C$39:$C$782,СВЦЭМ!$A$39:$A$782,$A92,СВЦЭМ!$B$39:$B$782,F$83)+'СЕТ СН'!$H$9+СВЦЭМ!$D$10+'СЕТ СН'!$H$5-'СЕТ СН'!$H$17</f>
        <v>3815.7426413399999</v>
      </c>
      <c r="G92" s="36">
        <f>SUMIFS(СВЦЭМ!$C$39:$C$782,СВЦЭМ!$A$39:$A$782,$A92,СВЦЭМ!$B$39:$B$782,G$83)+'СЕТ СН'!$H$9+СВЦЭМ!$D$10+'СЕТ СН'!$H$5-'СЕТ СН'!$H$17</f>
        <v>3815.3339519199999</v>
      </c>
      <c r="H92" s="36">
        <f>SUMIFS(СВЦЭМ!$C$39:$C$782,СВЦЭМ!$A$39:$A$782,$A92,СВЦЭМ!$B$39:$B$782,H$83)+'СЕТ СН'!$H$9+СВЦЭМ!$D$10+'СЕТ СН'!$H$5-'СЕТ СН'!$H$17</f>
        <v>3806.09104299</v>
      </c>
      <c r="I92" s="36">
        <f>SUMIFS(СВЦЭМ!$C$39:$C$782,СВЦЭМ!$A$39:$A$782,$A92,СВЦЭМ!$B$39:$B$782,I$83)+'СЕТ СН'!$H$9+СВЦЭМ!$D$10+'СЕТ СН'!$H$5-'СЕТ СН'!$H$17</f>
        <v>3786.6438549900004</v>
      </c>
      <c r="J92" s="36">
        <f>SUMIFS(СВЦЭМ!$C$39:$C$782,СВЦЭМ!$A$39:$A$782,$A92,СВЦЭМ!$B$39:$B$782,J$83)+'СЕТ СН'!$H$9+СВЦЭМ!$D$10+'СЕТ СН'!$H$5-'СЕТ СН'!$H$17</f>
        <v>3778.02760412</v>
      </c>
      <c r="K92" s="36">
        <f>SUMIFS(СВЦЭМ!$C$39:$C$782,СВЦЭМ!$A$39:$A$782,$A92,СВЦЭМ!$B$39:$B$782,K$83)+'СЕТ СН'!$H$9+СВЦЭМ!$D$10+'СЕТ СН'!$H$5-'СЕТ СН'!$H$17</f>
        <v>3718.4067943200002</v>
      </c>
      <c r="L92" s="36">
        <f>SUMIFS(СВЦЭМ!$C$39:$C$782,СВЦЭМ!$A$39:$A$782,$A92,СВЦЭМ!$B$39:$B$782,L$83)+'СЕТ СН'!$H$9+СВЦЭМ!$D$10+'СЕТ СН'!$H$5-'СЕТ СН'!$H$17</f>
        <v>3728.2445957600003</v>
      </c>
      <c r="M92" s="36">
        <f>SUMIFS(СВЦЭМ!$C$39:$C$782,СВЦЭМ!$A$39:$A$782,$A92,СВЦЭМ!$B$39:$B$782,M$83)+'СЕТ СН'!$H$9+СВЦЭМ!$D$10+'СЕТ СН'!$H$5-'СЕТ СН'!$H$17</f>
        <v>3731.2648440600001</v>
      </c>
      <c r="N92" s="36">
        <f>SUMIFS(СВЦЭМ!$C$39:$C$782,СВЦЭМ!$A$39:$A$782,$A92,СВЦЭМ!$B$39:$B$782,N$83)+'СЕТ СН'!$H$9+СВЦЭМ!$D$10+'СЕТ СН'!$H$5-'СЕТ СН'!$H$17</f>
        <v>3705.85932181</v>
      </c>
      <c r="O92" s="36">
        <f>SUMIFS(СВЦЭМ!$C$39:$C$782,СВЦЭМ!$A$39:$A$782,$A92,СВЦЭМ!$B$39:$B$782,O$83)+'СЕТ СН'!$H$9+СВЦЭМ!$D$10+'СЕТ СН'!$H$5-'СЕТ СН'!$H$17</f>
        <v>3731.4265490400003</v>
      </c>
      <c r="P92" s="36">
        <f>SUMIFS(СВЦЭМ!$C$39:$C$782,СВЦЭМ!$A$39:$A$782,$A92,СВЦЭМ!$B$39:$B$782,P$83)+'СЕТ СН'!$H$9+СВЦЭМ!$D$10+'СЕТ СН'!$H$5-'СЕТ СН'!$H$17</f>
        <v>3724.2824258099999</v>
      </c>
      <c r="Q92" s="36">
        <f>SUMIFS(СВЦЭМ!$C$39:$C$782,СВЦЭМ!$A$39:$A$782,$A92,СВЦЭМ!$B$39:$B$782,Q$83)+'СЕТ СН'!$H$9+СВЦЭМ!$D$10+'СЕТ СН'!$H$5-'СЕТ СН'!$H$17</f>
        <v>3723.6388458000001</v>
      </c>
      <c r="R92" s="36">
        <f>SUMIFS(СВЦЭМ!$C$39:$C$782,СВЦЭМ!$A$39:$A$782,$A92,СВЦЭМ!$B$39:$B$782,R$83)+'СЕТ СН'!$H$9+СВЦЭМ!$D$10+'СЕТ СН'!$H$5-'СЕТ СН'!$H$17</f>
        <v>3742.7508716400002</v>
      </c>
      <c r="S92" s="36">
        <f>SUMIFS(СВЦЭМ!$C$39:$C$782,СВЦЭМ!$A$39:$A$782,$A92,СВЦЭМ!$B$39:$B$782,S$83)+'СЕТ СН'!$H$9+СВЦЭМ!$D$10+'СЕТ СН'!$H$5-'СЕТ СН'!$H$17</f>
        <v>3775.4511564600002</v>
      </c>
      <c r="T92" s="36">
        <f>SUMIFS(СВЦЭМ!$C$39:$C$782,СВЦЭМ!$A$39:$A$782,$A92,СВЦЭМ!$B$39:$B$782,T$83)+'СЕТ СН'!$H$9+СВЦЭМ!$D$10+'СЕТ СН'!$H$5-'СЕТ СН'!$H$17</f>
        <v>3844.7782603600003</v>
      </c>
      <c r="U92" s="36">
        <f>SUMIFS(СВЦЭМ!$C$39:$C$782,СВЦЭМ!$A$39:$A$782,$A92,СВЦЭМ!$B$39:$B$782,U$83)+'СЕТ СН'!$H$9+СВЦЭМ!$D$10+'СЕТ СН'!$H$5-'СЕТ СН'!$H$17</f>
        <v>3877.0728420600003</v>
      </c>
      <c r="V92" s="36">
        <f>SUMIFS(СВЦЭМ!$C$39:$C$782,СВЦЭМ!$A$39:$A$782,$A92,СВЦЭМ!$B$39:$B$782,V$83)+'СЕТ СН'!$H$9+СВЦЭМ!$D$10+'СЕТ СН'!$H$5-'СЕТ СН'!$H$17</f>
        <v>3866.5247342700004</v>
      </c>
      <c r="W92" s="36">
        <f>SUMIFS(СВЦЭМ!$C$39:$C$782,СВЦЭМ!$A$39:$A$782,$A92,СВЦЭМ!$B$39:$B$782,W$83)+'СЕТ СН'!$H$9+СВЦЭМ!$D$10+'СЕТ СН'!$H$5-'СЕТ СН'!$H$17</f>
        <v>3850.2198658000002</v>
      </c>
      <c r="X92" s="36">
        <f>SUMIFS(СВЦЭМ!$C$39:$C$782,СВЦЭМ!$A$39:$A$782,$A92,СВЦЭМ!$B$39:$B$782,X$83)+'СЕТ СН'!$H$9+СВЦЭМ!$D$10+'СЕТ СН'!$H$5-'СЕТ СН'!$H$17</f>
        <v>3717.9590585400001</v>
      </c>
      <c r="Y92" s="36">
        <f>SUMIFS(СВЦЭМ!$C$39:$C$782,СВЦЭМ!$A$39:$A$782,$A92,СВЦЭМ!$B$39:$B$782,Y$83)+'СЕТ СН'!$H$9+СВЦЭМ!$D$10+'СЕТ СН'!$H$5-'СЕТ СН'!$H$17</f>
        <v>3618.2645799800002</v>
      </c>
    </row>
    <row r="93" spans="1:25" ht="15.75" x14ac:dyDescent="0.2">
      <c r="A93" s="35">
        <f t="shared" si="2"/>
        <v>44844</v>
      </c>
      <c r="B93" s="36">
        <f>SUMIFS(СВЦЭМ!$C$39:$C$782,СВЦЭМ!$A$39:$A$782,$A93,СВЦЭМ!$B$39:$B$782,B$83)+'СЕТ СН'!$H$9+СВЦЭМ!$D$10+'СЕТ СН'!$H$5-'СЕТ СН'!$H$17</f>
        <v>3619.4886399400002</v>
      </c>
      <c r="C93" s="36">
        <f>SUMIFS(СВЦЭМ!$C$39:$C$782,СВЦЭМ!$A$39:$A$782,$A93,СВЦЭМ!$B$39:$B$782,C$83)+'СЕТ СН'!$H$9+СВЦЭМ!$D$10+'СЕТ СН'!$H$5-'СЕТ СН'!$H$17</f>
        <v>3677.8647700500001</v>
      </c>
      <c r="D93" s="36">
        <f>SUMIFS(СВЦЭМ!$C$39:$C$782,СВЦЭМ!$A$39:$A$782,$A93,СВЦЭМ!$B$39:$B$782,D$83)+'СЕТ СН'!$H$9+СВЦЭМ!$D$10+'СЕТ СН'!$H$5-'СЕТ СН'!$H$17</f>
        <v>3769.2961131700004</v>
      </c>
      <c r="E93" s="36">
        <f>SUMIFS(СВЦЭМ!$C$39:$C$782,СВЦЭМ!$A$39:$A$782,$A93,СВЦЭМ!$B$39:$B$782,E$83)+'СЕТ СН'!$H$9+СВЦЭМ!$D$10+'СЕТ СН'!$H$5-'СЕТ СН'!$H$17</f>
        <v>3762.58379479</v>
      </c>
      <c r="F93" s="36">
        <f>SUMIFS(СВЦЭМ!$C$39:$C$782,СВЦЭМ!$A$39:$A$782,$A93,СВЦЭМ!$B$39:$B$782,F$83)+'СЕТ СН'!$H$9+СВЦЭМ!$D$10+'СЕТ СН'!$H$5-'СЕТ СН'!$H$17</f>
        <v>3761.6479230499999</v>
      </c>
      <c r="G93" s="36">
        <f>SUMIFS(СВЦЭМ!$C$39:$C$782,СВЦЭМ!$A$39:$A$782,$A93,СВЦЭМ!$B$39:$B$782,G$83)+'СЕТ СН'!$H$9+СВЦЭМ!$D$10+'СЕТ СН'!$H$5-'СЕТ СН'!$H$17</f>
        <v>3762.5085339100001</v>
      </c>
      <c r="H93" s="36">
        <f>SUMIFS(СВЦЭМ!$C$39:$C$782,СВЦЭМ!$A$39:$A$782,$A93,СВЦЭМ!$B$39:$B$782,H$83)+'СЕТ СН'!$H$9+СВЦЭМ!$D$10+'СЕТ СН'!$H$5-'СЕТ СН'!$H$17</f>
        <v>3710.4212918100002</v>
      </c>
      <c r="I93" s="36">
        <f>SUMIFS(СВЦЭМ!$C$39:$C$782,СВЦЭМ!$A$39:$A$782,$A93,СВЦЭМ!$B$39:$B$782,I$83)+'СЕТ СН'!$H$9+СВЦЭМ!$D$10+'СЕТ СН'!$H$5-'СЕТ СН'!$H$17</f>
        <v>3634.74710134</v>
      </c>
      <c r="J93" s="36">
        <f>SUMIFS(СВЦЭМ!$C$39:$C$782,СВЦЭМ!$A$39:$A$782,$A93,СВЦЭМ!$B$39:$B$782,J$83)+'СЕТ СН'!$H$9+СВЦЭМ!$D$10+'СЕТ СН'!$H$5-'СЕТ СН'!$H$17</f>
        <v>3614.9762728599999</v>
      </c>
      <c r="K93" s="36">
        <f>SUMIFS(СВЦЭМ!$C$39:$C$782,СВЦЭМ!$A$39:$A$782,$A93,СВЦЭМ!$B$39:$B$782,K$83)+'СЕТ СН'!$H$9+СВЦЭМ!$D$10+'СЕТ СН'!$H$5-'СЕТ СН'!$H$17</f>
        <v>3613.4054336700001</v>
      </c>
      <c r="L93" s="36">
        <f>SUMIFS(СВЦЭМ!$C$39:$C$782,СВЦЭМ!$A$39:$A$782,$A93,СВЦЭМ!$B$39:$B$782,L$83)+'СЕТ СН'!$H$9+СВЦЭМ!$D$10+'СЕТ СН'!$H$5-'СЕТ СН'!$H$17</f>
        <v>3601.38607172</v>
      </c>
      <c r="M93" s="36">
        <f>SUMIFS(СВЦЭМ!$C$39:$C$782,СВЦЭМ!$A$39:$A$782,$A93,СВЦЭМ!$B$39:$B$782,M$83)+'СЕТ СН'!$H$9+СВЦЭМ!$D$10+'СЕТ СН'!$H$5-'СЕТ СН'!$H$17</f>
        <v>3639.1198629300002</v>
      </c>
      <c r="N93" s="36">
        <f>SUMIFS(СВЦЭМ!$C$39:$C$782,СВЦЭМ!$A$39:$A$782,$A93,СВЦЭМ!$B$39:$B$782,N$83)+'СЕТ СН'!$H$9+СВЦЭМ!$D$10+'СЕТ СН'!$H$5-'СЕТ СН'!$H$17</f>
        <v>3719.1382555500004</v>
      </c>
      <c r="O93" s="36">
        <f>SUMIFS(СВЦЭМ!$C$39:$C$782,СВЦЭМ!$A$39:$A$782,$A93,СВЦЭМ!$B$39:$B$782,O$83)+'СЕТ СН'!$H$9+СВЦЭМ!$D$10+'СЕТ СН'!$H$5-'СЕТ СН'!$H$17</f>
        <v>3716.4299881100001</v>
      </c>
      <c r="P93" s="36">
        <f>SUMIFS(СВЦЭМ!$C$39:$C$782,СВЦЭМ!$A$39:$A$782,$A93,СВЦЭМ!$B$39:$B$782,P$83)+'СЕТ СН'!$H$9+СВЦЭМ!$D$10+'СЕТ СН'!$H$5-'СЕТ СН'!$H$17</f>
        <v>3677.5210120900001</v>
      </c>
      <c r="Q93" s="36">
        <f>SUMIFS(СВЦЭМ!$C$39:$C$782,СВЦЭМ!$A$39:$A$782,$A93,СВЦЭМ!$B$39:$B$782,Q$83)+'СЕТ СН'!$H$9+СВЦЭМ!$D$10+'СЕТ СН'!$H$5-'СЕТ СН'!$H$17</f>
        <v>3671.71252714</v>
      </c>
      <c r="R93" s="36">
        <f>SUMIFS(СВЦЭМ!$C$39:$C$782,СВЦЭМ!$A$39:$A$782,$A93,СВЦЭМ!$B$39:$B$782,R$83)+'СЕТ СН'!$H$9+СВЦЭМ!$D$10+'СЕТ СН'!$H$5-'СЕТ СН'!$H$17</f>
        <v>3631.2826221700002</v>
      </c>
      <c r="S93" s="36">
        <f>SUMIFS(СВЦЭМ!$C$39:$C$782,СВЦЭМ!$A$39:$A$782,$A93,СВЦЭМ!$B$39:$B$782,S$83)+'СЕТ СН'!$H$9+СВЦЭМ!$D$10+'СЕТ СН'!$H$5-'СЕТ СН'!$H$17</f>
        <v>3587.5867107700001</v>
      </c>
      <c r="T93" s="36">
        <f>SUMIFS(СВЦЭМ!$C$39:$C$782,СВЦЭМ!$A$39:$A$782,$A93,СВЦЭМ!$B$39:$B$782,T$83)+'СЕТ СН'!$H$9+СВЦЭМ!$D$10+'СЕТ СН'!$H$5-'СЕТ СН'!$H$17</f>
        <v>3639.4851921300001</v>
      </c>
      <c r="U93" s="36">
        <f>SUMIFS(СВЦЭМ!$C$39:$C$782,СВЦЭМ!$A$39:$A$782,$A93,СВЦЭМ!$B$39:$B$782,U$83)+'СЕТ СН'!$H$9+СВЦЭМ!$D$10+'СЕТ СН'!$H$5-'СЕТ СН'!$H$17</f>
        <v>3653.8172743800001</v>
      </c>
      <c r="V93" s="36">
        <f>SUMIFS(СВЦЭМ!$C$39:$C$782,СВЦЭМ!$A$39:$A$782,$A93,СВЦЭМ!$B$39:$B$782,V$83)+'СЕТ СН'!$H$9+СВЦЭМ!$D$10+'СЕТ СН'!$H$5-'СЕТ СН'!$H$17</f>
        <v>3661.9738534000003</v>
      </c>
      <c r="W93" s="36">
        <f>SUMIFS(СВЦЭМ!$C$39:$C$782,СВЦЭМ!$A$39:$A$782,$A93,СВЦЭМ!$B$39:$B$782,W$83)+'СЕТ СН'!$H$9+СВЦЭМ!$D$10+'СЕТ СН'!$H$5-'СЕТ СН'!$H$17</f>
        <v>3667.3072459900004</v>
      </c>
      <c r="X93" s="36">
        <f>SUMIFS(СВЦЭМ!$C$39:$C$782,СВЦЭМ!$A$39:$A$782,$A93,СВЦЭМ!$B$39:$B$782,X$83)+'СЕТ СН'!$H$9+СВЦЭМ!$D$10+'СЕТ СН'!$H$5-'СЕТ СН'!$H$17</f>
        <v>3643.4531026200002</v>
      </c>
      <c r="Y93" s="36">
        <f>SUMIFS(СВЦЭМ!$C$39:$C$782,СВЦЭМ!$A$39:$A$782,$A93,СВЦЭМ!$B$39:$B$782,Y$83)+'СЕТ СН'!$H$9+СВЦЭМ!$D$10+'СЕТ СН'!$H$5-'СЕТ СН'!$H$17</f>
        <v>3626.8534353600003</v>
      </c>
    </row>
    <row r="94" spans="1:25" ht="15.75" x14ac:dyDescent="0.2">
      <c r="A94" s="35">
        <f t="shared" si="2"/>
        <v>44845</v>
      </c>
      <c r="B94" s="36">
        <f>SUMIFS(СВЦЭМ!$C$39:$C$782,СВЦЭМ!$A$39:$A$782,$A94,СВЦЭМ!$B$39:$B$782,B$83)+'СЕТ СН'!$H$9+СВЦЭМ!$D$10+'СЕТ СН'!$H$5-'СЕТ СН'!$H$17</f>
        <v>3713.4285965899999</v>
      </c>
      <c r="C94" s="36">
        <f>SUMIFS(СВЦЭМ!$C$39:$C$782,СВЦЭМ!$A$39:$A$782,$A94,СВЦЭМ!$B$39:$B$782,C$83)+'СЕТ СН'!$H$9+СВЦЭМ!$D$10+'СЕТ СН'!$H$5-'СЕТ СН'!$H$17</f>
        <v>3774.5133048900002</v>
      </c>
      <c r="D94" s="36">
        <f>SUMIFS(СВЦЭМ!$C$39:$C$782,СВЦЭМ!$A$39:$A$782,$A94,СВЦЭМ!$B$39:$B$782,D$83)+'СЕТ СН'!$H$9+СВЦЭМ!$D$10+'СЕТ СН'!$H$5-'СЕТ СН'!$H$17</f>
        <v>3816.9778192100002</v>
      </c>
      <c r="E94" s="36">
        <f>SUMIFS(СВЦЭМ!$C$39:$C$782,СВЦЭМ!$A$39:$A$782,$A94,СВЦЭМ!$B$39:$B$782,E$83)+'СЕТ СН'!$H$9+СВЦЭМ!$D$10+'СЕТ СН'!$H$5-'СЕТ СН'!$H$17</f>
        <v>3832.1141849100004</v>
      </c>
      <c r="F94" s="36">
        <f>SUMIFS(СВЦЭМ!$C$39:$C$782,СВЦЭМ!$A$39:$A$782,$A94,СВЦЭМ!$B$39:$B$782,F$83)+'СЕТ СН'!$H$9+СВЦЭМ!$D$10+'СЕТ СН'!$H$5-'СЕТ СН'!$H$17</f>
        <v>3832.4648819800004</v>
      </c>
      <c r="G94" s="36">
        <f>SUMIFS(СВЦЭМ!$C$39:$C$782,СВЦЭМ!$A$39:$A$782,$A94,СВЦЭМ!$B$39:$B$782,G$83)+'СЕТ СН'!$H$9+СВЦЭМ!$D$10+'СЕТ СН'!$H$5-'СЕТ СН'!$H$17</f>
        <v>3769.99805057</v>
      </c>
      <c r="H94" s="36">
        <f>SUMIFS(СВЦЭМ!$C$39:$C$782,СВЦЭМ!$A$39:$A$782,$A94,СВЦЭМ!$B$39:$B$782,H$83)+'СЕТ СН'!$H$9+СВЦЭМ!$D$10+'СЕТ СН'!$H$5-'СЕТ СН'!$H$17</f>
        <v>3775.7691619300003</v>
      </c>
      <c r="I94" s="36">
        <f>SUMIFS(СВЦЭМ!$C$39:$C$782,СВЦЭМ!$A$39:$A$782,$A94,СВЦЭМ!$B$39:$B$782,I$83)+'СЕТ СН'!$H$9+СВЦЭМ!$D$10+'СЕТ СН'!$H$5-'СЕТ СН'!$H$17</f>
        <v>3800.8162930400003</v>
      </c>
      <c r="J94" s="36">
        <f>SUMIFS(СВЦЭМ!$C$39:$C$782,СВЦЭМ!$A$39:$A$782,$A94,СВЦЭМ!$B$39:$B$782,J$83)+'СЕТ СН'!$H$9+СВЦЭМ!$D$10+'СЕТ СН'!$H$5-'СЕТ СН'!$H$17</f>
        <v>3805.61911143</v>
      </c>
      <c r="K94" s="36">
        <f>SUMIFS(СВЦЭМ!$C$39:$C$782,СВЦЭМ!$A$39:$A$782,$A94,СВЦЭМ!$B$39:$B$782,K$83)+'СЕТ СН'!$H$9+СВЦЭМ!$D$10+'СЕТ СН'!$H$5-'СЕТ СН'!$H$17</f>
        <v>3820.5899849699999</v>
      </c>
      <c r="L94" s="36">
        <f>SUMIFS(СВЦЭМ!$C$39:$C$782,СВЦЭМ!$A$39:$A$782,$A94,СВЦЭМ!$B$39:$B$782,L$83)+'СЕТ СН'!$H$9+СВЦЭМ!$D$10+'СЕТ СН'!$H$5-'СЕТ СН'!$H$17</f>
        <v>3826.4537489000004</v>
      </c>
      <c r="M94" s="36">
        <f>SUMIFS(СВЦЭМ!$C$39:$C$782,СВЦЭМ!$A$39:$A$782,$A94,СВЦЭМ!$B$39:$B$782,M$83)+'СЕТ СН'!$H$9+СВЦЭМ!$D$10+'СЕТ СН'!$H$5-'СЕТ СН'!$H$17</f>
        <v>3795.4505589099999</v>
      </c>
      <c r="N94" s="36">
        <f>SUMIFS(СВЦЭМ!$C$39:$C$782,СВЦЭМ!$A$39:$A$782,$A94,СВЦЭМ!$B$39:$B$782,N$83)+'СЕТ СН'!$H$9+СВЦЭМ!$D$10+'СЕТ СН'!$H$5-'СЕТ СН'!$H$17</f>
        <v>3813.47855308</v>
      </c>
      <c r="O94" s="36">
        <f>SUMIFS(СВЦЭМ!$C$39:$C$782,СВЦЭМ!$A$39:$A$782,$A94,СВЦЭМ!$B$39:$B$782,O$83)+'СЕТ СН'!$H$9+СВЦЭМ!$D$10+'СЕТ СН'!$H$5-'СЕТ СН'!$H$17</f>
        <v>3821.8810093500001</v>
      </c>
      <c r="P94" s="36">
        <f>SUMIFS(СВЦЭМ!$C$39:$C$782,СВЦЭМ!$A$39:$A$782,$A94,СВЦЭМ!$B$39:$B$782,P$83)+'СЕТ СН'!$H$9+СВЦЭМ!$D$10+'СЕТ СН'!$H$5-'СЕТ СН'!$H$17</f>
        <v>3811.3104973200002</v>
      </c>
      <c r="Q94" s="36">
        <f>SUMIFS(СВЦЭМ!$C$39:$C$782,СВЦЭМ!$A$39:$A$782,$A94,СВЦЭМ!$B$39:$B$782,Q$83)+'СЕТ СН'!$H$9+СВЦЭМ!$D$10+'СЕТ СН'!$H$5-'СЕТ СН'!$H$17</f>
        <v>3805.6537114000002</v>
      </c>
      <c r="R94" s="36">
        <f>SUMIFS(СВЦЭМ!$C$39:$C$782,СВЦЭМ!$A$39:$A$782,$A94,СВЦЭМ!$B$39:$B$782,R$83)+'СЕТ СН'!$H$9+СВЦЭМ!$D$10+'СЕТ СН'!$H$5-'СЕТ СН'!$H$17</f>
        <v>3782.5580177500001</v>
      </c>
      <c r="S94" s="36">
        <f>SUMIFS(СВЦЭМ!$C$39:$C$782,СВЦЭМ!$A$39:$A$782,$A94,СВЦЭМ!$B$39:$B$782,S$83)+'СЕТ СН'!$H$9+СВЦЭМ!$D$10+'СЕТ СН'!$H$5-'СЕТ СН'!$H$17</f>
        <v>3817.17296403</v>
      </c>
      <c r="T94" s="36">
        <f>SUMIFS(СВЦЭМ!$C$39:$C$782,СВЦЭМ!$A$39:$A$782,$A94,СВЦЭМ!$B$39:$B$782,T$83)+'СЕТ СН'!$H$9+СВЦЭМ!$D$10+'СЕТ СН'!$H$5-'СЕТ СН'!$H$17</f>
        <v>3873.3663390800002</v>
      </c>
      <c r="U94" s="36">
        <f>SUMIFS(СВЦЭМ!$C$39:$C$782,СВЦЭМ!$A$39:$A$782,$A94,СВЦЭМ!$B$39:$B$782,U$83)+'СЕТ СН'!$H$9+СВЦЭМ!$D$10+'СЕТ СН'!$H$5-'СЕТ СН'!$H$17</f>
        <v>3893.6584363000002</v>
      </c>
      <c r="V94" s="36">
        <f>SUMIFS(СВЦЭМ!$C$39:$C$782,СВЦЭМ!$A$39:$A$782,$A94,СВЦЭМ!$B$39:$B$782,V$83)+'СЕТ СН'!$H$9+СВЦЭМ!$D$10+'СЕТ СН'!$H$5-'СЕТ СН'!$H$17</f>
        <v>3888.4062742599999</v>
      </c>
      <c r="W94" s="36">
        <f>SUMIFS(СВЦЭМ!$C$39:$C$782,СВЦЭМ!$A$39:$A$782,$A94,СВЦЭМ!$B$39:$B$782,W$83)+'СЕТ СН'!$H$9+СВЦЭМ!$D$10+'СЕТ СН'!$H$5-'СЕТ СН'!$H$17</f>
        <v>3919.6523160500001</v>
      </c>
      <c r="X94" s="36">
        <f>SUMIFS(СВЦЭМ!$C$39:$C$782,СВЦЭМ!$A$39:$A$782,$A94,СВЦЭМ!$B$39:$B$782,X$83)+'СЕТ СН'!$H$9+СВЦЭМ!$D$10+'СЕТ СН'!$H$5-'СЕТ СН'!$H$17</f>
        <v>3902.6352444100003</v>
      </c>
      <c r="Y94" s="36">
        <f>SUMIFS(СВЦЭМ!$C$39:$C$782,СВЦЭМ!$A$39:$A$782,$A94,СВЦЭМ!$B$39:$B$782,Y$83)+'СЕТ СН'!$H$9+СВЦЭМ!$D$10+'СЕТ СН'!$H$5-'СЕТ СН'!$H$17</f>
        <v>3890.0205906700003</v>
      </c>
    </row>
    <row r="95" spans="1:25" ht="15.75" x14ac:dyDescent="0.2">
      <c r="A95" s="35">
        <f t="shared" si="2"/>
        <v>44846</v>
      </c>
      <c r="B95" s="36">
        <f>SUMIFS(СВЦЭМ!$C$39:$C$782,СВЦЭМ!$A$39:$A$782,$A95,СВЦЭМ!$B$39:$B$782,B$83)+'СЕТ СН'!$H$9+СВЦЭМ!$D$10+'СЕТ СН'!$H$5-'СЕТ СН'!$H$17</f>
        <v>3804.9131588200003</v>
      </c>
      <c r="C95" s="36">
        <f>SUMIFS(СВЦЭМ!$C$39:$C$782,СВЦЭМ!$A$39:$A$782,$A95,СВЦЭМ!$B$39:$B$782,C$83)+'СЕТ СН'!$H$9+СВЦЭМ!$D$10+'СЕТ СН'!$H$5-'СЕТ СН'!$H$17</f>
        <v>3829.17312735</v>
      </c>
      <c r="D95" s="36">
        <f>SUMIFS(СВЦЭМ!$C$39:$C$782,СВЦЭМ!$A$39:$A$782,$A95,СВЦЭМ!$B$39:$B$782,D$83)+'СЕТ СН'!$H$9+СВЦЭМ!$D$10+'СЕТ СН'!$H$5-'СЕТ СН'!$H$17</f>
        <v>3849.47783506</v>
      </c>
      <c r="E95" s="36">
        <f>SUMIFS(СВЦЭМ!$C$39:$C$782,СВЦЭМ!$A$39:$A$782,$A95,СВЦЭМ!$B$39:$B$782,E$83)+'СЕТ СН'!$H$9+СВЦЭМ!$D$10+'СЕТ СН'!$H$5-'СЕТ СН'!$H$17</f>
        <v>3842.9506023500003</v>
      </c>
      <c r="F95" s="36">
        <f>SUMIFS(СВЦЭМ!$C$39:$C$782,СВЦЭМ!$A$39:$A$782,$A95,СВЦЭМ!$B$39:$B$782,F$83)+'СЕТ СН'!$H$9+СВЦЭМ!$D$10+'СЕТ СН'!$H$5-'СЕТ СН'!$H$17</f>
        <v>3838.2725302600002</v>
      </c>
      <c r="G95" s="36">
        <f>SUMIFS(СВЦЭМ!$C$39:$C$782,СВЦЭМ!$A$39:$A$782,$A95,СВЦЭМ!$B$39:$B$782,G$83)+'СЕТ СН'!$H$9+СВЦЭМ!$D$10+'СЕТ СН'!$H$5-'СЕТ СН'!$H$17</f>
        <v>3836.7933482000003</v>
      </c>
      <c r="H95" s="36">
        <f>SUMIFS(СВЦЭМ!$C$39:$C$782,СВЦЭМ!$A$39:$A$782,$A95,СВЦЭМ!$B$39:$B$782,H$83)+'СЕТ СН'!$H$9+СВЦЭМ!$D$10+'СЕТ СН'!$H$5-'СЕТ СН'!$H$17</f>
        <v>3811.9721463000001</v>
      </c>
      <c r="I95" s="36">
        <f>SUMIFS(СВЦЭМ!$C$39:$C$782,СВЦЭМ!$A$39:$A$782,$A95,СВЦЭМ!$B$39:$B$782,I$83)+'СЕТ СН'!$H$9+СВЦЭМ!$D$10+'СЕТ СН'!$H$5-'СЕТ СН'!$H$17</f>
        <v>3786.4397287500001</v>
      </c>
      <c r="J95" s="36">
        <f>SUMIFS(СВЦЭМ!$C$39:$C$782,СВЦЭМ!$A$39:$A$782,$A95,СВЦЭМ!$B$39:$B$782,J$83)+'СЕТ СН'!$H$9+СВЦЭМ!$D$10+'СЕТ СН'!$H$5-'СЕТ СН'!$H$17</f>
        <v>3792.4476578000003</v>
      </c>
      <c r="K95" s="36">
        <f>SUMIFS(СВЦЭМ!$C$39:$C$782,СВЦЭМ!$A$39:$A$782,$A95,СВЦЭМ!$B$39:$B$782,K$83)+'СЕТ СН'!$H$9+СВЦЭМ!$D$10+'СЕТ СН'!$H$5-'СЕТ СН'!$H$17</f>
        <v>3789.1943819100002</v>
      </c>
      <c r="L95" s="36">
        <f>SUMIFS(СВЦЭМ!$C$39:$C$782,СВЦЭМ!$A$39:$A$782,$A95,СВЦЭМ!$B$39:$B$782,L$83)+'СЕТ СН'!$H$9+СВЦЭМ!$D$10+'СЕТ СН'!$H$5-'СЕТ СН'!$H$17</f>
        <v>3781.0098142000002</v>
      </c>
      <c r="M95" s="36">
        <f>SUMIFS(СВЦЭМ!$C$39:$C$782,СВЦЭМ!$A$39:$A$782,$A95,СВЦЭМ!$B$39:$B$782,M$83)+'СЕТ СН'!$H$9+СВЦЭМ!$D$10+'СЕТ СН'!$H$5-'СЕТ СН'!$H$17</f>
        <v>3776.5545907800001</v>
      </c>
      <c r="N95" s="36">
        <f>SUMIFS(СВЦЭМ!$C$39:$C$782,СВЦЭМ!$A$39:$A$782,$A95,СВЦЭМ!$B$39:$B$782,N$83)+'СЕТ СН'!$H$9+СВЦЭМ!$D$10+'СЕТ СН'!$H$5-'СЕТ СН'!$H$17</f>
        <v>3799.52471517</v>
      </c>
      <c r="O95" s="36">
        <f>SUMIFS(СВЦЭМ!$C$39:$C$782,СВЦЭМ!$A$39:$A$782,$A95,СВЦЭМ!$B$39:$B$782,O$83)+'СЕТ СН'!$H$9+СВЦЭМ!$D$10+'СЕТ СН'!$H$5-'СЕТ СН'!$H$17</f>
        <v>3793.0562928100003</v>
      </c>
      <c r="P95" s="36">
        <f>SUMIFS(СВЦЭМ!$C$39:$C$782,СВЦЭМ!$A$39:$A$782,$A95,СВЦЭМ!$B$39:$B$782,P$83)+'СЕТ СН'!$H$9+СВЦЭМ!$D$10+'СЕТ СН'!$H$5-'СЕТ СН'!$H$17</f>
        <v>3790.6159356900002</v>
      </c>
      <c r="Q95" s="36">
        <f>SUMIFS(СВЦЭМ!$C$39:$C$782,СВЦЭМ!$A$39:$A$782,$A95,СВЦЭМ!$B$39:$B$782,Q$83)+'СЕТ СН'!$H$9+СВЦЭМ!$D$10+'СЕТ СН'!$H$5-'СЕТ СН'!$H$17</f>
        <v>3797.0748875899999</v>
      </c>
      <c r="R95" s="36">
        <f>SUMIFS(СВЦЭМ!$C$39:$C$782,СВЦЭМ!$A$39:$A$782,$A95,СВЦЭМ!$B$39:$B$782,R$83)+'СЕТ СН'!$H$9+СВЦЭМ!$D$10+'СЕТ СН'!$H$5-'СЕТ СН'!$H$17</f>
        <v>3770.5405549000002</v>
      </c>
      <c r="S95" s="36">
        <f>SUMIFS(СВЦЭМ!$C$39:$C$782,СВЦЭМ!$A$39:$A$782,$A95,СВЦЭМ!$B$39:$B$782,S$83)+'СЕТ СН'!$H$9+СВЦЭМ!$D$10+'СЕТ СН'!$H$5-'СЕТ СН'!$H$17</f>
        <v>3766.8801005200003</v>
      </c>
      <c r="T95" s="36">
        <f>SUMIFS(СВЦЭМ!$C$39:$C$782,СВЦЭМ!$A$39:$A$782,$A95,СВЦЭМ!$B$39:$B$782,T$83)+'СЕТ СН'!$H$9+СВЦЭМ!$D$10+'СЕТ СН'!$H$5-'СЕТ СН'!$H$17</f>
        <v>3909.7483665600002</v>
      </c>
      <c r="U95" s="36">
        <f>SUMIFS(СВЦЭМ!$C$39:$C$782,СВЦЭМ!$A$39:$A$782,$A95,СВЦЭМ!$B$39:$B$782,U$83)+'СЕТ СН'!$H$9+СВЦЭМ!$D$10+'СЕТ СН'!$H$5-'СЕТ СН'!$H$17</f>
        <v>3894.8358461500002</v>
      </c>
      <c r="V95" s="36">
        <f>SUMIFS(СВЦЭМ!$C$39:$C$782,СВЦЭМ!$A$39:$A$782,$A95,СВЦЭМ!$B$39:$B$782,V$83)+'СЕТ СН'!$H$9+СВЦЭМ!$D$10+'СЕТ СН'!$H$5-'СЕТ СН'!$H$17</f>
        <v>3926.8476662800003</v>
      </c>
      <c r="W95" s="36">
        <f>SUMIFS(СВЦЭМ!$C$39:$C$782,СВЦЭМ!$A$39:$A$782,$A95,СВЦЭМ!$B$39:$B$782,W$83)+'СЕТ СН'!$H$9+СВЦЭМ!$D$10+'СЕТ СН'!$H$5-'СЕТ СН'!$H$17</f>
        <v>3845.1299264700001</v>
      </c>
      <c r="X95" s="36">
        <f>SUMIFS(СВЦЭМ!$C$39:$C$782,СВЦЭМ!$A$39:$A$782,$A95,СВЦЭМ!$B$39:$B$782,X$83)+'СЕТ СН'!$H$9+СВЦЭМ!$D$10+'СЕТ СН'!$H$5-'СЕТ СН'!$H$17</f>
        <v>3814.8498231200001</v>
      </c>
      <c r="Y95" s="36">
        <f>SUMIFS(СВЦЭМ!$C$39:$C$782,СВЦЭМ!$A$39:$A$782,$A95,СВЦЭМ!$B$39:$B$782,Y$83)+'СЕТ СН'!$H$9+СВЦЭМ!$D$10+'СЕТ СН'!$H$5-'СЕТ СН'!$H$17</f>
        <v>3797.7051052500001</v>
      </c>
    </row>
    <row r="96" spans="1:25" ht="15.75" x14ac:dyDescent="0.2">
      <c r="A96" s="35">
        <f t="shared" si="2"/>
        <v>44847</v>
      </c>
      <c r="B96" s="36">
        <f>SUMIFS(СВЦЭМ!$C$39:$C$782,СВЦЭМ!$A$39:$A$782,$A96,СВЦЭМ!$B$39:$B$782,B$83)+'СЕТ СН'!$H$9+СВЦЭМ!$D$10+'СЕТ СН'!$H$5-'СЕТ СН'!$H$17</f>
        <v>3896.9694932100001</v>
      </c>
      <c r="C96" s="36">
        <f>SUMIFS(СВЦЭМ!$C$39:$C$782,СВЦЭМ!$A$39:$A$782,$A96,СВЦЭМ!$B$39:$B$782,C$83)+'СЕТ СН'!$H$9+СВЦЭМ!$D$10+'СЕТ СН'!$H$5-'СЕТ СН'!$H$17</f>
        <v>3924.2312959200003</v>
      </c>
      <c r="D96" s="36">
        <f>SUMIFS(СВЦЭМ!$C$39:$C$782,СВЦЭМ!$A$39:$A$782,$A96,СВЦЭМ!$B$39:$B$782,D$83)+'СЕТ СН'!$H$9+СВЦЭМ!$D$10+'СЕТ СН'!$H$5-'СЕТ СН'!$H$17</f>
        <v>3916.02247764</v>
      </c>
      <c r="E96" s="36">
        <f>SUMIFS(СВЦЭМ!$C$39:$C$782,СВЦЭМ!$A$39:$A$782,$A96,СВЦЭМ!$B$39:$B$782,E$83)+'СЕТ СН'!$H$9+СВЦЭМ!$D$10+'СЕТ СН'!$H$5-'СЕТ СН'!$H$17</f>
        <v>3920.9483251700003</v>
      </c>
      <c r="F96" s="36">
        <f>SUMIFS(СВЦЭМ!$C$39:$C$782,СВЦЭМ!$A$39:$A$782,$A96,СВЦЭМ!$B$39:$B$782,F$83)+'СЕТ СН'!$H$9+СВЦЭМ!$D$10+'СЕТ СН'!$H$5-'СЕТ СН'!$H$17</f>
        <v>3932.3553011200001</v>
      </c>
      <c r="G96" s="36">
        <f>SUMIFS(СВЦЭМ!$C$39:$C$782,СВЦЭМ!$A$39:$A$782,$A96,СВЦЭМ!$B$39:$B$782,G$83)+'СЕТ СН'!$H$9+СВЦЭМ!$D$10+'СЕТ СН'!$H$5-'СЕТ СН'!$H$17</f>
        <v>3908.5734185500005</v>
      </c>
      <c r="H96" s="36">
        <f>SUMIFS(СВЦЭМ!$C$39:$C$782,СВЦЭМ!$A$39:$A$782,$A96,СВЦЭМ!$B$39:$B$782,H$83)+'СЕТ СН'!$H$9+СВЦЭМ!$D$10+'СЕТ СН'!$H$5-'СЕТ СН'!$H$17</f>
        <v>3884.6822579200002</v>
      </c>
      <c r="I96" s="36">
        <f>SUMIFS(СВЦЭМ!$C$39:$C$782,СВЦЭМ!$A$39:$A$782,$A96,СВЦЭМ!$B$39:$B$782,I$83)+'СЕТ СН'!$H$9+СВЦЭМ!$D$10+'СЕТ СН'!$H$5-'СЕТ СН'!$H$17</f>
        <v>3863.6193523900001</v>
      </c>
      <c r="J96" s="36">
        <f>SUMIFS(СВЦЭМ!$C$39:$C$782,СВЦЭМ!$A$39:$A$782,$A96,СВЦЭМ!$B$39:$B$782,J$83)+'СЕТ СН'!$H$9+СВЦЭМ!$D$10+'СЕТ СН'!$H$5-'СЕТ СН'!$H$17</f>
        <v>3855.2304428900002</v>
      </c>
      <c r="K96" s="36">
        <f>SUMIFS(СВЦЭМ!$C$39:$C$782,СВЦЭМ!$A$39:$A$782,$A96,СВЦЭМ!$B$39:$B$782,K$83)+'СЕТ СН'!$H$9+СВЦЭМ!$D$10+'СЕТ СН'!$H$5-'СЕТ СН'!$H$17</f>
        <v>3884.96999366</v>
      </c>
      <c r="L96" s="36">
        <f>SUMIFS(СВЦЭМ!$C$39:$C$782,СВЦЭМ!$A$39:$A$782,$A96,СВЦЭМ!$B$39:$B$782,L$83)+'СЕТ СН'!$H$9+СВЦЭМ!$D$10+'СЕТ СН'!$H$5-'СЕТ СН'!$H$17</f>
        <v>3873.1394749600004</v>
      </c>
      <c r="M96" s="36">
        <f>SUMIFS(СВЦЭМ!$C$39:$C$782,СВЦЭМ!$A$39:$A$782,$A96,СВЦЭМ!$B$39:$B$782,M$83)+'СЕТ СН'!$H$9+СВЦЭМ!$D$10+'СЕТ СН'!$H$5-'СЕТ СН'!$H$17</f>
        <v>3883.6351724800002</v>
      </c>
      <c r="N96" s="36">
        <f>SUMIFS(СВЦЭМ!$C$39:$C$782,СВЦЭМ!$A$39:$A$782,$A96,СВЦЭМ!$B$39:$B$782,N$83)+'СЕТ СН'!$H$9+СВЦЭМ!$D$10+'СЕТ СН'!$H$5-'СЕТ СН'!$H$17</f>
        <v>3870.2110331200001</v>
      </c>
      <c r="O96" s="36">
        <f>SUMIFS(СВЦЭМ!$C$39:$C$782,СВЦЭМ!$A$39:$A$782,$A96,СВЦЭМ!$B$39:$B$782,O$83)+'СЕТ СН'!$H$9+СВЦЭМ!$D$10+'СЕТ СН'!$H$5-'СЕТ СН'!$H$17</f>
        <v>3872.8952144100003</v>
      </c>
      <c r="P96" s="36">
        <f>SUMIFS(СВЦЭМ!$C$39:$C$782,СВЦЭМ!$A$39:$A$782,$A96,СВЦЭМ!$B$39:$B$782,P$83)+'СЕТ СН'!$H$9+СВЦЭМ!$D$10+'СЕТ СН'!$H$5-'СЕТ СН'!$H$17</f>
        <v>3871.3975497800002</v>
      </c>
      <c r="Q96" s="36">
        <f>SUMIFS(СВЦЭМ!$C$39:$C$782,СВЦЭМ!$A$39:$A$782,$A96,СВЦЭМ!$B$39:$B$782,Q$83)+'СЕТ СН'!$H$9+СВЦЭМ!$D$10+'СЕТ СН'!$H$5-'СЕТ СН'!$H$17</f>
        <v>3862.1285538700004</v>
      </c>
      <c r="R96" s="36">
        <f>SUMIFS(СВЦЭМ!$C$39:$C$782,СВЦЭМ!$A$39:$A$782,$A96,СВЦЭМ!$B$39:$B$782,R$83)+'СЕТ СН'!$H$9+СВЦЭМ!$D$10+'СЕТ СН'!$H$5-'СЕТ СН'!$H$17</f>
        <v>3891.0119843000002</v>
      </c>
      <c r="S96" s="36">
        <f>SUMIFS(СВЦЭМ!$C$39:$C$782,СВЦЭМ!$A$39:$A$782,$A96,СВЦЭМ!$B$39:$B$782,S$83)+'СЕТ СН'!$H$9+СВЦЭМ!$D$10+'СЕТ СН'!$H$5-'СЕТ СН'!$H$17</f>
        <v>3864.3071576900002</v>
      </c>
      <c r="T96" s="36">
        <f>SUMIFS(СВЦЭМ!$C$39:$C$782,СВЦЭМ!$A$39:$A$782,$A96,СВЦЭМ!$B$39:$B$782,T$83)+'СЕТ СН'!$H$9+СВЦЭМ!$D$10+'СЕТ СН'!$H$5-'СЕТ СН'!$H$17</f>
        <v>3881.3209922200003</v>
      </c>
      <c r="U96" s="36">
        <f>SUMIFS(СВЦЭМ!$C$39:$C$782,СВЦЭМ!$A$39:$A$782,$A96,СВЦЭМ!$B$39:$B$782,U$83)+'СЕТ СН'!$H$9+СВЦЭМ!$D$10+'СЕТ СН'!$H$5-'СЕТ СН'!$H$17</f>
        <v>3896.0870946100003</v>
      </c>
      <c r="V96" s="36">
        <f>SUMIFS(СВЦЭМ!$C$39:$C$782,СВЦЭМ!$A$39:$A$782,$A96,СВЦЭМ!$B$39:$B$782,V$83)+'СЕТ СН'!$H$9+СВЦЭМ!$D$10+'СЕТ СН'!$H$5-'СЕТ СН'!$H$17</f>
        <v>3883.8170368300002</v>
      </c>
      <c r="W96" s="36">
        <f>SUMIFS(СВЦЭМ!$C$39:$C$782,СВЦЭМ!$A$39:$A$782,$A96,СВЦЭМ!$B$39:$B$782,W$83)+'СЕТ СН'!$H$9+СВЦЭМ!$D$10+'СЕТ СН'!$H$5-'СЕТ СН'!$H$17</f>
        <v>3872.6776630600002</v>
      </c>
      <c r="X96" s="36">
        <f>SUMIFS(СВЦЭМ!$C$39:$C$782,СВЦЭМ!$A$39:$A$782,$A96,СВЦЭМ!$B$39:$B$782,X$83)+'СЕТ СН'!$H$9+СВЦЭМ!$D$10+'СЕТ СН'!$H$5-'СЕТ СН'!$H$17</f>
        <v>3865.8458699400003</v>
      </c>
      <c r="Y96" s="36">
        <f>SUMIFS(СВЦЭМ!$C$39:$C$782,СВЦЭМ!$A$39:$A$782,$A96,СВЦЭМ!$B$39:$B$782,Y$83)+'СЕТ СН'!$H$9+СВЦЭМ!$D$10+'СЕТ СН'!$H$5-'СЕТ СН'!$H$17</f>
        <v>3863.19646242</v>
      </c>
    </row>
    <row r="97" spans="1:25" ht="15.75" x14ac:dyDescent="0.2">
      <c r="A97" s="35">
        <f t="shared" si="2"/>
        <v>44848</v>
      </c>
      <c r="B97" s="36">
        <f>SUMIFS(СВЦЭМ!$C$39:$C$782,СВЦЭМ!$A$39:$A$782,$A97,СВЦЭМ!$B$39:$B$782,B$83)+'СЕТ СН'!$H$9+СВЦЭМ!$D$10+'СЕТ СН'!$H$5-'СЕТ СН'!$H$17</f>
        <v>3921.3528667400005</v>
      </c>
      <c r="C97" s="36">
        <f>SUMIFS(СВЦЭМ!$C$39:$C$782,СВЦЭМ!$A$39:$A$782,$A97,СВЦЭМ!$B$39:$B$782,C$83)+'СЕТ СН'!$H$9+СВЦЭМ!$D$10+'СЕТ СН'!$H$5-'СЕТ СН'!$H$17</f>
        <v>3934.1726116</v>
      </c>
      <c r="D97" s="36">
        <f>SUMIFS(СВЦЭМ!$C$39:$C$782,СВЦЭМ!$A$39:$A$782,$A97,СВЦЭМ!$B$39:$B$782,D$83)+'СЕТ СН'!$H$9+СВЦЭМ!$D$10+'СЕТ СН'!$H$5-'СЕТ СН'!$H$17</f>
        <v>3966.4015877400002</v>
      </c>
      <c r="E97" s="36">
        <f>SUMIFS(СВЦЭМ!$C$39:$C$782,СВЦЭМ!$A$39:$A$782,$A97,СВЦЭМ!$B$39:$B$782,E$83)+'СЕТ СН'!$H$9+СВЦЭМ!$D$10+'СЕТ СН'!$H$5-'СЕТ СН'!$H$17</f>
        <v>3989.0235485500002</v>
      </c>
      <c r="F97" s="36">
        <f>SUMIFS(СВЦЭМ!$C$39:$C$782,СВЦЭМ!$A$39:$A$782,$A97,СВЦЭМ!$B$39:$B$782,F$83)+'СЕТ СН'!$H$9+СВЦЭМ!$D$10+'СЕТ СН'!$H$5-'СЕТ СН'!$H$17</f>
        <v>3982.1657663100004</v>
      </c>
      <c r="G97" s="36">
        <f>SUMIFS(СВЦЭМ!$C$39:$C$782,СВЦЭМ!$A$39:$A$782,$A97,СВЦЭМ!$B$39:$B$782,G$83)+'СЕТ СН'!$H$9+СВЦЭМ!$D$10+'СЕТ СН'!$H$5-'СЕТ СН'!$H$17</f>
        <v>3962.0231540100003</v>
      </c>
      <c r="H97" s="36">
        <f>SUMIFS(СВЦЭМ!$C$39:$C$782,СВЦЭМ!$A$39:$A$782,$A97,СВЦЭМ!$B$39:$B$782,H$83)+'СЕТ СН'!$H$9+СВЦЭМ!$D$10+'СЕТ СН'!$H$5-'СЕТ СН'!$H$17</f>
        <v>3903.4050838900002</v>
      </c>
      <c r="I97" s="36">
        <f>SUMIFS(СВЦЭМ!$C$39:$C$782,СВЦЭМ!$A$39:$A$782,$A97,СВЦЭМ!$B$39:$B$782,I$83)+'СЕТ СН'!$H$9+СВЦЭМ!$D$10+'СЕТ СН'!$H$5-'СЕТ СН'!$H$17</f>
        <v>3914.5646335500005</v>
      </c>
      <c r="J97" s="36">
        <f>SUMIFS(СВЦЭМ!$C$39:$C$782,СВЦЭМ!$A$39:$A$782,$A97,СВЦЭМ!$B$39:$B$782,J$83)+'СЕТ СН'!$H$9+СВЦЭМ!$D$10+'СЕТ СН'!$H$5-'СЕТ СН'!$H$17</f>
        <v>3918.5581956599999</v>
      </c>
      <c r="K97" s="36">
        <f>SUMIFS(СВЦЭМ!$C$39:$C$782,СВЦЭМ!$A$39:$A$782,$A97,СВЦЭМ!$B$39:$B$782,K$83)+'СЕТ СН'!$H$9+СВЦЭМ!$D$10+'СЕТ СН'!$H$5-'СЕТ СН'!$H$17</f>
        <v>3918.2708571500002</v>
      </c>
      <c r="L97" s="36">
        <f>SUMIFS(СВЦЭМ!$C$39:$C$782,СВЦЭМ!$A$39:$A$782,$A97,СВЦЭМ!$B$39:$B$782,L$83)+'СЕТ СН'!$H$9+СВЦЭМ!$D$10+'СЕТ СН'!$H$5-'СЕТ СН'!$H$17</f>
        <v>3925.8662870500002</v>
      </c>
      <c r="M97" s="36">
        <f>SUMIFS(СВЦЭМ!$C$39:$C$782,СВЦЭМ!$A$39:$A$782,$A97,СВЦЭМ!$B$39:$B$782,M$83)+'СЕТ СН'!$H$9+СВЦЭМ!$D$10+'СЕТ СН'!$H$5-'СЕТ СН'!$H$17</f>
        <v>3902.7254602900002</v>
      </c>
      <c r="N97" s="36">
        <f>SUMIFS(СВЦЭМ!$C$39:$C$782,СВЦЭМ!$A$39:$A$782,$A97,СВЦЭМ!$B$39:$B$782,N$83)+'СЕТ СН'!$H$9+СВЦЭМ!$D$10+'СЕТ СН'!$H$5-'СЕТ СН'!$H$17</f>
        <v>3900.2179538600003</v>
      </c>
      <c r="O97" s="36">
        <f>SUMIFS(СВЦЭМ!$C$39:$C$782,СВЦЭМ!$A$39:$A$782,$A97,СВЦЭМ!$B$39:$B$782,O$83)+'СЕТ СН'!$H$9+СВЦЭМ!$D$10+'СЕТ СН'!$H$5-'СЕТ СН'!$H$17</f>
        <v>3907.2280419600002</v>
      </c>
      <c r="P97" s="36">
        <f>SUMIFS(СВЦЭМ!$C$39:$C$782,СВЦЭМ!$A$39:$A$782,$A97,СВЦЭМ!$B$39:$B$782,P$83)+'СЕТ СН'!$H$9+СВЦЭМ!$D$10+'СЕТ СН'!$H$5-'СЕТ СН'!$H$17</f>
        <v>3909.3361565600003</v>
      </c>
      <c r="Q97" s="36">
        <f>SUMIFS(СВЦЭМ!$C$39:$C$782,СВЦЭМ!$A$39:$A$782,$A97,СВЦЭМ!$B$39:$B$782,Q$83)+'СЕТ СН'!$H$9+СВЦЭМ!$D$10+'СЕТ СН'!$H$5-'СЕТ СН'!$H$17</f>
        <v>3902.8134736600005</v>
      </c>
      <c r="R97" s="36">
        <f>SUMIFS(СВЦЭМ!$C$39:$C$782,СВЦЭМ!$A$39:$A$782,$A97,СВЦЭМ!$B$39:$B$782,R$83)+'СЕТ СН'!$H$9+СВЦЭМ!$D$10+'СЕТ СН'!$H$5-'СЕТ СН'!$H$17</f>
        <v>3890.1371285100004</v>
      </c>
      <c r="S97" s="36">
        <f>SUMIFS(СВЦЭМ!$C$39:$C$782,СВЦЭМ!$A$39:$A$782,$A97,СВЦЭМ!$B$39:$B$782,S$83)+'СЕТ СН'!$H$9+СВЦЭМ!$D$10+'СЕТ СН'!$H$5-'СЕТ СН'!$H$17</f>
        <v>3908.4903882100002</v>
      </c>
      <c r="T97" s="36">
        <f>SUMIFS(СВЦЭМ!$C$39:$C$782,СВЦЭМ!$A$39:$A$782,$A97,СВЦЭМ!$B$39:$B$782,T$83)+'СЕТ СН'!$H$9+СВЦЭМ!$D$10+'СЕТ СН'!$H$5-'СЕТ СН'!$H$17</f>
        <v>3920.5449657200002</v>
      </c>
      <c r="U97" s="36">
        <f>SUMIFS(СВЦЭМ!$C$39:$C$782,СВЦЭМ!$A$39:$A$782,$A97,СВЦЭМ!$B$39:$B$782,U$83)+'СЕТ СН'!$H$9+СВЦЭМ!$D$10+'СЕТ СН'!$H$5-'СЕТ СН'!$H$17</f>
        <v>3911.0335668000002</v>
      </c>
      <c r="V97" s="36">
        <f>SUMIFS(СВЦЭМ!$C$39:$C$782,СВЦЭМ!$A$39:$A$782,$A97,СВЦЭМ!$B$39:$B$782,V$83)+'СЕТ СН'!$H$9+СВЦЭМ!$D$10+'СЕТ СН'!$H$5-'СЕТ СН'!$H$17</f>
        <v>3922.8179889100002</v>
      </c>
      <c r="W97" s="36">
        <f>SUMIFS(СВЦЭМ!$C$39:$C$782,СВЦЭМ!$A$39:$A$782,$A97,СВЦЭМ!$B$39:$B$782,W$83)+'СЕТ СН'!$H$9+СВЦЭМ!$D$10+'СЕТ СН'!$H$5-'СЕТ СН'!$H$17</f>
        <v>3922.3007881000003</v>
      </c>
      <c r="X97" s="36">
        <f>SUMIFS(СВЦЭМ!$C$39:$C$782,СВЦЭМ!$A$39:$A$782,$A97,СВЦЭМ!$B$39:$B$782,X$83)+'СЕТ СН'!$H$9+СВЦЭМ!$D$10+'СЕТ СН'!$H$5-'СЕТ СН'!$H$17</f>
        <v>3913.7812263200003</v>
      </c>
      <c r="Y97" s="36">
        <f>SUMIFS(СВЦЭМ!$C$39:$C$782,СВЦЭМ!$A$39:$A$782,$A97,СВЦЭМ!$B$39:$B$782,Y$83)+'СЕТ СН'!$H$9+СВЦЭМ!$D$10+'СЕТ СН'!$H$5-'СЕТ СН'!$H$17</f>
        <v>3896.1929984100002</v>
      </c>
    </row>
    <row r="98" spans="1:25" ht="15.75" x14ac:dyDescent="0.2">
      <c r="A98" s="35">
        <f t="shared" si="2"/>
        <v>44849</v>
      </c>
      <c r="B98" s="36">
        <f>SUMIFS(СВЦЭМ!$C$39:$C$782,СВЦЭМ!$A$39:$A$782,$A98,СВЦЭМ!$B$39:$B$782,B$83)+'СЕТ СН'!$H$9+СВЦЭМ!$D$10+'СЕТ СН'!$H$5-'СЕТ СН'!$H$17</f>
        <v>3815.54274661</v>
      </c>
      <c r="C98" s="36">
        <f>SUMIFS(СВЦЭМ!$C$39:$C$782,СВЦЭМ!$A$39:$A$782,$A98,СВЦЭМ!$B$39:$B$782,C$83)+'СЕТ СН'!$H$9+СВЦЭМ!$D$10+'СЕТ СН'!$H$5-'СЕТ СН'!$H$17</f>
        <v>3804.22778367</v>
      </c>
      <c r="D98" s="36">
        <f>SUMIFS(СВЦЭМ!$C$39:$C$782,СВЦЭМ!$A$39:$A$782,$A98,СВЦЭМ!$B$39:$B$782,D$83)+'СЕТ СН'!$H$9+СВЦЭМ!$D$10+'СЕТ СН'!$H$5-'СЕТ СН'!$H$17</f>
        <v>3794.4875622300001</v>
      </c>
      <c r="E98" s="36">
        <f>SUMIFS(СВЦЭМ!$C$39:$C$782,СВЦЭМ!$A$39:$A$782,$A98,СВЦЭМ!$B$39:$B$782,E$83)+'СЕТ СН'!$H$9+СВЦЭМ!$D$10+'СЕТ СН'!$H$5-'СЕТ СН'!$H$17</f>
        <v>3790.0964167000002</v>
      </c>
      <c r="F98" s="36">
        <f>SUMIFS(СВЦЭМ!$C$39:$C$782,СВЦЭМ!$A$39:$A$782,$A98,СВЦЭМ!$B$39:$B$782,F$83)+'СЕТ СН'!$H$9+СВЦЭМ!$D$10+'СЕТ СН'!$H$5-'СЕТ СН'!$H$17</f>
        <v>3786.8225134499999</v>
      </c>
      <c r="G98" s="36">
        <f>SUMIFS(СВЦЭМ!$C$39:$C$782,СВЦЭМ!$A$39:$A$782,$A98,СВЦЭМ!$B$39:$B$782,G$83)+'СЕТ СН'!$H$9+СВЦЭМ!$D$10+'СЕТ СН'!$H$5-'СЕТ СН'!$H$17</f>
        <v>3785.3713483900001</v>
      </c>
      <c r="H98" s="36">
        <f>SUMIFS(СВЦЭМ!$C$39:$C$782,СВЦЭМ!$A$39:$A$782,$A98,СВЦЭМ!$B$39:$B$782,H$83)+'СЕТ СН'!$H$9+СВЦЭМ!$D$10+'СЕТ СН'!$H$5-'СЕТ СН'!$H$17</f>
        <v>3800.1368290999999</v>
      </c>
      <c r="I98" s="36">
        <f>SUMIFS(СВЦЭМ!$C$39:$C$782,СВЦЭМ!$A$39:$A$782,$A98,СВЦЭМ!$B$39:$B$782,I$83)+'СЕТ СН'!$H$9+СВЦЭМ!$D$10+'СЕТ СН'!$H$5-'СЕТ СН'!$H$17</f>
        <v>3768.6096953000001</v>
      </c>
      <c r="J98" s="36">
        <f>SUMIFS(СВЦЭМ!$C$39:$C$782,СВЦЭМ!$A$39:$A$782,$A98,СВЦЭМ!$B$39:$B$782,J$83)+'СЕТ СН'!$H$9+СВЦЭМ!$D$10+'СЕТ СН'!$H$5-'СЕТ СН'!$H$17</f>
        <v>3772.14563911</v>
      </c>
      <c r="K98" s="36">
        <f>SUMIFS(СВЦЭМ!$C$39:$C$782,СВЦЭМ!$A$39:$A$782,$A98,СВЦЭМ!$B$39:$B$782,K$83)+'СЕТ СН'!$H$9+СВЦЭМ!$D$10+'СЕТ СН'!$H$5-'СЕТ СН'!$H$17</f>
        <v>3776.3143715900001</v>
      </c>
      <c r="L98" s="36">
        <f>SUMIFS(СВЦЭМ!$C$39:$C$782,СВЦЭМ!$A$39:$A$782,$A98,СВЦЭМ!$B$39:$B$782,L$83)+'СЕТ СН'!$H$9+СВЦЭМ!$D$10+'СЕТ СН'!$H$5-'СЕТ СН'!$H$17</f>
        <v>3815.6527857300002</v>
      </c>
      <c r="M98" s="36">
        <f>SUMIFS(СВЦЭМ!$C$39:$C$782,СВЦЭМ!$A$39:$A$782,$A98,СВЦЭМ!$B$39:$B$782,M$83)+'СЕТ СН'!$H$9+СВЦЭМ!$D$10+'СЕТ СН'!$H$5-'СЕТ СН'!$H$17</f>
        <v>3780.3582844400003</v>
      </c>
      <c r="N98" s="36">
        <f>SUMIFS(СВЦЭМ!$C$39:$C$782,СВЦЭМ!$A$39:$A$782,$A98,СВЦЭМ!$B$39:$B$782,N$83)+'СЕТ СН'!$H$9+СВЦЭМ!$D$10+'СЕТ СН'!$H$5-'СЕТ СН'!$H$17</f>
        <v>3707.5526406400004</v>
      </c>
      <c r="O98" s="36">
        <f>SUMIFS(СВЦЭМ!$C$39:$C$782,СВЦЭМ!$A$39:$A$782,$A98,СВЦЭМ!$B$39:$B$782,O$83)+'СЕТ СН'!$H$9+СВЦЭМ!$D$10+'СЕТ СН'!$H$5-'СЕТ СН'!$H$17</f>
        <v>3699.5737064100003</v>
      </c>
      <c r="P98" s="36">
        <f>SUMIFS(СВЦЭМ!$C$39:$C$782,СВЦЭМ!$A$39:$A$782,$A98,СВЦЭМ!$B$39:$B$782,P$83)+'СЕТ СН'!$H$9+СВЦЭМ!$D$10+'СЕТ СН'!$H$5-'СЕТ СН'!$H$17</f>
        <v>3704.4764499900002</v>
      </c>
      <c r="Q98" s="36">
        <f>SUMIFS(СВЦЭМ!$C$39:$C$782,СВЦЭМ!$A$39:$A$782,$A98,СВЦЭМ!$B$39:$B$782,Q$83)+'СЕТ СН'!$H$9+СВЦЭМ!$D$10+'СЕТ СН'!$H$5-'СЕТ СН'!$H$17</f>
        <v>3713.2660154100004</v>
      </c>
      <c r="R98" s="36">
        <f>SUMIFS(СВЦЭМ!$C$39:$C$782,СВЦЭМ!$A$39:$A$782,$A98,СВЦЭМ!$B$39:$B$782,R$83)+'СЕТ СН'!$H$9+СВЦЭМ!$D$10+'СЕТ СН'!$H$5-'СЕТ СН'!$H$17</f>
        <v>3759.1867257100002</v>
      </c>
      <c r="S98" s="36">
        <f>SUMIFS(СВЦЭМ!$C$39:$C$782,СВЦЭМ!$A$39:$A$782,$A98,СВЦЭМ!$B$39:$B$782,S$83)+'СЕТ СН'!$H$9+СВЦЭМ!$D$10+'СЕТ СН'!$H$5-'СЕТ СН'!$H$17</f>
        <v>3794.30275858</v>
      </c>
      <c r="T98" s="36">
        <f>SUMIFS(СВЦЭМ!$C$39:$C$782,СВЦЭМ!$A$39:$A$782,$A98,СВЦЭМ!$B$39:$B$782,T$83)+'СЕТ СН'!$H$9+СВЦЭМ!$D$10+'СЕТ СН'!$H$5-'СЕТ СН'!$H$17</f>
        <v>3851.9313015400003</v>
      </c>
      <c r="U98" s="36">
        <f>SUMIFS(СВЦЭМ!$C$39:$C$782,СВЦЭМ!$A$39:$A$782,$A98,СВЦЭМ!$B$39:$B$782,U$83)+'СЕТ СН'!$H$9+СВЦЭМ!$D$10+'СЕТ СН'!$H$5-'СЕТ СН'!$H$17</f>
        <v>3875.9825942700004</v>
      </c>
      <c r="V98" s="36">
        <f>SUMIFS(СВЦЭМ!$C$39:$C$782,СВЦЭМ!$A$39:$A$782,$A98,СВЦЭМ!$B$39:$B$782,V$83)+'СЕТ СН'!$H$9+СВЦЭМ!$D$10+'СЕТ СН'!$H$5-'СЕТ СН'!$H$17</f>
        <v>3874.3330234300001</v>
      </c>
      <c r="W98" s="36">
        <f>SUMIFS(СВЦЭМ!$C$39:$C$782,СВЦЭМ!$A$39:$A$782,$A98,СВЦЭМ!$B$39:$B$782,W$83)+'СЕТ СН'!$H$9+СВЦЭМ!$D$10+'СЕТ СН'!$H$5-'СЕТ СН'!$H$17</f>
        <v>3855.9868003400002</v>
      </c>
      <c r="X98" s="36">
        <f>SUMIFS(СВЦЭМ!$C$39:$C$782,СВЦЭМ!$A$39:$A$782,$A98,СВЦЭМ!$B$39:$B$782,X$83)+'СЕТ СН'!$H$9+СВЦЭМ!$D$10+'СЕТ СН'!$H$5-'СЕТ СН'!$H$17</f>
        <v>3880.69966905</v>
      </c>
      <c r="Y98" s="36">
        <f>SUMIFS(СВЦЭМ!$C$39:$C$782,СВЦЭМ!$A$39:$A$782,$A98,СВЦЭМ!$B$39:$B$782,Y$83)+'СЕТ СН'!$H$9+СВЦЭМ!$D$10+'СЕТ СН'!$H$5-'СЕТ СН'!$H$17</f>
        <v>3833.8193113100001</v>
      </c>
    </row>
    <row r="99" spans="1:25" ht="15.75" x14ac:dyDescent="0.2">
      <c r="A99" s="35">
        <f t="shared" si="2"/>
        <v>44850</v>
      </c>
      <c r="B99" s="36">
        <f>SUMIFS(СВЦЭМ!$C$39:$C$782,СВЦЭМ!$A$39:$A$782,$A99,СВЦЭМ!$B$39:$B$782,B$83)+'СЕТ СН'!$H$9+СВЦЭМ!$D$10+'СЕТ СН'!$H$5-'СЕТ СН'!$H$17</f>
        <v>3764.7812386599999</v>
      </c>
      <c r="C99" s="36">
        <f>SUMIFS(СВЦЭМ!$C$39:$C$782,СВЦЭМ!$A$39:$A$782,$A99,СВЦЭМ!$B$39:$B$782,C$83)+'СЕТ СН'!$H$9+СВЦЭМ!$D$10+'СЕТ СН'!$H$5-'СЕТ СН'!$H$17</f>
        <v>3785.44822054</v>
      </c>
      <c r="D99" s="36">
        <f>SUMIFS(СВЦЭМ!$C$39:$C$782,СВЦЭМ!$A$39:$A$782,$A99,СВЦЭМ!$B$39:$B$782,D$83)+'СЕТ СН'!$H$9+СВЦЭМ!$D$10+'СЕТ СН'!$H$5-'СЕТ СН'!$H$17</f>
        <v>3801.2128545800001</v>
      </c>
      <c r="E99" s="36">
        <f>SUMIFS(СВЦЭМ!$C$39:$C$782,СВЦЭМ!$A$39:$A$782,$A99,СВЦЭМ!$B$39:$B$782,E$83)+'СЕТ СН'!$H$9+СВЦЭМ!$D$10+'СЕТ СН'!$H$5-'СЕТ СН'!$H$17</f>
        <v>3810.0047753600002</v>
      </c>
      <c r="F99" s="36">
        <f>SUMIFS(СВЦЭМ!$C$39:$C$782,СВЦЭМ!$A$39:$A$782,$A99,СВЦЭМ!$B$39:$B$782,F$83)+'СЕТ СН'!$H$9+СВЦЭМ!$D$10+'СЕТ СН'!$H$5-'СЕТ СН'!$H$17</f>
        <v>3803.6240356200001</v>
      </c>
      <c r="G99" s="36">
        <f>SUMIFS(СВЦЭМ!$C$39:$C$782,СВЦЭМ!$A$39:$A$782,$A99,СВЦЭМ!$B$39:$B$782,G$83)+'СЕТ СН'!$H$9+СВЦЭМ!$D$10+'СЕТ СН'!$H$5-'СЕТ СН'!$H$17</f>
        <v>3799.24810157</v>
      </c>
      <c r="H99" s="36">
        <f>SUMIFS(СВЦЭМ!$C$39:$C$782,СВЦЭМ!$A$39:$A$782,$A99,СВЦЭМ!$B$39:$B$782,H$83)+'СЕТ СН'!$H$9+СВЦЭМ!$D$10+'СЕТ СН'!$H$5-'СЕТ СН'!$H$17</f>
        <v>3781.5790691700004</v>
      </c>
      <c r="I99" s="36">
        <f>SUMIFS(СВЦЭМ!$C$39:$C$782,СВЦЭМ!$A$39:$A$782,$A99,СВЦЭМ!$B$39:$B$782,I$83)+'СЕТ СН'!$H$9+СВЦЭМ!$D$10+'СЕТ СН'!$H$5-'СЕТ СН'!$H$17</f>
        <v>3758.0107543100003</v>
      </c>
      <c r="J99" s="36">
        <f>SUMIFS(СВЦЭМ!$C$39:$C$782,СВЦЭМ!$A$39:$A$782,$A99,СВЦЭМ!$B$39:$B$782,J$83)+'СЕТ СН'!$H$9+СВЦЭМ!$D$10+'СЕТ СН'!$H$5-'СЕТ СН'!$H$17</f>
        <v>3697.7599484400002</v>
      </c>
      <c r="K99" s="36">
        <f>SUMIFS(СВЦЭМ!$C$39:$C$782,СВЦЭМ!$A$39:$A$782,$A99,СВЦЭМ!$B$39:$B$782,K$83)+'СЕТ СН'!$H$9+СВЦЭМ!$D$10+'СЕТ СН'!$H$5-'СЕТ СН'!$H$17</f>
        <v>3676.20550138</v>
      </c>
      <c r="L99" s="36">
        <f>SUMIFS(СВЦЭМ!$C$39:$C$782,СВЦЭМ!$A$39:$A$782,$A99,СВЦЭМ!$B$39:$B$782,L$83)+'СЕТ СН'!$H$9+СВЦЭМ!$D$10+'СЕТ СН'!$H$5-'СЕТ СН'!$H$17</f>
        <v>3666.71396439</v>
      </c>
      <c r="M99" s="36">
        <f>SUMIFS(СВЦЭМ!$C$39:$C$782,СВЦЭМ!$A$39:$A$782,$A99,СВЦЭМ!$B$39:$B$782,M$83)+'СЕТ СН'!$H$9+СВЦЭМ!$D$10+'СЕТ СН'!$H$5-'СЕТ СН'!$H$17</f>
        <v>3673.7550708400004</v>
      </c>
      <c r="N99" s="36">
        <f>SUMIFS(СВЦЭМ!$C$39:$C$782,СВЦЭМ!$A$39:$A$782,$A99,СВЦЭМ!$B$39:$B$782,N$83)+'СЕТ СН'!$H$9+СВЦЭМ!$D$10+'СЕТ СН'!$H$5-'СЕТ СН'!$H$17</f>
        <v>3689.4932175700001</v>
      </c>
      <c r="O99" s="36">
        <f>SUMIFS(СВЦЭМ!$C$39:$C$782,СВЦЭМ!$A$39:$A$782,$A99,СВЦЭМ!$B$39:$B$782,O$83)+'СЕТ СН'!$H$9+СВЦЭМ!$D$10+'СЕТ СН'!$H$5-'СЕТ СН'!$H$17</f>
        <v>3700.37920588</v>
      </c>
      <c r="P99" s="36">
        <f>SUMIFS(СВЦЭМ!$C$39:$C$782,СВЦЭМ!$A$39:$A$782,$A99,СВЦЭМ!$B$39:$B$782,P$83)+'СЕТ СН'!$H$9+СВЦЭМ!$D$10+'СЕТ СН'!$H$5-'СЕТ СН'!$H$17</f>
        <v>3709.6882818600002</v>
      </c>
      <c r="Q99" s="36">
        <f>SUMIFS(СВЦЭМ!$C$39:$C$782,СВЦЭМ!$A$39:$A$782,$A99,СВЦЭМ!$B$39:$B$782,Q$83)+'СЕТ СН'!$H$9+СВЦЭМ!$D$10+'СЕТ СН'!$H$5-'СЕТ СН'!$H$17</f>
        <v>3704.7794129600002</v>
      </c>
      <c r="R99" s="36">
        <f>SUMIFS(СВЦЭМ!$C$39:$C$782,СВЦЭМ!$A$39:$A$782,$A99,СВЦЭМ!$B$39:$B$782,R$83)+'СЕТ СН'!$H$9+СВЦЭМ!$D$10+'СЕТ СН'!$H$5-'СЕТ СН'!$H$17</f>
        <v>3702.5682060500003</v>
      </c>
      <c r="S99" s="36">
        <f>SUMIFS(СВЦЭМ!$C$39:$C$782,СВЦЭМ!$A$39:$A$782,$A99,СВЦЭМ!$B$39:$B$782,S$83)+'СЕТ СН'!$H$9+СВЦЭМ!$D$10+'СЕТ СН'!$H$5-'СЕТ СН'!$H$17</f>
        <v>3712.53762895</v>
      </c>
      <c r="T99" s="36">
        <f>SUMIFS(СВЦЭМ!$C$39:$C$782,СВЦЭМ!$A$39:$A$782,$A99,СВЦЭМ!$B$39:$B$782,T$83)+'СЕТ СН'!$H$9+СВЦЭМ!$D$10+'СЕТ СН'!$H$5-'СЕТ СН'!$H$17</f>
        <v>3682.5298877300002</v>
      </c>
      <c r="U99" s="36">
        <f>SUMIFS(СВЦЭМ!$C$39:$C$782,СВЦЭМ!$A$39:$A$782,$A99,СВЦЭМ!$B$39:$B$782,U$83)+'СЕТ СН'!$H$9+СВЦЭМ!$D$10+'СЕТ СН'!$H$5-'СЕТ СН'!$H$17</f>
        <v>3671.8519851000001</v>
      </c>
      <c r="V99" s="36">
        <f>SUMIFS(СВЦЭМ!$C$39:$C$782,СВЦЭМ!$A$39:$A$782,$A99,СВЦЭМ!$B$39:$B$782,V$83)+'СЕТ СН'!$H$9+СВЦЭМ!$D$10+'СЕТ СН'!$H$5-'СЕТ СН'!$H$17</f>
        <v>3678.7055093400004</v>
      </c>
      <c r="W99" s="36">
        <f>SUMIFS(СВЦЭМ!$C$39:$C$782,СВЦЭМ!$A$39:$A$782,$A99,СВЦЭМ!$B$39:$B$782,W$83)+'СЕТ СН'!$H$9+СВЦЭМ!$D$10+'СЕТ СН'!$H$5-'СЕТ СН'!$H$17</f>
        <v>3678.0101759400004</v>
      </c>
      <c r="X99" s="36">
        <f>SUMIFS(СВЦЭМ!$C$39:$C$782,СВЦЭМ!$A$39:$A$782,$A99,СВЦЭМ!$B$39:$B$782,X$83)+'СЕТ СН'!$H$9+СВЦЭМ!$D$10+'СЕТ СН'!$H$5-'СЕТ СН'!$H$17</f>
        <v>3711.9726285900001</v>
      </c>
      <c r="Y99" s="36">
        <f>SUMIFS(СВЦЭМ!$C$39:$C$782,СВЦЭМ!$A$39:$A$782,$A99,СВЦЭМ!$B$39:$B$782,Y$83)+'СЕТ СН'!$H$9+СВЦЭМ!$D$10+'СЕТ СН'!$H$5-'СЕТ СН'!$H$17</f>
        <v>3746.1578027300002</v>
      </c>
    </row>
    <row r="100" spans="1:25" ht="15.75" x14ac:dyDescent="0.2">
      <c r="A100" s="35">
        <f t="shared" si="2"/>
        <v>44851</v>
      </c>
      <c r="B100" s="36">
        <f>SUMIFS(СВЦЭМ!$C$39:$C$782,СВЦЭМ!$A$39:$A$782,$A100,СВЦЭМ!$B$39:$B$782,B$83)+'СЕТ СН'!$H$9+СВЦЭМ!$D$10+'СЕТ СН'!$H$5-'СЕТ СН'!$H$17</f>
        <v>3792.54552642</v>
      </c>
      <c r="C100" s="36">
        <f>SUMIFS(СВЦЭМ!$C$39:$C$782,СВЦЭМ!$A$39:$A$782,$A100,СВЦЭМ!$B$39:$B$782,C$83)+'СЕТ СН'!$H$9+СВЦЭМ!$D$10+'СЕТ СН'!$H$5-'СЕТ СН'!$H$17</f>
        <v>3821.2663180600002</v>
      </c>
      <c r="D100" s="36">
        <f>SUMIFS(СВЦЭМ!$C$39:$C$782,СВЦЭМ!$A$39:$A$782,$A100,СВЦЭМ!$B$39:$B$782,D$83)+'СЕТ СН'!$H$9+СВЦЭМ!$D$10+'СЕТ СН'!$H$5-'СЕТ СН'!$H$17</f>
        <v>3856.9862804300001</v>
      </c>
      <c r="E100" s="36">
        <f>SUMIFS(СВЦЭМ!$C$39:$C$782,СВЦЭМ!$A$39:$A$782,$A100,СВЦЭМ!$B$39:$B$782,E$83)+'СЕТ СН'!$H$9+СВЦЭМ!$D$10+'СЕТ СН'!$H$5-'СЕТ СН'!$H$17</f>
        <v>3880.3701468600002</v>
      </c>
      <c r="F100" s="36">
        <f>SUMIFS(СВЦЭМ!$C$39:$C$782,СВЦЭМ!$A$39:$A$782,$A100,СВЦЭМ!$B$39:$B$782,F$83)+'СЕТ СН'!$H$9+СВЦЭМ!$D$10+'СЕТ СН'!$H$5-'СЕТ СН'!$H$17</f>
        <v>3881.9630505800001</v>
      </c>
      <c r="G100" s="36">
        <f>SUMIFS(СВЦЭМ!$C$39:$C$782,СВЦЭМ!$A$39:$A$782,$A100,СВЦЭМ!$B$39:$B$782,G$83)+'СЕТ СН'!$H$9+СВЦЭМ!$D$10+'СЕТ СН'!$H$5-'СЕТ СН'!$H$17</f>
        <v>3861.6452523800003</v>
      </c>
      <c r="H100" s="36">
        <f>SUMIFS(СВЦЭМ!$C$39:$C$782,СВЦЭМ!$A$39:$A$782,$A100,СВЦЭМ!$B$39:$B$782,H$83)+'СЕТ СН'!$H$9+СВЦЭМ!$D$10+'СЕТ СН'!$H$5-'СЕТ СН'!$H$17</f>
        <v>3815.76324527</v>
      </c>
      <c r="I100" s="36">
        <f>SUMIFS(СВЦЭМ!$C$39:$C$782,СВЦЭМ!$A$39:$A$782,$A100,СВЦЭМ!$B$39:$B$782,I$83)+'СЕТ СН'!$H$9+СВЦЭМ!$D$10+'СЕТ СН'!$H$5-'СЕТ СН'!$H$17</f>
        <v>3756.6737644</v>
      </c>
      <c r="J100" s="36">
        <f>SUMIFS(СВЦЭМ!$C$39:$C$782,СВЦЭМ!$A$39:$A$782,$A100,СВЦЭМ!$B$39:$B$782,J$83)+'СЕТ СН'!$H$9+СВЦЭМ!$D$10+'СЕТ СН'!$H$5-'СЕТ СН'!$H$17</f>
        <v>3729.6776474900003</v>
      </c>
      <c r="K100" s="36">
        <f>SUMIFS(СВЦЭМ!$C$39:$C$782,СВЦЭМ!$A$39:$A$782,$A100,СВЦЭМ!$B$39:$B$782,K$83)+'СЕТ СН'!$H$9+СВЦЭМ!$D$10+'СЕТ СН'!$H$5-'СЕТ СН'!$H$17</f>
        <v>3722.6531599500004</v>
      </c>
      <c r="L100" s="36">
        <f>SUMIFS(СВЦЭМ!$C$39:$C$782,СВЦЭМ!$A$39:$A$782,$A100,СВЦЭМ!$B$39:$B$782,L$83)+'СЕТ СН'!$H$9+СВЦЭМ!$D$10+'СЕТ СН'!$H$5-'СЕТ СН'!$H$17</f>
        <v>3731.7678048500002</v>
      </c>
      <c r="M100" s="36">
        <f>SUMIFS(СВЦЭМ!$C$39:$C$782,СВЦЭМ!$A$39:$A$782,$A100,СВЦЭМ!$B$39:$B$782,M$83)+'СЕТ СН'!$H$9+СВЦЭМ!$D$10+'СЕТ СН'!$H$5-'СЕТ СН'!$H$17</f>
        <v>3744.0487151900002</v>
      </c>
      <c r="N100" s="36">
        <f>SUMIFS(СВЦЭМ!$C$39:$C$782,СВЦЭМ!$A$39:$A$782,$A100,СВЦЭМ!$B$39:$B$782,N$83)+'СЕТ СН'!$H$9+СВЦЭМ!$D$10+'СЕТ СН'!$H$5-'СЕТ СН'!$H$17</f>
        <v>3747.4677623500002</v>
      </c>
      <c r="O100" s="36">
        <f>SUMIFS(СВЦЭМ!$C$39:$C$782,СВЦЭМ!$A$39:$A$782,$A100,СВЦЭМ!$B$39:$B$782,O$83)+'СЕТ СН'!$H$9+СВЦЭМ!$D$10+'СЕТ СН'!$H$5-'СЕТ СН'!$H$17</f>
        <v>3742.8045186600002</v>
      </c>
      <c r="P100" s="36">
        <f>SUMIFS(СВЦЭМ!$C$39:$C$782,СВЦЭМ!$A$39:$A$782,$A100,СВЦЭМ!$B$39:$B$782,P$83)+'СЕТ СН'!$H$9+СВЦЭМ!$D$10+'СЕТ СН'!$H$5-'СЕТ СН'!$H$17</f>
        <v>3759.02105665</v>
      </c>
      <c r="Q100" s="36">
        <f>SUMIFS(СВЦЭМ!$C$39:$C$782,СВЦЭМ!$A$39:$A$782,$A100,СВЦЭМ!$B$39:$B$782,Q$83)+'СЕТ СН'!$H$9+СВЦЭМ!$D$10+'СЕТ СН'!$H$5-'СЕТ СН'!$H$17</f>
        <v>3736.7518680200001</v>
      </c>
      <c r="R100" s="36">
        <f>SUMIFS(СВЦЭМ!$C$39:$C$782,СВЦЭМ!$A$39:$A$782,$A100,СВЦЭМ!$B$39:$B$782,R$83)+'СЕТ СН'!$H$9+СВЦЭМ!$D$10+'СЕТ СН'!$H$5-'СЕТ СН'!$H$17</f>
        <v>3686.5230733400003</v>
      </c>
      <c r="S100" s="36">
        <f>SUMIFS(СВЦЭМ!$C$39:$C$782,СВЦЭМ!$A$39:$A$782,$A100,СВЦЭМ!$B$39:$B$782,S$83)+'СЕТ СН'!$H$9+СВЦЭМ!$D$10+'СЕТ СН'!$H$5-'СЕТ СН'!$H$17</f>
        <v>3675.23363242</v>
      </c>
      <c r="T100" s="36">
        <f>SUMIFS(СВЦЭМ!$C$39:$C$782,СВЦЭМ!$A$39:$A$782,$A100,СВЦЭМ!$B$39:$B$782,T$83)+'СЕТ СН'!$H$9+СВЦЭМ!$D$10+'СЕТ СН'!$H$5-'СЕТ СН'!$H$17</f>
        <v>3731.8292168500002</v>
      </c>
      <c r="U100" s="36">
        <f>SUMIFS(СВЦЭМ!$C$39:$C$782,СВЦЭМ!$A$39:$A$782,$A100,СВЦЭМ!$B$39:$B$782,U$83)+'СЕТ СН'!$H$9+СВЦЭМ!$D$10+'СЕТ СН'!$H$5-'СЕТ СН'!$H$17</f>
        <v>3830.5152549600002</v>
      </c>
      <c r="V100" s="36">
        <f>SUMIFS(СВЦЭМ!$C$39:$C$782,СВЦЭМ!$A$39:$A$782,$A100,СВЦЭМ!$B$39:$B$782,V$83)+'СЕТ СН'!$H$9+СВЦЭМ!$D$10+'СЕТ СН'!$H$5-'СЕТ СН'!$H$17</f>
        <v>3830.4170028100002</v>
      </c>
      <c r="W100" s="36">
        <f>SUMIFS(СВЦЭМ!$C$39:$C$782,СВЦЭМ!$A$39:$A$782,$A100,СВЦЭМ!$B$39:$B$782,W$83)+'СЕТ СН'!$H$9+СВЦЭМ!$D$10+'СЕТ СН'!$H$5-'СЕТ СН'!$H$17</f>
        <v>3820.1248236700003</v>
      </c>
      <c r="X100" s="36">
        <f>SUMIFS(СВЦЭМ!$C$39:$C$782,СВЦЭМ!$A$39:$A$782,$A100,СВЦЭМ!$B$39:$B$782,X$83)+'СЕТ СН'!$H$9+СВЦЭМ!$D$10+'СЕТ СН'!$H$5-'СЕТ СН'!$H$17</f>
        <v>3774.57265766</v>
      </c>
      <c r="Y100" s="36">
        <f>SUMIFS(СВЦЭМ!$C$39:$C$782,СВЦЭМ!$A$39:$A$782,$A100,СВЦЭМ!$B$39:$B$782,Y$83)+'СЕТ СН'!$H$9+СВЦЭМ!$D$10+'СЕТ СН'!$H$5-'СЕТ СН'!$H$17</f>
        <v>3814.48631071</v>
      </c>
    </row>
    <row r="101" spans="1:25" ht="15.75" x14ac:dyDescent="0.2">
      <c r="A101" s="35">
        <f t="shared" si="2"/>
        <v>44852</v>
      </c>
      <c r="B101" s="36">
        <f>SUMIFS(СВЦЭМ!$C$39:$C$782,СВЦЭМ!$A$39:$A$782,$A101,СВЦЭМ!$B$39:$B$782,B$83)+'СЕТ СН'!$H$9+СВЦЭМ!$D$10+'СЕТ СН'!$H$5-'СЕТ СН'!$H$17</f>
        <v>3842.8336598300002</v>
      </c>
      <c r="C101" s="36">
        <f>SUMIFS(СВЦЭМ!$C$39:$C$782,СВЦЭМ!$A$39:$A$782,$A101,СВЦЭМ!$B$39:$B$782,C$83)+'СЕТ СН'!$H$9+СВЦЭМ!$D$10+'СЕТ СН'!$H$5-'СЕТ СН'!$H$17</f>
        <v>3883.68976423</v>
      </c>
      <c r="D101" s="36">
        <f>SUMIFS(СВЦЭМ!$C$39:$C$782,СВЦЭМ!$A$39:$A$782,$A101,СВЦЭМ!$B$39:$B$782,D$83)+'СЕТ СН'!$H$9+СВЦЭМ!$D$10+'СЕТ СН'!$H$5-'СЕТ СН'!$H$17</f>
        <v>3904.0738347800002</v>
      </c>
      <c r="E101" s="36">
        <f>SUMIFS(СВЦЭМ!$C$39:$C$782,СВЦЭМ!$A$39:$A$782,$A101,СВЦЭМ!$B$39:$B$782,E$83)+'СЕТ СН'!$H$9+СВЦЭМ!$D$10+'СЕТ СН'!$H$5-'СЕТ СН'!$H$17</f>
        <v>3909.7348283500005</v>
      </c>
      <c r="F101" s="36">
        <f>SUMIFS(СВЦЭМ!$C$39:$C$782,СВЦЭМ!$A$39:$A$782,$A101,СВЦЭМ!$B$39:$B$782,F$83)+'СЕТ СН'!$H$9+СВЦЭМ!$D$10+'СЕТ СН'!$H$5-'СЕТ СН'!$H$17</f>
        <v>3904.7777830499999</v>
      </c>
      <c r="G101" s="36">
        <f>SUMIFS(СВЦЭМ!$C$39:$C$782,СВЦЭМ!$A$39:$A$782,$A101,СВЦЭМ!$B$39:$B$782,G$83)+'СЕТ СН'!$H$9+СВЦЭМ!$D$10+'СЕТ СН'!$H$5-'СЕТ СН'!$H$17</f>
        <v>3895.0482390500001</v>
      </c>
      <c r="H101" s="36">
        <f>SUMIFS(СВЦЭМ!$C$39:$C$782,СВЦЭМ!$A$39:$A$782,$A101,СВЦЭМ!$B$39:$B$782,H$83)+'СЕТ СН'!$H$9+СВЦЭМ!$D$10+'СЕТ СН'!$H$5-'СЕТ СН'!$H$17</f>
        <v>3831.4155308400004</v>
      </c>
      <c r="I101" s="36">
        <f>SUMIFS(СВЦЭМ!$C$39:$C$782,СВЦЭМ!$A$39:$A$782,$A101,СВЦЭМ!$B$39:$B$782,I$83)+'СЕТ СН'!$H$9+СВЦЭМ!$D$10+'СЕТ СН'!$H$5-'СЕТ СН'!$H$17</f>
        <v>3771.5022762100002</v>
      </c>
      <c r="J101" s="36">
        <f>SUMIFS(СВЦЭМ!$C$39:$C$782,СВЦЭМ!$A$39:$A$782,$A101,СВЦЭМ!$B$39:$B$782,J$83)+'СЕТ СН'!$H$9+СВЦЭМ!$D$10+'СЕТ СН'!$H$5-'СЕТ СН'!$H$17</f>
        <v>3747.5589641800002</v>
      </c>
      <c r="K101" s="36">
        <f>SUMIFS(СВЦЭМ!$C$39:$C$782,СВЦЭМ!$A$39:$A$782,$A101,СВЦЭМ!$B$39:$B$782,K$83)+'СЕТ СН'!$H$9+СВЦЭМ!$D$10+'СЕТ СН'!$H$5-'СЕТ СН'!$H$17</f>
        <v>3749.5081169600003</v>
      </c>
      <c r="L101" s="36">
        <f>SUMIFS(СВЦЭМ!$C$39:$C$782,СВЦЭМ!$A$39:$A$782,$A101,СВЦЭМ!$B$39:$B$782,L$83)+'СЕТ СН'!$H$9+СВЦЭМ!$D$10+'СЕТ СН'!$H$5-'СЕТ СН'!$H$17</f>
        <v>3747.7205841800001</v>
      </c>
      <c r="M101" s="36">
        <f>SUMIFS(СВЦЭМ!$C$39:$C$782,СВЦЭМ!$A$39:$A$782,$A101,СВЦЭМ!$B$39:$B$782,M$83)+'СЕТ СН'!$H$9+СВЦЭМ!$D$10+'СЕТ СН'!$H$5-'СЕТ СН'!$H$17</f>
        <v>3757.35167155</v>
      </c>
      <c r="N101" s="36">
        <f>SUMIFS(СВЦЭМ!$C$39:$C$782,СВЦЭМ!$A$39:$A$782,$A101,СВЦЭМ!$B$39:$B$782,N$83)+'СЕТ СН'!$H$9+СВЦЭМ!$D$10+'СЕТ СН'!$H$5-'СЕТ СН'!$H$17</f>
        <v>3760.8530077700002</v>
      </c>
      <c r="O101" s="36">
        <f>SUMIFS(СВЦЭМ!$C$39:$C$782,СВЦЭМ!$A$39:$A$782,$A101,СВЦЭМ!$B$39:$B$782,O$83)+'СЕТ СН'!$H$9+СВЦЭМ!$D$10+'СЕТ СН'!$H$5-'СЕТ СН'!$H$17</f>
        <v>3761.52454545</v>
      </c>
      <c r="P101" s="36">
        <f>SUMIFS(СВЦЭМ!$C$39:$C$782,СВЦЭМ!$A$39:$A$782,$A101,СВЦЭМ!$B$39:$B$782,P$83)+'СЕТ СН'!$H$9+СВЦЭМ!$D$10+'СЕТ СН'!$H$5-'СЕТ СН'!$H$17</f>
        <v>3791.1853908600001</v>
      </c>
      <c r="Q101" s="36">
        <f>SUMIFS(СВЦЭМ!$C$39:$C$782,СВЦЭМ!$A$39:$A$782,$A101,СВЦЭМ!$B$39:$B$782,Q$83)+'СЕТ СН'!$H$9+СВЦЭМ!$D$10+'СЕТ СН'!$H$5-'СЕТ СН'!$H$17</f>
        <v>3743.3428390400004</v>
      </c>
      <c r="R101" s="36">
        <f>SUMIFS(СВЦЭМ!$C$39:$C$782,СВЦЭМ!$A$39:$A$782,$A101,СВЦЭМ!$B$39:$B$782,R$83)+'СЕТ СН'!$H$9+СВЦЭМ!$D$10+'СЕТ СН'!$H$5-'СЕТ СН'!$H$17</f>
        <v>3748.6938849000003</v>
      </c>
      <c r="S101" s="36">
        <f>SUMIFS(СВЦЭМ!$C$39:$C$782,СВЦЭМ!$A$39:$A$782,$A101,СВЦЭМ!$B$39:$B$782,S$83)+'СЕТ СН'!$H$9+СВЦЭМ!$D$10+'СЕТ СН'!$H$5-'СЕТ СН'!$H$17</f>
        <v>10914.93531277</v>
      </c>
      <c r="T101" s="36">
        <f>SUMIFS(СВЦЭМ!$C$39:$C$782,СВЦЭМ!$A$39:$A$782,$A101,СВЦЭМ!$B$39:$B$782,T$83)+'СЕТ СН'!$H$9+СВЦЭМ!$D$10+'СЕТ СН'!$H$5-'СЕТ СН'!$H$17</f>
        <v>3858.42424097</v>
      </c>
      <c r="U101" s="36">
        <f>SUMIFS(СВЦЭМ!$C$39:$C$782,СВЦЭМ!$A$39:$A$782,$A101,СВЦЭМ!$B$39:$B$782,U$83)+'СЕТ СН'!$H$9+СВЦЭМ!$D$10+'СЕТ СН'!$H$5-'СЕТ СН'!$H$17</f>
        <v>3890.2285363999999</v>
      </c>
      <c r="V101" s="36">
        <f>SUMIFS(СВЦЭМ!$C$39:$C$782,СВЦЭМ!$A$39:$A$782,$A101,СВЦЭМ!$B$39:$B$782,V$83)+'СЕТ СН'!$H$9+СВЦЭМ!$D$10+'СЕТ СН'!$H$5-'СЕТ СН'!$H$17</f>
        <v>3880.0995699500004</v>
      </c>
      <c r="W101" s="36">
        <f>SUMIFS(СВЦЭМ!$C$39:$C$782,СВЦЭМ!$A$39:$A$782,$A101,СВЦЭМ!$B$39:$B$782,W$83)+'СЕТ СН'!$H$9+СВЦЭМ!$D$10+'СЕТ СН'!$H$5-'СЕТ СН'!$H$17</f>
        <v>3863.7860545200001</v>
      </c>
      <c r="X101" s="36">
        <f>SUMIFS(СВЦЭМ!$C$39:$C$782,СВЦЭМ!$A$39:$A$782,$A101,СВЦЭМ!$B$39:$B$782,X$83)+'СЕТ СН'!$H$9+СВЦЭМ!$D$10+'СЕТ СН'!$H$5-'СЕТ СН'!$H$17</f>
        <v>3817.0249224300001</v>
      </c>
      <c r="Y101" s="36">
        <f>SUMIFS(СВЦЭМ!$C$39:$C$782,СВЦЭМ!$A$39:$A$782,$A101,СВЦЭМ!$B$39:$B$782,Y$83)+'СЕТ СН'!$H$9+СВЦЭМ!$D$10+'СЕТ СН'!$H$5-'СЕТ СН'!$H$17</f>
        <v>3803.5870353999999</v>
      </c>
    </row>
    <row r="102" spans="1:25" ht="15.75" x14ac:dyDescent="0.2">
      <c r="A102" s="35">
        <f t="shared" si="2"/>
        <v>44853</v>
      </c>
      <c r="B102" s="36">
        <f>SUMIFS(СВЦЭМ!$C$39:$C$782,СВЦЭМ!$A$39:$A$782,$A102,СВЦЭМ!$B$39:$B$782,B$83)+'СЕТ СН'!$H$9+СВЦЭМ!$D$10+'СЕТ СН'!$H$5-'СЕТ СН'!$H$17</f>
        <v>3847.0082558400004</v>
      </c>
      <c r="C102" s="36">
        <f>SUMIFS(СВЦЭМ!$C$39:$C$782,СВЦЭМ!$A$39:$A$782,$A102,СВЦЭМ!$B$39:$B$782,C$83)+'СЕТ СН'!$H$9+СВЦЭМ!$D$10+'СЕТ СН'!$H$5-'СЕТ СН'!$H$17</f>
        <v>3882.8009509200001</v>
      </c>
      <c r="D102" s="36">
        <f>SUMIFS(СВЦЭМ!$C$39:$C$782,СВЦЭМ!$A$39:$A$782,$A102,СВЦЭМ!$B$39:$B$782,D$83)+'СЕТ СН'!$H$9+СВЦЭМ!$D$10+'СЕТ СН'!$H$5-'СЕТ СН'!$H$17</f>
        <v>3904.8555287500003</v>
      </c>
      <c r="E102" s="36">
        <f>SUMIFS(СВЦЭМ!$C$39:$C$782,СВЦЭМ!$A$39:$A$782,$A102,СВЦЭМ!$B$39:$B$782,E$83)+'СЕТ СН'!$H$9+СВЦЭМ!$D$10+'СЕТ СН'!$H$5-'СЕТ СН'!$H$17</f>
        <v>3904.3090667700003</v>
      </c>
      <c r="F102" s="36">
        <f>SUMIFS(СВЦЭМ!$C$39:$C$782,СВЦЭМ!$A$39:$A$782,$A102,СВЦЭМ!$B$39:$B$782,F$83)+'СЕТ СН'!$H$9+СВЦЭМ!$D$10+'СЕТ СН'!$H$5-'СЕТ СН'!$H$17</f>
        <v>3906.0992776200001</v>
      </c>
      <c r="G102" s="36">
        <f>SUMIFS(СВЦЭМ!$C$39:$C$782,СВЦЭМ!$A$39:$A$782,$A102,СВЦЭМ!$B$39:$B$782,G$83)+'СЕТ СН'!$H$9+СВЦЭМ!$D$10+'СЕТ СН'!$H$5-'СЕТ СН'!$H$17</f>
        <v>3891.5270004100003</v>
      </c>
      <c r="H102" s="36">
        <f>SUMIFS(СВЦЭМ!$C$39:$C$782,СВЦЭМ!$A$39:$A$782,$A102,СВЦЭМ!$B$39:$B$782,H$83)+'СЕТ СН'!$H$9+СВЦЭМ!$D$10+'СЕТ СН'!$H$5-'СЕТ СН'!$H$17</f>
        <v>3831.8420164500003</v>
      </c>
      <c r="I102" s="36">
        <f>SUMIFS(СВЦЭМ!$C$39:$C$782,СВЦЭМ!$A$39:$A$782,$A102,СВЦЭМ!$B$39:$B$782,I$83)+'СЕТ СН'!$H$9+СВЦЭМ!$D$10+'СЕТ СН'!$H$5-'СЕТ СН'!$H$17</f>
        <v>3780.8426064700002</v>
      </c>
      <c r="J102" s="36">
        <f>SUMIFS(СВЦЭМ!$C$39:$C$782,СВЦЭМ!$A$39:$A$782,$A102,СВЦЭМ!$B$39:$B$782,J$83)+'СЕТ СН'!$H$9+СВЦЭМ!$D$10+'СЕТ СН'!$H$5-'СЕТ СН'!$H$17</f>
        <v>3819.9523848500003</v>
      </c>
      <c r="K102" s="36">
        <f>SUMIFS(СВЦЭМ!$C$39:$C$782,СВЦЭМ!$A$39:$A$782,$A102,СВЦЭМ!$B$39:$B$782,K$83)+'СЕТ СН'!$H$9+СВЦЭМ!$D$10+'СЕТ СН'!$H$5-'СЕТ СН'!$H$17</f>
        <v>3834.0666741600003</v>
      </c>
      <c r="L102" s="36">
        <f>SUMIFS(СВЦЭМ!$C$39:$C$782,СВЦЭМ!$A$39:$A$782,$A102,СВЦЭМ!$B$39:$B$782,L$83)+'СЕТ СН'!$H$9+СВЦЭМ!$D$10+'СЕТ СН'!$H$5-'СЕТ СН'!$H$17</f>
        <v>3836.4186518100005</v>
      </c>
      <c r="M102" s="36">
        <f>SUMIFS(СВЦЭМ!$C$39:$C$782,СВЦЭМ!$A$39:$A$782,$A102,СВЦЭМ!$B$39:$B$782,M$83)+'СЕТ СН'!$H$9+СВЦЭМ!$D$10+'СЕТ СН'!$H$5-'СЕТ СН'!$H$17</f>
        <v>3864.3889093500002</v>
      </c>
      <c r="N102" s="36">
        <f>SUMIFS(СВЦЭМ!$C$39:$C$782,СВЦЭМ!$A$39:$A$782,$A102,СВЦЭМ!$B$39:$B$782,N$83)+'СЕТ СН'!$H$9+СВЦЭМ!$D$10+'СЕТ СН'!$H$5-'СЕТ СН'!$H$17</f>
        <v>3805.3597729900002</v>
      </c>
      <c r="O102" s="36">
        <f>SUMIFS(СВЦЭМ!$C$39:$C$782,СВЦЭМ!$A$39:$A$782,$A102,СВЦЭМ!$B$39:$B$782,O$83)+'СЕТ СН'!$H$9+СВЦЭМ!$D$10+'СЕТ СН'!$H$5-'СЕТ СН'!$H$17</f>
        <v>3788.1398119300002</v>
      </c>
      <c r="P102" s="36">
        <f>SUMIFS(СВЦЭМ!$C$39:$C$782,СВЦЭМ!$A$39:$A$782,$A102,СВЦЭМ!$B$39:$B$782,P$83)+'СЕТ СН'!$H$9+СВЦЭМ!$D$10+'СЕТ СН'!$H$5-'СЕТ СН'!$H$17</f>
        <v>3763.9653061200002</v>
      </c>
      <c r="Q102" s="36">
        <f>SUMIFS(СВЦЭМ!$C$39:$C$782,СВЦЭМ!$A$39:$A$782,$A102,СВЦЭМ!$B$39:$B$782,Q$83)+'СЕТ СН'!$H$9+СВЦЭМ!$D$10+'СЕТ СН'!$H$5-'СЕТ СН'!$H$17</f>
        <v>3764.23441413</v>
      </c>
      <c r="R102" s="36">
        <f>SUMIFS(СВЦЭМ!$C$39:$C$782,СВЦЭМ!$A$39:$A$782,$A102,СВЦЭМ!$B$39:$B$782,R$83)+'СЕТ СН'!$H$9+СВЦЭМ!$D$10+'СЕТ СН'!$H$5-'СЕТ СН'!$H$17</f>
        <v>3662.1512231400002</v>
      </c>
      <c r="S102" s="36">
        <f>SUMIFS(СВЦЭМ!$C$39:$C$782,СВЦЭМ!$A$39:$A$782,$A102,СВЦЭМ!$B$39:$B$782,S$83)+'СЕТ СН'!$H$9+СВЦЭМ!$D$10+'СЕТ СН'!$H$5-'СЕТ СН'!$H$17</f>
        <v>3586.6700239199999</v>
      </c>
      <c r="T102" s="36">
        <f>SUMIFS(СВЦЭМ!$C$39:$C$782,СВЦЭМ!$A$39:$A$782,$A102,СВЦЭМ!$B$39:$B$782,T$83)+'СЕТ СН'!$H$9+СВЦЭМ!$D$10+'СЕТ СН'!$H$5-'СЕТ СН'!$H$17</f>
        <v>3607.5805872300002</v>
      </c>
      <c r="U102" s="36">
        <f>SUMIFS(СВЦЭМ!$C$39:$C$782,СВЦЭМ!$A$39:$A$782,$A102,СВЦЭМ!$B$39:$B$782,U$83)+'СЕТ СН'!$H$9+СВЦЭМ!$D$10+'СЕТ СН'!$H$5-'СЕТ СН'!$H$17</f>
        <v>3677.5312341899999</v>
      </c>
      <c r="V102" s="36">
        <f>SUMIFS(СВЦЭМ!$C$39:$C$782,СВЦЭМ!$A$39:$A$782,$A102,СВЦЭМ!$B$39:$B$782,V$83)+'СЕТ СН'!$H$9+СВЦЭМ!$D$10+'СЕТ СН'!$H$5-'СЕТ СН'!$H$17</f>
        <v>3728.7839890300002</v>
      </c>
      <c r="W102" s="36">
        <f>SUMIFS(СВЦЭМ!$C$39:$C$782,СВЦЭМ!$A$39:$A$782,$A102,СВЦЭМ!$B$39:$B$782,W$83)+'СЕТ СН'!$H$9+СВЦЭМ!$D$10+'СЕТ СН'!$H$5-'СЕТ СН'!$H$17</f>
        <v>3786.2566703900002</v>
      </c>
      <c r="X102" s="36">
        <f>SUMIFS(СВЦЭМ!$C$39:$C$782,СВЦЭМ!$A$39:$A$782,$A102,СВЦЭМ!$B$39:$B$782,X$83)+'СЕТ СН'!$H$9+СВЦЭМ!$D$10+'СЕТ СН'!$H$5-'СЕТ СН'!$H$17</f>
        <v>3816.2552171900002</v>
      </c>
      <c r="Y102" s="36">
        <f>SUMIFS(СВЦЭМ!$C$39:$C$782,СВЦЭМ!$A$39:$A$782,$A102,СВЦЭМ!$B$39:$B$782,Y$83)+'СЕТ СН'!$H$9+СВЦЭМ!$D$10+'СЕТ СН'!$H$5-'СЕТ СН'!$H$17</f>
        <v>3877.8595711000003</v>
      </c>
    </row>
    <row r="103" spans="1:25" ht="15.75" x14ac:dyDescent="0.2">
      <c r="A103" s="35">
        <f t="shared" si="2"/>
        <v>44854</v>
      </c>
      <c r="B103" s="36">
        <f>SUMIFS(СВЦЭМ!$C$39:$C$782,СВЦЭМ!$A$39:$A$782,$A103,СВЦЭМ!$B$39:$B$782,B$83)+'СЕТ СН'!$H$9+СВЦЭМ!$D$10+'СЕТ СН'!$H$5-'СЕТ СН'!$H$17</f>
        <v>3804.5952513800003</v>
      </c>
      <c r="C103" s="36">
        <f>SUMIFS(СВЦЭМ!$C$39:$C$782,СВЦЭМ!$A$39:$A$782,$A103,СВЦЭМ!$B$39:$B$782,C$83)+'СЕТ СН'!$H$9+СВЦЭМ!$D$10+'СЕТ СН'!$H$5-'СЕТ СН'!$H$17</f>
        <v>3806.8244391799999</v>
      </c>
      <c r="D103" s="36">
        <f>SUMIFS(СВЦЭМ!$C$39:$C$782,СВЦЭМ!$A$39:$A$782,$A103,СВЦЭМ!$B$39:$B$782,D$83)+'СЕТ СН'!$H$9+СВЦЭМ!$D$10+'СЕТ СН'!$H$5-'СЕТ СН'!$H$17</f>
        <v>3857.0400390900004</v>
      </c>
      <c r="E103" s="36">
        <f>SUMIFS(СВЦЭМ!$C$39:$C$782,СВЦЭМ!$A$39:$A$782,$A103,СВЦЭМ!$B$39:$B$782,E$83)+'СЕТ СН'!$H$9+СВЦЭМ!$D$10+'СЕТ СН'!$H$5-'СЕТ СН'!$H$17</f>
        <v>3838.5718354700002</v>
      </c>
      <c r="F103" s="36">
        <f>SUMIFS(СВЦЭМ!$C$39:$C$782,СВЦЭМ!$A$39:$A$782,$A103,СВЦЭМ!$B$39:$B$782,F$83)+'СЕТ СН'!$H$9+СВЦЭМ!$D$10+'СЕТ СН'!$H$5-'СЕТ СН'!$H$17</f>
        <v>3822.1101925200001</v>
      </c>
      <c r="G103" s="36">
        <f>SUMIFS(СВЦЭМ!$C$39:$C$782,СВЦЭМ!$A$39:$A$782,$A103,СВЦЭМ!$B$39:$B$782,G$83)+'СЕТ СН'!$H$9+СВЦЭМ!$D$10+'СЕТ СН'!$H$5-'СЕТ СН'!$H$17</f>
        <v>3794.7215804800003</v>
      </c>
      <c r="H103" s="36">
        <f>SUMIFS(СВЦЭМ!$C$39:$C$782,СВЦЭМ!$A$39:$A$782,$A103,СВЦЭМ!$B$39:$B$782,H$83)+'СЕТ СН'!$H$9+СВЦЭМ!$D$10+'СЕТ СН'!$H$5-'СЕТ СН'!$H$17</f>
        <v>3748.8473714000002</v>
      </c>
      <c r="I103" s="36">
        <f>SUMIFS(СВЦЭМ!$C$39:$C$782,СВЦЭМ!$A$39:$A$782,$A103,СВЦЭМ!$B$39:$B$782,I$83)+'СЕТ СН'!$H$9+СВЦЭМ!$D$10+'СЕТ СН'!$H$5-'СЕТ СН'!$H$17</f>
        <v>3717.03841173</v>
      </c>
      <c r="J103" s="36">
        <f>SUMIFS(СВЦЭМ!$C$39:$C$782,СВЦЭМ!$A$39:$A$782,$A103,СВЦЭМ!$B$39:$B$782,J$83)+'СЕТ СН'!$H$9+СВЦЭМ!$D$10+'СЕТ СН'!$H$5-'СЕТ СН'!$H$17</f>
        <v>3718.8848725500002</v>
      </c>
      <c r="K103" s="36">
        <f>SUMIFS(СВЦЭМ!$C$39:$C$782,СВЦЭМ!$A$39:$A$782,$A103,СВЦЭМ!$B$39:$B$782,K$83)+'СЕТ СН'!$H$9+СВЦЭМ!$D$10+'СЕТ СН'!$H$5-'СЕТ СН'!$H$17</f>
        <v>3754.7232406800003</v>
      </c>
      <c r="L103" s="36">
        <f>SUMIFS(СВЦЭМ!$C$39:$C$782,СВЦЭМ!$A$39:$A$782,$A103,СВЦЭМ!$B$39:$B$782,L$83)+'СЕТ СН'!$H$9+СВЦЭМ!$D$10+'СЕТ СН'!$H$5-'СЕТ СН'!$H$17</f>
        <v>3768.8454309200001</v>
      </c>
      <c r="M103" s="36">
        <f>SUMIFS(СВЦЭМ!$C$39:$C$782,СВЦЭМ!$A$39:$A$782,$A103,СВЦЭМ!$B$39:$B$782,M$83)+'СЕТ СН'!$H$9+СВЦЭМ!$D$10+'СЕТ СН'!$H$5-'СЕТ СН'!$H$17</f>
        <v>3802.9582091700004</v>
      </c>
      <c r="N103" s="36">
        <f>SUMIFS(СВЦЭМ!$C$39:$C$782,СВЦЭМ!$A$39:$A$782,$A103,СВЦЭМ!$B$39:$B$782,N$83)+'СЕТ СН'!$H$9+СВЦЭМ!$D$10+'СЕТ СН'!$H$5-'СЕТ СН'!$H$17</f>
        <v>3793.5695721500001</v>
      </c>
      <c r="O103" s="36">
        <f>SUMIFS(СВЦЭМ!$C$39:$C$782,СВЦЭМ!$A$39:$A$782,$A103,СВЦЭМ!$B$39:$B$782,O$83)+'СЕТ СН'!$H$9+СВЦЭМ!$D$10+'СЕТ СН'!$H$5-'СЕТ СН'!$H$17</f>
        <v>3797.1380204000002</v>
      </c>
      <c r="P103" s="36">
        <f>SUMIFS(СВЦЭМ!$C$39:$C$782,СВЦЭМ!$A$39:$A$782,$A103,СВЦЭМ!$B$39:$B$782,P$83)+'СЕТ СН'!$H$9+СВЦЭМ!$D$10+'СЕТ СН'!$H$5-'СЕТ СН'!$H$17</f>
        <v>3798.4861896100001</v>
      </c>
      <c r="Q103" s="36">
        <f>SUMIFS(СВЦЭМ!$C$39:$C$782,СВЦЭМ!$A$39:$A$782,$A103,СВЦЭМ!$B$39:$B$782,Q$83)+'СЕТ СН'!$H$9+СВЦЭМ!$D$10+'СЕТ СН'!$H$5-'СЕТ СН'!$H$17</f>
        <v>3791.0493289300002</v>
      </c>
      <c r="R103" s="36">
        <f>SUMIFS(СВЦЭМ!$C$39:$C$782,СВЦЭМ!$A$39:$A$782,$A103,СВЦЭМ!$B$39:$B$782,R$83)+'СЕТ СН'!$H$9+СВЦЭМ!$D$10+'СЕТ СН'!$H$5-'СЕТ СН'!$H$17</f>
        <v>3838.7128530200002</v>
      </c>
      <c r="S103" s="36">
        <f>SUMIFS(СВЦЭМ!$C$39:$C$782,СВЦЭМ!$A$39:$A$782,$A103,СВЦЭМ!$B$39:$B$782,S$83)+'СЕТ СН'!$H$9+СВЦЭМ!$D$10+'СЕТ СН'!$H$5-'СЕТ СН'!$H$17</f>
        <v>3824.4805682200004</v>
      </c>
      <c r="T103" s="36">
        <f>SUMIFS(СВЦЭМ!$C$39:$C$782,СВЦЭМ!$A$39:$A$782,$A103,СВЦЭМ!$B$39:$B$782,T$83)+'СЕТ СН'!$H$9+СВЦЭМ!$D$10+'СЕТ СН'!$H$5-'СЕТ СН'!$H$17</f>
        <v>3838.4590563800002</v>
      </c>
      <c r="U103" s="36">
        <f>SUMIFS(СВЦЭМ!$C$39:$C$782,СВЦЭМ!$A$39:$A$782,$A103,СВЦЭМ!$B$39:$B$782,U$83)+'СЕТ СН'!$H$9+СВЦЭМ!$D$10+'СЕТ СН'!$H$5-'СЕТ СН'!$H$17</f>
        <v>3830.9351166599999</v>
      </c>
      <c r="V103" s="36">
        <f>SUMIFS(СВЦЭМ!$C$39:$C$782,СВЦЭМ!$A$39:$A$782,$A103,СВЦЭМ!$B$39:$B$782,V$83)+'СЕТ СН'!$H$9+СВЦЭМ!$D$10+'СЕТ СН'!$H$5-'СЕТ СН'!$H$17</f>
        <v>3821.0365916400001</v>
      </c>
      <c r="W103" s="36">
        <f>SUMIFS(СВЦЭМ!$C$39:$C$782,СВЦЭМ!$A$39:$A$782,$A103,СВЦЭМ!$B$39:$B$782,W$83)+'СЕТ СН'!$H$9+СВЦЭМ!$D$10+'СЕТ СН'!$H$5-'СЕТ СН'!$H$17</f>
        <v>3810.2359992000002</v>
      </c>
      <c r="X103" s="36">
        <f>SUMIFS(СВЦЭМ!$C$39:$C$782,СВЦЭМ!$A$39:$A$782,$A103,СВЦЭМ!$B$39:$B$782,X$83)+'СЕТ СН'!$H$9+СВЦЭМ!$D$10+'СЕТ СН'!$H$5-'СЕТ СН'!$H$17</f>
        <v>3787.47884187</v>
      </c>
      <c r="Y103" s="36">
        <f>SUMIFS(СВЦЭМ!$C$39:$C$782,СВЦЭМ!$A$39:$A$782,$A103,СВЦЭМ!$B$39:$B$782,Y$83)+'СЕТ СН'!$H$9+СВЦЭМ!$D$10+'СЕТ СН'!$H$5-'СЕТ СН'!$H$17</f>
        <v>3793.0092432300003</v>
      </c>
    </row>
    <row r="104" spans="1:25" ht="15.75" x14ac:dyDescent="0.2">
      <c r="A104" s="35">
        <f t="shared" si="2"/>
        <v>44855</v>
      </c>
      <c r="B104" s="36">
        <f>SUMIFS(СВЦЭМ!$C$39:$C$782,СВЦЭМ!$A$39:$A$782,$A104,СВЦЭМ!$B$39:$B$782,B$83)+'СЕТ СН'!$H$9+СВЦЭМ!$D$10+'СЕТ СН'!$H$5-'СЕТ СН'!$H$17</f>
        <v>4007.0040683300003</v>
      </c>
      <c r="C104" s="36">
        <f>SUMIFS(СВЦЭМ!$C$39:$C$782,СВЦЭМ!$A$39:$A$782,$A104,СВЦЭМ!$B$39:$B$782,C$83)+'СЕТ СН'!$H$9+СВЦЭМ!$D$10+'СЕТ СН'!$H$5-'СЕТ СН'!$H$17</f>
        <v>3996.5072508400003</v>
      </c>
      <c r="D104" s="36">
        <f>SUMIFS(СВЦЭМ!$C$39:$C$782,СВЦЭМ!$A$39:$A$782,$A104,СВЦЭМ!$B$39:$B$782,D$83)+'СЕТ СН'!$H$9+СВЦЭМ!$D$10+'СЕТ СН'!$H$5-'СЕТ СН'!$H$17</f>
        <v>4012.8809530300005</v>
      </c>
      <c r="E104" s="36">
        <f>SUMIFS(СВЦЭМ!$C$39:$C$782,СВЦЭМ!$A$39:$A$782,$A104,СВЦЭМ!$B$39:$B$782,E$83)+'СЕТ СН'!$H$9+СВЦЭМ!$D$10+'СЕТ СН'!$H$5-'СЕТ СН'!$H$17</f>
        <v>4072.0437204700002</v>
      </c>
      <c r="F104" s="36">
        <f>SUMIFS(СВЦЭМ!$C$39:$C$782,СВЦЭМ!$A$39:$A$782,$A104,СВЦЭМ!$B$39:$B$782,F$83)+'СЕТ СН'!$H$9+СВЦЭМ!$D$10+'СЕТ СН'!$H$5-'СЕТ СН'!$H$17</f>
        <v>4052.1080530900003</v>
      </c>
      <c r="G104" s="36">
        <f>SUMIFS(СВЦЭМ!$C$39:$C$782,СВЦЭМ!$A$39:$A$782,$A104,СВЦЭМ!$B$39:$B$782,G$83)+'СЕТ СН'!$H$9+СВЦЭМ!$D$10+'СЕТ СН'!$H$5-'СЕТ СН'!$H$17</f>
        <v>4011.9193145400004</v>
      </c>
      <c r="H104" s="36">
        <f>SUMIFS(СВЦЭМ!$C$39:$C$782,СВЦЭМ!$A$39:$A$782,$A104,СВЦЭМ!$B$39:$B$782,H$83)+'СЕТ СН'!$H$9+СВЦЭМ!$D$10+'СЕТ СН'!$H$5-'СЕТ СН'!$H$17</f>
        <v>3946.0263883500002</v>
      </c>
      <c r="I104" s="36">
        <f>SUMIFS(СВЦЭМ!$C$39:$C$782,СВЦЭМ!$A$39:$A$782,$A104,СВЦЭМ!$B$39:$B$782,I$83)+'СЕТ СН'!$H$9+СВЦЭМ!$D$10+'СЕТ СН'!$H$5-'СЕТ СН'!$H$17</f>
        <v>3927.4143876000003</v>
      </c>
      <c r="J104" s="36">
        <f>SUMIFS(СВЦЭМ!$C$39:$C$782,СВЦЭМ!$A$39:$A$782,$A104,СВЦЭМ!$B$39:$B$782,J$83)+'СЕТ СН'!$H$9+СВЦЭМ!$D$10+'СЕТ СН'!$H$5-'СЕТ СН'!$H$17</f>
        <v>3903.1845724300001</v>
      </c>
      <c r="K104" s="36">
        <f>SUMIFS(СВЦЭМ!$C$39:$C$782,СВЦЭМ!$A$39:$A$782,$A104,СВЦЭМ!$B$39:$B$782,K$83)+'СЕТ СН'!$H$9+СВЦЭМ!$D$10+'СЕТ СН'!$H$5-'СЕТ СН'!$H$17</f>
        <v>3907.2327974500004</v>
      </c>
      <c r="L104" s="36">
        <f>SUMIFS(СВЦЭМ!$C$39:$C$782,СВЦЭМ!$A$39:$A$782,$A104,СВЦЭМ!$B$39:$B$782,L$83)+'СЕТ СН'!$H$9+СВЦЭМ!$D$10+'СЕТ СН'!$H$5-'СЕТ СН'!$H$17</f>
        <v>3914.3259530700002</v>
      </c>
      <c r="M104" s="36">
        <f>SUMIFS(СВЦЭМ!$C$39:$C$782,СВЦЭМ!$A$39:$A$782,$A104,СВЦЭМ!$B$39:$B$782,M$83)+'СЕТ СН'!$H$9+СВЦЭМ!$D$10+'СЕТ СН'!$H$5-'СЕТ СН'!$H$17</f>
        <v>3925.1414383800002</v>
      </c>
      <c r="N104" s="36">
        <f>SUMIFS(СВЦЭМ!$C$39:$C$782,СВЦЭМ!$A$39:$A$782,$A104,СВЦЭМ!$B$39:$B$782,N$83)+'СЕТ СН'!$H$9+СВЦЭМ!$D$10+'СЕТ СН'!$H$5-'СЕТ СН'!$H$17</f>
        <v>3930.8823964400003</v>
      </c>
      <c r="O104" s="36">
        <f>SUMIFS(СВЦЭМ!$C$39:$C$782,СВЦЭМ!$A$39:$A$782,$A104,СВЦЭМ!$B$39:$B$782,O$83)+'СЕТ СН'!$H$9+СВЦЭМ!$D$10+'СЕТ СН'!$H$5-'СЕТ СН'!$H$17</f>
        <v>3928.1921448800003</v>
      </c>
      <c r="P104" s="36">
        <f>SUMIFS(СВЦЭМ!$C$39:$C$782,СВЦЭМ!$A$39:$A$782,$A104,СВЦЭМ!$B$39:$B$782,P$83)+'СЕТ СН'!$H$9+СВЦЭМ!$D$10+'СЕТ СН'!$H$5-'СЕТ СН'!$H$17</f>
        <v>3957.8284206300004</v>
      </c>
      <c r="Q104" s="36">
        <f>SUMIFS(СВЦЭМ!$C$39:$C$782,СВЦЭМ!$A$39:$A$782,$A104,СВЦЭМ!$B$39:$B$782,Q$83)+'СЕТ СН'!$H$9+СВЦЭМ!$D$10+'СЕТ СН'!$H$5-'СЕТ СН'!$H$17</f>
        <v>3963.4669484599999</v>
      </c>
      <c r="R104" s="36">
        <f>SUMIFS(СВЦЭМ!$C$39:$C$782,СВЦЭМ!$A$39:$A$782,$A104,СВЦЭМ!$B$39:$B$782,R$83)+'СЕТ СН'!$H$9+СВЦЭМ!$D$10+'СЕТ СН'!$H$5-'СЕТ СН'!$H$17</f>
        <v>3937.79286598</v>
      </c>
      <c r="S104" s="36">
        <f>SUMIFS(СВЦЭМ!$C$39:$C$782,СВЦЭМ!$A$39:$A$782,$A104,СВЦЭМ!$B$39:$B$782,S$83)+'СЕТ СН'!$H$9+СВЦЭМ!$D$10+'СЕТ СН'!$H$5-'СЕТ СН'!$H$17</f>
        <v>3906.9095181800003</v>
      </c>
      <c r="T104" s="36">
        <f>SUMIFS(СВЦЭМ!$C$39:$C$782,СВЦЭМ!$A$39:$A$782,$A104,СВЦЭМ!$B$39:$B$782,T$83)+'СЕТ СН'!$H$9+СВЦЭМ!$D$10+'СЕТ СН'!$H$5-'СЕТ СН'!$H$17</f>
        <v>3863.2451134100002</v>
      </c>
      <c r="U104" s="36">
        <f>SUMIFS(СВЦЭМ!$C$39:$C$782,СВЦЭМ!$A$39:$A$782,$A104,СВЦЭМ!$B$39:$B$782,U$83)+'СЕТ СН'!$H$9+СВЦЭМ!$D$10+'СЕТ СН'!$H$5-'СЕТ СН'!$H$17</f>
        <v>3882.8091771300001</v>
      </c>
      <c r="V104" s="36">
        <f>SUMIFS(СВЦЭМ!$C$39:$C$782,СВЦЭМ!$A$39:$A$782,$A104,СВЦЭМ!$B$39:$B$782,V$83)+'СЕТ СН'!$H$9+СВЦЭМ!$D$10+'СЕТ СН'!$H$5-'СЕТ СН'!$H$17</f>
        <v>3902.0058481100004</v>
      </c>
      <c r="W104" s="36">
        <f>SUMIFS(СВЦЭМ!$C$39:$C$782,СВЦЭМ!$A$39:$A$782,$A104,СВЦЭМ!$B$39:$B$782,W$83)+'СЕТ СН'!$H$9+СВЦЭМ!$D$10+'СЕТ СН'!$H$5-'СЕТ СН'!$H$17</f>
        <v>3939.8776017200003</v>
      </c>
      <c r="X104" s="36">
        <f>SUMIFS(СВЦЭМ!$C$39:$C$782,СВЦЭМ!$A$39:$A$782,$A104,СВЦЭМ!$B$39:$B$782,X$83)+'СЕТ СН'!$H$9+СВЦЭМ!$D$10+'СЕТ СН'!$H$5-'СЕТ СН'!$H$17</f>
        <v>3975.73281374</v>
      </c>
      <c r="Y104" s="36">
        <f>SUMIFS(СВЦЭМ!$C$39:$C$782,СВЦЭМ!$A$39:$A$782,$A104,СВЦЭМ!$B$39:$B$782,Y$83)+'СЕТ СН'!$H$9+СВЦЭМ!$D$10+'СЕТ СН'!$H$5-'СЕТ СН'!$H$17</f>
        <v>4006.5390039500003</v>
      </c>
    </row>
    <row r="105" spans="1:25" ht="15.75" x14ac:dyDescent="0.2">
      <c r="A105" s="35">
        <f t="shared" si="2"/>
        <v>44856</v>
      </c>
      <c r="B105" s="36">
        <f>SUMIFS(СВЦЭМ!$C$39:$C$782,СВЦЭМ!$A$39:$A$782,$A105,СВЦЭМ!$B$39:$B$782,B$83)+'СЕТ СН'!$H$9+СВЦЭМ!$D$10+'СЕТ СН'!$H$5-'СЕТ СН'!$H$17</f>
        <v>4033.4390312700002</v>
      </c>
      <c r="C105" s="36">
        <f>SUMIFS(СВЦЭМ!$C$39:$C$782,СВЦЭМ!$A$39:$A$782,$A105,СВЦЭМ!$B$39:$B$782,C$83)+'СЕТ СН'!$H$9+СВЦЭМ!$D$10+'СЕТ СН'!$H$5-'СЕТ СН'!$H$17</f>
        <v>4029.4203594500004</v>
      </c>
      <c r="D105" s="36">
        <f>SUMIFS(СВЦЭМ!$C$39:$C$782,СВЦЭМ!$A$39:$A$782,$A105,СВЦЭМ!$B$39:$B$782,D$83)+'СЕТ СН'!$H$9+СВЦЭМ!$D$10+'СЕТ СН'!$H$5-'СЕТ СН'!$H$17</f>
        <v>4080.2067696500003</v>
      </c>
      <c r="E105" s="36">
        <f>SUMIFS(СВЦЭМ!$C$39:$C$782,СВЦЭМ!$A$39:$A$782,$A105,СВЦЭМ!$B$39:$B$782,E$83)+'СЕТ СН'!$H$9+СВЦЭМ!$D$10+'СЕТ СН'!$H$5-'СЕТ СН'!$H$17</f>
        <v>4082.0698545200003</v>
      </c>
      <c r="F105" s="36">
        <f>SUMIFS(СВЦЭМ!$C$39:$C$782,СВЦЭМ!$A$39:$A$782,$A105,СВЦЭМ!$B$39:$B$782,F$83)+'СЕТ СН'!$H$9+СВЦЭМ!$D$10+'СЕТ СН'!$H$5-'СЕТ СН'!$H$17</f>
        <v>4068.6348250600004</v>
      </c>
      <c r="G105" s="36">
        <f>SUMIFS(СВЦЭМ!$C$39:$C$782,СВЦЭМ!$A$39:$A$782,$A105,СВЦЭМ!$B$39:$B$782,G$83)+'СЕТ СН'!$H$9+СВЦЭМ!$D$10+'СЕТ СН'!$H$5-'СЕТ СН'!$H$17</f>
        <v>4064.9171871600001</v>
      </c>
      <c r="H105" s="36">
        <f>SUMIFS(СВЦЭМ!$C$39:$C$782,СВЦЭМ!$A$39:$A$782,$A105,СВЦЭМ!$B$39:$B$782,H$83)+'СЕТ СН'!$H$9+СВЦЭМ!$D$10+'СЕТ СН'!$H$5-'СЕТ СН'!$H$17</f>
        <v>4021.5168507000003</v>
      </c>
      <c r="I105" s="36">
        <f>SUMIFS(СВЦЭМ!$C$39:$C$782,СВЦЭМ!$A$39:$A$782,$A105,СВЦЭМ!$B$39:$B$782,I$83)+'СЕТ СН'!$H$9+СВЦЭМ!$D$10+'СЕТ СН'!$H$5-'СЕТ СН'!$H$17</f>
        <v>3995.4880068600005</v>
      </c>
      <c r="J105" s="36">
        <f>SUMIFS(СВЦЭМ!$C$39:$C$782,СВЦЭМ!$A$39:$A$782,$A105,СВЦЭМ!$B$39:$B$782,J$83)+'СЕТ СН'!$H$9+СВЦЭМ!$D$10+'СЕТ СН'!$H$5-'СЕТ СН'!$H$17</f>
        <v>3997.7726374399999</v>
      </c>
      <c r="K105" s="36">
        <f>SUMIFS(СВЦЭМ!$C$39:$C$782,СВЦЭМ!$A$39:$A$782,$A105,СВЦЭМ!$B$39:$B$782,K$83)+'СЕТ СН'!$H$9+СВЦЭМ!$D$10+'СЕТ СН'!$H$5-'СЕТ СН'!$H$17</f>
        <v>3984.9782359200003</v>
      </c>
      <c r="L105" s="36">
        <f>SUMIFS(СВЦЭМ!$C$39:$C$782,СВЦЭМ!$A$39:$A$782,$A105,СВЦЭМ!$B$39:$B$782,L$83)+'СЕТ СН'!$H$9+СВЦЭМ!$D$10+'СЕТ СН'!$H$5-'СЕТ СН'!$H$17</f>
        <v>3980.8825491000002</v>
      </c>
      <c r="M105" s="36">
        <f>SUMIFS(СВЦЭМ!$C$39:$C$782,СВЦЭМ!$A$39:$A$782,$A105,СВЦЭМ!$B$39:$B$782,M$83)+'СЕТ СН'!$H$9+СВЦЭМ!$D$10+'СЕТ СН'!$H$5-'СЕТ СН'!$H$17</f>
        <v>3997.6875242000006</v>
      </c>
      <c r="N105" s="36">
        <f>SUMIFS(СВЦЭМ!$C$39:$C$782,СВЦЭМ!$A$39:$A$782,$A105,СВЦЭМ!$B$39:$B$782,N$83)+'СЕТ СН'!$H$9+СВЦЭМ!$D$10+'СЕТ СН'!$H$5-'СЕТ СН'!$H$17</f>
        <v>4003.3956006200006</v>
      </c>
      <c r="O105" s="36">
        <f>SUMIFS(СВЦЭМ!$C$39:$C$782,СВЦЭМ!$A$39:$A$782,$A105,СВЦЭМ!$B$39:$B$782,O$83)+'СЕТ СН'!$H$9+СВЦЭМ!$D$10+'СЕТ СН'!$H$5-'СЕТ СН'!$H$17</f>
        <v>3997.58205628</v>
      </c>
      <c r="P105" s="36">
        <f>SUMIFS(СВЦЭМ!$C$39:$C$782,СВЦЭМ!$A$39:$A$782,$A105,СВЦЭМ!$B$39:$B$782,P$83)+'СЕТ СН'!$H$9+СВЦЭМ!$D$10+'СЕТ СН'!$H$5-'СЕТ СН'!$H$17</f>
        <v>4041.8890031300002</v>
      </c>
      <c r="Q105" s="36">
        <f>SUMIFS(СВЦЭМ!$C$39:$C$782,СВЦЭМ!$A$39:$A$782,$A105,СВЦЭМ!$B$39:$B$782,Q$83)+'СЕТ СН'!$H$9+СВЦЭМ!$D$10+'СЕТ СН'!$H$5-'СЕТ СН'!$H$17</f>
        <v>4038.6968654500001</v>
      </c>
      <c r="R105" s="36">
        <f>SUMIFS(СВЦЭМ!$C$39:$C$782,СВЦЭМ!$A$39:$A$782,$A105,СВЦЭМ!$B$39:$B$782,R$83)+'СЕТ СН'!$H$9+СВЦЭМ!$D$10+'СЕТ СН'!$H$5-'СЕТ СН'!$H$17</f>
        <v>4023.4627866800001</v>
      </c>
      <c r="S105" s="36">
        <f>SUMIFS(СВЦЭМ!$C$39:$C$782,СВЦЭМ!$A$39:$A$782,$A105,СВЦЭМ!$B$39:$B$782,S$83)+'СЕТ СН'!$H$9+СВЦЭМ!$D$10+'СЕТ СН'!$H$5-'СЕТ СН'!$H$17</f>
        <v>3995.5310760500001</v>
      </c>
      <c r="T105" s="36">
        <f>SUMIFS(СВЦЭМ!$C$39:$C$782,СВЦЭМ!$A$39:$A$782,$A105,СВЦЭМ!$B$39:$B$782,T$83)+'СЕТ СН'!$H$9+СВЦЭМ!$D$10+'СЕТ СН'!$H$5-'СЕТ СН'!$H$17</f>
        <v>3943.0358263500002</v>
      </c>
      <c r="U105" s="36">
        <f>SUMIFS(СВЦЭМ!$C$39:$C$782,СВЦЭМ!$A$39:$A$782,$A105,СВЦЭМ!$B$39:$B$782,U$83)+'СЕТ СН'!$H$9+СВЦЭМ!$D$10+'СЕТ СН'!$H$5-'СЕТ СН'!$H$17</f>
        <v>3965.5966982200002</v>
      </c>
      <c r="V105" s="36">
        <f>SUMIFS(СВЦЭМ!$C$39:$C$782,СВЦЭМ!$A$39:$A$782,$A105,СВЦЭМ!$B$39:$B$782,V$83)+'СЕТ СН'!$H$9+СВЦЭМ!$D$10+'СЕТ СН'!$H$5-'СЕТ СН'!$H$17</f>
        <v>3994.2919673700003</v>
      </c>
      <c r="W105" s="36">
        <f>SUMIFS(СВЦЭМ!$C$39:$C$782,СВЦЭМ!$A$39:$A$782,$A105,СВЦЭМ!$B$39:$B$782,W$83)+'СЕТ СН'!$H$9+СВЦЭМ!$D$10+'СЕТ СН'!$H$5-'СЕТ СН'!$H$17</f>
        <v>4018.5880757300001</v>
      </c>
      <c r="X105" s="36">
        <f>SUMIFS(СВЦЭМ!$C$39:$C$782,СВЦЭМ!$A$39:$A$782,$A105,СВЦЭМ!$B$39:$B$782,X$83)+'СЕТ СН'!$H$9+СВЦЭМ!$D$10+'СЕТ СН'!$H$5-'СЕТ СН'!$H$17</f>
        <v>4051.3304920099999</v>
      </c>
      <c r="Y105" s="36">
        <f>SUMIFS(СВЦЭМ!$C$39:$C$782,СВЦЭМ!$A$39:$A$782,$A105,СВЦЭМ!$B$39:$B$782,Y$83)+'СЕТ СН'!$H$9+СВЦЭМ!$D$10+'СЕТ СН'!$H$5-'СЕТ СН'!$H$17</f>
        <v>4076.0392268300002</v>
      </c>
    </row>
    <row r="106" spans="1:25" ht="15.75" x14ac:dyDescent="0.2">
      <c r="A106" s="35">
        <f t="shared" si="2"/>
        <v>44857</v>
      </c>
      <c r="B106" s="36">
        <f>SUMIFS(СВЦЭМ!$C$39:$C$782,СВЦЭМ!$A$39:$A$782,$A106,СВЦЭМ!$B$39:$B$782,B$83)+'СЕТ СН'!$H$9+СВЦЭМ!$D$10+'СЕТ СН'!$H$5-'СЕТ СН'!$H$17</f>
        <v>4042.7685870900004</v>
      </c>
      <c r="C106" s="36">
        <f>SUMIFS(СВЦЭМ!$C$39:$C$782,СВЦЭМ!$A$39:$A$782,$A106,СВЦЭМ!$B$39:$B$782,C$83)+'СЕТ СН'!$H$9+СВЦЭМ!$D$10+'СЕТ СН'!$H$5-'СЕТ СН'!$H$17</f>
        <v>4081.5624910800002</v>
      </c>
      <c r="D106" s="36">
        <f>SUMIFS(СВЦЭМ!$C$39:$C$782,СВЦЭМ!$A$39:$A$782,$A106,СВЦЭМ!$B$39:$B$782,D$83)+'СЕТ СН'!$H$9+СВЦЭМ!$D$10+'СЕТ СН'!$H$5-'СЕТ СН'!$H$17</f>
        <v>4107.0093090400005</v>
      </c>
      <c r="E106" s="36">
        <f>SUMIFS(СВЦЭМ!$C$39:$C$782,СВЦЭМ!$A$39:$A$782,$A106,СВЦЭМ!$B$39:$B$782,E$83)+'СЕТ СН'!$H$9+СВЦЭМ!$D$10+'СЕТ СН'!$H$5-'СЕТ СН'!$H$17</f>
        <v>4107.1999732800004</v>
      </c>
      <c r="F106" s="36">
        <f>SUMIFS(СВЦЭМ!$C$39:$C$782,СВЦЭМ!$A$39:$A$782,$A106,СВЦЭМ!$B$39:$B$782,F$83)+'СЕТ СН'!$H$9+СВЦЭМ!$D$10+'СЕТ СН'!$H$5-'СЕТ СН'!$H$17</f>
        <v>4118.1898119200005</v>
      </c>
      <c r="G106" s="36">
        <f>SUMIFS(СВЦЭМ!$C$39:$C$782,СВЦЭМ!$A$39:$A$782,$A106,СВЦЭМ!$B$39:$B$782,G$83)+'СЕТ СН'!$H$9+СВЦЭМ!$D$10+'СЕТ СН'!$H$5-'СЕТ СН'!$H$17</f>
        <v>4088.3895206400002</v>
      </c>
      <c r="H106" s="36">
        <f>SUMIFS(СВЦЭМ!$C$39:$C$782,СВЦЭМ!$A$39:$A$782,$A106,СВЦЭМ!$B$39:$B$782,H$83)+'СЕТ СН'!$H$9+СВЦЭМ!$D$10+'СЕТ СН'!$H$5-'СЕТ СН'!$H$17</f>
        <v>4046.9329337400004</v>
      </c>
      <c r="I106" s="36">
        <f>SUMIFS(СВЦЭМ!$C$39:$C$782,СВЦЭМ!$A$39:$A$782,$A106,СВЦЭМ!$B$39:$B$782,I$83)+'СЕТ СН'!$H$9+СВЦЭМ!$D$10+'СЕТ СН'!$H$5-'СЕТ СН'!$H$17</f>
        <v>4045.9620123500004</v>
      </c>
      <c r="J106" s="36">
        <f>SUMIFS(СВЦЭМ!$C$39:$C$782,СВЦЭМ!$A$39:$A$782,$A106,СВЦЭМ!$B$39:$B$782,J$83)+'СЕТ СН'!$H$9+СВЦЭМ!$D$10+'СЕТ СН'!$H$5-'СЕТ СН'!$H$17</f>
        <v>4019.3014354100005</v>
      </c>
      <c r="K106" s="36">
        <f>SUMIFS(СВЦЭМ!$C$39:$C$782,СВЦЭМ!$A$39:$A$782,$A106,СВЦЭМ!$B$39:$B$782,K$83)+'СЕТ СН'!$H$9+СВЦЭМ!$D$10+'СЕТ СН'!$H$5-'СЕТ СН'!$H$17</f>
        <v>4009.09675582</v>
      </c>
      <c r="L106" s="36">
        <f>SUMIFS(СВЦЭМ!$C$39:$C$782,СВЦЭМ!$A$39:$A$782,$A106,СВЦЭМ!$B$39:$B$782,L$83)+'СЕТ СН'!$H$9+СВЦЭМ!$D$10+'СЕТ СН'!$H$5-'СЕТ СН'!$H$17</f>
        <v>3992.9766186500001</v>
      </c>
      <c r="M106" s="36">
        <f>SUMIFS(СВЦЭМ!$C$39:$C$782,СВЦЭМ!$A$39:$A$782,$A106,СВЦЭМ!$B$39:$B$782,M$83)+'СЕТ СН'!$H$9+СВЦЭМ!$D$10+'СЕТ СН'!$H$5-'СЕТ СН'!$H$17</f>
        <v>4004.8863006300003</v>
      </c>
      <c r="N106" s="36">
        <f>SUMIFS(СВЦЭМ!$C$39:$C$782,СВЦЭМ!$A$39:$A$782,$A106,СВЦЭМ!$B$39:$B$782,N$83)+'СЕТ СН'!$H$9+СВЦЭМ!$D$10+'СЕТ СН'!$H$5-'СЕТ СН'!$H$17</f>
        <v>4013.8654589000002</v>
      </c>
      <c r="O106" s="36">
        <f>SUMIFS(СВЦЭМ!$C$39:$C$782,СВЦЭМ!$A$39:$A$782,$A106,СВЦЭМ!$B$39:$B$782,O$83)+'СЕТ СН'!$H$9+СВЦЭМ!$D$10+'СЕТ СН'!$H$5-'СЕТ СН'!$H$17</f>
        <v>4029.9071812500006</v>
      </c>
      <c r="P106" s="36">
        <f>SUMIFS(СВЦЭМ!$C$39:$C$782,СВЦЭМ!$A$39:$A$782,$A106,СВЦЭМ!$B$39:$B$782,P$83)+'СЕТ СН'!$H$9+СВЦЭМ!$D$10+'СЕТ СН'!$H$5-'СЕТ СН'!$H$17</f>
        <v>4042.0923354100005</v>
      </c>
      <c r="Q106" s="36">
        <f>SUMIFS(СВЦЭМ!$C$39:$C$782,СВЦЭМ!$A$39:$A$782,$A106,СВЦЭМ!$B$39:$B$782,Q$83)+'СЕТ СН'!$H$9+СВЦЭМ!$D$10+'СЕТ СН'!$H$5-'СЕТ СН'!$H$17</f>
        <v>4051.3074750900005</v>
      </c>
      <c r="R106" s="36">
        <f>SUMIFS(СВЦЭМ!$C$39:$C$782,СВЦЭМ!$A$39:$A$782,$A106,СВЦЭМ!$B$39:$B$782,R$83)+'СЕТ СН'!$H$9+СВЦЭМ!$D$10+'СЕТ СН'!$H$5-'СЕТ СН'!$H$17</f>
        <v>4028.6253740700004</v>
      </c>
      <c r="S106" s="36">
        <f>SUMIFS(СВЦЭМ!$C$39:$C$782,СВЦЭМ!$A$39:$A$782,$A106,СВЦЭМ!$B$39:$B$782,S$83)+'СЕТ СН'!$H$9+СВЦЭМ!$D$10+'СЕТ СН'!$H$5-'СЕТ СН'!$H$17</f>
        <v>3998.7455076300002</v>
      </c>
      <c r="T106" s="36">
        <f>SUMIFS(СВЦЭМ!$C$39:$C$782,СВЦЭМ!$A$39:$A$782,$A106,СВЦЭМ!$B$39:$B$782,T$83)+'СЕТ СН'!$H$9+СВЦЭМ!$D$10+'СЕТ СН'!$H$5-'СЕТ СН'!$H$17</f>
        <v>3940.7520032299999</v>
      </c>
      <c r="U106" s="36">
        <f>SUMIFS(СВЦЭМ!$C$39:$C$782,СВЦЭМ!$A$39:$A$782,$A106,СВЦЭМ!$B$39:$B$782,U$83)+'СЕТ СН'!$H$9+СВЦЭМ!$D$10+'СЕТ СН'!$H$5-'СЕТ СН'!$H$17</f>
        <v>3961.41412046</v>
      </c>
      <c r="V106" s="36">
        <f>SUMIFS(СВЦЭМ!$C$39:$C$782,СВЦЭМ!$A$39:$A$782,$A106,СВЦЭМ!$B$39:$B$782,V$83)+'СЕТ СН'!$H$9+СВЦЭМ!$D$10+'СЕТ СН'!$H$5-'СЕТ СН'!$H$17</f>
        <v>3976.5668545200006</v>
      </c>
      <c r="W106" s="36">
        <f>SUMIFS(СВЦЭМ!$C$39:$C$782,СВЦЭМ!$A$39:$A$782,$A106,СВЦЭМ!$B$39:$B$782,W$83)+'СЕТ СН'!$H$9+СВЦЭМ!$D$10+'СЕТ СН'!$H$5-'СЕТ СН'!$H$17</f>
        <v>4002.7112724000003</v>
      </c>
      <c r="X106" s="36">
        <f>SUMIFS(СВЦЭМ!$C$39:$C$782,СВЦЭМ!$A$39:$A$782,$A106,СВЦЭМ!$B$39:$B$782,X$83)+'СЕТ СН'!$H$9+СВЦЭМ!$D$10+'СЕТ СН'!$H$5-'СЕТ СН'!$H$17</f>
        <v>4032.4849194200006</v>
      </c>
      <c r="Y106" s="36">
        <f>SUMIFS(СВЦЭМ!$C$39:$C$782,СВЦЭМ!$A$39:$A$782,$A106,СВЦЭМ!$B$39:$B$782,Y$83)+'СЕТ СН'!$H$9+СВЦЭМ!$D$10+'СЕТ СН'!$H$5-'СЕТ СН'!$H$17</f>
        <v>4083.8131432700002</v>
      </c>
    </row>
    <row r="107" spans="1:25" ht="15.75" x14ac:dyDescent="0.2">
      <c r="A107" s="35">
        <f t="shared" si="2"/>
        <v>44858</v>
      </c>
      <c r="B107" s="36">
        <f>SUMIFS(СВЦЭМ!$C$39:$C$782,СВЦЭМ!$A$39:$A$782,$A107,СВЦЭМ!$B$39:$B$782,B$83)+'СЕТ СН'!$H$9+СВЦЭМ!$D$10+'СЕТ СН'!$H$5-'СЕТ СН'!$H$17</f>
        <v>4050.3261751800001</v>
      </c>
      <c r="C107" s="36">
        <f>SUMIFS(СВЦЭМ!$C$39:$C$782,СВЦЭМ!$A$39:$A$782,$A107,СВЦЭМ!$B$39:$B$782,C$83)+'СЕТ СН'!$H$9+СВЦЭМ!$D$10+'СЕТ СН'!$H$5-'СЕТ СН'!$H$17</f>
        <v>4074.7738472500005</v>
      </c>
      <c r="D107" s="36">
        <f>SUMIFS(СВЦЭМ!$C$39:$C$782,СВЦЭМ!$A$39:$A$782,$A107,СВЦЭМ!$B$39:$B$782,D$83)+'СЕТ СН'!$H$9+СВЦЭМ!$D$10+'СЕТ СН'!$H$5-'СЕТ СН'!$H$17</f>
        <v>4088.3129614500003</v>
      </c>
      <c r="E107" s="36">
        <f>SUMIFS(СВЦЭМ!$C$39:$C$782,СВЦЭМ!$A$39:$A$782,$A107,СВЦЭМ!$B$39:$B$782,E$83)+'СЕТ СН'!$H$9+СВЦЭМ!$D$10+'СЕТ СН'!$H$5-'СЕТ СН'!$H$17</f>
        <v>4089.56434171</v>
      </c>
      <c r="F107" s="36">
        <f>SUMIFS(СВЦЭМ!$C$39:$C$782,СВЦЭМ!$A$39:$A$782,$A107,СВЦЭМ!$B$39:$B$782,F$83)+'СЕТ СН'!$H$9+СВЦЭМ!$D$10+'СЕТ СН'!$H$5-'СЕТ СН'!$H$17</f>
        <v>4114.9681986600008</v>
      </c>
      <c r="G107" s="36">
        <f>SUMIFS(СВЦЭМ!$C$39:$C$782,СВЦЭМ!$A$39:$A$782,$A107,СВЦЭМ!$B$39:$B$782,G$83)+'СЕТ СН'!$H$9+СВЦЭМ!$D$10+'СЕТ СН'!$H$5-'СЕТ СН'!$H$17</f>
        <v>4072.0690462700004</v>
      </c>
      <c r="H107" s="36">
        <f>SUMIFS(СВЦЭМ!$C$39:$C$782,СВЦЭМ!$A$39:$A$782,$A107,СВЦЭМ!$B$39:$B$782,H$83)+'СЕТ СН'!$H$9+СВЦЭМ!$D$10+'СЕТ СН'!$H$5-'СЕТ СН'!$H$17</f>
        <v>4045.7884357700004</v>
      </c>
      <c r="I107" s="36">
        <f>SUMIFS(СВЦЭМ!$C$39:$C$782,СВЦЭМ!$A$39:$A$782,$A107,СВЦЭМ!$B$39:$B$782,I$83)+'СЕТ СН'!$H$9+СВЦЭМ!$D$10+'СЕТ СН'!$H$5-'СЕТ СН'!$H$17</f>
        <v>4034.9719413900002</v>
      </c>
      <c r="J107" s="36">
        <f>SUMIFS(СВЦЭМ!$C$39:$C$782,СВЦЭМ!$A$39:$A$782,$A107,СВЦЭМ!$B$39:$B$782,J$83)+'СЕТ СН'!$H$9+СВЦЭМ!$D$10+'СЕТ СН'!$H$5-'СЕТ СН'!$H$17</f>
        <v>4019.0283912700002</v>
      </c>
      <c r="K107" s="36">
        <f>SUMIFS(СВЦЭМ!$C$39:$C$782,СВЦЭМ!$A$39:$A$782,$A107,СВЦЭМ!$B$39:$B$782,K$83)+'СЕТ СН'!$H$9+СВЦЭМ!$D$10+'СЕТ СН'!$H$5-'СЕТ СН'!$H$17</f>
        <v>4034.40726868</v>
      </c>
      <c r="L107" s="36">
        <f>SUMIFS(СВЦЭМ!$C$39:$C$782,СВЦЭМ!$A$39:$A$782,$A107,СВЦЭМ!$B$39:$B$782,L$83)+'СЕТ СН'!$H$9+СВЦЭМ!$D$10+'СЕТ СН'!$H$5-'СЕТ СН'!$H$17</f>
        <v>4041.6999377100001</v>
      </c>
      <c r="M107" s="36">
        <f>SUMIFS(СВЦЭМ!$C$39:$C$782,СВЦЭМ!$A$39:$A$782,$A107,СВЦЭМ!$B$39:$B$782,M$83)+'СЕТ СН'!$H$9+СВЦЭМ!$D$10+'СЕТ СН'!$H$5-'СЕТ СН'!$H$17</f>
        <v>4052.26708117</v>
      </c>
      <c r="N107" s="36">
        <f>SUMIFS(СВЦЭМ!$C$39:$C$782,СВЦЭМ!$A$39:$A$782,$A107,СВЦЭМ!$B$39:$B$782,N$83)+'СЕТ СН'!$H$9+СВЦЭМ!$D$10+'СЕТ СН'!$H$5-'СЕТ СН'!$H$17</f>
        <v>4061.8833263000001</v>
      </c>
      <c r="O107" s="36">
        <f>SUMIFS(СВЦЭМ!$C$39:$C$782,СВЦЭМ!$A$39:$A$782,$A107,СВЦЭМ!$B$39:$B$782,O$83)+'СЕТ СН'!$H$9+СВЦЭМ!$D$10+'СЕТ СН'!$H$5-'СЕТ СН'!$H$17</f>
        <v>4053.5624963200003</v>
      </c>
      <c r="P107" s="36">
        <f>SUMIFS(СВЦЭМ!$C$39:$C$782,СВЦЭМ!$A$39:$A$782,$A107,СВЦЭМ!$B$39:$B$782,P$83)+'СЕТ СН'!$H$9+СВЦЭМ!$D$10+'СЕТ СН'!$H$5-'СЕТ СН'!$H$17</f>
        <v>4055.1918244100002</v>
      </c>
      <c r="Q107" s="36">
        <f>SUMIFS(СВЦЭМ!$C$39:$C$782,СВЦЭМ!$A$39:$A$782,$A107,СВЦЭМ!$B$39:$B$782,Q$83)+'СЕТ СН'!$H$9+СВЦЭМ!$D$10+'СЕТ СН'!$H$5-'СЕТ СН'!$H$17</f>
        <v>4052.4785755299999</v>
      </c>
      <c r="R107" s="36">
        <f>SUMIFS(СВЦЭМ!$C$39:$C$782,СВЦЭМ!$A$39:$A$782,$A107,СВЦЭМ!$B$39:$B$782,R$83)+'СЕТ СН'!$H$9+СВЦЭМ!$D$10+'СЕТ СН'!$H$5-'СЕТ СН'!$H$17</f>
        <v>4023.6470225600006</v>
      </c>
      <c r="S107" s="36">
        <f>SUMIFS(СВЦЭМ!$C$39:$C$782,СВЦЭМ!$A$39:$A$782,$A107,СВЦЭМ!$B$39:$B$782,S$83)+'СЕТ СН'!$H$9+СВЦЭМ!$D$10+'СЕТ СН'!$H$5-'СЕТ СН'!$H$17</f>
        <v>4004.95695273</v>
      </c>
      <c r="T107" s="36">
        <f>SUMIFS(СВЦЭМ!$C$39:$C$782,СВЦЭМ!$A$39:$A$782,$A107,СВЦЭМ!$B$39:$B$782,T$83)+'СЕТ СН'!$H$9+СВЦЭМ!$D$10+'СЕТ СН'!$H$5-'СЕТ СН'!$H$17</f>
        <v>3959.7891305500002</v>
      </c>
      <c r="U107" s="36">
        <f>SUMIFS(СВЦЭМ!$C$39:$C$782,СВЦЭМ!$A$39:$A$782,$A107,СВЦЭМ!$B$39:$B$782,U$83)+'СЕТ СН'!$H$9+СВЦЭМ!$D$10+'СЕТ СН'!$H$5-'СЕТ СН'!$H$17</f>
        <v>3996.3764746300003</v>
      </c>
      <c r="V107" s="36">
        <f>SUMIFS(СВЦЭМ!$C$39:$C$782,СВЦЭМ!$A$39:$A$782,$A107,СВЦЭМ!$B$39:$B$782,V$83)+'СЕТ СН'!$H$9+СВЦЭМ!$D$10+'СЕТ СН'!$H$5-'СЕТ СН'!$H$17</f>
        <v>4020.0728236499999</v>
      </c>
      <c r="W107" s="36">
        <f>SUMIFS(СВЦЭМ!$C$39:$C$782,СВЦЭМ!$A$39:$A$782,$A107,СВЦЭМ!$B$39:$B$782,W$83)+'СЕТ СН'!$H$9+СВЦЭМ!$D$10+'СЕТ СН'!$H$5-'СЕТ СН'!$H$17</f>
        <v>4041.8424203000004</v>
      </c>
      <c r="X107" s="36">
        <f>SUMIFS(СВЦЭМ!$C$39:$C$782,СВЦЭМ!$A$39:$A$782,$A107,СВЦЭМ!$B$39:$B$782,X$83)+'СЕТ СН'!$H$9+СВЦЭМ!$D$10+'СЕТ СН'!$H$5-'СЕТ СН'!$H$17</f>
        <v>4073.55730589</v>
      </c>
      <c r="Y107" s="36">
        <f>SUMIFS(СВЦЭМ!$C$39:$C$782,СВЦЭМ!$A$39:$A$782,$A107,СВЦЭМ!$B$39:$B$782,Y$83)+'СЕТ СН'!$H$9+СВЦЭМ!$D$10+'СЕТ СН'!$H$5-'СЕТ СН'!$H$17</f>
        <v>4109.6065201399997</v>
      </c>
    </row>
    <row r="108" spans="1:25" ht="15.75" x14ac:dyDescent="0.2">
      <c r="A108" s="35">
        <f t="shared" si="2"/>
        <v>44859</v>
      </c>
      <c r="B108" s="36">
        <f>SUMIFS(СВЦЭМ!$C$39:$C$782,СВЦЭМ!$A$39:$A$782,$A108,СВЦЭМ!$B$39:$B$782,B$83)+'СЕТ СН'!$H$9+СВЦЭМ!$D$10+'СЕТ СН'!$H$5-'СЕТ СН'!$H$17</f>
        <v>4069.2437544300001</v>
      </c>
      <c r="C108" s="36">
        <f>SUMIFS(СВЦЭМ!$C$39:$C$782,СВЦЭМ!$A$39:$A$782,$A108,СВЦЭМ!$B$39:$B$782,C$83)+'СЕТ СН'!$H$9+СВЦЭМ!$D$10+'СЕТ СН'!$H$5-'СЕТ СН'!$H$17</f>
        <v>4101.04991995</v>
      </c>
      <c r="D108" s="36">
        <f>SUMIFS(СВЦЭМ!$C$39:$C$782,СВЦЭМ!$A$39:$A$782,$A108,СВЦЭМ!$B$39:$B$782,D$83)+'СЕТ СН'!$H$9+СВЦЭМ!$D$10+'СЕТ СН'!$H$5-'СЕТ СН'!$H$17</f>
        <v>4085.0298357800002</v>
      </c>
      <c r="E108" s="36">
        <f>SUMIFS(СВЦЭМ!$C$39:$C$782,СВЦЭМ!$A$39:$A$782,$A108,СВЦЭМ!$B$39:$B$782,E$83)+'СЕТ СН'!$H$9+СВЦЭМ!$D$10+'СЕТ СН'!$H$5-'СЕТ СН'!$H$17</f>
        <v>4072.3825545300006</v>
      </c>
      <c r="F108" s="36">
        <f>SUMIFS(СВЦЭМ!$C$39:$C$782,СВЦЭМ!$A$39:$A$782,$A108,СВЦЭМ!$B$39:$B$782,F$83)+'СЕТ СН'!$H$9+СВЦЭМ!$D$10+'СЕТ СН'!$H$5-'СЕТ СН'!$H$17</f>
        <v>4083.4015601800002</v>
      </c>
      <c r="G108" s="36">
        <f>SUMIFS(СВЦЭМ!$C$39:$C$782,СВЦЭМ!$A$39:$A$782,$A108,СВЦЭМ!$B$39:$B$782,G$83)+'СЕТ СН'!$H$9+СВЦЭМ!$D$10+'СЕТ СН'!$H$5-'СЕТ СН'!$H$17</f>
        <v>4036.8586599700002</v>
      </c>
      <c r="H108" s="36">
        <f>SUMIFS(СВЦЭМ!$C$39:$C$782,СВЦЭМ!$A$39:$A$782,$A108,СВЦЭМ!$B$39:$B$782,H$83)+'СЕТ СН'!$H$9+СВЦЭМ!$D$10+'СЕТ СН'!$H$5-'СЕТ СН'!$H$17</f>
        <v>3967.5762546900005</v>
      </c>
      <c r="I108" s="36">
        <f>SUMIFS(СВЦЭМ!$C$39:$C$782,СВЦЭМ!$A$39:$A$782,$A108,СВЦЭМ!$B$39:$B$782,I$83)+'СЕТ СН'!$H$9+СВЦЭМ!$D$10+'СЕТ СН'!$H$5-'СЕТ СН'!$H$17</f>
        <v>3908.9628043900002</v>
      </c>
      <c r="J108" s="36">
        <f>SUMIFS(СВЦЭМ!$C$39:$C$782,СВЦЭМ!$A$39:$A$782,$A108,СВЦЭМ!$B$39:$B$782,J$83)+'СЕТ СН'!$H$9+СВЦЭМ!$D$10+'СЕТ СН'!$H$5-'СЕТ СН'!$H$17</f>
        <v>3800.9626136000002</v>
      </c>
      <c r="K108" s="36">
        <f>SUMIFS(СВЦЭМ!$C$39:$C$782,СВЦЭМ!$A$39:$A$782,$A108,СВЦЭМ!$B$39:$B$782,K$83)+'СЕТ СН'!$H$9+СВЦЭМ!$D$10+'СЕТ СН'!$H$5-'СЕТ СН'!$H$17</f>
        <v>3823.7896486200002</v>
      </c>
      <c r="L108" s="36">
        <f>SUMIFS(СВЦЭМ!$C$39:$C$782,СВЦЭМ!$A$39:$A$782,$A108,СВЦЭМ!$B$39:$B$782,L$83)+'СЕТ СН'!$H$9+СВЦЭМ!$D$10+'СЕТ СН'!$H$5-'СЕТ СН'!$H$17</f>
        <v>3825.1584326299999</v>
      </c>
      <c r="M108" s="36">
        <f>SUMIFS(СВЦЭМ!$C$39:$C$782,СВЦЭМ!$A$39:$A$782,$A108,СВЦЭМ!$B$39:$B$782,M$83)+'СЕТ СН'!$H$9+СВЦЭМ!$D$10+'СЕТ СН'!$H$5-'СЕТ СН'!$H$17</f>
        <v>3912.4405193600005</v>
      </c>
      <c r="N108" s="36">
        <f>SUMIFS(СВЦЭМ!$C$39:$C$782,СВЦЭМ!$A$39:$A$782,$A108,СВЦЭМ!$B$39:$B$782,N$83)+'СЕТ СН'!$H$9+СВЦЭМ!$D$10+'СЕТ СН'!$H$5-'СЕТ СН'!$H$17</f>
        <v>4014.4028158800002</v>
      </c>
      <c r="O108" s="36">
        <f>SUMIFS(СВЦЭМ!$C$39:$C$782,СВЦЭМ!$A$39:$A$782,$A108,СВЦЭМ!$B$39:$B$782,O$83)+'СЕТ СН'!$H$9+СВЦЭМ!$D$10+'СЕТ СН'!$H$5-'СЕТ СН'!$H$17</f>
        <v>3988.8317967700004</v>
      </c>
      <c r="P108" s="36">
        <f>SUMIFS(СВЦЭМ!$C$39:$C$782,СВЦЭМ!$A$39:$A$782,$A108,СВЦЭМ!$B$39:$B$782,P$83)+'СЕТ СН'!$H$9+СВЦЭМ!$D$10+'СЕТ СН'!$H$5-'СЕТ СН'!$H$17</f>
        <v>3988.9554364800006</v>
      </c>
      <c r="Q108" s="36">
        <f>SUMIFS(СВЦЭМ!$C$39:$C$782,СВЦЭМ!$A$39:$A$782,$A108,СВЦЭМ!$B$39:$B$782,Q$83)+'СЕТ СН'!$H$9+СВЦЭМ!$D$10+'СЕТ СН'!$H$5-'СЕТ СН'!$H$17</f>
        <v>3988.8488506000003</v>
      </c>
      <c r="R108" s="36">
        <f>SUMIFS(СВЦЭМ!$C$39:$C$782,СВЦЭМ!$A$39:$A$782,$A108,СВЦЭМ!$B$39:$B$782,R$83)+'СЕТ СН'!$H$9+СВЦЭМ!$D$10+'СЕТ СН'!$H$5-'СЕТ СН'!$H$17</f>
        <v>3888.2645616700001</v>
      </c>
      <c r="S108" s="36">
        <f>SUMIFS(СВЦЭМ!$C$39:$C$782,СВЦЭМ!$A$39:$A$782,$A108,СВЦЭМ!$B$39:$B$782,S$83)+'СЕТ СН'!$H$9+СВЦЭМ!$D$10+'СЕТ СН'!$H$5-'СЕТ СН'!$H$17</f>
        <v>3821.2968650900002</v>
      </c>
      <c r="T108" s="36">
        <f>SUMIFS(СВЦЭМ!$C$39:$C$782,СВЦЭМ!$A$39:$A$782,$A108,СВЦЭМ!$B$39:$B$782,T$83)+'СЕТ СН'!$H$9+СВЦЭМ!$D$10+'СЕТ СН'!$H$5-'СЕТ СН'!$H$17</f>
        <v>3734.97109456</v>
      </c>
      <c r="U108" s="36">
        <f>SUMIFS(СВЦЭМ!$C$39:$C$782,СВЦЭМ!$A$39:$A$782,$A108,СВЦЭМ!$B$39:$B$782,U$83)+'СЕТ СН'!$H$9+СВЦЭМ!$D$10+'СЕТ СН'!$H$5-'СЕТ СН'!$H$17</f>
        <v>3745.45640856</v>
      </c>
      <c r="V108" s="36">
        <f>SUMIFS(СВЦЭМ!$C$39:$C$782,СВЦЭМ!$A$39:$A$782,$A108,СВЦЭМ!$B$39:$B$782,V$83)+'СЕТ СН'!$H$9+СВЦЭМ!$D$10+'СЕТ СН'!$H$5-'СЕТ СН'!$H$17</f>
        <v>3766.3217342500002</v>
      </c>
      <c r="W108" s="36">
        <f>SUMIFS(СВЦЭМ!$C$39:$C$782,СВЦЭМ!$A$39:$A$782,$A108,СВЦЭМ!$B$39:$B$782,W$83)+'СЕТ СН'!$H$9+СВЦЭМ!$D$10+'СЕТ СН'!$H$5-'СЕТ СН'!$H$17</f>
        <v>3777.7764697500002</v>
      </c>
      <c r="X108" s="36">
        <f>SUMIFS(СВЦЭМ!$C$39:$C$782,СВЦЭМ!$A$39:$A$782,$A108,СВЦЭМ!$B$39:$B$782,X$83)+'СЕТ СН'!$H$9+СВЦЭМ!$D$10+'СЕТ СН'!$H$5-'СЕТ СН'!$H$17</f>
        <v>3806.2902697899999</v>
      </c>
      <c r="Y108" s="36">
        <f>SUMIFS(СВЦЭМ!$C$39:$C$782,СВЦЭМ!$A$39:$A$782,$A108,СВЦЭМ!$B$39:$B$782,Y$83)+'СЕТ СН'!$H$9+СВЦЭМ!$D$10+'СЕТ СН'!$H$5-'СЕТ СН'!$H$17</f>
        <v>3824.4822887800001</v>
      </c>
    </row>
    <row r="109" spans="1:25" ht="15.75" x14ac:dyDescent="0.2">
      <c r="A109" s="35">
        <f t="shared" si="2"/>
        <v>44860</v>
      </c>
      <c r="B109" s="36">
        <f>SUMIFS(СВЦЭМ!$C$39:$C$782,СВЦЭМ!$A$39:$A$782,$A109,СВЦЭМ!$B$39:$B$782,B$83)+'СЕТ СН'!$H$9+СВЦЭМ!$D$10+'СЕТ СН'!$H$5-'СЕТ СН'!$H$17</f>
        <v>4001.8237991200003</v>
      </c>
      <c r="C109" s="36">
        <f>SUMIFS(СВЦЭМ!$C$39:$C$782,СВЦЭМ!$A$39:$A$782,$A109,СВЦЭМ!$B$39:$B$782,C$83)+'СЕТ СН'!$H$9+СВЦЭМ!$D$10+'СЕТ СН'!$H$5-'СЕТ СН'!$H$17</f>
        <v>4011.7606491000001</v>
      </c>
      <c r="D109" s="36">
        <f>SUMIFS(СВЦЭМ!$C$39:$C$782,СВЦЭМ!$A$39:$A$782,$A109,СВЦЭМ!$B$39:$B$782,D$83)+'СЕТ СН'!$H$9+СВЦЭМ!$D$10+'СЕТ СН'!$H$5-'СЕТ СН'!$H$17</f>
        <v>4023.8200088900003</v>
      </c>
      <c r="E109" s="36">
        <f>SUMIFS(СВЦЭМ!$C$39:$C$782,СВЦЭМ!$A$39:$A$782,$A109,СВЦЭМ!$B$39:$B$782,E$83)+'СЕТ СН'!$H$9+СВЦЭМ!$D$10+'СЕТ СН'!$H$5-'СЕТ СН'!$H$17</f>
        <v>4041.8178132200001</v>
      </c>
      <c r="F109" s="36">
        <f>SUMIFS(СВЦЭМ!$C$39:$C$782,СВЦЭМ!$A$39:$A$782,$A109,СВЦЭМ!$B$39:$B$782,F$83)+'СЕТ СН'!$H$9+СВЦЭМ!$D$10+'СЕТ СН'!$H$5-'СЕТ СН'!$H$17</f>
        <v>4021.0317150600004</v>
      </c>
      <c r="G109" s="36">
        <f>SUMIFS(СВЦЭМ!$C$39:$C$782,СВЦЭМ!$A$39:$A$782,$A109,СВЦЭМ!$B$39:$B$782,G$83)+'СЕТ СН'!$H$9+СВЦЭМ!$D$10+'СЕТ СН'!$H$5-'СЕТ СН'!$H$17</f>
        <v>3966.7820441100002</v>
      </c>
      <c r="H109" s="36">
        <f>SUMIFS(СВЦЭМ!$C$39:$C$782,СВЦЭМ!$A$39:$A$782,$A109,СВЦЭМ!$B$39:$B$782,H$83)+'СЕТ СН'!$H$9+СВЦЭМ!$D$10+'СЕТ СН'!$H$5-'СЕТ СН'!$H$17</f>
        <v>3874.5938324600002</v>
      </c>
      <c r="I109" s="36">
        <f>SUMIFS(СВЦЭМ!$C$39:$C$782,СВЦЭМ!$A$39:$A$782,$A109,СВЦЭМ!$B$39:$B$782,I$83)+'СЕТ СН'!$H$9+СВЦЭМ!$D$10+'СЕТ СН'!$H$5-'СЕТ СН'!$H$17</f>
        <v>3920.7215562700003</v>
      </c>
      <c r="J109" s="36">
        <f>SUMIFS(СВЦЭМ!$C$39:$C$782,СВЦЭМ!$A$39:$A$782,$A109,СВЦЭМ!$B$39:$B$782,J$83)+'СЕТ СН'!$H$9+СВЦЭМ!$D$10+'СЕТ СН'!$H$5-'СЕТ СН'!$H$17</f>
        <v>3881.1310237200005</v>
      </c>
      <c r="K109" s="36">
        <f>SUMIFS(СВЦЭМ!$C$39:$C$782,СВЦЭМ!$A$39:$A$782,$A109,СВЦЭМ!$B$39:$B$782,K$83)+'СЕТ СН'!$H$9+СВЦЭМ!$D$10+'СЕТ СН'!$H$5-'СЕТ СН'!$H$17</f>
        <v>3890.1611247600003</v>
      </c>
      <c r="L109" s="36">
        <f>SUMIFS(СВЦЭМ!$C$39:$C$782,СВЦЭМ!$A$39:$A$782,$A109,СВЦЭМ!$B$39:$B$782,L$83)+'СЕТ СН'!$H$9+СВЦЭМ!$D$10+'СЕТ СН'!$H$5-'СЕТ СН'!$H$17</f>
        <v>3896.1240347800003</v>
      </c>
      <c r="M109" s="36">
        <f>SUMIFS(СВЦЭМ!$C$39:$C$782,СВЦЭМ!$A$39:$A$782,$A109,СВЦЭМ!$B$39:$B$782,M$83)+'СЕТ СН'!$H$9+СВЦЭМ!$D$10+'СЕТ СН'!$H$5-'СЕТ СН'!$H$17</f>
        <v>3891.7514098199999</v>
      </c>
      <c r="N109" s="36">
        <f>SUMIFS(СВЦЭМ!$C$39:$C$782,СВЦЭМ!$A$39:$A$782,$A109,СВЦЭМ!$B$39:$B$782,N$83)+'СЕТ СН'!$H$9+СВЦЭМ!$D$10+'СЕТ СН'!$H$5-'СЕТ СН'!$H$17</f>
        <v>3901.3299370500004</v>
      </c>
      <c r="O109" s="36">
        <f>SUMIFS(СВЦЭМ!$C$39:$C$782,СВЦЭМ!$A$39:$A$782,$A109,СВЦЭМ!$B$39:$B$782,O$83)+'СЕТ СН'!$H$9+СВЦЭМ!$D$10+'СЕТ СН'!$H$5-'СЕТ СН'!$H$17</f>
        <v>3942.7936185600001</v>
      </c>
      <c r="P109" s="36">
        <f>SUMIFS(СВЦЭМ!$C$39:$C$782,СВЦЭМ!$A$39:$A$782,$A109,СВЦЭМ!$B$39:$B$782,P$83)+'СЕТ СН'!$H$9+СВЦЭМ!$D$10+'СЕТ СН'!$H$5-'СЕТ СН'!$H$17</f>
        <v>3951.0415056900001</v>
      </c>
      <c r="Q109" s="36">
        <f>SUMIFS(СВЦЭМ!$C$39:$C$782,СВЦЭМ!$A$39:$A$782,$A109,СВЦЭМ!$B$39:$B$782,Q$83)+'СЕТ СН'!$H$9+СВЦЭМ!$D$10+'СЕТ СН'!$H$5-'СЕТ СН'!$H$17</f>
        <v>3939.0334112400005</v>
      </c>
      <c r="R109" s="36">
        <f>SUMIFS(СВЦЭМ!$C$39:$C$782,СВЦЭМ!$A$39:$A$782,$A109,СВЦЭМ!$B$39:$B$782,R$83)+'СЕТ СН'!$H$9+СВЦЭМ!$D$10+'СЕТ СН'!$H$5-'СЕТ СН'!$H$17</f>
        <v>3936.3230676000003</v>
      </c>
      <c r="S109" s="36">
        <f>SUMIFS(СВЦЭМ!$C$39:$C$782,СВЦЭМ!$A$39:$A$782,$A109,СВЦЭМ!$B$39:$B$782,S$83)+'СЕТ СН'!$H$9+СВЦЭМ!$D$10+'СЕТ СН'!$H$5-'СЕТ СН'!$H$17</f>
        <v>3869.8929201300002</v>
      </c>
      <c r="T109" s="36">
        <f>SUMIFS(СВЦЭМ!$C$39:$C$782,СВЦЭМ!$A$39:$A$782,$A109,СВЦЭМ!$B$39:$B$782,T$83)+'СЕТ СН'!$H$9+СВЦЭМ!$D$10+'СЕТ СН'!$H$5-'СЕТ СН'!$H$17</f>
        <v>3851.2284081500002</v>
      </c>
      <c r="U109" s="36">
        <f>SUMIFS(СВЦЭМ!$C$39:$C$782,СВЦЭМ!$A$39:$A$782,$A109,СВЦЭМ!$B$39:$B$782,U$83)+'СЕТ СН'!$H$9+СВЦЭМ!$D$10+'СЕТ СН'!$H$5-'СЕТ СН'!$H$17</f>
        <v>3864.3853789000004</v>
      </c>
      <c r="V109" s="36">
        <f>SUMIFS(СВЦЭМ!$C$39:$C$782,СВЦЭМ!$A$39:$A$782,$A109,СВЦЭМ!$B$39:$B$782,V$83)+'СЕТ СН'!$H$9+СВЦЭМ!$D$10+'СЕТ СН'!$H$5-'СЕТ СН'!$H$17</f>
        <v>3896.6834816300002</v>
      </c>
      <c r="W109" s="36">
        <f>SUMIFS(СВЦЭМ!$C$39:$C$782,СВЦЭМ!$A$39:$A$782,$A109,СВЦЭМ!$B$39:$B$782,W$83)+'СЕТ СН'!$H$9+СВЦЭМ!$D$10+'СЕТ СН'!$H$5-'СЕТ СН'!$H$17</f>
        <v>3931.2248966200004</v>
      </c>
      <c r="X109" s="36">
        <f>SUMIFS(СВЦЭМ!$C$39:$C$782,СВЦЭМ!$A$39:$A$782,$A109,СВЦЭМ!$B$39:$B$782,X$83)+'СЕТ СН'!$H$9+СВЦЭМ!$D$10+'СЕТ СН'!$H$5-'СЕТ СН'!$H$17</f>
        <v>3941.2712514700002</v>
      </c>
      <c r="Y109" s="36">
        <f>SUMIFS(СВЦЭМ!$C$39:$C$782,СВЦЭМ!$A$39:$A$782,$A109,СВЦЭМ!$B$39:$B$782,Y$83)+'СЕТ СН'!$H$9+СВЦЭМ!$D$10+'СЕТ СН'!$H$5-'СЕТ СН'!$H$17</f>
        <v>3939.8678060700004</v>
      </c>
    </row>
    <row r="110" spans="1:25" ht="15.75" x14ac:dyDescent="0.2">
      <c r="A110" s="35">
        <f t="shared" si="2"/>
        <v>44861</v>
      </c>
      <c r="B110" s="36">
        <f>SUMIFS(СВЦЭМ!$C$39:$C$782,СВЦЭМ!$A$39:$A$782,$A110,СВЦЭМ!$B$39:$B$782,B$83)+'СЕТ СН'!$H$9+СВЦЭМ!$D$10+'СЕТ СН'!$H$5-'СЕТ СН'!$H$17</f>
        <v>4010.5251548000006</v>
      </c>
      <c r="C110" s="36">
        <f>SUMIFS(СВЦЭМ!$C$39:$C$782,СВЦЭМ!$A$39:$A$782,$A110,СВЦЭМ!$B$39:$B$782,C$83)+'СЕТ СН'!$H$9+СВЦЭМ!$D$10+'СЕТ СН'!$H$5-'СЕТ СН'!$H$17</f>
        <v>4027.7617409700006</v>
      </c>
      <c r="D110" s="36">
        <f>SUMIFS(СВЦЭМ!$C$39:$C$782,СВЦЭМ!$A$39:$A$782,$A110,СВЦЭМ!$B$39:$B$782,D$83)+'СЕТ СН'!$H$9+СВЦЭМ!$D$10+'СЕТ СН'!$H$5-'СЕТ СН'!$H$17</f>
        <v>4059.2248885600002</v>
      </c>
      <c r="E110" s="36">
        <f>SUMIFS(СВЦЭМ!$C$39:$C$782,СВЦЭМ!$A$39:$A$782,$A110,СВЦЭМ!$B$39:$B$782,E$83)+'СЕТ СН'!$H$9+СВЦЭМ!$D$10+'СЕТ СН'!$H$5-'СЕТ СН'!$H$17</f>
        <v>4060.9631669800001</v>
      </c>
      <c r="F110" s="36">
        <f>SUMIFS(СВЦЭМ!$C$39:$C$782,СВЦЭМ!$A$39:$A$782,$A110,СВЦЭМ!$B$39:$B$782,F$83)+'СЕТ СН'!$H$9+СВЦЭМ!$D$10+'СЕТ СН'!$H$5-'СЕТ СН'!$H$17</f>
        <v>4039.9936206600005</v>
      </c>
      <c r="G110" s="36">
        <f>SUMIFS(СВЦЭМ!$C$39:$C$782,СВЦЭМ!$A$39:$A$782,$A110,СВЦЭМ!$B$39:$B$782,G$83)+'СЕТ СН'!$H$9+СВЦЭМ!$D$10+'СЕТ СН'!$H$5-'СЕТ СН'!$H$17</f>
        <v>3971.0594256100003</v>
      </c>
      <c r="H110" s="36">
        <f>SUMIFS(СВЦЭМ!$C$39:$C$782,СВЦЭМ!$A$39:$A$782,$A110,СВЦЭМ!$B$39:$B$782,H$83)+'СЕТ СН'!$H$9+СВЦЭМ!$D$10+'СЕТ СН'!$H$5-'СЕТ СН'!$H$17</f>
        <v>3864.2640002600001</v>
      </c>
      <c r="I110" s="36">
        <f>SUMIFS(СВЦЭМ!$C$39:$C$782,СВЦЭМ!$A$39:$A$782,$A110,СВЦЭМ!$B$39:$B$782,I$83)+'СЕТ СН'!$H$9+СВЦЭМ!$D$10+'СЕТ СН'!$H$5-'СЕТ СН'!$H$17</f>
        <v>3858.6263192000001</v>
      </c>
      <c r="J110" s="36">
        <f>SUMIFS(СВЦЭМ!$C$39:$C$782,СВЦЭМ!$A$39:$A$782,$A110,СВЦЭМ!$B$39:$B$782,J$83)+'СЕТ СН'!$H$9+СВЦЭМ!$D$10+'СЕТ СН'!$H$5-'СЕТ СН'!$H$17</f>
        <v>3839.6659345100002</v>
      </c>
      <c r="K110" s="36">
        <f>SUMIFS(СВЦЭМ!$C$39:$C$782,СВЦЭМ!$A$39:$A$782,$A110,СВЦЭМ!$B$39:$B$782,K$83)+'СЕТ СН'!$H$9+СВЦЭМ!$D$10+'СЕТ СН'!$H$5-'СЕТ СН'!$H$17</f>
        <v>3855.8385333700003</v>
      </c>
      <c r="L110" s="36">
        <f>SUMIFS(СВЦЭМ!$C$39:$C$782,СВЦЭМ!$A$39:$A$782,$A110,СВЦЭМ!$B$39:$B$782,L$83)+'СЕТ СН'!$H$9+СВЦЭМ!$D$10+'СЕТ СН'!$H$5-'СЕТ СН'!$H$17</f>
        <v>3857.0566835900004</v>
      </c>
      <c r="M110" s="36">
        <f>SUMIFS(СВЦЭМ!$C$39:$C$782,СВЦЭМ!$A$39:$A$782,$A110,СВЦЭМ!$B$39:$B$782,M$83)+'СЕТ СН'!$H$9+СВЦЭМ!$D$10+'СЕТ СН'!$H$5-'СЕТ СН'!$H$17</f>
        <v>3863.8098714300004</v>
      </c>
      <c r="N110" s="36">
        <f>SUMIFS(СВЦЭМ!$C$39:$C$782,СВЦЭМ!$A$39:$A$782,$A110,СВЦЭМ!$B$39:$B$782,N$83)+'СЕТ СН'!$H$9+СВЦЭМ!$D$10+'СЕТ СН'!$H$5-'СЕТ СН'!$H$17</f>
        <v>3895.2092836800002</v>
      </c>
      <c r="O110" s="36">
        <f>SUMIFS(СВЦЭМ!$C$39:$C$782,СВЦЭМ!$A$39:$A$782,$A110,СВЦЭМ!$B$39:$B$782,O$83)+'СЕТ СН'!$H$9+СВЦЭМ!$D$10+'СЕТ СН'!$H$5-'СЕТ СН'!$H$17</f>
        <v>3906.8657060800006</v>
      </c>
      <c r="P110" s="36">
        <f>SUMIFS(СВЦЭМ!$C$39:$C$782,СВЦЭМ!$A$39:$A$782,$A110,СВЦЭМ!$B$39:$B$782,P$83)+'СЕТ СН'!$H$9+СВЦЭМ!$D$10+'СЕТ СН'!$H$5-'СЕТ СН'!$H$17</f>
        <v>3907.3555423800003</v>
      </c>
      <c r="Q110" s="36">
        <f>SUMIFS(СВЦЭМ!$C$39:$C$782,СВЦЭМ!$A$39:$A$782,$A110,СВЦЭМ!$B$39:$B$782,Q$83)+'СЕТ СН'!$H$9+СВЦЭМ!$D$10+'СЕТ СН'!$H$5-'СЕТ СН'!$H$17</f>
        <v>3919.48218748</v>
      </c>
      <c r="R110" s="36">
        <f>SUMIFS(СВЦЭМ!$C$39:$C$782,СВЦЭМ!$A$39:$A$782,$A110,СВЦЭМ!$B$39:$B$782,R$83)+'СЕТ СН'!$H$9+СВЦЭМ!$D$10+'СЕТ СН'!$H$5-'СЕТ СН'!$H$17</f>
        <v>3890.7244936699999</v>
      </c>
      <c r="S110" s="36">
        <f>SUMIFS(СВЦЭМ!$C$39:$C$782,СВЦЭМ!$A$39:$A$782,$A110,СВЦЭМ!$B$39:$B$782,S$83)+'СЕТ СН'!$H$9+СВЦЭМ!$D$10+'СЕТ СН'!$H$5-'СЕТ СН'!$H$17</f>
        <v>3872.2834515600002</v>
      </c>
      <c r="T110" s="36">
        <f>SUMIFS(СВЦЭМ!$C$39:$C$782,СВЦЭМ!$A$39:$A$782,$A110,СВЦЭМ!$B$39:$B$782,T$83)+'СЕТ СН'!$H$9+СВЦЭМ!$D$10+'СЕТ СН'!$H$5-'СЕТ СН'!$H$17</f>
        <v>3833.7861338600005</v>
      </c>
      <c r="U110" s="36">
        <f>SUMIFS(СВЦЭМ!$C$39:$C$782,СВЦЭМ!$A$39:$A$782,$A110,СВЦЭМ!$B$39:$B$782,U$83)+'СЕТ СН'!$H$9+СВЦЭМ!$D$10+'СЕТ СН'!$H$5-'СЕТ СН'!$H$17</f>
        <v>3858.3293517500001</v>
      </c>
      <c r="V110" s="36">
        <f>SUMIFS(СВЦЭМ!$C$39:$C$782,СВЦЭМ!$A$39:$A$782,$A110,СВЦЭМ!$B$39:$B$782,V$83)+'СЕТ СН'!$H$9+СВЦЭМ!$D$10+'СЕТ СН'!$H$5-'СЕТ СН'!$H$17</f>
        <v>3888.46110056</v>
      </c>
      <c r="W110" s="36">
        <f>SUMIFS(СВЦЭМ!$C$39:$C$782,СВЦЭМ!$A$39:$A$782,$A110,СВЦЭМ!$B$39:$B$782,W$83)+'СЕТ СН'!$H$9+СВЦЭМ!$D$10+'СЕТ СН'!$H$5-'СЕТ СН'!$H$17</f>
        <v>3912.3879944</v>
      </c>
      <c r="X110" s="36">
        <f>SUMIFS(СВЦЭМ!$C$39:$C$782,СВЦЭМ!$A$39:$A$782,$A110,СВЦЭМ!$B$39:$B$782,X$83)+'СЕТ СН'!$H$9+СВЦЭМ!$D$10+'СЕТ СН'!$H$5-'СЕТ СН'!$H$17</f>
        <v>3965.65390518</v>
      </c>
      <c r="Y110" s="36">
        <f>SUMIFS(СВЦЭМ!$C$39:$C$782,СВЦЭМ!$A$39:$A$782,$A110,СВЦЭМ!$B$39:$B$782,Y$83)+'СЕТ СН'!$H$9+СВЦЭМ!$D$10+'СЕТ СН'!$H$5-'СЕТ СН'!$H$17</f>
        <v>3992.4679803500003</v>
      </c>
    </row>
    <row r="111" spans="1:25" ht="15.75" x14ac:dyDescent="0.2">
      <c r="A111" s="35">
        <f t="shared" si="2"/>
        <v>44862</v>
      </c>
      <c r="B111" s="36">
        <f>SUMIFS(СВЦЭМ!$C$39:$C$782,СВЦЭМ!$A$39:$A$782,$A111,СВЦЭМ!$B$39:$B$782,B$83)+'СЕТ СН'!$H$9+СВЦЭМ!$D$10+'СЕТ СН'!$H$5-'СЕТ СН'!$H$17</f>
        <v>3985.9816578600003</v>
      </c>
      <c r="C111" s="36">
        <f>SUMIFS(СВЦЭМ!$C$39:$C$782,СВЦЭМ!$A$39:$A$782,$A111,СВЦЭМ!$B$39:$B$782,C$83)+'СЕТ СН'!$H$9+СВЦЭМ!$D$10+'СЕТ СН'!$H$5-'СЕТ СН'!$H$17</f>
        <v>4013.6439775500003</v>
      </c>
      <c r="D111" s="36">
        <f>SUMIFS(СВЦЭМ!$C$39:$C$782,СВЦЭМ!$A$39:$A$782,$A111,СВЦЭМ!$B$39:$B$782,D$83)+'СЕТ СН'!$H$9+СВЦЭМ!$D$10+'СЕТ СН'!$H$5-'СЕТ СН'!$H$17</f>
        <v>4051.04854118</v>
      </c>
      <c r="E111" s="36">
        <f>SUMIFS(СВЦЭМ!$C$39:$C$782,СВЦЭМ!$A$39:$A$782,$A111,СВЦЭМ!$B$39:$B$782,E$83)+'СЕТ СН'!$H$9+СВЦЭМ!$D$10+'СЕТ СН'!$H$5-'СЕТ СН'!$H$17</f>
        <v>4052.2502244900002</v>
      </c>
      <c r="F111" s="36">
        <f>SUMIFS(СВЦЭМ!$C$39:$C$782,СВЦЭМ!$A$39:$A$782,$A111,СВЦЭМ!$B$39:$B$782,F$83)+'СЕТ СН'!$H$9+СВЦЭМ!$D$10+'СЕТ СН'!$H$5-'СЕТ СН'!$H$17</f>
        <v>4056.0934173100004</v>
      </c>
      <c r="G111" s="36">
        <f>SUMIFS(СВЦЭМ!$C$39:$C$782,СВЦЭМ!$A$39:$A$782,$A111,СВЦЭМ!$B$39:$B$782,G$83)+'СЕТ СН'!$H$9+СВЦЭМ!$D$10+'СЕТ СН'!$H$5-'СЕТ СН'!$H$17</f>
        <v>4039.2228453500002</v>
      </c>
      <c r="H111" s="36">
        <f>SUMIFS(СВЦЭМ!$C$39:$C$782,СВЦЭМ!$A$39:$A$782,$A111,СВЦЭМ!$B$39:$B$782,H$83)+'СЕТ СН'!$H$9+СВЦЭМ!$D$10+'СЕТ СН'!$H$5-'СЕТ СН'!$H$17</f>
        <v>3991.9989295100004</v>
      </c>
      <c r="I111" s="36">
        <f>SUMIFS(СВЦЭМ!$C$39:$C$782,СВЦЭМ!$A$39:$A$782,$A111,СВЦЭМ!$B$39:$B$782,I$83)+'СЕТ СН'!$H$9+СВЦЭМ!$D$10+'СЕТ СН'!$H$5-'СЕТ СН'!$H$17</f>
        <v>3947.5303463300002</v>
      </c>
      <c r="J111" s="36">
        <f>SUMIFS(СВЦЭМ!$C$39:$C$782,СВЦЭМ!$A$39:$A$782,$A111,СВЦЭМ!$B$39:$B$782,J$83)+'СЕТ СН'!$H$9+СВЦЭМ!$D$10+'СЕТ СН'!$H$5-'СЕТ СН'!$H$17</f>
        <v>3918.0726566100002</v>
      </c>
      <c r="K111" s="36">
        <f>SUMIFS(СВЦЭМ!$C$39:$C$782,СВЦЭМ!$A$39:$A$782,$A111,СВЦЭМ!$B$39:$B$782,K$83)+'СЕТ СН'!$H$9+СВЦЭМ!$D$10+'СЕТ СН'!$H$5-'СЕТ СН'!$H$17</f>
        <v>3905.2430485100003</v>
      </c>
      <c r="L111" s="36">
        <f>SUMIFS(СВЦЭМ!$C$39:$C$782,СВЦЭМ!$A$39:$A$782,$A111,СВЦЭМ!$B$39:$B$782,L$83)+'СЕТ СН'!$H$9+СВЦЭМ!$D$10+'СЕТ СН'!$H$5-'СЕТ СН'!$H$17</f>
        <v>3897.9931244100003</v>
      </c>
      <c r="M111" s="36">
        <f>SUMIFS(СВЦЭМ!$C$39:$C$782,СВЦЭМ!$A$39:$A$782,$A111,СВЦЭМ!$B$39:$B$782,M$83)+'СЕТ СН'!$H$9+СВЦЭМ!$D$10+'СЕТ СН'!$H$5-'СЕТ СН'!$H$17</f>
        <v>3910.7209688900002</v>
      </c>
      <c r="N111" s="36">
        <f>SUMIFS(СВЦЭМ!$C$39:$C$782,СВЦЭМ!$A$39:$A$782,$A111,СВЦЭМ!$B$39:$B$782,N$83)+'СЕТ СН'!$H$9+СВЦЭМ!$D$10+'СЕТ СН'!$H$5-'СЕТ СН'!$H$17</f>
        <v>3917.8795222600002</v>
      </c>
      <c r="O111" s="36">
        <f>SUMIFS(СВЦЭМ!$C$39:$C$782,СВЦЭМ!$A$39:$A$782,$A111,СВЦЭМ!$B$39:$B$782,O$83)+'СЕТ СН'!$H$9+СВЦЭМ!$D$10+'СЕТ СН'!$H$5-'СЕТ СН'!$H$17</f>
        <v>3943.2927267700002</v>
      </c>
      <c r="P111" s="36">
        <f>SUMIFS(СВЦЭМ!$C$39:$C$782,СВЦЭМ!$A$39:$A$782,$A111,СВЦЭМ!$B$39:$B$782,P$83)+'СЕТ СН'!$H$9+СВЦЭМ!$D$10+'СЕТ СН'!$H$5-'СЕТ СН'!$H$17</f>
        <v>3954.9165229500004</v>
      </c>
      <c r="Q111" s="36">
        <f>SUMIFS(СВЦЭМ!$C$39:$C$782,СВЦЭМ!$A$39:$A$782,$A111,СВЦЭМ!$B$39:$B$782,Q$83)+'СЕТ СН'!$H$9+СВЦЭМ!$D$10+'СЕТ СН'!$H$5-'СЕТ СН'!$H$17</f>
        <v>3955.0880612700003</v>
      </c>
      <c r="R111" s="36">
        <f>SUMIFS(СВЦЭМ!$C$39:$C$782,СВЦЭМ!$A$39:$A$782,$A111,СВЦЭМ!$B$39:$B$782,R$83)+'СЕТ СН'!$H$9+СВЦЭМ!$D$10+'СЕТ СН'!$H$5-'СЕТ СН'!$H$17</f>
        <v>3961.8710112600002</v>
      </c>
      <c r="S111" s="36">
        <f>SUMIFS(СВЦЭМ!$C$39:$C$782,СВЦЭМ!$A$39:$A$782,$A111,СВЦЭМ!$B$39:$B$782,S$83)+'СЕТ СН'!$H$9+СВЦЭМ!$D$10+'СЕТ СН'!$H$5-'СЕТ СН'!$H$17</f>
        <v>3944.0127975300002</v>
      </c>
      <c r="T111" s="36">
        <f>SUMIFS(СВЦЭМ!$C$39:$C$782,СВЦЭМ!$A$39:$A$782,$A111,СВЦЭМ!$B$39:$B$782,T$83)+'СЕТ СН'!$H$9+СВЦЭМ!$D$10+'СЕТ СН'!$H$5-'СЕТ СН'!$H$17</f>
        <v>3898.8352721700003</v>
      </c>
      <c r="U111" s="36">
        <f>SUMIFS(СВЦЭМ!$C$39:$C$782,СВЦЭМ!$A$39:$A$782,$A111,СВЦЭМ!$B$39:$B$782,U$83)+'СЕТ СН'!$H$9+СВЦЭМ!$D$10+'СЕТ СН'!$H$5-'СЕТ СН'!$H$17</f>
        <v>3889.3639491900003</v>
      </c>
      <c r="V111" s="36">
        <f>SUMIFS(СВЦЭМ!$C$39:$C$782,СВЦЭМ!$A$39:$A$782,$A111,СВЦЭМ!$B$39:$B$782,V$83)+'СЕТ СН'!$H$9+СВЦЭМ!$D$10+'СЕТ СН'!$H$5-'СЕТ СН'!$H$17</f>
        <v>3922.7302809000003</v>
      </c>
      <c r="W111" s="36">
        <f>SUMIFS(СВЦЭМ!$C$39:$C$782,СВЦЭМ!$A$39:$A$782,$A111,СВЦЭМ!$B$39:$B$782,W$83)+'СЕТ СН'!$H$9+СВЦЭМ!$D$10+'СЕТ СН'!$H$5-'СЕТ СН'!$H$17</f>
        <v>3940.34452917</v>
      </c>
      <c r="X111" s="36">
        <f>SUMIFS(СВЦЭМ!$C$39:$C$782,СВЦЭМ!$A$39:$A$782,$A111,СВЦЭМ!$B$39:$B$782,X$83)+'СЕТ СН'!$H$9+СВЦЭМ!$D$10+'СЕТ СН'!$H$5-'СЕТ СН'!$H$17</f>
        <v>3968.3370619300003</v>
      </c>
      <c r="Y111" s="36">
        <f>SUMIFS(СВЦЭМ!$C$39:$C$782,СВЦЭМ!$A$39:$A$782,$A111,СВЦЭМ!$B$39:$B$782,Y$83)+'СЕТ СН'!$H$9+СВЦЭМ!$D$10+'СЕТ СН'!$H$5-'СЕТ СН'!$H$17</f>
        <v>3982.7030783600003</v>
      </c>
    </row>
    <row r="112" spans="1:25" ht="15.75" x14ac:dyDescent="0.2">
      <c r="A112" s="35">
        <f t="shared" si="2"/>
        <v>44863</v>
      </c>
      <c r="B112" s="36">
        <f>SUMIFS(СВЦЭМ!$C$39:$C$782,СВЦЭМ!$A$39:$A$782,$A112,СВЦЭМ!$B$39:$B$782,B$83)+'СЕТ СН'!$H$9+СВЦЭМ!$D$10+'СЕТ СН'!$H$5-'СЕТ СН'!$H$17</f>
        <v>3984.2753064799999</v>
      </c>
      <c r="C112" s="36">
        <f>SUMIFS(СВЦЭМ!$C$39:$C$782,СВЦЭМ!$A$39:$A$782,$A112,СВЦЭМ!$B$39:$B$782,C$83)+'СЕТ СН'!$H$9+СВЦЭМ!$D$10+'СЕТ СН'!$H$5-'СЕТ СН'!$H$17</f>
        <v>4014.7699802400002</v>
      </c>
      <c r="D112" s="36">
        <f>SUMIFS(СВЦЭМ!$C$39:$C$782,СВЦЭМ!$A$39:$A$782,$A112,СВЦЭМ!$B$39:$B$782,D$83)+'СЕТ СН'!$H$9+СВЦЭМ!$D$10+'СЕТ СН'!$H$5-'СЕТ СН'!$H$17</f>
        <v>4057.7227390900002</v>
      </c>
      <c r="E112" s="36">
        <f>SUMIFS(СВЦЭМ!$C$39:$C$782,СВЦЭМ!$A$39:$A$782,$A112,СВЦЭМ!$B$39:$B$782,E$83)+'СЕТ СН'!$H$9+СВЦЭМ!$D$10+'СЕТ СН'!$H$5-'СЕТ СН'!$H$17</f>
        <v>4051.0777435100003</v>
      </c>
      <c r="F112" s="36">
        <f>SUMIFS(СВЦЭМ!$C$39:$C$782,СВЦЭМ!$A$39:$A$782,$A112,СВЦЭМ!$B$39:$B$782,F$83)+'СЕТ СН'!$H$9+СВЦЭМ!$D$10+'СЕТ СН'!$H$5-'СЕТ СН'!$H$17</f>
        <v>4043.3145779000001</v>
      </c>
      <c r="G112" s="36">
        <f>SUMIFS(СВЦЭМ!$C$39:$C$782,СВЦЭМ!$A$39:$A$782,$A112,СВЦЭМ!$B$39:$B$782,G$83)+'СЕТ СН'!$H$9+СВЦЭМ!$D$10+'СЕТ СН'!$H$5-'СЕТ СН'!$H$17</f>
        <v>4023.1310386900004</v>
      </c>
      <c r="H112" s="36">
        <f>SUMIFS(СВЦЭМ!$C$39:$C$782,СВЦЭМ!$A$39:$A$782,$A112,СВЦЭМ!$B$39:$B$782,H$83)+'СЕТ СН'!$H$9+СВЦЭМ!$D$10+'СЕТ СН'!$H$5-'СЕТ СН'!$H$17</f>
        <v>3991.3311118400002</v>
      </c>
      <c r="I112" s="36">
        <f>SUMIFS(СВЦЭМ!$C$39:$C$782,СВЦЭМ!$A$39:$A$782,$A112,СВЦЭМ!$B$39:$B$782,I$83)+'СЕТ СН'!$H$9+СВЦЭМ!$D$10+'СЕТ СН'!$H$5-'СЕТ СН'!$H$17</f>
        <v>3955.84903321</v>
      </c>
      <c r="J112" s="36">
        <f>SUMIFS(СВЦЭМ!$C$39:$C$782,СВЦЭМ!$A$39:$A$782,$A112,СВЦЭМ!$B$39:$B$782,J$83)+'СЕТ СН'!$H$9+СВЦЭМ!$D$10+'СЕТ СН'!$H$5-'СЕТ СН'!$H$17</f>
        <v>3918.2323869800002</v>
      </c>
      <c r="K112" s="36">
        <f>SUMIFS(СВЦЭМ!$C$39:$C$782,СВЦЭМ!$A$39:$A$782,$A112,СВЦЭМ!$B$39:$B$782,K$83)+'СЕТ СН'!$H$9+СВЦЭМ!$D$10+'СЕТ СН'!$H$5-'СЕТ СН'!$H$17</f>
        <v>3907.06187116</v>
      </c>
      <c r="L112" s="36">
        <f>SUMIFS(СВЦЭМ!$C$39:$C$782,СВЦЭМ!$A$39:$A$782,$A112,СВЦЭМ!$B$39:$B$782,L$83)+'СЕТ СН'!$H$9+СВЦЭМ!$D$10+'СЕТ СН'!$H$5-'СЕТ СН'!$H$17</f>
        <v>3909.8639781800002</v>
      </c>
      <c r="M112" s="36">
        <f>SUMIFS(СВЦЭМ!$C$39:$C$782,СВЦЭМ!$A$39:$A$782,$A112,СВЦЭМ!$B$39:$B$782,M$83)+'СЕТ СН'!$H$9+СВЦЭМ!$D$10+'СЕТ СН'!$H$5-'СЕТ СН'!$H$17</f>
        <v>3913.0866281799999</v>
      </c>
      <c r="N112" s="36">
        <f>SUMIFS(СВЦЭМ!$C$39:$C$782,СВЦЭМ!$A$39:$A$782,$A112,СВЦЭМ!$B$39:$B$782,N$83)+'СЕТ СН'!$H$9+СВЦЭМ!$D$10+'СЕТ СН'!$H$5-'СЕТ СН'!$H$17</f>
        <v>3905.7098212000001</v>
      </c>
      <c r="O112" s="36">
        <f>SUMIFS(СВЦЭМ!$C$39:$C$782,СВЦЭМ!$A$39:$A$782,$A112,СВЦЭМ!$B$39:$B$782,O$83)+'СЕТ СН'!$H$9+СВЦЭМ!$D$10+'СЕТ СН'!$H$5-'СЕТ СН'!$H$17</f>
        <v>3928.5470613500001</v>
      </c>
      <c r="P112" s="36">
        <f>SUMIFS(СВЦЭМ!$C$39:$C$782,СВЦЭМ!$A$39:$A$782,$A112,СВЦЭМ!$B$39:$B$782,P$83)+'СЕТ СН'!$H$9+СВЦЭМ!$D$10+'СЕТ СН'!$H$5-'СЕТ СН'!$H$17</f>
        <v>3957.6303485000003</v>
      </c>
      <c r="Q112" s="36">
        <f>SUMIFS(СВЦЭМ!$C$39:$C$782,СВЦЭМ!$A$39:$A$782,$A112,СВЦЭМ!$B$39:$B$782,Q$83)+'СЕТ СН'!$H$9+СВЦЭМ!$D$10+'СЕТ СН'!$H$5-'СЕТ СН'!$H$17</f>
        <v>3940.7232919200005</v>
      </c>
      <c r="R112" s="36">
        <f>SUMIFS(СВЦЭМ!$C$39:$C$782,СВЦЭМ!$A$39:$A$782,$A112,СВЦЭМ!$B$39:$B$782,R$83)+'СЕТ СН'!$H$9+СВЦЭМ!$D$10+'СЕТ СН'!$H$5-'СЕТ СН'!$H$17</f>
        <v>3916.0431328700001</v>
      </c>
      <c r="S112" s="36">
        <f>SUMIFS(СВЦЭМ!$C$39:$C$782,СВЦЭМ!$A$39:$A$782,$A112,СВЦЭМ!$B$39:$B$782,S$83)+'СЕТ СН'!$H$9+СВЦЭМ!$D$10+'СЕТ СН'!$H$5-'СЕТ СН'!$H$17</f>
        <v>3884.8194508900006</v>
      </c>
      <c r="T112" s="36">
        <f>SUMIFS(СВЦЭМ!$C$39:$C$782,СВЦЭМ!$A$39:$A$782,$A112,СВЦЭМ!$B$39:$B$782,T$83)+'СЕТ СН'!$H$9+СВЦЭМ!$D$10+'СЕТ СН'!$H$5-'СЕТ СН'!$H$17</f>
        <v>3852.5925885200004</v>
      </c>
      <c r="U112" s="36">
        <f>SUMIFS(СВЦЭМ!$C$39:$C$782,СВЦЭМ!$A$39:$A$782,$A112,СВЦЭМ!$B$39:$B$782,U$83)+'СЕТ СН'!$H$9+СВЦЭМ!$D$10+'СЕТ СН'!$H$5-'СЕТ СН'!$H$17</f>
        <v>3846.0427951500001</v>
      </c>
      <c r="V112" s="36">
        <f>SUMIFS(СВЦЭМ!$C$39:$C$782,СВЦЭМ!$A$39:$A$782,$A112,СВЦЭМ!$B$39:$B$782,V$83)+'СЕТ СН'!$H$9+СВЦЭМ!$D$10+'СЕТ СН'!$H$5-'СЕТ СН'!$H$17</f>
        <v>3878.9197559700001</v>
      </c>
      <c r="W112" s="36">
        <f>SUMIFS(СВЦЭМ!$C$39:$C$782,СВЦЭМ!$A$39:$A$782,$A112,СВЦЭМ!$B$39:$B$782,W$83)+'СЕТ СН'!$H$9+СВЦЭМ!$D$10+'СЕТ СН'!$H$5-'СЕТ СН'!$H$17</f>
        <v>3899.6924860600002</v>
      </c>
      <c r="X112" s="36">
        <f>SUMIFS(СВЦЭМ!$C$39:$C$782,СВЦЭМ!$A$39:$A$782,$A112,СВЦЭМ!$B$39:$B$782,X$83)+'СЕТ СН'!$H$9+СВЦЭМ!$D$10+'СЕТ СН'!$H$5-'СЕТ СН'!$H$17</f>
        <v>3926.5019382800001</v>
      </c>
      <c r="Y112" s="36">
        <f>SUMIFS(СВЦЭМ!$C$39:$C$782,СВЦЭМ!$A$39:$A$782,$A112,СВЦЭМ!$B$39:$B$782,Y$83)+'СЕТ СН'!$H$9+СВЦЭМ!$D$10+'СЕТ СН'!$H$5-'СЕТ СН'!$H$17</f>
        <v>3968.4258512500001</v>
      </c>
    </row>
    <row r="113" spans="1:27" ht="15.75" x14ac:dyDescent="0.2">
      <c r="A113" s="35">
        <f t="shared" si="2"/>
        <v>44864</v>
      </c>
      <c r="B113" s="36">
        <f>SUMIFS(СВЦЭМ!$C$39:$C$782,СВЦЭМ!$A$39:$A$782,$A113,СВЦЭМ!$B$39:$B$782,B$83)+'СЕТ СН'!$H$9+СВЦЭМ!$D$10+'СЕТ СН'!$H$5-'СЕТ СН'!$H$17</f>
        <v>3942.5381449400002</v>
      </c>
      <c r="C113" s="36">
        <f>SUMIFS(СВЦЭМ!$C$39:$C$782,СВЦЭМ!$A$39:$A$782,$A113,СВЦЭМ!$B$39:$B$782,C$83)+'СЕТ СН'!$H$9+СВЦЭМ!$D$10+'СЕТ СН'!$H$5-'СЕТ СН'!$H$17</f>
        <v>3967.2183916600002</v>
      </c>
      <c r="D113" s="36">
        <f>SUMIFS(СВЦЭМ!$C$39:$C$782,СВЦЭМ!$A$39:$A$782,$A113,СВЦЭМ!$B$39:$B$782,D$83)+'СЕТ СН'!$H$9+СВЦЭМ!$D$10+'СЕТ СН'!$H$5-'СЕТ СН'!$H$17</f>
        <v>4005.45564878</v>
      </c>
      <c r="E113" s="36">
        <f>SUMIFS(СВЦЭМ!$C$39:$C$782,СВЦЭМ!$A$39:$A$782,$A113,СВЦЭМ!$B$39:$B$782,E$83)+'СЕТ СН'!$H$9+СВЦЭМ!$D$10+'СЕТ СН'!$H$5-'СЕТ СН'!$H$17</f>
        <v>3980.7602952400002</v>
      </c>
      <c r="F113" s="36">
        <f>SUMIFS(СВЦЭМ!$C$39:$C$782,СВЦЭМ!$A$39:$A$782,$A113,СВЦЭМ!$B$39:$B$782,F$83)+'СЕТ СН'!$H$9+СВЦЭМ!$D$10+'СЕТ СН'!$H$5-'СЕТ СН'!$H$17</f>
        <v>4009.5140993600003</v>
      </c>
      <c r="G113" s="36">
        <f>SUMIFS(СВЦЭМ!$C$39:$C$782,СВЦЭМ!$A$39:$A$782,$A113,СВЦЭМ!$B$39:$B$782,G$83)+'СЕТ СН'!$H$9+СВЦЭМ!$D$10+'СЕТ СН'!$H$5-'СЕТ СН'!$H$17</f>
        <v>3982.21982407</v>
      </c>
      <c r="H113" s="36">
        <f>SUMIFS(СВЦЭМ!$C$39:$C$782,СВЦЭМ!$A$39:$A$782,$A113,СВЦЭМ!$B$39:$B$782,H$83)+'СЕТ СН'!$H$9+СВЦЭМ!$D$10+'СЕТ СН'!$H$5-'СЕТ СН'!$H$17</f>
        <v>3954.7161672000002</v>
      </c>
      <c r="I113" s="36">
        <f>SUMIFS(СВЦЭМ!$C$39:$C$782,СВЦЭМ!$A$39:$A$782,$A113,СВЦЭМ!$B$39:$B$782,I$83)+'СЕТ СН'!$H$9+СВЦЭМ!$D$10+'СЕТ СН'!$H$5-'СЕТ СН'!$H$17</f>
        <v>3941.2806957500002</v>
      </c>
      <c r="J113" s="36">
        <f>SUMIFS(СВЦЭМ!$C$39:$C$782,СВЦЭМ!$A$39:$A$782,$A113,СВЦЭМ!$B$39:$B$782,J$83)+'СЕТ СН'!$H$9+СВЦЭМ!$D$10+'СЕТ СН'!$H$5-'СЕТ СН'!$H$17</f>
        <v>3831.56743439</v>
      </c>
      <c r="K113" s="36">
        <f>SUMIFS(СВЦЭМ!$C$39:$C$782,СВЦЭМ!$A$39:$A$782,$A113,СВЦЭМ!$B$39:$B$782,K$83)+'СЕТ СН'!$H$9+СВЦЭМ!$D$10+'СЕТ СН'!$H$5-'СЕТ СН'!$H$17</f>
        <v>3865.3209750100004</v>
      </c>
      <c r="L113" s="36">
        <f>SUMIFS(СВЦЭМ!$C$39:$C$782,СВЦЭМ!$A$39:$A$782,$A113,СВЦЭМ!$B$39:$B$782,L$83)+'СЕТ СН'!$H$9+СВЦЭМ!$D$10+'СЕТ СН'!$H$5-'СЕТ СН'!$H$17</f>
        <v>3926.39889399</v>
      </c>
      <c r="M113" s="36">
        <f>SUMIFS(СВЦЭМ!$C$39:$C$782,СВЦЭМ!$A$39:$A$782,$A113,СВЦЭМ!$B$39:$B$782,M$83)+'СЕТ СН'!$H$9+СВЦЭМ!$D$10+'СЕТ СН'!$H$5-'СЕТ СН'!$H$17</f>
        <v>3920.9660743500003</v>
      </c>
      <c r="N113" s="36">
        <f>SUMIFS(СВЦЭМ!$C$39:$C$782,СВЦЭМ!$A$39:$A$782,$A113,СВЦЭМ!$B$39:$B$782,N$83)+'СЕТ СН'!$H$9+СВЦЭМ!$D$10+'СЕТ СН'!$H$5-'СЕТ СН'!$H$17</f>
        <v>3936.0696321200003</v>
      </c>
      <c r="O113" s="36">
        <f>SUMIFS(СВЦЭМ!$C$39:$C$782,СВЦЭМ!$A$39:$A$782,$A113,СВЦЭМ!$B$39:$B$782,O$83)+'СЕТ СН'!$H$9+СВЦЭМ!$D$10+'СЕТ СН'!$H$5-'СЕТ СН'!$H$17</f>
        <v>3935.4096382200005</v>
      </c>
      <c r="P113" s="36">
        <f>SUMIFS(СВЦЭМ!$C$39:$C$782,СВЦЭМ!$A$39:$A$782,$A113,СВЦЭМ!$B$39:$B$782,P$83)+'СЕТ СН'!$H$9+СВЦЭМ!$D$10+'СЕТ СН'!$H$5-'СЕТ СН'!$H$17</f>
        <v>3959.5084062100004</v>
      </c>
      <c r="Q113" s="36">
        <f>SUMIFS(СВЦЭМ!$C$39:$C$782,СВЦЭМ!$A$39:$A$782,$A113,СВЦЭМ!$B$39:$B$782,Q$83)+'СЕТ СН'!$H$9+СВЦЭМ!$D$10+'СЕТ СН'!$H$5-'СЕТ СН'!$H$17</f>
        <v>3958.2647805800002</v>
      </c>
      <c r="R113" s="36">
        <f>SUMIFS(СВЦЭМ!$C$39:$C$782,СВЦЭМ!$A$39:$A$782,$A113,СВЦЭМ!$B$39:$B$782,R$83)+'СЕТ СН'!$H$9+СВЦЭМ!$D$10+'СЕТ СН'!$H$5-'СЕТ СН'!$H$17</f>
        <v>3909.3100910500002</v>
      </c>
      <c r="S113" s="36">
        <f>SUMIFS(СВЦЭМ!$C$39:$C$782,СВЦЭМ!$A$39:$A$782,$A113,СВЦЭМ!$B$39:$B$782,S$83)+'СЕТ СН'!$H$9+СВЦЭМ!$D$10+'СЕТ СН'!$H$5-'СЕТ СН'!$H$17</f>
        <v>3844.6383660600004</v>
      </c>
      <c r="T113" s="36">
        <f>SUMIFS(СВЦЭМ!$C$39:$C$782,СВЦЭМ!$A$39:$A$782,$A113,СВЦЭМ!$B$39:$B$782,T$83)+'СЕТ СН'!$H$9+СВЦЭМ!$D$10+'СЕТ СН'!$H$5-'СЕТ СН'!$H$17</f>
        <v>3867.4223776600002</v>
      </c>
      <c r="U113" s="36">
        <f>SUMIFS(СВЦЭМ!$C$39:$C$782,СВЦЭМ!$A$39:$A$782,$A113,СВЦЭМ!$B$39:$B$782,U$83)+'СЕТ СН'!$H$9+СВЦЭМ!$D$10+'СЕТ СН'!$H$5-'СЕТ СН'!$H$17</f>
        <v>3888.7026079900002</v>
      </c>
      <c r="V113" s="36">
        <f>SUMIFS(СВЦЭМ!$C$39:$C$782,СВЦЭМ!$A$39:$A$782,$A113,СВЦЭМ!$B$39:$B$782,V$83)+'СЕТ СН'!$H$9+СВЦЭМ!$D$10+'СЕТ СН'!$H$5-'СЕТ СН'!$H$17</f>
        <v>3880.5715384100004</v>
      </c>
      <c r="W113" s="36">
        <f>SUMIFS(СВЦЭМ!$C$39:$C$782,СВЦЭМ!$A$39:$A$782,$A113,СВЦЭМ!$B$39:$B$782,W$83)+'СЕТ СН'!$H$9+СВЦЭМ!$D$10+'СЕТ СН'!$H$5-'СЕТ СН'!$H$17</f>
        <v>3870.6834501200001</v>
      </c>
      <c r="X113" s="36">
        <f>SUMIFS(СВЦЭМ!$C$39:$C$782,СВЦЭМ!$A$39:$A$782,$A113,СВЦЭМ!$B$39:$B$782,X$83)+'СЕТ СН'!$H$9+СВЦЭМ!$D$10+'СЕТ СН'!$H$5-'СЕТ СН'!$H$17</f>
        <v>3912.8047647500002</v>
      </c>
      <c r="Y113" s="36">
        <f>SUMIFS(СВЦЭМ!$C$39:$C$782,СВЦЭМ!$A$39:$A$782,$A113,СВЦЭМ!$B$39:$B$782,Y$83)+'СЕТ СН'!$H$9+СВЦЭМ!$D$10+'СЕТ СН'!$H$5-'СЕТ СН'!$H$17</f>
        <v>4002.9359097500001</v>
      </c>
      <c r="AA113" s="37"/>
    </row>
    <row r="114" spans="1:27" ht="15.75" x14ac:dyDescent="0.2">
      <c r="A114" s="35">
        <f t="shared" si="2"/>
        <v>44865</v>
      </c>
      <c r="B114" s="36">
        <f>SUMIFS(СВЦЭМ!$C$39:$C$782,СВЦЭМ!$A$39:$A$782,$A114,СВЦЭМ!$B$39:$B$782,B$83)+'СЕТ СН'!$H$9+СВЦЭМ!$D$10+'СЕТ СН'!$H$5-'СЕТ СН'!$H$17</f>
        <v>4039.6537105300004</v>
      </c>
      <c r="C114" s="36">
        <f>SUMIFS(СВЦЭМ!$C$39:$C$782,СВЦЭМ!$A$39:$A$782,$A114,СВЦЭМ!$B$39:$B$782,C$83)+'СЕТ СН'!$H$9+СВЦЭМ!$D$10+'СЕТ СН'!$H$5-'СЕТ СН'!$H$17</f>
        <v>4073.8176732500006</v>
      </c>
      <c r="D114" s="36">
        <f>SUMIFS(СВЦЭМ!$C$39:$C$782,СВЦЭМ!$A$39:$A$782,$A114,СВЦЭМ!$B$39:$B$782,D$83)+'СЕТ СН'!$H$9+СВЦЭМ!$D$10+'СЕТ СН'!$H$5-'СЕТ СН'!$H$17</f>
        <v>4096.2322882099998</v>
      </c>
      <c r="E114" s="36">
        <f>SUMIFS(СВЦЭМ!$C$39:$C$782,СВЦЭМ!$A$39:$A$782,$A114,СВЦЭМ!$B$39:$B$782,E$83)+'СЕТ СН'!$H$9+СВЦЭМ!$D$10+'СЕТ СН'!$H$5-'СЕТ СН'!$H$17</f>
        <v>4097.3388274200006</v>
      </c>
      <c r="F114" s="36">
        <f>SUMIFS(СВЦЭМ!$C$39:$C$782,СВЦЭМ!$A$39:$A$782,$A114,СВЦЭМ!$B$39:$B$782,F$83)+'СЕТ СН'!$H$9+СВЦЭМ!$D$10+'СЕТ СН'!$H$5-'СЕТ СН'!$H$17</f>
        <v>4102.8683544600008</v>
      </c>
      <c r="G114" s="36">
        <f>SUMIFS(СВЦЭМ!$C$39:$C$782,СВЦЭМ!$A$39:$A$782,$A114,СВЦЭМ!$B$39:$B$782,G$83)+'СЕТ СН'!$H$9+СВЦЭМ!$D$10+'СЕТ СН'!$H$5-'СЕТ СН'!$H$17</f>
        <v>4068.34068321</v>
      </c>
      <c r="H114" s="36">
        <f>SUMIFS(СВЦЭМ!$C$39:$C$782,СВЦЭМ!$A$39:$A$782,$A114,СВЦЭМ!$B$39:$B$782,H$83)+'СЕТ СН'!$H$9+СВЦЭМ!$D$10+'СЕТ СН'!$H$5-'СЕТ СН'!$H$17</f>
        <v>3988.4499724500001</v>
      </c>
      <c r="I114" s="36">
        <f>SUMIFS(СВЦЭМ!$C$39:$C$782,СВЦЭМ!$A$39:$A$782,$A114,СВЦЭМ!$B$39:$B$782,I$83)+'СЕТ СН'!$H$9+СВЦЭМ!$D$10+'СЕТ СН'!$H$5-'СЕТ СН'!$H$17</f>
        <v>3966.69946463</v>
      </c>
      <c r="J114" s="36">
        <f>SUMIFS(СВЦЭМ!$C$39:$C$782,СВЦЭМ!$A$39:$A$782,$A114,СВЦЭМ!$B$39:$B$782,J$83)+'СЕТ СН'!$H$9+СВЦЭМ!$D$10+'СЕТ СН'!$H$5-'СЕТ СН'!$H$17</f>
        <v>3914.2016653300002</v>
      </c>
      <c r="K114" s="36">
        <f>SUMIFS(СВЦЭМ!$C$39:$C$782,СВЦЭМ!$A$39:$A$782,$A114,СВЦЭМ!$B$39:$B$782,K$83)+'СЕТ СН'!$H$9+СВЦЭМ!$D$10+'СЕТ СН'!$H$5-'СЕТ СН'!$H$17</f>
        <v>3907.9359698400003</v>
      </c>
      <c r="L114" s="36">
        <f>SUMIFS(СВЦЭМ!$C$39:$C$782,СВЦЭМ!$A$39:$A$782,$A114,СВЦЭМ!$B$39:$B$782,L$83)+'СЕТ СН'!$H$9+СВЦЭМ!$D$10+'СЕТ СН'!$H$5-'СЕТ СН'!$H$17</f>
        <v>3928.7155245000004</v>
      </c>
      <c r="M114" s="36">
        <f>SUMIFS(СВЦЭМ!$C$39:$C$782,СВЦЭМ!$A$39:$A$782,$A114,СВЦЭМ!$B$39:$B$782,M$83)+'СЕТ СН'!$H$9+СВЦЭМ!$D$10+'СЕТ СН'!$H$5-'СЕТ СН'!$H$17</f>
        <v>3946.1000284000002</v>
      </c>
      <c r="N114" s="36">
        <f>SUMIFS(СВЦЭМ!$C$39:$C$782,СВЦЭМ!$A$39:$A$782,$A114,СВЦЭМ!$B$39:$B$782,N$83)+'СЕТ СН'!$H$9+СВЦЭМ!$D$10+'СЕТ СН'!$H$5-'СЕТ СН'!$H$17</f>
        <v>3937.0899298200002</v>
      </c>
      <c r="O114" s="36">
        <f>SUMIFS(СВЦЭМ!$C$39:$C$782,СВЦЭМ!$A$39:$A$782,$A114,СВЦЭМ!$B$39:$B$782,O$83)+'СЕТ СН'!$H$9+СВЦЭМ!$D$10+'СЕТ СН'!$H$5-'СЕТ СН'!$H$17</f>
        <v>3952.3007639300004</v>
      </c>
      <c r="P114" s="36">
        <f>SUMIFS(СВЦЭМ!$C$39:$C$782,СВЦЭМ!$A$39:$A$782,$A114,СВЦЭМ!$B$39:$B$782,P$83)+'СЕТ СН'!$H$9+СВЦЭМ!$D$10+'СЕТ СН'!$H$5-'СЕТ СН'!$H$17</f>
        <v>3977.6079159999999</v>
      </c>
      <c r="Q114" s="36">
        <f>SUMIFS(СВЦЭМ!$C$39:$C$782,СВЦЭМ!$A$39:$A$782,$A114,СВЦЭМ!$B$39:$B$782,Q$83)+'СЕТ СН'!$H$9+СВЦЭМ!$D$10+'СЕТ СН'!$H$5-'СЕТ СН'!$H$17</f>
        <v>3973.0140973200005</v>
      </c>
      <c r="R114" s="36">
        <f>SUMIFS(СВЦЭМ!$C$39:$C$782,СВЦЭМ!$A$39:$A$782,$A114,СВЦЭМ!$B$39:$B$782,R$83)+'СЕТ СН'!$H$9+СВЦЭМ!$D$10+'СЕТ СН'!$H$5-'СЕТ СН'!$H$17</f>
        <v>3952.1305333</v>
      </c>
      <c r="S114" s="36">
        <f>SUMIFS(СВЦЭМ!$C$39:$C$782,СВЦЭМ!$A$39:$A$782,$A114,СВЦЭМ!$B$39:$B$782,S$83)+'СЕТ СН'!$H$9+СВЦЭМ!$D$10+'СЕТ СН'!$H$5-'СЕТ СН'!$H$17</f>
        <v>3897.9858957400002</v>
      </c>
      <c r="T114" s="36">
        <f>SUMIFS(СВЦЭМ!$C$39:$C$782,СВЦЭМ!$A$39:$A$782,$A114,СВЦЭМ!$B$39:$B$782,T$83)+'СЕТ СН'!$H$9+СВЦЭМ!$D$10+'СЕТ СН'!$H$5-'СЕТ СН'!$H$17</f>
        <v>3859.8438963600001</v>
      </c>
      <c r="U114" s="36">
        <f>SUMIFS(СВЦЭМ!$C$39:$C$782,СВЦЭМ!$A$39:$A$782,$A114,СВЦЭМ!$B$39:$B$782,U$83)+'СЕТ СН'!$H$9+СВЦЭМ!$D$10+'СЕТ СН'!$H$5-'СЕТ СН'!$H$17</f>
        <v>3881.5552045300001</v>
      </c>
      <c r="V114" s="36">
        <f>SUMIFS(СВЦЭМ!$C$39:$C$782,СВЦЭМ!$A$39:$A$782,$A114,СВЦЭМ!$B$39:$B$782,V$83)+'СЕТ СН'!$H$9+СВЦЭМ!$D$10+'СЕТ СН'!$H$5-'СЕТ СН'!$H$17</f>
        <v>3902.1280247600002</v>
      </c>
      <c r="W114" s="36">
        <f>SUMIFS(СВЦЭМ!$C$39:$C$782,СВЦЭМ!$A$39:$A$782,$A114,СВЦЭМ!$B$39:$B$782,W$83)+'СЕТ СН'!$H$9+СВЦЭМ!$D$10+'СЕТ СН'!$H$5-'СЕТ СН'!$H$17</f>
        <v>3929.2019672400002</v>
      </c>
      <c r="X114" s="36">
        <f>SUMIFS(СВЦЭМ!$C$39:$C$782,СВЦЭМ!$A$39:$A$782,$A114,СВЦЭМ!$B$39:$B$782,X$83)+'СЕТ СН'!$H$9+СВЦЭМ!$D$10+'СЕТ СН'!$H$5-'СЕТ СН'!$H$17</f>
        <v>3953.7382541500001</v>
      </c>
      <c r="Y114" s="36">
        <f>SUMIFS(СВЦЭМ!$C$39:$C$782,СВЦЭМ!$A$39:$A$782,$A114,СВЦЭМ!$B$39:$B$782,Y$83)+'СЕТ СН'!$H$9+СВЦЭМ!$D$10+'СЕТ СН'!$H$5-'СЕТ СН'!$H$17</f>
        <v>3977.4823241000004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01.10.2022</v>
      </c>
      <c r="B120" s="36">
        <f>SUMIFS(СВЦЭМ!$C$39:$C$782,СВЦЭМ!$A$39:$A$782,$A120,СВЦЭМ!$B$39:$B$782,B$119)+'СЕТ СН'!$I$9+СВЦЭМ!$D$10+'СЕТ СН'!$I$5-'СЕТ СН'!$I$17</f>
        <v>4403.4236012599995</v>
      </c>
      <c r="C120" s="36">
        <f>SUMIFS(СВЦЭМ!$C$39:$C$782,СВЦЭМ!$A$39:$A$782,$A120,СВЦЭМ!$B$39:$B$782,C$119)+'СЕТ СН'!$I$9+СВЦЭМ!$D$10+'СЕТ СН'!$I$5-'СЕТ СН'!$I$17</f>
        <v>4426.9650419499994</v>
      </c>
      <c r="D120" s="36">
        <f>SUMIFS(СВЦЭМ!$C$39:$C$782,СВЦЭМ!$A$39:$A$782,$A120,СВЦЭМ!$B$39:$B$782,D$119)+'СЕТ СН'!$I$9+СВЦЭМ!$D$10+'СЕТ СН'!$I$5-'СЕТ СН'!$I$17</f>
        <v>4447.0778413299995</v>
      </c>
      <c r="E120" s="36">
        <f>SUMIFS(СВЦЭМ!$C$39:$C$782,СВЦЭМ!$A$39:$A$782,$A120,СВЦЭМ!$B$39:$B$782,E$119)+'СЕТ СН'!$I$9+СВЦЭМ!$D$10+'СЕТ СН'!$I$5-'СЕТ СН'!$I$17</f>
        <v>4450.8503972600001</v>
      </c>
      <c r="F120" s="36">
        <f>SUMIFS(СВЦЭМ!$C$39:$C$782,СВЦЭМ!$A$39:$A$782,$A120,СВЦЭМ!$B$39:$B$782,F$119)+'СЕТ СН'!$I$9+СВЦЭМ!$D$10+'СЕТ СН'!$I$5-'СЕТ СН'!$I$17</f>
        <v>4462.4736017899995</v>
      </c>
      <c r="G120" s="36">
        <f>SUMIFS(СВЦЭМ!$C$39:$C$782,СВЦЭМ!$A$39:$A$782,$A120,СВЦЭМ!$B$39:$B$782,G$119)+'СЕТ СН'!$I$9+СВЦЭМ!$D$10+'СЕТ СН'!$I$5-'СЕТ СН'!$I$17</f>
        <v>4449.4256074799996</v>
      </c>
      <c r="H120" s="36">
        <f>SUMIFS(СВЦЭМ!$C$39:$C$782,СВЦЭМ!$A$39:$A$782,$A120,СВЦЭМ!$B$39:$B$782,H$119)+'СЕТ СН'!$I$9+СВЦЭМ!$D$10+'СЕТ СН'!$I$5-'СЕТ СН'!$I$17</f>
        <v>4421.9527262800002</v>
      </c>
      <c r="I120" s="36">
        <f>SUMIFS(СВЦЭМ!$C$39:$C$782,СВЦЭМ!$A$39:$A$782,$A120,СВЦЭМ!$B$39:$B$782,I$119)+'СЕТ СН'!$I$9+СВЦЭМ!$D$10+'СЕТ СН'!$I$5-'СЕТ СН'!$I$17</f>
        <v>4335.3400419999998</v>
      </c>
      <c r="J120" s="36">
        <f>SUMIFS(СВЦЭМ!$C$39:$C$782,СВЦЭМ!$A$39:$A$782,$A120,СВЦЭМ!$B$39:$B$782,J$119)+'СЕТ СН'!$I$9+СВЦЭМ!$D$10+'СЕТ СН'!$I$5-'СЕТ СН'!$I$17</f>
        <v>4400.3553353699999</v>
      </c>
      <c r="K120" s="36">
        <f>SUMIFS(СВЦЭМ!$C$39:$C$782,СВЦЭМ!$A$39:$A$782,$A120,СВЦЭМ!$B$39:$B$782,K$119)+'СЕТ СН'!$I$9+СВЦЭМ!$D$10+'СЕТ СН'!$I$5-'СЕТ СН'!$I$17</f>
        <v>4433.9771395499993</v>
      </c>
      <c r="L120" s="36">
        <f>SUMIFS(СВЦЭМ!$C$39:$C$782,СВЦЭМ!$A$39:$A$782,$A120,СВЦЭМ!$B$39:$B$782,L$119)+'СЕТ СН'!$I$9+СВЦЭМ!$D$10+'СЕТ СН'!$I$5-'СЕТ СН'!$I$17</f>
        <v>4430.16759336</v>
      </c>
      <c r="M120" s="36">
        <f>SUMIFS(СВЦЭМ!$C$39:$C$782,СВЦЭМ!$A$39:$A$782,$A120,СВЦЭМ!$B$39:$B$782,M$119)+'СЕТ СН'!$I$9+СВЦЭМ!$D$10+'СЕТ СН'!$I$5-'СЕТ СН'!$I$17</f>
        <v>4380.261751</v>
      </c>
      <c r="N120" s="36">
        <f>SUMIFS(СВЦЭМ!$C$39:$C$782,СВЦЭМ!$A$39:$A$782,$A120,СВЦЭМ!$B$39:$B$782,N$119)+'СЕТ СН'!$I$9+СВЦЭМ!$D$10+'СЕТ СН'!$I$5-'СЕТ СН'!$I$17</f>
        <v>4366.7228360600002</v>
      </c>
      <c r="O120" s="36">
        <f>SUMIFS(СВЦЭМ!$C$39:$C$782,СВЦЭМ!$A$39:$A$782,$A120,СВЦЭМ!$B$39:$B$782,O$119)+'СЕТ СН'!$I$9+СВЦЭМ!$D$10+'СЕТ СН'!$I$5-'СЕТ СН'!$I$17</f>
        <v>4351.8218446699993</v>
      </c>
      <c r="P120" s="36">
        <f>SUMIFS(СВЦЭМ!$C$39:$C$782,СВЦЭМ!$A$39:$A$782,$A120,СВЦЭМ!$B$39:$B$782,P$119)+'СЕТ СН'!$I$9+СВЦЭМ!$D$10+'СЕТ СН'!$I$5-'СЕТ СН'!$I$17</f>
        <v>4343.0042699999995</v>
      </c>
      <c r="Q120" s="36">
        <f>SUMIFS(СВЦЭМ!$C$39:$C$782,СВЦЭМ!$A$39:$A$782,$A120,СВЦЭМ!$B$39:$B$782,Q$119)+'СЕТ СН'!$I$9+СВЦЭМ!$D$10+'СЕТ СН'!$I$5-'СЕТ СН'!$I$17</f>
        <v>4337.51144888</v>
      </c>
      <c r="R120" s="36">
        <f>SUMIFS(СВЦЭМ!$C$39:$C$782,СВЦЭМ!$A$39:$A$782,$A120,СВЦЭМ!$B$39:$B$782,R$119)+'СЕТ СН'!$I$9+СВЦЭМ!$D$10+'СЕТ СН'!$I$5-'СЕТ СН'!$I$17</f>
        <v>4334.92452521</v>
      </c>
      <c r="S120" s="36">
        <f>SUMIFS(СВЦЭМ!$C$39:$C$782,СВЦЭМ!$A$39:$A$782,$A120,СВЦЭМ!$B$39:$B$782,S$119)+'СЕТ СН'!$I$9+СВЦЭМ!$D$10+'СЕТ СН'!$I$5-'СЕТ СН'!$I$17</f>
        <v>4374.1973328099994</v>
      </c>
      <c r="T120" s="36">
        <f>SUMIFS(СВЦЭМ!$C$39:$C$782,СВЦЭМ!$A$39:$A$782,$A120,СВЦЭМ!$B$39:$B$782,T$119)+'СЕТ СН'!$I$9+СВЦЭМ!$D$10+'СЕТ СН'!$I$5-'СЕТ СН'!$I$17</f>
        <v>4500.6451949799994</v>
      </c>
      <c r="U120" s="36">
        <f>SUMIFS(СВЦЭМ!$C$39:$C$782,СВЦЭМ!$A$39:$A$782,$A120,СВЦЭМ!$B$39:$B$782,U$119)+'СЕТ СН'!$I$9+СВЦЭМ!$D$10+'СЕТ СН'!$I$5-'СЕТ СН'!$I$17</f>
        <v>4518.5487544799998</v>
      </c>
      <c r="V120" s="36">
        <f>SUMIFS(СВЦЭМ!$C$39:$C$782,СВЦЭМ!$A$39:$A$782,$A120,СВЦЭМ!$B$39:$B$782,V$119)+'СЕТ СН'!$I$9+СВЦЭМ!$D$10+'СЕТ СН'!$I$5-'СЕТ СН'!$I$17</f>
        <v>4521.6528998800004</v>
      </c>
      <c r="W120" s="36">
        <f>SUMIFS(СВЦЭМ!$C$39:$C$782,СВЦЭМ!$A$39:$A$782,$A120,СВЦЭМ!$B$39:$B$782,W$119)+'СЕТ СН'!$I$9+СВЦЭМ!$D$10+'СЕТ СН'!$I$5-'СЕТ СН'!$I$17</f>
        <v>4506.9284265899996</v>
      </c>
      <c r="X120" s="36">
        <f>SUMIFS(СВЦЭМ!$C$39:$C$782,СВЦЭМ!$A$39:$A$782,$A120,СВЦЭМ!$B$39:$B$782,X$119)+'СЕТ СН'!$I$9+СВЦЭМ!$D$10+'СЕТ СН'!$I$5-'СЕТ СН'!$I$17</f>
        <v>4496.5346209899999</v>
      </c>
      <c r="Y120" s="36">
        <f>SUMIFS(СВЦЭМ!$C$39:$C$782,СВЦЭМ!$A$39:$A$782,$A120,СВЦЭМ!$B$39:$B$782,Y$119)+'СЕТ СН'!$I$9+СВЦЭМ!$D$10+'СЕТ СН'!$I$5-'СЕТ СН'!$I$17</f>
        <v>4468.8751190000003</v>
      </c>
    </row>
    <row r="121" spans="1:27" ht="15.75" x14ac:dyDescent="0.2">
      <c r="A121" s="35">
        <f>A120+1</f>
        <v>44836</v>
      </c>
      <c r="B121" s="36">
        <f>SUMIFS(СВЦЭМ!$C$39:$C$782,СВЦЭМ!$A$39:$A$782,$A121,СВЦЭМ!$B$39:$B$782,B$119)+'СЕТ СН'!$I$9+СВЦЭМ!$D$10+'СЕТ СН'!$I$5-'СЕТ СН'!$I$17</f>
        <v>4380.84446278</v>
      </c>
      <c r="C121" s="36">
        <f>SUMIFS(СВЦЭМ!$C$39:$C$782,СВЦЭМ!$A$39:$A$782,$A121,СВЦЭМ!$B$39:$B$782,C$119)+'СЕТ СН'!$I$9+СВЦЭМ!$D$10+'СЕТ СН'!$I$5-'СЕТ СН'!$I$17</f>
        <v>4388.9936974699995</v>
      </c>
      <c r="D121" s="36">
        <f>SUMIFS(СВЦЭМ!$C$39:$C$782,СВЦЭМ!$A$39:$A$782,$A121,СВЦЭМ!$B$39:$B$782,D$119)+'СЕТ СН'!$I$9+СВЦЭМ!$D$10+'СЕТ СН'!$I$5-'СЕТ СН'!$I$17</f>
        <v>4434.4713081600003</v>
      </c>
      <c r="E121" s="36">
        <f>SUMIFS(СВЦЭМ!$C$39:$C$782,СВЦЭМ!$A$39:$A$782,$A121,СВЦЭМ!$B$39:$B$782,E$119)+'СЕТ СН'!$I$9+СВЦЭМ!$D$10+'СЕТ СН'!$I$5-'СЕТ СН'!$I$17</f>
        <v>4475.5694655299994</v>
      </c>
      <c r="F121" s="36">
        <f>SUMIFS(СВЦЭМ!$C$39:$C$782,СВЦЭМ!$A$39:$A$782,$A121,СВЦЭМ!$B$39:$B$782,F$119)+'СЕТ СН'!$I$9+СВЦЭМ!$D$10+'СЕТ СН'!$I$5-'СЕТ СН'!$I$17</f>
        <v>4472.5829879499997</v>
      </c>
      <c r="G121" s="36">
        <f>SUMIFS(СВЦЭМ!$C$39:$C$782,СВЦЭМ!$A$39:$A$782,$A121,СВЦЭМ!$B$39:$B$782,G$119)+'СЕТ СН'!$I$9+СВЦЭМ!$D$10+'СЕТ СН'!$I$5-'СЕТ СН'!$I$17</f>
        <v>4462.0502107399998</v>
      </c>
      <c r="H121" s="36">
        <f>SUMIFS(СВЦЭМ!$C$39:$C$782,СВЦЭМ!$A$39:$A$782,$A121,СВЦЭМ!$B$39:$B$782,H$119)+'СЕТ СН'!$I$9+СВЦЭМ!$D$10+'СЕТ СН'!$I$5-'СЕТ СН'!$I$17</f>
        <v>4428.2624821099998</v>
      </c>
      <c r="I121" s="36">
        <f>SUMIFS(СВЦЭМ!$C$39:$C$782,СВЦЭМ!$A$39:$A$782,$A121,СВЦЭМ!$B$39:$B$782,I$119)+'СЕТ СН'!$I$9+СВЦЭМ!$D$10+'СЕТ СН'!$I$5-'СЕТ СН'!$I$17</f>
        <v>4422.5861802199997</v>
      </c>
      <c r="J121" s="36">
        <f>SUMIFS(СВЦЭМ!$C$39:$C$782,СВЦЭМ!$A$39:$A$782,$A121,СВЦЭМ!$B$39:$B$782,J$119)+'СЕТ СН'!$I$9+СВЦЭМ!$D$10+'СЕТ СН'!$I$5-'СЕТ СН'!$I$17</f>
        <v>4408.1781193699999</v>
      </c>
      <c r="K121" s="36">
        <f>SUMIFS(СВЦЭМ!$C$39:$C$782,СВЦЭМ!$A$39:$A$782,$A121,СВЦЭМ!$B$39:$B$782,K$119)+'СЕТ СН'!$I$9+СВЦЭМ!$D$10+'СЕТ СН'!$I$5-'СЕТ СН'!$I$17</f>
        <v>4377.7877896600003</v>
      </c>
      <c r="L121" s="36">
        <f>SUMIFS(СВЦЭМ!$C$39:$C$782,СВЦЭМ!$A$39:$A$782,$A121,СВЦЭМ!$B$39:$B$782,L$119)+'СЕТ СН'!$I$9+СВЦЭМ!$D$10+'СЕТ СН'!$I$5-'СЕТ СН'!$I$17</f>
        <v>4380.312919</v>
      </c>
      <c r="M121" s="36">
        <f>SUMIFS(СВЦЭМ!$C$39:$C$782,СВЦЭМ!$A$39:$A$782,$A121,СВЦЭМ!$B$39:$B$782,M$119)+'СЕТ СН'!$I$9+СВЦЭМ!$D$10+'СЕТ СН'!$I$5-'СЕТ СН'!$I$17</f>
        <v>4342.1255476899996</v>
      </c>
      <c r="N121" s="36">
        <f>SUMIFS(СВЦЭМ!$C$39:$C$782,СВЦЭМ!$A$39:$A$782,$A121,СВЦЭМ!$B$39:$B$782,N$119)+'СЕТ СН'!$I$9+СВЦЭМ!$D$10+'СЕТ СН'!$I$5-'СЕТ СН'!$I$17</f>
        <v>4356.4206975799998</v>
      </c>
      <c r="O121" s="36">
        <f>SUMIFS(СВЦЭМ!$C$39:$C$782,СВЦЭМ!$A$39:$A$782,$A121,СВЦЭМ!$B$39:$B$782,O$119)+'СЕТ СН'!$I$9+СВЦЭМ!$D$10+'СЕТ СН'!$I$5-'СЕТ СН'!$I$17</f>
        <v>4362.4345917000001</v>
      </c>
      <c r="P121" s="36">
        <f>SUMIFS(СВЦЭМ!$C$39:$C$782,СВЦЭМ!$A$39:$A$782,$A121,СВЦЭМ!$B$39:$B$782,P$119)+'СЕТ СН'!$I$9+СВЦЭМ!$D$10+'СЕТ СН'!$I$5-'СЕТ СН'!$I$17</f>
        <v>4376.2916190999995</v>
      </c>
      <c r="Q121" s="36">
        <f>SUMIFS(СВЦЭМ!$C$39:$C$782,СВЦЭМ!$A$39:$A$782,$A121,СВЦЭМ!$B$39:$B$782,Q$119)+'СЕТ СН'!$I$9+СВЦЭМ!$D$10+'СЕТ СН'!$I$5-'СЕТ СН'!$I$17</f>
        <v>4386.9070261699999</v>
      </c>
      <c r="R121" s="36">
        <f>SUMIFS(СВЦЭМ!$C$39:$C$782,СВЦЭМ!$A$39:$A$782,$A121,СВЦЭМ!$B$39:$B$782,R$119)+'СЕТ СН'!$I$9+СВЦЭМ!$D$10+'СЕТ СН'!$I$5-'СЕТ СН'!$I$17</f>
        <v>4389.8630528200001</v>
      </c>
      <c r="S121" s="36">
        <f>SUMIFS(СВЦЭМ!$C$39:$C$782,СВЦЭМ!$A$39:$A$782,$A121,СВЦЭМ!$B$39:$B$782,S$119)+'СЕТ СН'!$I$9+СВЦЭМ!$D$10+'СЕТ СН'!$I$5-'СЕТ СН'!$I$17</f>
        <v>4373.2413800899994</v>
      </c>
      <c r="T121" s="36">
        <f>SUMIFS(СВЦЭМ!$C$39:$C$782,СВЦЭМ!$A$39:$A$782,$A121,СВЦЭМ!$B$39:$B$782,T$119)+'СЕТ СН'!$I$9+СВЦЭМ!$D$10+'СЕТ СН'!$I$5-'СЕТ СН'!$I$17</f>
        <v>4487.3525446499998</v>
      </c>
      <c r="U121" s="36">
        <f>SUMIFS(СВЦЭМ!$C$39:$C$782,СВЦЭМ!$A$39:$A$782,$A121,СВЦЭМ!$B$39:$B$782,U$119)+'СЕТ СН'!$I$9+СВЦЭМ!$D$10+'СЕТ СН'!$I$5-'СЕТ СН'!$I$17</f>
        <v>4520.4662883299998</v>
      </c>
      <c r="V121" s="36">
        <f>SUMIFS(СВЦЭМ!$C$39:$C$782,СВЦЭМ!$A$39:$A$782,$A121,СВЦЭМ!$B$39:$B$782,V$119)+'СЕТ СН'!$I$9+СВЦЭМ!$D$10+'СЕТ СН'!$I$5-'СЕТ СН'!$I$17</f>
        <v>4521.8665735100003</v>
      </c>
      <c r="W121" s="36">
        <f>SUMIFS(СВЦЭМ!$C$39:$C$782,СВЦЭМ!$A$39:$A$782,$A121,СВЦЭМ!$B$39:$B$782,W$119)+'СЕТ СН'!$I$9+СВЦЭМ!$D$10+'СЕТ СН'!$I$5-'СЕТ СН'!$I$17</f>
        <v>4508.47439399</v>
      </c>
      <c r="X121" s="36">
        <f>SUMIFS(СВЦЭМ!$C$39:$C$782,СВЦЭМ!$A$39:$A$782,$A121,СВЦЭМ!$B$39:$B$782,X$119)+'СЕТ СН'!$I$9+СВЦЭМ!$D$10+'СЕТ СН'!$I$5-'СЕТ СН'!$I$17</f>
        <v>4472.2762138500002</v>
      </c>
      <c r="Y121" s="36">
        <f>SUMIFS(СВЦЭМ!$C$39:$C$782,СВЦЭМ!$A$39:$A$782,$A121,СВЦЭМ!$B$39:$B$782,Y$119)+'СЕТ СН'!$I$9+СВЦЭМ!$D$10+'СЕТ СН'!$I$5-'СЕТ СН'!$I$17</f>
        <v>4465.7310010199999</v>
      </c>
    </row>
    <row r="122" spans="1:27" ht="15.75" x14ac:dyDescent="0.2">
      <c r="A122" s="35">
        <f t="shared" ref="A122:A150" si="3">A121+1</f>
        <v>44837</v>
      </c>
      <c r="B122" s="36">
        <f>SUMIFS(СВЦЭМ!$C$39:$C$782,СВЦЭМ!$A$39:$A$782,$A122,СВЦЭМ!$B$39:$B$782,B$119)+'СЕТ СН'!$I$9+СВЦЭМ!$D$10+'СЕТ СН'!$I$5-'СЕТ СН'!$I$17</f>
        <v>4463.7620023599993</v>
      </c>
      <c r="C122" s="36">
        <f>SUMIFS(СВЦЭМ!$C$39:$C$782,СВЦЭМ!$A$39:$A$782,$A122,СВЦЭМ!$B$39:$B$782,C$119)+'СЕТ СН'!$I$9+СВЦЭМ!$D$10+'СЕТ СН'!$I$5-'СЕТ СН'!$I$17</f>
        <v>4493.05863125</v>
      </c>
      <c r="D122" s="36">
        <f>SUMIFS(СВЦЭМ!$C$39:$C$782,СВЦЭМ!$A$39:$A$782,$A122,СВЦЭМ!$B$39:$B$782,D$119)+'СЕТ СН'!$I$9+СВЦЭМ!$D$10+'СЕТ СН'!$I$5-'СЕТ СН'!$I$17</f>
        <v>4511.2111494399996</v>
      </c>
      <c r="E122" s="36">
        <f>SUMIFS(СВЦЭМ!$C$39:$C$782,СВЦЭМ!$A$39:$A$782,$A122,СВЦЭМ!$B$39:$B$782,E$119)+'СЕТ СН'!$I$9+СВЦЭМ!$D$10+'СЕТ СН'!$I$5-'СЕТ СН'!$I$17</f>
        <v>4520.90760882</v>
      </c>
      <c r="F122" s="36">
        <f>SUMIFS(СВЦЭМ!$C$39:$C$782,СВЦЭМ!$A$39:$A$782,$A122,СВЦЭМ!$B$39:$B$782,F$119)+'СЕТ СН'!$I$9+СВЦЭМ!$D$10+'СЕТ СН'!$I$5-'СЕТ СН'!$I$17</f>
        <v>4505.6538985999996</v>
      </c>
      <c r="G122" s="36">
        <f>SUMIFS(СВЦЭМ!$C$39:$C$782,СВЦЭМ!$A$39:$A$782,$A122,СВЦЭМ!$B$39:$B$782,G$119)+'СЕТ СН'!$I$9+СВЦЭМ!$D$10+'СЕТ СН'!$I$5-'СЕТ СН'!$I$17</f>
        <v>4469.5456300799997</v>
      </c>
      <c r="H122" s="36">
        <f>SUMIFS(СВЦЭМ!$C$39:$C$782,СВЦЭМ!$A$39:$A$782,$A122,СВЦЭМ!$B$39:$B$782,H$119)+'СЕТ СН'!$I$9+СВЦЭМ!$D$10+'СЕТ СН'!$I$5-'СЕТ СН'!$I$17</f>
        <v>4393.0406416899996</v>
      </c>
      <c r="I122" s="36">
        <f>SUMIFS(СВЦЭМ!$C$39:$C$782,СВЦЭМ!$A$39:$A$782,$A122,СВЦЭМ!$B$39:$B$782,I$119)+'СЕТ СН'!$I$9+СВЦЭМ!$D$10+'СЕТ СН'!$I$5-'СЕТ СН'!$I$17</f>
        <v>4339.95792566</v>
      </c>
      <c r="J122" s="36">
        <f>SUMIFS(СВЦЭМ!$C$39:$C$782,СВЦЭМ!$A$39:$A$782,$A122,СВЦЭМ!$B$39:$B$782,J$119)+'СЕТ СН'!$I$9+СВЦЭМ!$D$10+'СЕТ СН'!$I$5-'СЕТ СН'!$I$17</f>
        <v>4312.9423684499998</v>
      </c>
      <c r="K122" s="36">
        <f>SUMIFS(СВЦЭМ!$C$39:$C$782,СВЦЭМ!$A$39:$A$782,$A122,СВЦЭМ!$B$39:$B$782,K$119)+'СЕТ СН'!$I$9+СВЦЭМ!$D$10+'СЕТ СН'!$I$5-'СЕТ СН'!$I$17</f>
        <v>4299.7497058600002</v>
      </c>
      <c r="L122" s="36">
        <f>SUMIFS(СВЦЭМ!$C$39:$C$782,СВЦЭМ!$A$39:$A$782,$A122,СВЦЭМ!$B$39:$B$782,L$119)+'СЕТ СН'!$I$9+СВЦЭМ!$D$10+'СЕТ СН'!$I$5-'СЕТ СН'!$I$17</f>
        <v>4296.7273159300003</v>
      </c>
      <c r="M122" s="36">
        <f>SUMIFS(СВЦЭМ!$C$39:$C$782,СВЦЭМ!$A$39:$A$782,$A122,СВЦЭМ!$B$39:$B$782,M$119)+'СЕТ СН'!$I$9+СВЦЭМ!$D$10+'СЕТ СН'!$I$5-'СЕТ СН'!$I$17</f>
        <v>4316.9792058000003</v>
      </c>
      <c r="N122" s="36">
        <f>SUMIFS(СВЦЭМ!$C$39:$C$782,СВЦЭМ!$A$39:$A$782,$A122,СВЦЭМ!$B$39:$B$782,N$119)+'СЕТ СН'!$I$9+СВЦЭМ!$D$10+'СЕТ СН'!$I$5-'СЕТ СН'!$I$17</f>
        <v>4337.2496487499993</v>
      </c>
      <c r="O122" s="36">
        <f>SUMIFS(СВЦЭМ!$C$39:$C$782,СВЦЭМ!$A$39:$A$782,$A122,СВЦЭМ!$B$39:$B$782,O$119)+'СЕТ СН'!$I$9+СВЦЭМ!$D$10+'СЕТ СН'!$I$5-'СЕТ СН'!$I$17</f>
        <v>4350.65633617</v>
      </c>
      <c r="P122" s="36">
        <f>SUMIFS(СВЦЭМ!$C$39:$C$782,СВЦЭМ!$A$39:$A$782,$A122,СВЦЭМ!$B$39:$B$782,P$119)+'СЕТ СН'!$I$9+СВЦЭМ!$D$10+'СЕТ СН'!$I$5-'СЕТ СН'!$I$17</f>
        <v>4360.2422568000002</v>
      </c>
      <c r="Q122" s="36">
        <f>SUMIFS(СВЦЭМ!$C$39:$C$782,СВЦЭМ!$A$39:$A$782,$A122,СВЦЭМ!$B$39:$B$782,Q$119)+'СЕТ СН'!$I$9+СВЦЭМ!$D$10+'СЕТ СН'!$I$5-'СЕТ СН'!$I$17</f>
        <v>4356.1293956</v>
      </c>
      <c r="R122" s="36">
        <f>SUMIFS(СВЦЭМ!$C$39:$C$782,СВЦЭМ!$A$39:$A$782,$A122,СВЦЭМ!$B$39:$B$782,R$119)+'СЕТ СН'!$I$9+СВЦЭМ!$D$10+'СЕТ СН'!$I$5-'СЕТ СН'!$I$17</f>
        <v>4341.79073651</v>
      </c>
      <c r="S122" s="36">
        <f>SUMIFS(СВЦЭМ!$C$39:$C$782,СВЦЭМ!$A$39:$A$782,$A122,СВЦЭМ!$B$39:$B$782,S$119)+'СЕТ СН'!$I$9+СВЦЭМ!$D$10+'СЕТ СН'!$I$5-'СЕТ СН'!$I$17</f>
        <v>4322.2066231199997</v>
      </c>
      <c r="T122" s="36">
        <f>SUMIFS(СВЦЭМ!$C$39:$C$782,СВЦЭМ!$A$39:$A$782,$A122,СВЦЭМ!$B$39:$B$782,T$119)+'СЕТ СН'!$I$9+СВЦЭМ!$D$10+'СЕТ СН'!$I$5-'СЕТ СН'!$I$17</f>
        <v>4289.0634238399998</v>
      </c>
      <c r="U122" s="36">
        <f>SUMIFS(СВЦЭМ!$C$39:$C$782,СВЦЭМ!$A$39:$A$782,$A122,СВЦЭМ!$B$39:$B$782,U$119)+'СЕТ СН'!$I$9+СВЦЭМ!$D$10+'СЕТ СН'!$I$5-'СЕТ СН'!$I$17</f>
        <v>4268.4200946800001</v>
      </c>
      <c r="V122" s="36">
        <f>SUMIFS(СВЦЭМ!$C$39:$C$782,СВЦЭМ!$A$39:$A$782,$A122,СВЦЭМ!$B$39:$B$782,V$119)+'СЕТ СН'!$I$9+СВЦЭМ!$D$10+'СЕТ СН'!$I$5-'СЕТ СН'!$I$17</f>
        <v>4280.0153412399995</v>
      </c>
      <c r="W122" s="36">
        <f>SUMIFS(СВЦЭМ!$C$39:$C$782,СВЦЭМ!$A$39:$A$782,$A122,СВЦЭМ!$B$39:$B$782,W$119)+'СЕТ СН'!$I$9+СВЦЭМ!$D$10+'СЕТ СН'!$I$5-'СЕТ СН'!$I$17</f>
        <v>4310.8766759599994</v>
      </c>
      <c r="X122" s="36">
        <f>SUMIFS(СВЦЭМ!$C$39:$C$782,СВЦЭМ!$A$39:$A$782,$A122,СВЦЭМ!$B$39:$B$782,X$119)+'СЕТ СН'!$I$9+СВЦЭМ!$D$10+'СЕТ СН'!$I$5-'СЕТ СН'!$I$17</f>
        <v>4359.9379158199999</v>
      </c>
      <c r="Y122" s="36">
        <f>SUMIFS(СВЦЭМ!$C$39:$C$782,СВЦЭМ!$A$39:$A$782,$A122,СВЦЭМ!$B$39:$B$782,Y$119)+'СЕТ СН'!$I$9+СВЦЭМ!$D$10+'СЕТ СН'!$I$5-'СЕТ СН'!$I$17</f>
        <v>4389.8189156299995</v>
      </c>
    </row>
    <row r="123" spans="1:27" ht="15.75" x14ac:dyDescent="0.2">
      <c r="A123" s="35">
        <f t="shared" si="3"/>
        <v>44838</v>
      </c>
      <c r="B123" s="36">
        <f>SUMIFS(СВЦЭМ!$C$39:$C$782,СВЦЭМ!$A$39:$A$782,$A123,СВЦЭМ!$B$39:$B$782,B$119)+'СЕТ СН'!$I$9+СВЦЭМ!$D$10+'СЕТ СН'!$I$5-'СЕТ СН'!$I$17</f>
        <v>4335.2937883199993</v>
      </c>
      <c r="C123" s="36">
        <f>SUMIFS(СВЦЭМ!$C$39:$C$782,СВЦЭМ!$A$39:$A$782,$A123,СВЦЭМ!$B$39:$B$782,C$119)+'СЕТ СН'!$I$9+СВЦЭМ!$D$10+'СЕТ СН'!$I$5-'СЕТ СН'!$I$17</f>
        <v>4360.3617907799999</v>
      </c>
      <c r="D123" s="36">
        <f>SUMIFS(СВЦЭМ!$C$39:$C$782,СВЦЭМ!$A$39:$A$782,$A123,СВЦЭМ!$B$39:$B$782,D$119)+'СЕТ СН'!$I$9+СВЦЭМ!$D$10+'СЕТ СН'!$I$5-'СЕТ СН'!$I$17</f>
        <v>4371.0940687000002</v>
      </c>
      <c r="E123" s="36">
        <f>SUMIFS(СВЦЭМ!$C$39:$C$782,СВЦЭМ!$A$39:$A$782,$A123,СВЦЭМ!$B$39:$B$782,E$119)+'СЕТ СН'!$I$9+СВЦЭМ!$D$10+'СЕТ СН'!$I$5-'СЕТ СН'!$I$17</f>
        <v>4376.7048038899993</v>
      </c>
      <c r="F123" s="36">
        <f>SUMIFS(СВЦЭМ!$C$39:$C$782,СВЦЭМ!$A$39:$A$782,$A123,СВЦЭМ!$B$39:$B$782,F$119)+'СЕТ СН'!$I$9+СВЦЭМ!$D$10+'СЕТ СН'!$I$5-'СЕТ СН'!$I$17</f>
        <v>4384.5726749599999</v>
      </c>
      <c r="G123" s="36">
        <f>SUMIFS(СВЦЭМ!$C$39:$C$782,СВЦЭМ!$A$39:$A$782,$A123,СВЦЭМ!$B$39:$B$782,G$119)+'СЕТ СН'!$I$9+СВЦЭМ!$D$10+'СЕТ СН'!$I$5-'СЕТ СН'!$I$17</f>
        <v>4362.4034258599995</v>
      </c>
      <c r="H123" s="36">
        <f>SUMIFS(СВЦЭМ!$C$39:$C$782,СВЦЭМ!$A$39:$A$782,$A123,СВЦЭМ!$B$39:$B$782,H$119)+'СЕТ СН'!$I$9+СВЦЭМ!$D$10+'СЕТ СН'!$I$5-'СЕТ СН'!$I$17</f>
        <v>4309.7312916199999</v>
      </c>
      <c r="I123" s="36">
        <f>SUMIFS(СВЦЭМ!$C$39:$C$782,СВЦЭМ!$A$39:$A$782,$A123,СВЦЭМ!$B$39:$B$782,I$119)+'СЕТ СН'!$I$9+СВЦЭМ!$D$10+'СЕТ СН'!$I$5-'СЕТ СН'!$I$17</f>
        <v>4263.2454084399997</v>
      </c>
      <c r="J123" s="36">
        <f>SUMIFS(СВЦЭМ!$C$39:$C$782,СВЦЭМ!$A$39:$A$782,$A123,СВЦЭМ!$B$39:$B$782,J$119)+'СЕТ СН'!$I$9+СВЦЭМ!$D$10+'СЕТ СН'!$I$5-'СЕТ СН'!$I$17</f>
        <v>4259.7854298000002</v>
      </c>
      <c r="K123" s="36">
        <f>SUMIFS(СВЦЭМ!$C$39:$C$782,СВЦЭМ!$A$39:$A$782,$A123,СВЦЭМ!$B$39:$B$782,K$119)+'СЕТ СН'!$I$9+СВЦЭМ!$D$10+'СЕТ СН'!$I$5-'СЕТ СН'!$I$17</f>
        <v>4246.3502442499994</v>
      </c>
      <c r="L123" s="36">
        <f>SUMIFS(СВЦЭМ!$C$39:$C$782,СВЦЭМ!$A$39:$A$782,$A123,СВЦЭМ!$B$39:$B$782,L$119)+'СЕТ СН'!$I$9+СВЦЭМ!$D$10+'СЕТ СН'!$I$5-'СЕТ СН'!$I$17</f>
        <v>4246.2087197399997</v>
      </c>
      <c r="M123" s="36">
        <f>SUMIFS(СВЦЭМ!$C$39:$C$782,СВЦЭМ!$A$39:$A$782,$A123,СВЦЭМ!$B$39:$B$782,M$119)+'СЕТ СН'!$I$9+СВЦЭМ!$D$10+'СЕТ СН'!$I$5-'СЕТ СН'!$I$17</f>
        <v>4256.0251703399999</v>
      </c>
      <c r="N123" s="36">
        <f>SUMIFS(СВЦЭМ!$C$39:$C$782,СВЦЭМ!$A$39:$A$782,$A123,СВЦЭМ!$B$39:$B$782,N$119)+'СЕТ СН'!$I$9+СВЦЭМ!$D$10+'СЕТ СН'!$I$5-'СЕТ СН'!$I$17</f>
        <v>4268.9394106700001</v>
      </c>
      <c r="O123" s="36">
        <f>SUMIFS(СВЦЭМ!$C$39:$C$782,СВЦЭМ!$A$39:$A$782,$A123,СВЦЭМ!$B$39:$B$782,O$119)+'СЕТ СН'!$I$9+СВЦЭМ!$D$10+'СЕТ СН'!$I$5-'СЕТ СН'!$I$17</f>
        <v>4269.5486349000003</v>
      </c>
      <c r="P123" s="36">
        <f>SUMIFS(СВЦЭМ!$C$39:$C$782,СВЦЭМ!$A$39:$A$782,$A123,СВЦЭМ!$B$39:$B$782,P$119)+'СЕТ СН'!$I$9+СВЦЭМ!$D$10+'СЕТ СН'!$I$5-'СЕТ СН'!$I$17</f>
        <v>4276.9443840099993</v>
      </c>
      <c r="Q123" s="36">
        <f>SUMIFS(СВЦЭМ!$C$39:$C$782,СВЦЭМ!$A$39:$A$782,$A123,СВЦЭМ!$B$39:$B$782,Q$119)+'СЕТ СН'!$I$9+СВЦЭМ!$D$10+'СЕТ СН'!$I$5-'СЕТ СН'!$I$17</f>
        <v>4278.1262387500001</v>
      </c>
      <c r="R123" s="36">
        <f>SUMIFS(СВЦЭМ!$C$39:$C$782,СВЦЭМ!$A$39:$A$782,$A123,СВЦЭМ!$B$39:$B$782,R$119)+'СЕТ СН'!$I$9+СВЦЭМ!$D$10+'СЕТ СН'!$I$5-'СЕТ СН'!$I$17</f>
        <v>4289.34288208</v>
      </c>
      <c r="S123" s="36">
        <f>SUMIFS(СВЦЭМ!$C$39:$C$782,СВЦЭМ!$A$39:$A$782,$A123,СВЦЭМ!$B$39:$B$782,S$119)+'СЕТ СН'!$I$9+СВЦЭМ!$D$10+'СЕТ СН'!$I$5-'СЕТ СН'!$I$17</f>
        <v>4272.9140648499997</v>
      </c>
      <c r="T123" s="36">
        <f>SUMIFS(СВЦЭМ!$C$39:$C$782,СВЦЭМ!$A$39:$A$782,$A123,СВЦЭМ!$B$39:$B$782,T$119)+'СЕТ СН'!$I$9+СВЦЭМ!$D$10+'СЕТ СН'!$I$5-'СЕТ СН'!$I$17</f>
        <v>4250.27854768</v>
      </c>
      <c r="U123" s="36">
        <f>SUMIFS(СВЦЭМ!$C$39:$C$782,СВЦЭМ!$A$39:$A$782,$A123,СВЦЭМ!$B$39:$B$782,U$119)+'СЕТ СН'!$I$9+СВЦЭМ!$D$10+'СЕТ СН'!$I$5-'СЕТ СН'!$I$17</f>
        <v>4234.0324197</v>
      </c>
      <c r="V123" s="36">
        <f>SUMIFS(СВЦЭМ!$C$39:$C$782,СВЦЭМ!$A$39:$A$782,$A123,СВЦЭМ!$B$39:$B$782,V$119)+'СЕТ СН'!$I$9+СВЦЭМ!$D$10+'СЕТ СН'!$I$5-'СЕТ СН'!$I$17</f>
        <v>4236.1323844600001</v>
      </c>
      <c r="W123" s="36">
        <f>SUMIFS(СВЦЭМ!$C$39:$C$782,СВЦЭМ!$A$39:$A$782,$A123,СВЦЭМ!$B$39:$B$782,W$119)+'СЕТ СН'!$I$9+СВЦЭМ!$D$10+'СЕТ СН'!$I$5-'СЕТ СН'!$I$17</f>
        <v>4246.189222</v>
      </c>
      <c r="X123" s="36">
        <f>SUMIFS(СВЦЭМ!$C$39:$C$782,СВЦЭМ!$A$39:$A$782,$A123,СВЦЭМ!$B$39:$B$782,X$119)+'СЕТ СН'!$I$9+СВЦЭМ!$D$10+'СЕТ СН'!$I$5-'СЕТ СН'!$I$17</f>
        <v>4276.8433958999995</v>
      </c>
      <c r="Y123" s="36">
        <f>SUMIFS(СВЦЭМ!$C$39:$C$782,СВЦЭМ!$A$39:$A$782,$A123,СВЦЭМ!$B$39:$B$782,Y$119)+'СЕТ СН'!$I$9+СВЦЭМ!$D$10+'СЕТ СН'!$I$5-'СЕТ СН'!$I$17</f>
        <v>4300.9120028299994</v>
      </c>
    </row>
    <row r="124" spans="1:27" ht="15.75" x14ac:dyDescent="0.2">
      <c r="A124" s="35">
        <f t="shared" si="3"/>
        <v>44839</v>
      </c>
      <c r="B124" s="36">
        <f>SUMIFS(СВЦЭМ!$C$39:$C$782,СВЦЭМ!$A$39:$A$782,$A124,СВЦЭМ!$B$39:$B$782,B$119)+'СЕТ СН'!$I$9+СВЦЭМ!$D$10+'СЕТ СН'!$I$5-'СЕТ СН'!$I$17</f>
        <v>4381.5479710399995</v>
      </c>
      <c r="C124" s="36">
        <f>SUMIFS(СВЦЭМ!$C$39:$C$782,СВЦЭМ!$A$39:$A$782,$A124,СВЦЭМ!$B$39:$B$782,C$119)+'СЕТ СН'!$I$9+СВЦЭМ!$D$10+'СЕТ СН'!$I$5-'СЕТ СН'!$I$17</f>
        <v>4425.7902163199997</v>
      </c>
      <c r="D124" s="36">
        <f>SUMIFS(СВЦЭМ!$C$39:$C$782,СВЦЭМ!$A$39:$A$782,$A124,СВЦЭМ!$B$39:$B$782,D$119)+'СЕТ СН'!$I$9+СВЦЭМ!$D$10+'СЕТ СН'!$I$5-'СЕТ СН'!$I$17</f>
        <v>4451.8189613499999</v>
      </c>
      <c r="E124" s="36">
        <f>SUMIFS(СВЦЭМ!$C$39:$C$782,СВЦЭМ!$A$39:$A$782,$A124,СВЦЭМ!$B$39:$B$782,E$119)+'СЕТ СН'!$I$9+СВЦЭМ!$D$10+'СЕТ СН'!$I$5-'СЕТ СН'!$I$17</f>
        <v>4462.4632673199994</v>
      </c>
      <c r="F124" s="36">
        <f>SUMIFS(СВЦЭМ!$C$39:$C$782,СВЦЭМ!$A$39:$A$782,$A124,СВЦЭМ!$B$39:$B$782,F$119)+'СЕТ СН'!$I$9+СВЦЭМ!$D$10+'СЕТ СН'!$I$5-'СЕТ СН'!$I$17</f>
        <v>4461.5051398899996</v>
      </c>
      <c r="G124" s="36">
        <f>SUMIFS(СВЦЭМ!$C$39:$C$782,СВЦЭМ!$A$39:$A$782,$A124,СВЦЭМ!$B$39:$B$782,G$119)+'СЕТ СН'!$I$9+СВЦЭМ!$D$10+'СЕТ СН'!$I$5-'СЕТ СН'!$I$17</f>
        <v>4441.7272970100003</v>
      </c>
      <c r="H124" s="36">
        <f>SUMIFS(СВЦЭМ!$C$39:$C$782,СВЦЭМ!$A$39:$A$782,$A124,СВЦЭМ!$B$39:$B$782,H$119)+'СЕТ СН'!$I$9+СВЦЭМ!$D$10+'СЕТ СН'!$I$5-'СЕТ СН'!$I$17</f>
        <v>4398.076736</v>
      </c>
      <c r="I124" s="36">
        <f>SUMIFS(СВЦЭМ!$C$39:$C$782,СВЦЭМ!$A$39:$A$782,$A124,СВЦЭМ!$B$39:$B$782,I$119)+'СЕТ СН'!$I$9+СВЦЭМ!$D$10+'СЕТ СН'!$I$5-'СЕТ СН'!$I$17</f>
        <v>4355.7403857700001</v>
      </c>
      <c r="J124" s="36">
        <f>SUMIFS(СВЦЭМ!$C$39:$C$782,СВЦЭМ!$A$39:$A$782,$A124,СВЦЭМ!$B$39:$B$782,J$119)+'СЕТ СН'!$I$9+СВЦЭМ!$D$10+'СЕТ СН'!$I$5-'СЕТ СН'!$I$17</f>
        <v>4409.3457276299996</v>
      </c>
      <c r="K124" s="36">
        <f>SUMIFS(СВЦЭМ!$C$39:$C$782,СВЦЭМ!$A$39:$A$782,$A124,СВЦЭМ!$B$39:$B$782,K$119)+'СЕТ СН'!$I$9+СВЦЭМ!$D$10+'СЕТ СН'!$I$5-'СЕТ СН'!$I$17</f>
        <v>4433.6181981999998</v>
      </c>
      <c r="L124" s="36">
        <f>SUMIFS(СВЦЭМ!$C$39:$C$782,СВЦЭМ!$A$39:$A$782,$A124,СВЦЭМ!$B$39:$B$782,L$119)+'СЕТ СН'!$I$9+СВЦЭМ!$D$10+'СЕТ СН'!$I$5-'СЕТ СН'!$I$17</f>
        <v>4433.5019027099997</v>
      </c>
      <c r="M124" s="36">
        <f>SUMIFS(СВЦЭМ!$C$39:$C$782,СВЦЭМ!$A$39:$A$782,$A124,СВЦЭМ!$B$39:$B$782,M$119)+'СЕТ СН'!$I$9+СВЦЭМ!$D$10+'СЕТ СН'!$I$5-'СЕТ СН'!$I$17</f>
        <v>4374.7745211599995</v>
      </c>
      <c r="N124" s="36">
        <f>SUMIFS(СВЦЭМ!$C$39:$C$782,СВЦЭМ!$A$39:$A$782,$A124,СВЦЭМ!$B$39:$B$782,N$119)+'СЕТ СН'!$I$9+СВЦЭМ!$D$10+'СЕТ СН'!$I$5-'СЕТ СН'!$I$17</f>
        <v>4389.9385334799999</v>
      </c>
      <c r="O124" s="36">
        <f>SUMIFS(СВЦЭМ!$C$39:$C$782,СВЦЭМ!$A$39:$A$782,$A124,СВЦЭМ!$B$39:$B$782,O$119)+'СЕТ СН'!$I$9+СВЦЭМ!$D$10+'СЕТ СН'!$I$5-'СЕТ СН'!$I$17</f>
        <v>4396.3081141900002</v>
      </c>
      <c r="P124" s="36">
        <f>SUMIFS(СВЦЭМ!$C$39:$C$782,СВЦЭМ!$A$39:$A$782,$A124,СВЦЭМ!$B$39:$B$782,P$119)+'СЕТ СН'!$I$9+СВЦЭМ!$D$10+'СЕТ СН'!$I$5-'СЕТ СН'!$I$17</f>
        <v>4405.8453548399993</v>
      </c>
      <c r="Q124" s="36">
        <f>SUMIFS(СВЦЭМ!$C$39:$C$782,СВЦЭМ!$A$39:$A$782,$A124,СВЦЭМ!$B$39:$B$782,Q$119)+'СЕТ СН'!$I$9+СВЦЭМ!$D$10+'СЕТ СН'!$I$5-'СЕТ СН'!$I$17</f>
        <v>4418.6202445899999</v>
      </c>
      <c r="R124" s="36">
        <f>SUMIFS(СВЦЭМ!$C$39:$C$782,СВЦЭМ!$A$39:$A$782,$A124,СВЦЭМ!$B$39:$B$782,R$119)+'СЕТ СН'!$I$9+СВЦЭМ!$D$10+'СЕТ СН'!$I$5-'СЕТ СН'!$I$17</f>
        <v>4407.2795545700001</v>
      </c>
      <c r="S124" s="36">
        <f>SUMIFS(СВЦЭМ!$C$39:$C$782,СВЦЭМ!$A$39:$A$782,$A124,СВЦЭМ!$B$39:$B$782,S$119)+'СЕТ СН'!$I$9+СВЦЭМ!$D$10+'СЕТ СН'!$I$5-'СЕТ СН'!$I$17</f>
        <v>4424.6275128199995</v>
      </c>
      <c r="T124" s="36">
        <f>SUMIFS(СВЦЭМ!$C$39:$C$782,СВЦЭМ!$A$39:$A$782,$A124,СВЦЭМ!$B$39:$B$782,T$119)+'СЕТ СН'!$I$9+СВЦЭМ!$D$10+'СЕТ СН'!$I$5-'СЕТ СН'!$I$17</f>
        <v>4537.2604059900004</v>
      </c>
      <c r="U124" s="36">
        <f>SUMIFS(СВЦЭМ!$C$39:$C$782,СВЦЭМ!$A$39:$A$782,$A124,СВЦЭМ!$B$39:$B$782,U$119)+'СЕТ СН'!$I$9+СВЦЭМ!$D$10+'СЕТ СН'!$I$5-'СЕТ СН'!$I$17</f>
        <v>4565.0382436</v>
      </c>
      <c r="V124" s="36">
        <f>SUMIFS(СВЦЭМ!$C$39:$C$782,СВЦЭМ!$A$39:$A$782,$A124,СВЦЭМ!$B$39:$B$782,V$119)+'СЕТ СН'!$I$9+СВЦЭМ!$D$10+'СЕТ СН'!$I$5-'СЕТ СН'!$I$17</f>
        <v>4557.8909630799999</v>
      </c>
      <c r="W124" s="36">
        <f>SUMIFS(СВЦЭМ!$C$39:$C$782,СВЦЭМ!$A$39:$A$782,$A124,СВЦЭМ!$B$39:$B$782,W$119)+'СЕТ СН'!$I$9+СВЦЭМ!$D$10+'СЕТ СН'!$I$5-'СЕТ СН'!$I$17</f>
        <v>4534.5173921300002</v>
      </c>
      <c r="X124" s="36">
        <f>SUMIFS(СВЦЭМ!$C$39:$C$782,СВЦЭМ!$A$39:$A$782,$A124,СВЦЭМ!$B$39:$B$782,X$119)+'СЕТ СН'!$I$9+СВЦЭМ!$D$10+'СЕТ СН'!$I$5-'СЕТ СН'!$I$17</f>
        <v>4501.8013790099994</v>
      </c>
      <c r="Y124" s="36">
        <f>SUMIFS(СВЦЭМ!$C$39:$C$782,СВЦЭМ!$A$39:$A$782,$A124,СВЦЭМ!$B$39:$B$782,Y$119)+'СЕТ СН'!$I$9+СВЦЭМ!$D$10+'СЕТ СН'!$I$5-'СЕТ СН'!$I$17</f>
        <v>4401.1981962600003</v>
      </c>
    </row>
    <row r="125" spans="1:27" ht="15.75" x14ac:dyDescent="0.2">
      <c r="A125" s="35">
        <f t="shared" si="3"/>
        <v>44840</v>
      </c>
      <c r="B125" s="36">
        <f>SUMIFS(СВЦЭМ!$C$39:$C$782,СВЦЭМ!$A$39:$A$782,$A125,СВЦЭМ!$B$39:$B$782,B$119)+'СЕТ СН'!$I$9+СВЦЭМ!$D$10+'СЕТ СН'!$I$5-'СЕТ СН'!$I$17</f>
        <v>4528.9241572699993</v>
      </c>
      <c r="C125" s="36">
        <f>SUMIFS(СВЦЭМ!$C$39:$C$782,СВЦЭМ!$A$39:$A$782,$A125,СВЦЭМ!$B$39:$B$782,C$119)+'СЕТ СН'!$I$9+СВЦЭМ!$D$10+'СЕТ СН'!$I$5-'СЕТ СН'!$I$17</f>
        <v>4551.5575438899996</v>
      </c>
      <c r="D125" s="36">
        <f>SUMIFS(СВЦЭМ!$C$39:$C$782,СВЦЭМ!$A$39:$A$782,$A125,СВЦЭМ!$B$39:$B$782,D$119)+'СЕТ СН'!$I$9+СВЦЭМ!$D$10+'СЕТ СН'!$I$5-'СЕТ СН'!$I$17</f>
        <v>4543.6378689800003</v>
      </c>
      <c r="E125" s="36">
        <f>SUMIFS(СВЦЭМ!$C$39:$C$782,СВЦЭМ!$A$39:$A$782,$A125,СВЦЭМ!$B$39:$B$782,E$119)+'СЕТ СН'!$I$9+СВЦЭМ!$D$10+'СЕТ СН'!$I$5-'СЕТ СН'!$I$17</f>
        <v>4530.3782851899996</v>
      </c>
      <c r="F125" s="36">
        <f>SUMIFS(СВЦЭМ!$C$39:$C$782,СВЦЭМ!$A$39:$A$782,$A125,СВЦЭМ!$B$39:$B$782,F$119)+'СЕТ СН'!$I$9+СВЦЭМ!$D$10+'СЕТ СН'!$I$5-'СЕТ СН'!$I$17</f>
        <v>4518.8691908399996</v>
      </c>
      <c r="G125" s="36">
        <f>SUMIFS(СВЦЭМ!$C$39:$C$782,СВЦЭМ!$A$39:$A$782,$A125,СВЦЭМ!$B$39:$B$782,G$119)+'СЕТ СН'!$I$9+СВЦЭМ!$D$10+'СЕТ СН'!$I$5-'СЕТ СН'!$I$17</f>
        <v>4499.3779164699999</v>
      </c>
      <c r="H125" s="36">
        <f>SUMIFS(СВЦЭМ!$C$39:$C$782,СВЦЭМ!$A$39:$A$782,$A125,СВЦЭМ!$B$39:$B$782,H$119)+'СЕТ СН'!$I$9+СВЦЭМ!$D$10+'СЕТ СН'!$I$5-'СЕТ СН'!$I$17</f>
        <v>4436.2773917300001</v>
      </c>
      <c r="I125" s="36">
        <f>SUMIFS(СВЦЭМ!$C$39:$C$782,СВЦЭМ!$A$39:$A$782,$A125,СВЦЭМ!$B$39:$B$782,I$119)+'СЕТ СН'!$I$9+СВЦЭМ!$D$10+'СЕТ СН'!$I$5-'СЕТ СН'!$I$17</f>
        <v>4406.3932843100001</v>
      </c>
      <c r="J125" s="36">
        <f>SUMIFS(СВЦЭМ!$C$39:$C$782,СВЦЭМ!$A$39:$A$782,$A125,СВЦЭМ!$B$39:$B$782,J$119)+'СЕТ СН'!$I$9+СВЦЭМ!$D$10+'СЕТ СН'!$I$5-'СЕТ СН'!$I$17</f>
        <v>4412.7081255399999</v>
      </c>
      <c r="K125" s="36">
        <f>SUMIFS(СВЦЭМ!$C$39:$C$782,СВЦЭМ!$A$39:$A$782,$A125,СВЦЭМ!$B$39:$B$782,K$119)+'СЕТ СН'!$I$9+СВЦЭМ!$D$10+'СЕТ СН'!$I$5-'СЕТ СН'!$I$17</f>
        <v>4425.6249533099999</v>
      </c>
      <c r="L125" s="36">
        <f>SUMIFS(СВЦЭМ!$C$39:$C$782,СВЦЭМ!$A$39:$A$782,$A125,СВЦЭМ!$B$39:$B$782,L$119)+'СЕТ СН'!$I$9+СВЦЭМ!$D$10+'СЕТ СН'!$I$5-'СЕТ СН'!$I$17</f>
        <v>4456.7622872800002</v>
      </c>
      <c r="M125" s="36">
        <f>SUMIFS(СВЦЭМ!$C$39:$C$782,СВЦЭМ!$A$39:$A$782,$A125,СВЦЭМ!$B$39:$B$782,M$119)+'СЕТ СН'!$I$9+СВЦЭМ!$D$10+'СЕТ СН'!$I$5-'СЕТ СН'!$I$17</f>
        <v>4494.12194525</v>
      </c>
      <c r="N125" s="36">
        <f>SUMIFS(СВЦЭМ!$C$39:$C$782,СВЦЭМ!$A$39:$A$782,$A125,СВЦЭМ!$B$39:$B$782,N$119)+'СЕТ СН'!$I$9+СВЦЭМ!$D$10+'СЕТ СН'!$I$5-'СЕТ СН'!$I$17</f>
        <v>4509.8900614699996</v>
      </c>
      <c r="O125" s="36">
        <f>SUMIFS(СВЦЭМ!$C$39:$C$782,СВЦЭМ!$A$39:$A$782,$A125,СВЦЭМ!$B$39:$B$782,O$119)+'СЕТ СН'!$I$9+СВЦЭМ!$D$10+'СЕТ СН'!$I$5-'СЕТ СН'!$I$17</f>
        <v>4518.2872440699994</v>
      </c>
      <c r="P125" s="36">
        <f>SUMIFS(СВЦЭМ!$C$39:$C$782,СВЦЭМ!$A$39:$A$782,$A125,СВЦЭМ!$B$39:$B$782,P$119)+'СЕТ СН'!$I$9+СВЦЭМ!$D$10+'СЕТ СН'!$I$5-'СЕТ СН'!$I$17</f>
        <v>4515.0532994900004</v>
      </c>
      <c r="Q125" s="36">
        <f>SUMIFS(СВЦЭМ!$C$39:$C$782,СВЦЭМ!$A$39:$A$782,$A125,СВЦЭМ!$B$39:$B$782,Q$119)+'СЕТ СН'!$I$9+СВЦЭМ!$D$10+'СЕТ СН'!$I$5-'СЕТ СН'!$I$17</f>
        <v>4510.7968734599999</v>
      </c>
      <c r="R125" s="36">
        <f>SUMIFS(СВЦЭМ!$C$39:$C$782,СВЦЭМ!$A$39:$A$782,$A125,СВЦЭМ!$B$39:$B$782,R$119)+'СЕТ СН'!$I$9+СВЦЭМ!$D$10+'СЕТ СН'!$I$5-'СЕТ СН'!$I$17</f>
        <v>4491.1625266000001</v>
      </c>
      <c r="S125" s="36">
        <f>SUMIFS(СВЦЭМ!$C$39:$C$782,СВЦЭМ!$A$39:$A$782,$A125,СВЦЭМ!$B$39:$B$782,S$119)+'СЕТ СН'!$I$9+СВЦЭМ!$D$10+'СЕТ СН'!$I$5-'СЕТ СН'!$I$17</f>
        <v>4453.7795603100003</v>
      </c>
      <c r="T125" s="36">
        <f>SUMIFS(СВЦЭМ!$C$39:$C$782,СВЦЭМ!$A$39:$A$782,$A125,СВЦЭМ!$B$39:$B$782,T$119)+'СЕТ СН'!$I$9+СВЦЭМ!$D$10+'СЕТ СН'!$I$5-'СЕТ СН'!$I$17</f>
        <v>4459.9935139499994</v>
      </c>
      <c r="U125" s="36">
        <f>SUMIFS(СВЦЭМ!$C$39:$C$782,СВЦЭМ!$A$39:$A$782,$A125,СВЦЭМ!$B$39:$B$782,U$119)+'СЕТ СН'!$I$9+СВЦЭМ!$D$10+'СЕТ СН'!$I$5-'СЕТ СН'!$I$17</f>
        <v>4495.9847960899997</v>
      </c>
      <c r="V125" s="36">
        <f>SUMIFS(СВЦЭМ!$C$39:$C$782,СВЦЭМ!$A$39:$A$782,$A125,СВЦЭМ!$B$39:$B$782,V$119)+'СЕТ СН'!$I$9+СВЦЭМ!$D$10+'СЕТ СН'!$I$5-'СЕТ СН'!$I$17</f>
        <v>4488.6920037299997</v>
      </c>
      <c r="W125" s="36">
        <f>SUMIFS(СВЦЭМ!$C$39:$C$782,СВЦЭМ!$A$39:$A$782,$A125,СВЦЭМ!$B$39:$B$782,W$119)+'СЕТ СН'!$I$9+СВЦЭМ!$D$10+'СЕТ СН'!$I$5-'СЕТ СН'!$I$17</f>
        <v>4487.2603834199999</v>
      </c>
      <c r="X125" s="36">
        <f>SUMIFS(СВЦЭМ!$C$39:$C$782,СВЦЭМ!$A$39:$A$782,$A125,СВЦЭМ!$B$39:$B$782,X$119)+'СЕТ СН'!$I$9+СВЦЭМ!$D$10+'СЕТ СН'!$I$5-'СЕТ СН'!$I$17</f>
        <v>4536.1700734099995</v>
      </c>
      <c r="Y125" s="36">
        <f>SUMIFS(СВЦЭМ!$C$39:$C$782,СВЦЭМ!$A$39:$A$782,$A125,СВЦЭМ!$B$39:$B$782,Y$119)+'СЕТ СН'!$I$9+СВЦЭМ!$D$10+'СЕТ СН'!$I$5-'СЕТ СН'!$I$17</f>
        <v>4562.1082060799999</v>
      </c>
    </row>
    <row r="126" spans="1:27" ht="15.75" x14ac:dyDescent="0.2">
      <c r="A126" s="35">
        <f t="shared" si="3"/>
        <v>44841</v>
      </c>
      <c r="B126" s="36">
        <f>SUMIFS(СВЦЭМ!$C$39:$C$782,СВЦЭМ!$A$39:$A$782,$A126,СВЦЭМ!$B$39:$B$782,B$119)+'СЕТ СН'!$I$9+СВЦЭМ!$D$10+'СЕТ СН'!$I$5-'СЕТ СН'!$I$17</f>
        <v>4419.4187777999996</v>
      </c>
      <c r="C126" s="36">
        <f>SUMIFS(СВЦЭМ!$C$39:$C$782,СВЦЭМ!$A$39:$A$782,$A126,СВЦЭМ!$B$39:$B$782,C$119)+'СЕТ СН'!$I$9+СВЦЭМ!$D$10+'СЕТ СН'!$I$5-'СЕТ СН'!$I$17</f>
        <v>4474.3428023399993</v>
      </c>
      <c r="D126" s="36">
        <f>SUMIFS(СВЦЭМ!$C$39:$C$782,СВЦЭМ!$A$39:$A$782,$A126,СВЦЭМ!$B$39:$B$782,D$119)+'СЕТ СН'!$I$9+СВЦЭМ!$D$10+'СЕТ СН'!$I$5-'СЕТ СН'!$I$17</f>
        <v>4497.6478521299996</v>
      </c>
      <c r="E126" s="36">
        <f>SUMIFS(СВЦЭМ!$C$39:$C$782,СВЦЭМ!$A$39:$A$782,$A126,СВЦЭМ!$B$39:$B$782,E$119)+'СЕТ СН'!$I$9+СВЦЭМ!$D$10+'СЕТ СН'!$I$5-'СЕТ СН'!$I$17</f>
        <v>4497.8380043999996</v>
      </c>
      <c r="F126" s="36">
        <f>SUMIFS(СВЦЭМ!$C$39:$C$782,СВЦЭМ!$A$39:$A$782,$A126,СВЦЭМ!$B$39:$B$782,F$119)+'СЕТ СН'!$I$9+СВЦЭМ!$D$10+'СЕТ СН'!$I$5-'СЕТ СН'!$I$17</f>
        <v>4498.5163089799998</v>
      </c>
      <c r="G126" s="36">
        <f>SUMIFS(СВЦЭМ!$C$39:$C$782,СВЦЭМ!$A$39:$A$782,$A126,СВЦЭМ!$B$39:$B$782,G$119)+'СЕТ СН'!$I$9+СВЦЭМ!$D$10+'СЕТ СН'!$I$5-'СЕТ СН'!$I$17</f>
        <v>4467.2005440200001</v>
      </c>
      <c r="H126" s="36">
        <f>SUMIFS(СВЦЭМ!$C$39:$C$782,СВЦЭМ!$A$39:$A$782,$A126,СВЦЭМ!$B$39:$B$782,H$119)+'СЕТ СН'!$I$9+СВЦЭМ!$D$10+'СЕТ СН'!$I$5-'СЕТ СН'!$I$17</f>
        <v>4421.3170730599995</v>
      </c>
      <c r="I126" s="36">
        <f>SUMIFS(СВЦЭМ!$C$39:$C$782,СВЦЭМ!$A$39:$A$782,$A126,СВЦЭМ!$B$39:$B$782,I$119)+'СЕТ СН'!$I$9+СВЦЭМ!$D$10+'СЕТ СН'!$I$5-'СЕТ СН'!$I$17</f>
        <v>4361.4257644199997</v>
      </c>
      <c r="J126" s="36">
        <f>SUMIFS(СВЦЭМ!$C$39:$C$782,СВЦЭМ!$A$39:$A$782,$A126,СВЦЭМ!$B$39:$B$782,J$119)+'СЕТ СН'!$I$9+СВЦЭМ!$D$10+'СЕТ СН'!$I$5-'СЕТ СН'!$I$17</f>
        <v>4378.8883612</v>
      </c>
      <c r="K126" s="36">
        <f>SUMIFS(СВЦЭМ!$C$39:$C$782,СВЦЭМ!$A$39:$A$782,$A126,СВЦЭМ!$B$39:$B$782,K$119)+'СЕТ СН'!$I$9+СВЦЭМ!$D$10+'СЕТ СН'!$I$5-'СЕТ СН'!$I$17</f>
        <v>4412.4891395300001</v>
      </c>
      <c r="L126" s="36">
        <f>SUMIFS(СВЦЭМ!$C$39:$C$782,СВЦЭМ!$A$39:$A$782,$A126,СВЦЭМ!$B$39:$B$782,L$119)+'СЕТ СН'!$I$9+СВЦЭМ!$D$10+'СЕТ СН'!$I$5-'СЕТ СН'!$I$17</f>
        <v>4391.2689016300001</v>
      </c>
      <c r="M126" s="36">
        <f>SUMIFS(СВЦЭМ!$C$39:$C$782,СВЦЭМ!$A$39:$A$782,$A126,СВЦЭМ!$B$39:$B$782,M$119)+'СЕТ СН'!$I$9+СВЦЭМ!$D$10+'СЕТ СН'!$I$5-'СЕТ СН'!$I$17</f>
        <v>4376.41736012</v>
      </c>
      <c r="N126" s="36">
        <f>SUMIFS(СВЦЭМ!$C$39:$C$782,СВЦЭМ!$A$39:$A$782,$A126,СВЦЭМ!$B$39:$B$782,N$119)+'СЕТ СН'!$I$9+СВЦЭМ!$D$10+'СЕТ СН'!$I$5-'СЕТ СН'!$I$17</f>
        <v>4375.6623489200001</v>
      </c>
      <c r="O126" s="36">
        <f>SUMIFS(СВЦЭМ!$C$39:$C$782,СВЦЭМ!$A$39:$A$782,$A126,СВЦЭМ!$B$39:$B$782,O$119)+'СЕТ СН'!$I$9+СВЦЭМ!$D$10+'СЕТ СН'!$I$5-'СЕТ СН'!$I$17</f>
        <v>4390.3216902300001</v>
      </c>
      <c r="P126" s="36">
        <f>SUMIFS(СВЦЭМ!$C$39:$C$782,СВЦЭМ!$A$39:$A$782,$A126,СВЦЭМ!$B$39:$B$782,P$119)+'СЕТ СН'!$I$9+СВЦЭМ!$D$10+'СЕТ СН'!$I$5-'СЕТ СН'!$I$17</f>
        <v>4376.7542020999999</v>
      </c>
      <c r="Q126" s="36">
        <f>SUMIFS(СВЦЭМ!$C$39:$C$782,СВЦЭМ!$A$39:$A$782,$A126,СВЦЭМ!$B$39:$B$782,Q$119)+'СЕТ СН'!$I$9+СВЦЭМ!$D$10+'СЕТ СН'!$I$5-'СЕТ СН'!$I$17</f>
        <v>4373.6587791299999</v>
      </c>
      <c r="R126" s="36">
        <f>SUMIFS(СВЦЭМ!$C$39:$C$782,СВЦЭМ!$A$39:$A$782,$A126,СВЦЭМ!$B$39:$B$782,R$119)+'СЕТ СН'!$I$9+СВЦЭМ!$D$10+'СЕТ СН'!$I$5-'СЕТ СН'!$I$17</f>
        <v>4363.7570308199993</v>
      </c>
      <c r="S126" s="36">
        <f>SUMIFS(СВЦЭМ!$C$39:$C$782,СВЦЭМ!$A$39:$A$782,$A126,СВЦЭМ!$B$39:$B$782,S$119)+'СЕТ СН'!$I$9+СВЦЭМ!$D$10+'СЕТ СН'!$I$5-'СЕТ СН'!$I$17</f>
        <v>4400.3463765899996</v>
      </c>
      <c r="T126" s="36">
        <f>SUMIFS(СВЦЭМ!$C$39:$C$782,СВЦЭМ!$A$39:$A$782,$A126,СВЦЭМ!$B$39:$B$782,T$119)+'СЕТ СН'!$I$9+СВЦЭМ!$D$10+'СЕТ СН'!$I$5-'СЕТ СН'!$I$17</f>
        <v>4479.4615343999994</v>
      </c>
      <c r="U126" s="36">
        <f>SUMIFS(СВЦЭМ!$C$39:$C$782,СВЦЭМ!$A$39:$A$782,$A126,СВЦЭМ!$B$39:$B$782,U$119)+'СЕТ СН'!$I$9+СВЦЭМ!$D$10+'СЕТ СН'!$I$5-'СЕТ СН'!$I$17</f>
        <v>4516.0562210099997</v>
      </c>
      <c r="V126" s="36">
        <f>SUMIFS(СВЦЭМ!$C$39:$C$782,СВЦЭМ!$A$39:$A$782,$A126,СВЦЭМ!$B$39:$B$782,V$119)+'СЕТ СН'!$I$9+СВЦЭМ!$D$10+'СЕТ СН'!$I$5-'СЕТ СН'!$I$17</f>
        <v>4510.0920117400001</v>
      </c>
      <c r="W126" s="36">
        <f>SUMIFS(СВЦЭМ!$C$39:$C$782,СВЦЭМ!$A$39:$A$782,$A126,СВЦЭМ!$B$39:$B$782,W$119)+'СЕТ СН'!$I$9+СВЦЭМ!$D$10+'СЕТ СН'!$I$5-'СЕТ СН'!$I$17</f>
        <v>4497.1096551800001</v>
      </c>
      <c r="X126" s="36">
        <f>SUMIFS(СВЦЭМ!$C$39:$C$782,СВЦЭМ!$A$39:$A$782,$A126,СВЦЭМ!$B$39:$B$782,X$119)+'СЕТ СН'!$I$9+СВЦЭМ!$D$10+'СЕТ СН'!$I$5-'СЕТ СН'!$I$17</f>
        <v>4454.0687617700005</v>
      </c>
      <c r="Y126" s="36">
        <f>SUMIFS(СВЦЭМ!$C$39:$C$782,СВЦЭМ!$A$39:$A$782,$A126,СВЦЭМ!$B$39:$B$782,Y$119)+'СЕТ СН'!$I$9+СВЦЭМ!$D$10+'СЕТ СН'!$I$5-'СЕТ СН'!$I$17</f>
        <v>4442.4796945199996</v>
      </c>
    </row>
    <row r="127" spans="1:27" ht="15.75" x14ac:dyDescent="0.2">
      <c r="A127" s="35">
        <f t="shared" si="3"/>
        <v>44842</v>
      </c>
      <c r="B127" s="36">
        <f>SUMIFS(СВЦЭМ!$C$39:$C$782,СВЦЭМ!$A$39:$A$782,$A127,СВЦЭМ!$B$39:$B$782,B$119)+'СЕТ СН'!$I$9+СВЦЭМ!$D$10+'СЕТ СН'!$I$5-'СЕТ СН'!$I$17</f>
        <v>4412.0877845300001</v>
      </c>
      <c r="C127" s="36">
        <f>SUMIFS(СВЦЭМ!$C$39:$C$782,СВЦЭМ!$A$39:$A$782,$A127,СВЦЭМ!$B$39:$B$782,C$119)+'СЕТ СН'!$I$9+СВЦЭМ!$D$10+'СЕТ СН'!$I$5-'СЕТ СН'!$I$17</f>
        <v>4444.0268203300002</v>
      </c>
      <c r="D127" s="36">
        <f>SUMIFS(СВЦЭМ!$C$39:$C$782,СВЦЭМ!$A$39:$A$782,$A127,СВЦЭМ!$B$39:$B$782,D$119)+'СЕТ СН'!$I$9+СВЦЭМ!$D$10+'СЕТ СН'!$I$5-'СЕТ СН'!$I$17</f>
        <v>4464.3752098599998</v>
      </c>
      <c r="E127" s="36">
        <f>SUMIFS(СВЦЭМ!$C$39:$C$782,СВЦЭМ!$A$39:$A$782,$A127,СВЦЭМ!$B$39:$B$782,E$119)+'СЕТ СН'!$I$9+СВЦЭМ!$D$10+'СЕТ СН'!$I$5-'СЕТ СН'!$I$17</f>
        <v>4473.1427576799997</v>
      </c>
      <c r="F127" s="36">
        <f>SUMIFS(СВЦЭМ!$C$39:$C$782,СВЦЭМ!$A$39:$A$782,$A127,СВЦЭМ!$B$39:$B$782,F$119)+'СЕТ СН'!$I$9+СВЦЭМ!$D$10+'СЕТ СН'!$I$5-'СЕТ СН'!$I$17</f>
        <v>4475.9964919899994</v>
      </c>
      <c r="G127" s="36">
        <f>SUMIFS(СВЦЭМ!$C$39:$C$782,СВЦЭМ!$A$39:$A$782,$A127,СВЦЭМ!$B$39:$B$782,G$119)+'СЕТ СН'!$I$9+СВЦЭМ!$D$10+'СЕТ СН'!$I$5-'СЕТ СН'!$I$17</f>
        <v>4467.6559975399996</v>
      </c>
      <c r="H127" s="36">
        <f>SUMIFS(СВЦЭМ!$C$39:$C$782,СВЦЭМ!$A$39:$A$782,$A127,СВЦЭМ!$B$39:$B$782,H$119)+'СЕТ СН'!$I$9+СВЦЭМ!$D$10+'СЕТ СН'!$I$5-'СЕТ СН'!$I$17</f>
        <v>4454.2701325399994</v>
      </c>
      <c r="I127" s="36">
        <f>SUMIFS(СВЦЭМ!$C$39:$C$782,СВЦЭМ!$A$39:$A$782,$A127,СВЦЭМ!$B$39:$B$782,I$119)+'СЕТ СН'!$I$9+СВЦЭМ!$D$10+'СЕТ СН'!$I$5-'СЕТ СН'!$I$17</f>
        <v>4406.2716776299994</v>
      </c>
      <c r="J127" s="36">
        <f>SUMIFS(СВЦЭМ!$C$39:$C$782,СВЦЭМ!$A$39:$A$782,$A127,СВЦЭМ!$B$39:$B$782,J$119)+'СЕТ СН'!$I$9+СВЦЭМ!$D$10+'СЕТ СН'!$I$5-'СЕТ СН'!$I$17</f>
        <v>4359.9175217599995</v>
      </c>
      <c r="K127" s="36">
        <f>SUMIFS(СВЦЭМ!$C$39:$C$782,СВЦЭМ!$A$39:$A$782,$A127,СВЦЭМ!$B$39:$B$782,K$119)+'СЕТ СН'!$I$9+СВЦЭМ!$D$10+'СЕТ СН'!$I$5-'СЕТ СН'!$I$17</f>
        <v>4344.2858658999994</v>
      </c>
      <c r="L127" s="36">
        <f>SUMIFS(СВЦЭМ!$C$39:$C$782,СВЦЭМ!$A$39:$A$782,$A127,СВЦЭМ!$B$39:$B$782,L$119)+'СЕТ СН'!$I$9+СВЦЭМ!$D$10+'СЕТ СН'!$I$5-'СЕТ СН'!$I$17</f>
        <v>4399.0586052099998</v>
      </c>
      <c r="M127" s="36">
        <f>SUMIFS(СВЦЭМ!$C$39:$C$782,СВЦЭМ!$A$39:$A$782,$A127,СВЦЭМ!$B$39:$B$782,M$119)+'СЕТ СН'!$I$9+СВЦЭМ!$D$10+'СЕТ СН'!$I$5-'СЕТ СН'!$I$17</f>
        <v>4366.4000881800002</v>
      </c>
      <c r="N127" s="36">
        <f>SUMIFS(СВЦЭМ!$C$39:$C$782,СВЦЭМ!$A$39:$A$782,$A127,СВЦЭМ!$B$39:$B$782,N$119)+'СЕТ СН'!$I$9+СВЦЭМ!$D$10+'СЕТ СН'!$I$5-'СЕТ СН'!$I$17</f>
        <v>4348.8182920399995</v>
      </c>
      <c r="O127" s="36">
        <f>SUMIFS(СВЦЭМ!$C$39:$C$782,СВЦЭМ!$A$39:$A$782,$A127,СВЦЭМ!$B$39:$B$782,O$119)+'СЕТ СН'!$I$9+СВЦЭМ!$D$10+'СЕТ СН'!$I$5-'СЕТ СН'!$I$17</f>
        <v>4361.3678268499998</v>
      </c>
      <c r="P127" s="36">
        <f>SUMIFS(СВЦЭМ!$C$39:$C$782,СВЦЭМ!$A$39:$A$782,$A127,СВЦЭМ!$B$39:$B$782,P$119)+'СЕТ СН'!$I$9+СВЦЭМ!$D$10+'СЕТ СН'!$I$5-'СЕТ СН'!$I$17</f>
        <v>4369.9484559899993</v>
      </c>
      <c r="Q127" s="36">
        <f>SUMIFS(СВЦЭМ!$C$39:$C$782,СВЦЭМ!$A$39:$A$782,$A127,СВЦЭМ!$B$39:$B$782,Q$119)+'СЕТ СН'!$I$9+СВЦЭМ!$D$10+'СЕТ СН'!$I$5-'СЕТ СН'!$I$17</f>
        <v>4374.2612830299995</v>
      </c>
      <c r="R127" s="36">
        <f>SUMIFS(СВЦЭМ!$C$39:$C$782,СВЦЭМ!$A$39:$A$782,$A127,СВЦЭМ!$B$39:$B$782,R$119)+'СЕТ СН'!$I$9+СВЦЭМ!$D$10+'СЕТ СН'!$I$5-'СЕТ СН'!$I$17</f>
        <v>4372.0111078499995</v>
      </c>
      <c r="S127" s="36">
        <f>SUMIFS(СВЦЭМ!$C$39:$C$782,СВЦЭМ!$A$39:$A$782,$A127,СВЦЭМ!$B$39:$B$782,S$119)+'СЕТ СН'!$I$9+СВЦЭМ!$D$10+'СЕТ СН'!$I$5-'СЕТ СН'!$I$17</f>
        <v>4387.8712367099997</v>
      </c>
      <c r="T127" s="36">
        <f>SUMIFS(СВЦЭМ!$C$39:$C$782,СВЦЭМ!$A$39:$A$782,$A127,СВЦЭМ!$B$39:$B$782,T$119)+'СЕТ СН'!$I$9+СВЦЭМ!$D$10+'СЕТ СН'!$I$5-'СЕТ СН'!$I$17</f>
        <v>4494.2433484100002</v>
      </c>
      <c r="U127" s="36">
        <f>SUMIFS(СВЦЭМ!$C$39:$C$782,СВЦЭМ!$A$39:$A$782,$A127,СВЦЭМ!$B$39:$B$782,U$119)+'СЕТ СН'!$I$9+СВЦЭМ!$D$10+'СЕТ СН'!$I$5-'СЕТ СН'!$I$17</f>
        <v>4518.5199321599994</v>
      </c>
      <c r="V127" s="36">
        <f>SUMIFS(СВЦЭМ!$C$39:$C$782,СВЦЭМ!$A$39:$A$782,$A127,СВЦЭМ!$B$39:$B$782,V$119)+'СЕТ СН'!$I$9+СВЦЭМ!$D$10+'СЕТ СН'!$I$5-'СЕТ СН'!$I$17</f>
        <v>4515.5382465000002</v>
      </c>
      <c r="W127" s="36">
        <f>SUMIFS(СВЦЭМ!$C$39:$C$782,СВЦЭМ!$A$39:$A$782,$A127,СВЦЭМ!$B$39:$B$782,W$119)+'СЕТ СН'!$I$9+СВЦЭМ!$D$10+'СЕТ СН'!$I$5-'СЕТ СН'!$I$17</f>
        <v>4512.3174464200001</v>
      </c>
      <c r="X127" s="36">
        <f>SUMIFS(СВЦЭМ!$C$39:$C$782,СВЦЭМ!$A$39:$A$782,$A127,СВЦЭМ!$B$39:$B$782,X$119)+'СЕТ СН'!$I$9+СВЦЭМ!$D$10+'СЕТ СН'!$I$5-'СЕТ СН'!$I$17</f>
        <v>4477.3068258499998</v>
      </c>
      <c r="Y127" s="36">
        <f>SUMIFS(СВЦЭМ!$C$39:$C$782,СВЦЭМ!$A$39:$A$782,$A127,СВЦЭМ!$B$39:$B$782,Y$119)+'СЕТ СН'!$I$9+СВЦЭМ!$D$10+'СЕТ СН'!$I$5-'СЕТ СН'!$I$17</f>
        <v>4468.7707942399993</v>
      </c>
    </row>
    <row r="128" spans="1:27" ht="15.75" x14ac:dyDescent="0.2">
      <c r="A128" s="35">
        <f t="shared" si="3"/>
        <v>44843</v>
      </c>
      <c r="B128" s="36">
        <f>SUMIFS(СВЦЭМ!$C$39:$C$782,СВЦЭМ!$A$39:$A$782,$A128,СВЦЭМ!$B$39:$B$782,B$119)+'СЕТ СН'!$I$9+СВЦЭМ!$D$10+'СЕТ СН'!$I$5-'СЕТ СН'!$I$17</f>
        <v>4393.1290345099997</v>
      </c>
      <c r="C128" s="36">
        <f>SUMIFS(СВЦЭМ!$C$39:$C$782,СВЦЭМ!$A$39:$A$782,$A128,СВЦЭМ!$B$39:$B$782,C$119)+'СЕТ СН'!$I$9+СВЦЭМ!$D$10+'СЕТ СН'!$I$5-'СЕТ СН'!$I$17</f>
        <v>4410.14946513</v>
      </c>
      <c r="D128" s="36">
        <f>SUMIFS(СВЦЭМ!$C$39:$C$782,СВЦЭМ!$A$39:$A$782,$A128,СВЦЭМ!$B$39:$B$782,D$119)+'СЕТ СН'!$I$9+СВЦЭМ!$D$10+'СЕТ СН'!$I$5-'СЕТ СН'!$I$17</f>
        <v>4418.9008047899997</v>
      </c>
      <c r="E128" s="36">
        <f>SUMIFS(СВЦЭМ!$C$39:$C$782,СВЦЭМ!$A$39:$A$782,$A128,СВЦЭМ!$B$39:$B$782,E$119)+'СЕТ СН'!$I$9+СВЦЭМ!$D$10+'СЕТ СН'!$I$5-'СЕТ СН'!$I$17</f>
        <v>4416.6983713</v>
      </c>
      <c r="F128" s="36">
        <f>SUMIFS(СВЦЭМ!$C$39:$C$782,СВЦЭМ!$A$39:$A$782,$A128,СВЦЭМ!$B$39:$B$782,F$119)+'СЕТ СН'!$I$9+СВЦЭМ!$D$10+'СЕТ СН'!$I$5-'СЕТ СН'!$I$17</f>
        <v>4419.8926413399995</v>
      </c>
      <c r="G128" s="36">
        <f>SUMIFS(СВЦЭМ!$C$39:$C$782,СВЦЭМ!$A$39:$A$782,$A128,СВЦЭМ!$B$39:$B$782,G$119)+'СЕТ СН'!$I$9+СВЦЭМ!$D$10+'СЕТ СН'!$I$5-'СЕТ СН'!$I$17</f>
        <v>4419.4839519199995</v>
      </c>
      <c r="H128" s="36">
        <f>SUMIFS(СВЦЭМ!$C$39:$C$782,СВЦЭМ!$A$39:$A$782,$A128,СВЦЭМ!$B$39:$B$782,H$119)+'СЕТ СН'!$I$9+СВЦЭМ!$D$10+'СЕТ СН'!$I$5-'СЕТ СН'!$I$17</f>
        <v>4410.2410429900001</v>
      </c>
      <c r="I128" s="36">
        <f>SUMIFS(СВЦЭМ!$C$39:$C$782,СВЦЭМ!$A$39:$A$782,$A128,СВЦЭМ!$B$39:$B$782,I$119)+'СЕТ СН'!$I$9+СВЦЭМ!$D$10+'СЕТ СН'!$I$5-'СЕТ СН'!$I$17</f>
        <v>4390.79385499</v>
      </c>
      <c r="J128" s="36">
        <f>SUMIFS(СВЦЭМ!$C$39:$C$782,СВЦЭМ!$A$39:$A$782,$A128,СВЦЭМ!$B$39:$B$782,J$119)+'СЕТ СН'!$I$9+СВЦЭМ!$D$10+'СЕТ СН'!$I$5-'СЕТ СН'!$I$17</f>
        <v>4382.1776041200001</v>
      </c>
      <c r="K128" s="36">
        <f>SUMIFS(СВЦЭМ!$C$39:$C$782,СВЦЭМ!$A$39:$A$782,$A128,СВЦЭМ!$B$39:$B$782,K$119)+'СЕТ СН'!$I$9+СВЦЭМ!$D$10+'СЕТ СН'!$I$5-'СЕТ СН'!$I$17</f>
        <v>4322.5567943199994</v>
      </c>
      <c r="L128" s="36">
        <f>SUMIFS(СВЦЭМ!$C$39:$C$782,СВЦЭМ!$A$39:$A$782,$A128,СВЦЭМ!$B$39:$B$782,L$119)+'СЕТ СН'!$I$9+СВЦЭМ!$D$10+'СЕТ СН'!$I$5-'СЕТ СН'!$I$17</f>
        <v>4332.3945957599999</v>
      </c>
      <c r="M128" s="36">
        <f>SUMIFS(СВЦЭМ!$C$39:$C$782,СВЦЭМ!$A$39:$A$782,$A128,СВЦЭМ!$B$39:$B$782,M$119)+'СЕТ СН'!$I$9+СВЦЭМ!$D$10+'СЕТ СН'!$I$5-'СЕТ СН'!$I$17</f>
        <v>4335.4148440600002</v>
      </c>
      <c r="N128" s="36">
        <f>SUMIFS(СВЦЭМ!$C$39:$C$782,СВЦЭМ!$A$39:$A$782,$A128,СВЦЭМ!$B$39:$B$782,N$119)+'СЕТ СН'!$I$9+СВЦЭМ!$D$10+'СЕТ СН'!$I$5-'СЕТ СН'!$I$17</f>
        <v>4310.0093218100001</v>
      </c>
      <c r="O128" s="36">
        <f>SUMIFS(СВЦЭМ!$C$39:$C$782,СВЦЭМ!$A$39:$A$782,$A128,СВЦЭМ!$B$39:$B$782,O$119)+'СЕТ СН'!$I$9+СВЦЭМ!$D$10+'СЕТ СН'!$I$5-'СЕТ СН'!$I$17</f>
        <v>4335.5765490399999</v>
      </c>
      <c r="P128" s="36">
        <f>SUMIFS(СВЦЭМ!$C$39:$C$782,СВЦЭМ!$A$39:$A$782,$A128,СВЦЭМ!$B$39:$B$782,P$119)+'СЕТ СН'!$I$9+СВЦЭМ!$D$10+'СЕТ СН'!$I$5-'СЕТ СН'!$I$17</f>
        <v>4328.4324258099996</v>
      </c>
      <c r="Q128" s="36">
        <f>SUMIFS(СВЦЭМ!$C$39:$C$782,СВЦЭМ!$A$39:$A$782,$A128,СВЦЭМ!$B$39:$B$782,Q$119)+'СЕТ СН'!$I$9+СВЦЭМ!$D$10+'СЕТ СН'!$I$5-'СЕТ СН'!$I$17</f>
        <v>4327.7888457999998</v>
      </c>
      <c r="R128" s="36">
        <f>SUMIFS(СВЦЭМ!$C$39:$C$782,СВЦЭМ!$A$39:$A$782,$A128,СВЦЭМ!$B$39:$B$782,R$119)+'СЕТ СН'!$I$9+СВЦЭМ!$D$10+'СЕТ СН'!$I$5-'СЕТ СН'!$I$17</f>
        <v>4346.9008716399994</v>
      </c>
      <c r="S128" s="36">
        <f>SUMIFS(СВЦЭМ!$C$39:$C$782,СВЦЭМ!$A$39:$A$782,$A128,СВЦЭМ!$B$39:$B$782,S$119)+'СЕТ СН'!$I$9+СВЦЭМ!$D$10+'СЕТ СН'!$I$5-'СЕТ СН'!$I$17</f>
        <v>4379.6011564599994</v>
      </c>
      <c r="T128" s="36">
        <f>SUMIFS(СВЦЭМ!$C$39:$C$782,СВЦЭМ!$A$39:$A$782,$A128,СВЦЭМ!$B$39:$B$782,T$119)+'СЕТ СН'!$I$9+СВЦЭМ!$D$10+'СЕТ СН'!$I$5-'СЕТ СН'!$I$17</f>
        <v>4448.9282603600004</v>
      </c>
      <c r="U128" s="36">
        <f>SUMIFS(СВЦЭМ!$C$39:$C$782,СВЦЭМ!$A$39:$A$782,$A128,СВЦЭМ!$B$39:$B$782,U$119)+'СЕТ СН'!$I$9+СВЦЭМ!$D$10+'СЕТ СН'!$I$5-'СЕТ СН'!$I$17</f>
        <v>4481.2228420600004</v>
      </c>
      <c r="V128" s="36">
        <f>SUMIFS(СВЦЭМ!$C$39:$C$782,СВЦЭМ!$A$39:$A$782,$A128,СВЦЭМ!$B$39:$B$782,V$119)+'СЕТ СН'!$I$9+СВЦЭМ!$D$10+'СЕТ СН'!$I$5-'СЕТ СН'!$I$17</f>
        <v>4470.67473427</v>
      </c>
      <c r="W128" s="36">
        <f>SUMIFS(СВЦЭМ!$C$39:$C$782,СВЦЭМ!$A$39:$A$782,$A128,СВЦЭМ!$B$39:$B$782,W$119)+'СЕТ СН'!$I$9+СВЦЭМ!$D$10+'СЕТ СН'!$I$5-'СЕТ СН'!$I$17</f>
        <v>4454.3698657999994</v>
      </c>
      <c r="X128" s="36">
        <f>SUMIFS(СВЦЭМ!$C$39:$C$782,СВЦЭМ!$A$39:$A$782,$A128,СВЦЭМ!$B$39:$B$782,X$119)+'СЕТ СН'!$I$9+СВЦЭМ!$D$10+'СЕТ СН'!$I$5-'СЕТ СН'!$I$17</f>
        <v>4322.1090585399998</v>
      </c>
      <c r="Y128" s="36">
        <f>SUMIFS(СВЦЭМ!$C$39:$C$782,СВЦЭМ!$A$39:$A$782,$A128,СВЦЭМ!$B$39:$B$782,Y$119)+'СЕТ СН'!$I$9+СВЦЭМ!$D$10+'СЕТ СН'!$I$5-'СЕТ СН'!$I$17</f>
        <v>4222.4145799799999</v>
      </c>
    </row>
    <row r="129" spans="1:25" ht="15.75" x14ac:dyDescent="0.2">
      <c r="A129" s="35">
        <f t="shared" si="3"/>
        <v>44844</v>
      </c>
      <c r="B129" s="36">
        <f>SUMIFS(СВЦЭМ!$C$39:$C$782,СВЦЭМ!$A$39:$A$782,$A129,СВЦЭМ!$B$39:$B$782,B$119)+'СЕТ СН'!$I$9+СВЦЭМ!$D$10+'СЕТ СН'!$I$5-'СЕТ СН'!$I$17</f>
        <v>4223.6386399399998</v>
      </c>
      <c r="C129" s="36">
        <f>SUMIFS(СВЦЭМ!$C$39:$C$782,СВЦЭМ!$A$39:$A$782,$A129,СВЦЭМ!$B$39:$B$782,C$119)+'СЕТ СН'!$I$9+СВЦЭМ!$D$10+'СЕТ СН'!$I$5-'СЕТ СН'!$I$17</f>
        <v>4282.0147700500002</v>
      </c>
      <c r="D129" s="36">
        <f>SUMIFS(СВЦЭМ!$C$39:$C$782,СВЦЭМ!$A$39:$A$782,$A129,СВЦЭМ!$B$39:$B$782,D$119)+'СЕТ СН'!$I$9+СВЦЭМ!$D$10+'СЕТ СН'!$I$5-'СЕТ СН'!$I$17</f>
        <v>4373.44611317</v>
      </c>
      <c r="E129" s="36">
        <f>SUMIFS(СВЦЭМ!$C$39:$C$782,СВЦЭМ!$A$39:$A$782,$A129,СВЦЭМ!$B$39:$B$782,E$119)+'СЕТ СН'!$I$9+СВЦЭМ!$D$10+'СЕТ СН'!$I$5-'СЕТ СН'!$I$17</f>
        <v>4366.7337947899996</v>
      </c>
      <c r="F129" s="36">
        <f>SUMIFS(СВЦЭМ!$C$39:$C$782,СВЦЭМ!$A$39:$A$782,$A129,СВЦЭМ!$B$39:$B$782,F$119)+'СЕТ СН'!$I$9+СВЦЭМ!$D$10+'СЕТ СН'!$I$5-'СЕТ СН'!$I$17</f>
        <v>4365.7979230499996</v>
      </c>
      <c r="G129" s="36">
        <f>SUMIFS(СВЦЭМ!$C$39:$C$782,СВЦЭМ!$A$39:$A$782,$A129,СВЦЭМ!$B$39:$B$782,G$119)+'СЕТ СН'!$I$9+СВЦЭМ!$D$10+'СЕТ СН'!$I$5-'СЕТ СН'!$I$17</f>
        <v>4366.6585339100002</v>
      </c>
      <c r="H129" s="36">
        <f>SUMIFS(СВЦЭМ!$C$39:$C$782,СВЦЭМ!$A$39:$A$782,$A129,СВЦЭМ!$B$39:$B$782,H$119)+'СЕТ СН'!$I$9+СВЦЭМ!$D$10+'СЕТ СН'!$I$5-'СЕТ СН'!$I$17</f>
        <v>4314.5712918099998</v>
      </c>
      <c r="I129" s="36">
        <f>SUMIFS(СВЦЭМ!$C$39:$C$782,СВЦЭМ!$A$39:$A$782,$A129,СВЦЭМ!$B$39:$B$782,I$119)+'СЕТ СН'!$I$9+СВЦЭМ!$D$10+'СЕТ СН'!$I$5-'СЕТ СН'!$I$17</f>
        <v>4238.8971013399996</v>
      </c>
      <c r="J129" s="36">
        <f>SUMIFS(СВЦЭМ!$C$39:$C$782,СВЦЭМ!$A$39:$A$782,$A129,СВЦЭМ!$B$39:$B$782,J$119)+'СЕТ СН'!$I$9+СВЦЭМ!$D$10+'СЕТ СН'!$I$5-'СЕТ СН'!$I$17</f>
        <v>4219.1262728599995</v>
      </c>
      <c r="K129" s="36">
        <f>SUMIFS(СВЦЭМ!$C$39:$C$782,СВЦЭМ!$A$39:$A$782,$A129,СВЦЭМ!$B$39:$B$782,K$119)+'СЕТ СН'!$I$9+СВЦЭМ!$D$10+'СЕТ СН'!$I$5-'СЕТ СН'!$I$17</f>
        <v>4217.5554336699997</v>
      </c>
      <c r="L129" s="36">
        <f>SUMIFS(СВЦЭМ!$C$39:$C$782,СВЦЭМ!$A$39:$A$782,$A129,СВЦЭМ!$B$39:$B$782,L$119)+'СЕТ СН'!$I$9+СВЦЭМ!$D$10+'СЕТ СН'!$I$5-'СЕТ СН'!$I$17</f>
        <v>4205.5360717200001</v>
      </c>
      <c r="M129" s="36">
        <f>SUMIFS(СВЦЭМ!$C$39:$C$782,СВЦЭМ!$A$39:$A$782,$A129,СВЦЭМ!$B$39:$B$782,M$119)+'СЕТ СН'!$I$9+СВЦЭМ!$D$10+'СЕТ СН'!$I$5-'СЕТ СН'!$I$17</f>
        <v>4243.2698629299994</v>
      </c>
      <c r="N129" s="36">
        <f>SUMIFS(СВЦЭМ!$C$39:$C$782,СВЦЭМ!$A$39:$A$782,$A129,СВЦЭМ!$B$39:$B$782,N$119)+'СЕТ СН'!$I$9+СВЦЭМ!$D$10+'СЕТ СН'!$I$5-'СЕТ СН'!$I$17</f>
        <v>4323.28825555</v>
      </c>
      <c r="O129" s="36">
        <f>SUMIFS(СВЦЭМ!$C$39:$C$782,СВЦЭМ!$A$39:$A$782,$A129,СВЦЭМ!$B$39:$B$782,O$119)+'СЕТ СН'!$I$9+СВЦЭМ!$D$10+'СЕТ СН'!$I$5-'СЕТ СН'!$I$17</f>
        <v>4320.5799881100002</v>
      </c>
      <c r="P129" s="36">
        <f>SUMIFS(СВЦЭМ!$C$39:$C$782,СВЦЭМ!$A$39:$A$782,$A129,СВЦЭМ!$B$39:$B$782,P$119)+'СЕТ СН'!$I$9+СВЦЭМ!$D$10+'СЕТ СН'!$I$5-'СЕТ СН'!$I$17</f>
        <v>4281.6710120899997</v>
      </c>
      <c r="Q129" s="36">
        <f>SUMIFS(СВЦЭМ!$C$39:$C$782,СВЦЭМ!$A$39:$A$782,$A129,СВЦЭМ!$B$39:$B$782,Q$119)+'СЕТ СН'!$I$9+СВЦЭМ!$D$10+'СЕТ СН'!$I$5-'СЕТ СН'!$I$17</f>
        <v>4275.8625271399997</v>
      </c>
      <c r="R129" s="36">
        <f>SUMIFS(СВЦЭМ!$C$39:$C$782,СВЦЭМ!$A$39:$A$782,$A129,СВЦЭМ!$B$39:$B$782,R$119)+'СЕТ СН'!$I$9+СВЦЭМ!$D$10+'СЕТ СН'!$I$5-'СЕТ СН'!$I$17</f>
        <v>4235.4326221699994</v>
      </c>
      <c r="S129" s="36">
        <f>SUMIFS(СВЦЭМ!$C$39:$C$782,СВЦЭМ!$A$39:$A$782,$A129,СВЦЭМ!$B$39:$B$782,S$119)+'СЕТ СН'!$I$9+СВЦЭМ!$D$10+'СЕТ СН'!$I$5-'СЕТ СН'!$I$17</f>
        <v>4191.7367107699993</v>
      </c>
      <c r="T129" s="36">
        <f>SUMIFS(СВЦЭМ!$C$39:$C$782,СВЦЭМ!$A$39:$A$782,$A129,СВЦЭМ!$B$39:$B$782,T$119)+'СЕТ СН'!$I$9+СВЦЭМ!$D$10+'СЕТ СН'!$I$5-'СЕТ СН'!$I$17</f>
        <v>4243.6351921299993</v>
      </c>
      <c r="U129" s="36">
        <f>SUMIFS(СВЦЭМ!$C$39:$C$782,СВЦЭМ!$A$39:$A$782,$A129,СВЦЭМ!$B$39:$B$782,U$119)+'СЕТ СН'!$I$9+СВЦЭМ!$D$10+'СЕТ СН'!$I$5-'СЕТ СН'!$I$17</f>
        <v>4257.9672743800002</v>
      </c>
      <c r="V129" s="36">
        <f>SUMIFS(СВЦЭМ!$C$39:$C$782,СВЦЭМ!$A$39:$A$782,$A129,СВЦЭМ!$B$39:$B$782,V$119)+'СЕТ СН'!$I$9+СВЦЭМ!$D$10+'СЕТ СН'!$I$5-'СЕТ СН'!$I$17</f>
        <v>4266.1238533999995</v>
      </c>
      <c r="W129" s="36">
        <f>SUMIFS(СВЦЭМ!$C$39:$C$782,СВЦЭМ!$A$39:$A$782,$A129,СВЦЭМ!$B$39:$B$782,W$119)+'СЕТ СН'!$I$9+СВЦЭМ!$D$10+'СЕТ СН'!$I$5-'СЕТ СН'!$I$17</f>
        <v>4271.45724599</v>
      </c>
      <c r="X129" s="36">
        <f>SUMIFS(СВЦЭМ!$C$39:$C$782,СВЦЭМ!$A$39:$A$782,$A129,СВЦЭМ!$B$39:$B$782,X$119)+'СЕТ СН'!$I$9+СВЦЭМ!$D$10+'СЕТ СН'!$I$5-'СЕТ СН'!$I$17</f>
        <v>4247.6031026199998</v>
      </c>
      <c r="Y129" s="36">
        <f>SUMIFS(СВЦЭМ!$C$39:$C$782,СВЦЭМ!$A$39:$A$782,$A129,СВЦЭМ!$B$39:$B$782,Y$119)+'СЕТ СН'!$I$9+СВЦЭМ!$D$10+'СЕТ СН'!$I$5-'СЕТ СН'!$I$17</f>
        <v>4231.0034353599995</v>
      </c>
    </row>
    <row r="130" spans="1:25" ht="15.75" x14ac:dyDescent="0.2">
      <c r="A130" s="35">
        <f t="shared" si="3"/>
        <v>44845</v>
      </c>
      <c r="B130" s="36">
        <f>SUMIFS(СВЦЭМ!$C$39:$C$782,СВЦЭМ!$A$39:$A$782,$A130,СВЦЭМ!$B$39:$B$782,B$119)+'СЕТ СН'!$I$9+СВЦЭМ!$D$10+'СЕТ СН'!$I$5-'СЕТ СН'!$I$17</f>
        <v>4317.5785965899995</v>
      </c>
      <c r="C130" s="36">
        <f>SUMIFS(СВЦЭМ!$C$39:$C$782,СВЦЭМ!$A$39:$A$782,$A130,СВЦЭМ!$B$39:$B$782,C$119)+'СЕТ СН'!$I$9+СВЦЭМ!$D$10+'СЕТ СН'!$I$5-'СЕТ СН'!$I$17</f>
        <v>4378.6633048899994</v>
      </c>
      <c r="D130" s="36">
        <f>SUMIFS(СВЦЭМ!$C$39:$C$782,СВЦЭМ!$A$39:$A$782,$A130,СВЦЭМ!$B$39:$B$782,D$119)+'СЕТ СН'!$I$9+СВЦЭМ!$D$10+'СЕТ СН'!$I$5-'СЕТ СН'!$I$17</f>
        <v>4421.1278192099999</v>
      </c>
      <c r="E130" s="36">
        <f>SUMIFS(СВЦЭМ!$C$39:$C$782,СВЦЭМ!$A$39:$A$782,$A130,СВЦЭМ!$B$39:$B$782,E$119)+'СЕТ СН'!$I$9+СВЦЭМ!$D$10+'СЕТ СН'!$I$5-'СЕТ СН'!$I$17</f>
        <v>4436.26418491</v>
      </c>
      <c r="F130" s="36">
        <f>SUMIFS(СВЦЭМ!$C$39:$C$782,СВЦЭМ!$A$39:$A$782,$A130,СВЦЭМ!$B$39:$B$782,F$119)+'СЕТ СН'!$I$9+СВЦЭМ!$D$10+'СЕТ СН'!$I$5-'СЕТ СН'!$I$17</f>
        <v>4436.6148819800001</v>
      </c>
      <c r="G130" s="36">
        <f>SUMIFS(СВЦЭМ!$C$39:$C$782,СВЦЭМ!$A$39:$A$782,$A130,СВЦЭМ!$B$39:$B$782,G$119)+'СЕТ СН'!$I$9+СВЦЭМ!$D$10+'СЕТ СН'!$I$5-'СЕТ СН'!$I$17</f>
        <v>4374.1480505700001</v>
      </c>
      <c r="H130" s="36">
        <f>SUMIFS(СВЦЭМ!$C$39:$C$782,СВЦЭМ!$A$39:$A$782,$A130,СВЦЭМ!$B$39:$B$782,H$119)+'СЕТ СН'!$I$9+СВЦЭМ!$D$10+'СЕТ СН'!$I$5-'СЕТ СН'!$I$17</f>
        <v>4379.91916193</v>
      </c>
      <c r="I130" s="36">
        <f>SUMIFS(СВЦЭМ!$C$39:$C$782,СВЦЭМ!$A$39:$A$782,$A130,СВЦЭМ!$B$39:$B$782,I$119)+'СЕТ СН'!$I$9+СВЦЭМ!$D$10+'СЕТ СН'!$I$5-'СЕТ СН'!$I$17</f>
        <v>4404.96629304</v>
      </c>
      <c r="J130" s="36">
        <f>SUMIFS(СВЦЭМ!$C$39:$C$782,СВЦЭМ!$A$39:$A$782,$A130,СВЦЭМ!$B$39:$B$782,J$119)+'СЕТ СН'!$I$9+СВЦЭМ!$D$10+'СЕТ СН'!$I$5-'СЕТ СН'!$I$17</f>
        <v>4409.7691114299996</v>
      </c>
      <c r="K130" s="36">
        <f>SUMIFS(СВЦЭМ!$C$39:$C$782,СВЦЭМ!$A$39:$A$782,$A130,СВЦЭМ!$B$39:$B$782,K$119)+'СЕТ СН'!$I$9+СВЦЭМ!$D$10+'СЕТ СН'!$I$5-'СЕТ СН'!$I$17</f>
        <v>4424.7399849699996</v>
      </c>
      <c r="L130" s="36">
        <f>SUMIFS(СВЦЭМ!$C$39:$C$782,СВЦЭМ!$A$39:$A$782,$A130,СВЦЭМ!$B$39:$B$782,L$119)+'СЕТ СН'!$I$9+СВЦЭМ!$D$10+'СЕТ СН'!$I$5-'СЕТ СН'!$I$17</f>
        <v>4430.6037489</v>
      </c>
      <c r="M130" s="36">
        <f>SUMIFS(СВЦЭМ!$C$39:$C$782,СВЦЭМ!$A$39:$A$782,$A130,СВЦЭМ!$B$39:$B$782,M$119)+'СЕТ СН'!$I$9+СВЦЭМ!$D$10+'СЕТ СН'!$I$5-'СЕТ СН'!$I$17</f>
        <v>4399.6005589099996</v>
      </c>
      <c r="N130" s="36">
        <f>SUMIFS(СВЦЭМ!$C$39:$C$782,СВЦЭМ!$A$39:$A$782,$A130,СВЦЭМ!$B$39:$B$782,N$119)+'СЕТ СН'!$I$9+СВЦЭМ!$D$10+'СЕТ СН'!$I$5-'СЕТ СН'!$I$17</f>
        <v>4417.6285530799996</v>
      </c>
      <c r="O130" s="36">
        <f>SUMIFS(СВЦЭМ!$C$39:$C$782,СВЦЭМ!$A$39:$A$782,$A130,СВЦЭМ!$B$39:$B$782,O$119)+'СЕТ СН'!$I$9+СВЦЭМ!$D$10+'СЕТ СН'!$I$5-'СЕТ СН'!$I$17</f>
        <v>4426.0310093499993</v>
      </c>
      <c r="P130" s="36">
        <f>SUMIFS(СВЦЭМ!$C$39:$C$782,СВЦЭМ!$A$39:$A$782,$A130,СВЦЭМ!$B$39:$B$782,P$119)+'СЕТ СН'!$I$9+СВЦЭМ!$D$10+'СЕТ СН'!$I$5-'СЕТ СН'!$I$17</f>
        <v>4415.4604973199994</v>
      </c>
      <c r="Q130" s="36">
        <f>SUMIFS(СВЦЭМ!$C$39:$C$782,СВЦЭМ!$A$39:$A$782,$A130,СВЦЭМ!$B$39:$B$782,Q$119)+'СЕТ СН'!$I$9+СВЦЭМ!$D$10+'СЕТ СН'!$I$5-'СЕТ СН'!$I$17</f>
        <v>4409.8037113999999</v>
      </c>
      <c r="R130" s="36">
        <f>SUMIFS(СВЦЭМ!$C$39:$C$782,СВЦЭМ!$A$39:$A$782,$A130,СВЦЭМ!$B$39:$B$782,R$119)+'СЕТ СН'!$I$9+СВЦЭМ!$D$10+'СЕТ СН'!$I$5-'СЕТ СН'!$I$17</f>
        <v>4386.7080177499993</v>
      </c>
      <c r="S130" s="36">
        <f>SUMIFS(СВЦЭМ!$C$39:$C$782,СВЦЭМ!$A$39:$A$782,$A130,СВЦЭМ!$B$39:$B$782,S$119)+'СЕТ СН'!$I$9+СВЦЭМ!$D$10+'СЕТ СН'!$I$5-'СЕТ СН'!$I$17</f>
        <v>4421.3229640299996</v>
      </c>
      <c r="T130" s="36">
        <f>SUMIFS(СВЦЭМ!$C$39:$C$782,СВЦЭМ!$A$39:$A$782,$A130,СВЦЭМ!$B$39:$B$782,T$119)+'СЕТ СН'!$I$9+СВЦЭМ!$D$10+'СЕТ СН'!$I$5-'СЕТ СН'!$I$17</f>
        <v>4477.5163390799999</v>
      </c>
      <c r="U130" s="36">
        <f>SUMIFS(СВЦЭМ!$C$39:$C$782,СВЦЭМ!$A$39:$A$782,$A130,СВЦЭМ!$B$39:$B$782,U$119)+'СЕТ СН'!$I$9+СВЦЭМ!$D$10+'СЕТ СН'!$I$5-'СЕТ СН'!$I$17</f>
        <v>4497.8084362999998</v>
      </c>
      <c r="V130" s="36">
        <f>SUMIFS(СВЦЭМ!$C$39:$C$782,СВЦЭМ!$A$39:$A$782,$A130,СВЦЭМ!$B$39:$B$782,V$119)+'СЕТ СН'!$I$9+СВЦЭМ!$D$10+'СЕТ СН'!$I$5-'СЕТ СН'!$I$17</f>
        <v>4492.5562742599996</v>
      </c>
      <c r="W130" s="36">
        <f>SUMIFS(СВЦЭМ!$C$39:$C$782,СВЦЭМ!$A$39:$A$782,$A130,СВЦЭМ!$B$39:$B$782,W$119)+'СЕТ СН'!$I$9+СВЦЭМ!$D$10+'СЕТ СН'!$I$5-'СЕТ СН'!$I$17</f>
        <v>4523.8023160499997</v>
      </c>
      <c r="X130" s="36">
        <f>SUMIFS(СВЦЭМ!$C$39:$C$782,СВЦЭМ!$A$39:$A$782,$A130,СВЦЭМ!$B$39:$B$782,X$119)+'СЕТ СН'!$I$9+СВЦЭМ!$D$10+'СЕТ СН'!$I$5-'СЕТ СН'!$I$17</f>
        <v>4506.7852444099999</v>
      </c>
      <c r="Y130" s="36">
        <f>SUMIFS(СВЦЭМ!$C$39:$C$782,СВЦЭМ!$A$39:$A$782,$A130,СВЦЭМ!$B$39:$B$782,Y$119)+'СЕТ СН'!$I$9+СВЦЭМ!$D$10+'СЕТ СН'!$I$5-'СЕТ СН'!$I$17</f>
        <v>4494.1705906699999</v>
      </c>
    </row>
    <row r="131" spans="1:25" ht="15.75" x14ac:dyDescent="0.2">
      <c r="A131" s="35">
        <f t="shared" si="3"/>
        <v>44846</v>
      </c>
      <c r="B131" s="36">
        <f>SUMIFS(СВЦЭМ!$C$39:$C$782,СВЦЭМ!$A$39:$A$782,$A131,СВЦЭМ!$B$39:$B$782,B$119)+'СЕТ СН'!$I$9+СВЦЭМ!$D$10+'СЕТ СН'!$I$5-'СЕТ СН'!$I$17</f>
        <v>4409.0631588199994</v>
      </c>
      <c r="C131" s="36">
        <f>SUMIFS(СВЦЭМ!$C$39:$C$782,СВЦЭМ!$A$39:$A$782,$A131,СВЦЭМ!$B$39:$B$782,C$119)+'СЕТ СН'!$I$9+СВЦЭМ!$D$10+'СЕТ СН'!$I$5-'СЕТ СН'!$I$17</f>
        <v>4433.3231273499996</v>
      </c>
      <c r="D131" s="36">
        <f>SUMIFS(СВЦЭМ!$C$39:$C$782,СВЦЭМ!$A$39:$A$782,$A131,СВЦЭМ!$B$39:$B$782,D$119)+'СЕТ СН'!$I$9+СВЦЭМ!$D$10+'СЕТ СН'!$I$5-'СЕТ СН'!$I$17</f>
        <v>4453.6278350599996</v>
      </c>
      <c r="E131" s="36">
        <f>SUMIFS(СВЦЭМ!$C$39:$C$782,СВЦЭМ!$A$39:$A$782,$A131,СВЦЭМ!$B$39:$B$782,E$119)+'СЕТ СН'!$I$9+СВЦЭМ!$D$10+'СЕТ СН'!$I$5-'СЕТ СН'!$I$17</f>
        <v>4447.1006023499995</v>
      </c>
      <c r="F131" s="36">
        <f>SUMIFS(СВЦЭМ!$C$39:$C$782,СВЦЭМ!$A$39:$A$782,$A131,СВЦЭМ!$B$39:$B$782,F$119)+'СЕТ СН'!$I$9+СВЦЭМ!$D$10+'СЕТ СН'!$I$5-'СЕТ СН'!$I$17</f>
        <v>4442.4225302599998</v>
      </c>
      <c r="G131" s="36">
        <f>SUMIFS(СВЦЭМ!$C$39:$C$782,СВЦЭМ!$A$39:$A$782,$A131,СВЦЭМ!$B$39:$B$782,G$119)+'СЕТ СН'!$I$9+СВЦЭМ!$D$10+'СЕТ СН'!$I$5-'СЕТ СН'!$I$17</f>
        <v>4440.9433482000004</v>
      </c>
      <c r="H131" s="36">
        <f>SUMIFS(СВЦЭМ!$C$39:$C$782,СВЦЭМ!$A$39:$A$782,$A131,СВЦЭМ!$B$39:$B$782,H$119)+'СЕТ СН'!$I$9+СВЦЭМ!$D$10+'СЕТ СН'!$I$5-'СЕТ СН'!$I$17</f>
        <v>4416.1221463000002</v>
      </c>
      <c r="I131" s="36">
        <f>SUMIFS(СВЦЭМ!$C$39:$C$782,СВЦЭМ!$A$39:$A$782,$A131,СВЦЭМ!$B$39:$B$782,I$119)+'СЕТ СН'!$I$9+СВЦЭМ!$D$10+'СЕТ СН'!$I$5-'СЕТ СН'!$I$17</f>
        <v>4390.5897287499993</v>
      </c>
      <c r="J131" s="36">
        <f>SUMIFS(СВЦЭМ!$C$39:$C$782,СВЦЭМ!$A$39:$A$782,$A131,СВЦЭМ!$B$39:$B$782,J$119)+'СЕТ СН'!$I$9+СВЦЭМ!$D$10+'СЕТ СН'!$I$5-'СЕТ СН'!$I$17</f>
        <v>4396.5976578</v>
      </c>
      <c r="K131" s="36">
        <f>SUMIFS(СВЦЭМ!$C$39:$C$782,СВЦЭМ!$A$39:$A$782,$A131,СВЦЭМ!$B$39:$B$782,K$119)+'СЕТ СН'!$I$9+СВЦЭМ!$D$10+'СЕТ СН'!$I$5-'СЕТ СН'!$I$17</f>
        <v>4393.3443819099994</v>
      </c>
      <c r="L131" s="36">
        <f>SUMIFS(СВЦЭМ!$C$39:$C$782,СВЦЭМ!$A$39:$A$782,$A131,СВЦЭМ!$B$39:$B$782,L$119)+'СЕТ СН'!$I$9+СВЦЭМ!$D$10+'СЕТ СН'!$I$5-'СЕТ СН'!$I$17</f>
        <v>4385.1598142000003</v>
      </c>
      <c r="M131" s="36">
        <f>SUMIFS(СВЦЭМ!$C$39:$C$782,СВЦЭМ!$A$39:$A$782,$A131,СВЦЭМ!$B$39:$B$782,M$119)+'СЕТ СН'!$I$9+СВЦЭМ!$D$10+'СЕТ СН'!$I$5-'СЕТ СН'!$I$17</f>
        <v>4380.7045907800002</v>
      </c>
      <c r="N131" s="36">
        <f>SUMIFS(СВЦЭМ!$C$39:$C$782,СВЦЭМ!$A$39:$A$782,$A131,СВЦЭМ!$B$39:$B$782,N$119)+'СЕТ СН'!$I$9+СВЦЭМ!$D$10+'СЕТ СН'!$I$5-'СЕТ СН'!$I$17</f>
        <v>4403.6747151700001</v>
      </c>
      <c r="O131" s="36">
        <f>SUMIFS(СВЦЭМ!$C$39:$C$782,СВЦЭМ!$A$39:$A$782,$A131,СВЦЭМ!$B$39:$B$782,O$119)+'СЕТ СН'!$I$9+СВЦЭМ!$D$10+'СЕТ СН'!$I$5-'СЕТ СН'!$I$17</f>
        <v>4397.2062928099995</v>
      </c>
      <c r="P131" s="36">
        <f>SUMIFS(СВЦЭМ!$C$39:$C$782,СВЦЭМ!$A$39:$A$782,$A131,СВЦЭМ!$B$39:$B$782,P$119)+'СЕТ СН'!$I$9+СВЦЭМ!$D$10+'СЕТ СН'!$I$5-'СЕТ СН'!$I$17</f>
        <v>4394.7659356899994</v>
      </c>
      <c r="Q131" s="36">
        <f>SUMIFS(СВЦЭМ!$C$39:$C$782,СВЦЭМ!$A$39:$A$782,$A131,СВЦЭМ!$B$39:$B$782,Q$119)+'СЕТ СН'!$I$9+СВЦЭМ!$D$10+'СЕТ СН'!$I$5-'СЕТ СН'!$I$17</f>
        <v>4401.2248875899995</v>
      </c>
      <c r="R131" s="36">
        <f>SUMIFS(СВЦЭМ!$C$39:$C$782,СВЦЭМ!$A$39:$A$782,$A131,СВЦЭМ!$B$39:$B$782,R$119)+'СЕТ СН'!$I$9+СВЦЭМ!$D$10+'СЕТ СН'!$I$5-'СЕТ СН'!$I$17</f>
        <v>4374.6905548999994</v>
      </c>
      <c r="S131" s="36">
        <f>SUMIFS(СВЦЭМ!$C$39:$C$782,СВЦЭМ!$A$39:$A$782,$A131,СВЦЭМ!$B$39:$B$782,S$119)+'СЕТ СН'!$I$9+СВЦЭМ!$D$10+'СЕТ СН'!$I$5-'СЕТ СН'!$I$17</f>
        <v>4371.0301005199999</v>
      </c>
      <c r="T131" s="36">
        <f>SUMIFS(СВЦЭМ!$C$39:$C$782,СВЦЭМ!$A$39:$A$782,$A131,СВЦЭМ!$B$39:$B$782,T$119)+'СЕТ СН'!$I$9+СВЦЭМ!$D$10+'СЕТ СН'!$I$5-'СЕТ СН'!$I$17</f>
        <v>4513.8983665599999</v>
      </c>
      <c r="U131" s="36">
        <f>SUMIFS(СВЦЭМ!$C$39:$C$782,СВЦЭМ!$A$39:$A$782,$A131,СВЦЭМ!$B$39:$B$782,U$119)+'СЕТ СН'!$I$9+СВЦЭМ!$D$10+'СЕТ СН'!$I$5-'СЕТ СН'!$I$17</f>
        <v>4498.9858461499998</v>
      </c>
      <c r="V131" s="36">
        <f>SUMIFS(СВЦЭМ!$C$39:$C$782,СВЦЭМ!$A$39:$A$782,$A131,СВЦЭМ!$B$39:$B$782,V$119)+'СЕТ СН'!$I$9+СВЦЭМ!$D$10+'СЕТ СН'!$I$5-'СЕТ СН'!$I$17</f>
        <v>4530.99766628</v>
      </c>
      <c r="W131" s="36">
        <f>SUMIFS(СВЦЭМ!$C$39:$C$782,СВЦЭМ!$A$39:$A$782,$A131,СВЦЭМ!$B$39:$B$782,W$119)+'СЕТ СН'!$I$9+СВЦЭМ!$D$10+'СЕТ СН'!$I$5-'СЕТ СН'!$I$17</f>
        <v>4449.2799264699997</v>
      </c>
      <c r="X131" s="36">
        <f>SUMIFS(СВЦЭМ!$C$39:$C$782,СВЦЭМ!$A$39:$A$782,$A131,СВЦЭМ!$B$39:$B$782,X$119)+'СЕТ СН'!$I$9+СВЦЭМ!$D$10+'СЕТ СН'!$I$5-'СЕТ СН'!$I$17</f>
        <v>4418.9998231199997</v>
      </c>
      <c r="Y131" s="36">
        <f>SUMIFS(СВЦЭМ!$C$39:$C$782,СВЦЭМ!$A$39:$A$782,$A131,СВЦЭМ!$B$39:$B$782,Y$119)+'СЕТ СН'!$I$9+СВЦЭМ!$D$10+'СЕТ СН'!$I$5-'СЕТ СН'!$I$17</f>
        <v>4401.8551052499997</v>
      </c>
    </row>
    <row r="132" spans="1:25" ht="15.75" x14ac:dyDescent="0.2">
      <c r="A132" s="35">
        <f t="shared" si="3"/>
        <v>44847</v>
      </c>
      <c r="B132" s="36">
        <f>SUMIFS(СВЦЭМ!$C$39:$C$782,СВЦЭМ!$A$39:$A$782,$A132,СВЦЭМ!$B$39:$B$782,B$119)+'СЕТ СН'!$I$9+СВЦЭМ!$D$10+'СЕТ СН'!$I$5-'СЕТ СН'!$I$17</f>
        <v>4501.1194932099997</v>
      </c>
      <c r="C132" s="36">
        <f>SUMIFS(СВЦЭМ!$C$39:$C$782,СВЦЭМ!$A$39:$A$782,$A132,СВЦЭМ!$B$39:$B$782,C$119)+'СЕТ СН'!$I$9+СВЦЭМ!$D$10+'СЕТ СН'!$I$5-'СЕТ СН'!$I$17</f>
        <v>4528.3812959200004</v>
      </c>
      <c r="D132" s="36">
        <f>SUMIFS(СВЦЭМ!$C$39:$C$782,СВЦЭМ!$A$39:$A$782,$A132,СВЦЭМ!$B$39:$B$782,D$119)+'СЕТ СН'!$I$9+СВЦЭМ!$D$10+'СЕТ СН'!$I$5-'СЕТ СН'!$I$17</f>
        <v>4520.1724776399997</v>
      </c>
      <c r="E132" s="36">
        <f>SUMIFS(СВЦЭМ!$C$39:$C$782,СВЦЭМ!$A$39:$A$782,$A132,СВЦЭМ!$B$39:$B$782,E$119)+'СЕТ СН'!$I$9+СВЦЭМ!$D$10+'СЕТ СН'!$I$5-'СЕТ СН'!$I$17</f>
        <v>4525.09832517</v>
      </c>
      <c r="F132" s="36">
        <f>SUMIFS(СВЦЭМ!$C$39:$C$782,СВЦЭМ!$A$39:$A$782,$A132,СВЦЭМ!$B$39:$B$782,F$119)+'СЕТ СН'!$I$9+СВЦЭМ!$D$10+'СЕТ СН'!$I$5-'СЕТ СН'!$I$17</f>
        <v>4536.5053011199998</v>
      </c>
      <c r="G132" s="36">
        <f>SUMIFS(СВЦЭМ!$C$39:$C$782,СВЦЭМ!$A$39:$A$782,$A132,СВЦЭМ!$B$39:$B$782,G$119)+'СЕТ СН'!$I$9+СВЦЭМ!$D$10+'СЕТ СН'!$I$5-'СЕТ СН'!$I$17</f>
        <v>4512.7234185500001</v>
      </c>
      <c r="H132" s="36">
        <f>SUMIFS(СВЦЭМ!$C$39:$C$782,СВЦЭМ!$A$39:$A$782,$A132,СВЦЭМ!$B$39:$B$782,H$119)+'СЕТ СН'!$I$9+СВЦЭМ!$D$10+'СЕТ СН'!$I$5-'СЕТ СН'!$I$17</f>
        <v>4488.8322579199994</v>
      </c>
      <c r="I132" s="36">
        <f>SUMIFS(СВЦЭМ!$C$39:$C$782,СВЦЭМ!$A$39:$A$782,$A132,СВЦЭМ!$B$39:$B$782,I$119)+'СЕТ СН'!$I$9+СВЦЭМ!$D$10+'СЕТ СН'!$I$5-'СЕТ СН'!$I$17</f>
        <v>4467.7693523899998</v>
      </c>
      <c r="J132" s="36">
        <f>SUMIFS(СВЦЭМ!$C$39:$C$782,СВЦЭМ!$A$39:$A$782,$A132,СВЦЭМ!$B$39:$B$782,J$119)+'СЕТ СН'!$I$9+СВЦЭМ!$D$10+'СЕТ СН'!$I$5-'СЕТ СН'!$I$17</f>
        <v>4459.3804428900003</v>
      </c>
      <c r="K132" s="36">
        <f>SUMIFS(СВЦЭМ!$C$39:$C$782,СВЦЭМ!$A$39:$A$782,$A132,СВЦЭМ!$B$39:$B$782,K$119)+'СЕТ СН'!$I$9+СВЦЭМ!$D$10+'СЕТ СН'!$I$5-'СЕТ СН'!$I$17</f>
        <v>4489.1199936599996</v>
      </c>
      <c r="L132" s="36">
        <f>SUMIFS(СВЦЭМ!$C$39:$C$782,СВЦЭМ!$A$39:$A$782,$A132,СВЦЭМ!$B$39:$B$782,L$119)+'СЕТ СН'!$I$9+СВЦЭМ!$D$10+'СЕТ СН'!$I$5-'СЕТ СН'!$I$17</f>
        <v>4477.28947496</v>
      </c>
      <c r="M132" s="36">
        <f>SUMIFS(СВЦЭМ!$C$39:$C$782,СВЦЭМ!$A$39:$A$782,$A132,СВЦЭМ!$B$39:$B$782,M$119)+'СЕТ СН'!$I$9+СВЦЭМ!$D$10+'СЕТ СН'!$I$5-'СЕТ СН'!$I$17</f>
        <v>4487.7851724800003</v>
      </c>
      <c r="N132" s="36">
        <f>SUMIFS(СВЦЭМ!$C$39:$C$782,СВЦЭМ!$A$39:$A$782,$A132,СВЦЭМ!$B$39:$B$782,N$119)+'СЕТ СН'!$I$9+СВЦЭМ!$D$10+'СЕТ СН'!$I$5-'СЕТ СН'!$I$17</f>
        <v>4474.3610331199998</v>
      </c>
      <c r="O132" s="36">
        <f>SUMIFS(СВЦЭМ!$C$39:$C$782,СВЦЭМ!$A$39:$A$782,$A132,СВЦЭМ!$B$39:$B$782,O$119)+'СЕТ СН'!$I$9+СВЦЭМ!$D$10+'СЕТ СН'!$I$5-'СЕТ СН'!$I$17</f>
        <v>4477.04521441</v>
      </c>
      <c r="P132" s="36">
        <f>SUMIFS(СВЦЭМ!$C$39:$C$782,СВЦЭМ!$A$39:$A$782,$A132,СВЦЭМ!$B$39:$B$782,P$119)+'СЕТ СН'!$I$9+СВЦЭМ!$D$10+'СЕТ СН'!$I$5-'СЕТ СН'!$I$17</f>
        <v>4475.5475497799998</v>
      </c>
      <c r="Q132" s="36">
        <f>SUMIFS(СВЦЭМ!$C$39:$C$782,СВЦЭМ!$A$39:$A$782,$A132,СВЦЭМ!$B$39:$B$782,Q$119)+'СЕТ СН'!$I$9+СВЦЭМ!$D$10+'СЕТ СН'!$I$5-'СЕТ СН'!$I$17</f>
        <v>4466.27855387</v>
      </c>
      <c r="R132" s="36">
        <f>SUMIFS(СВЦЭМ!$C$39:$C$782,СВЦЭМ!$A$39:$A$782,$A132,СВЦЭМ!$B$39:$B$782,R$119)+'СЕТ СН'!$I$9+СВЦЭМ!$D$10+'СЕТ СН'!$I$5-'СЕТ СН'!$I$17</f>
        <v>4495.1619842999999</v>
      </c>
      <c r="S132" s="36">
        <f>SUMIFS(СВЦЭМ!$C$39:$C$782,СВЦЭМ!$A$39:$A$782,$A132,СВЦЭМ!$B$39:$B$782,S$119)+'СЕТ СН'!$I$9+СВЦЭМ!$D$10+'СЕТ СН'!$I$5-'СЕТ СН'!$I$17</f>
        <v>4468.4571576899998</v>
      </c>
      <c r="T132" s="36">
        <f>SUMIFS(СВЦЭМ!$C$39:$C$782,СВЦЭМ!$A$39:$A$782,$A132,СВЦЭМ!$B$39:$B$782,T$119)+'СЕТ СН'!$I$9+СВЦЭМ!$D$10+'СЕТ СН'!$I$5-'СЕТ СН'!$I$17</f>
        <v>4485.47099222</v>
      </c>
      <c r="U132" s="36">
        <f>SUMIFS(СВЦЭМ!$C$39:$C$782,СВЦЭМ!$A$39:$A$782,$A132,СВЦЭМ!$B$39:$B$782,U$119)+'СЕТ СН'!$I$9+СВЦЭМ!$D$10+'СЕТ СН'!$I$5-'СЕТ СН'!$I$17</f>
        <v>4500.23709461</v>
      </c>
      <c r="V132" s="36">
        <f>SUMIFS(СВЦЭМ!$C$39:$C$782,СВЦЭМ!$A$39:$A$782,$A132,СВЦЭМ!$B$39:$B$782,V$119)+'СЕТ СН'!$I$9+СВЦЭМ!$D$10+'СЕТ СН'!$I$5-'СЕТ СН'!$I$17</f>
        <v>4487.9670368299994</v>
      </c>
      <c r="W132" s="36">
        <f>SUMIFS(СВЦЭМ!$C$39:$C$782,СВЦЭМ!$A$39:$A$782,$A132,СВЦЭМ!$B$39:$B$782,W$119)+'СЕТ СН'!$I$9+СВЦЭМ!$D$10+'СЕТ СН'!$I$5-'СЕТ СН'!$I$17</f>
        <v>4476.8276630599994</v>
      </c>
      <c r="X132" s="36">
        <f>SUMIFS(СВЦЭМ!$C$39:$C$782,СВЦЭМ!$A$39:$A$782,$A132,СВЦЭМ!$B$39:$B$782,X$119)+'СЕТ СН'!$I$9+СВЦЭМ!$D$10+'СЕТ СН'!$I$5-'СЕТ СН'!$I$17</f>
        <v>4469.9958699399995</v>
      </c>
      <c r="Y132" s="36">
        <f>SUMIFS(СВЦЭМ!$C$39:$C$782,СВЦЭМ!$A$39:$A$782,$A132,СВЦЭМ!$B$39:$B$782,Y$119)+'СЕТ СН'!$I$9+СВЦЭМ!$D$10+'СЕТ СН'!$I$5-'СЕТ СН'!$I$17</f>
        <v>4467.3464624199996</v>
      </c>
    </row>
    <row r="133" spans="1:25" ht="15.75" x14ac:dyDescent="0.2">
      <c r="A133" s="35">
        <f t="shared" si="3"/>
        <v>44848</v>
      </c>
      <c r="B133" s="36">
        <f>SUMIFS(СВЦЭМ!$C$39:$C$782,СВЦЭМ!$A$39:$A$782,$A133,СВЦЭМ!$B$39:$B$782,B$119)+'СЕТ СН'!$I$9+СВЦЭМ!$D$10+'СЕТ СН'!$I$5-'СЕТ СН'!$I$17</f>
        <v>4525.5028667400002</v>
      </c>
      <c r="C133" s="36">
        <f>SUMIFS(СВЦЭМ!$C$39:$C$782,СВЦЭМ!$A$39:$A$782,$A133,СВЦЭМ!$B$39:$B$782,C$119)+'СЕТ СН'!$I$9+СВЦЭМ!$D$10+'СЕТ СН'!$I$5-'СЕТ СН'!$I$17</f>
        <v>4538.3226115999996</v>
      </c>
      <c r="D133" s="36">
        <f>SUMIFS(СВЦЭМ!$C$39:$C$782,СВЦЭМ!$A$39:$A$782,$A133,СВЦЭМ!$B$39:$B$782,D$119)+'СЕТ СН'!$I$9+СВЦЭМ!$D$10+'СЕТ СН'!$I$5-'СЕТ СН'!$I$17</f>
        <v>4570.5515877399994</v>
      </c>
      <c r="E133" s="36">
        <f>SUMIFS(СВЦЭМ!$C$39:$C$782,СВЦЭМ!$A$39:$A$782,$A133,СВЦЭМ!$B$39:$B$782,E$119)+'СЕТ СН'!$I$9+СВЦЭМ!$D$10+'СЕТ СН'!$I$5-'СЕТ СН'!$I$17</f>
        <v>4593.1735485499994</v>
      </c>
      <c r="F133" s="36">
        <f>SUMIFS(СВЦЭМ!$C$39:$C$782,СВЦЭМ!$A$39:$A$782,$A133,СВЦЭМ!$B$39:$B$782,F$119)+'СЕТ СН'!$I$9+СВЦЭМ!$D$10+'СЕТ СН'!$I$5-'СЕТ СН'!$I$17</f>
        <v>4586.3157663100001</v>
      </c>
      <c r="G133" s="36">
        <f>SUMIFS(СВЦЭМ!$C$39:$C$782,СВЦЭМ!$A$39:$A$782,$A133,СВЦЭМ!$B$39:$B$782,G$119)+'СЕТ СН'!$I$9+СВЦЭМ!$D$10+'СЕТ СН'!$I$5-'СЕТ СН'!$I$17</f>
        <v>4566.17315401</v>
      </c>
      <c r="H133" s="36">
        <f>SUMIFS(СВЦЭМ!$C$39:$C$782,СВЦЭМ!$A$39:$A$782,$A133,СВЦЭМ!$B$39:$B$782,H$119)+'СЕТ СН'!$I$9+СВЦЭМ!$D$10+'СЕТ СН'!$I$5-'СЕТ СН'!$I$17</f>
        <v>4507.5550838899999</v>
      </c>
      <c r="I133" s="36">
        <f>SUMIFS(СВЦЭМ!$C$39:$C$782,СВЦЭМ!$A$39:$A$782,$A133,СВЦЭМ!$B$39:$B$782,I$119)+'СЕТ СН'!$I$9+СВЦЭМ!$D$10+'СЕТ СН'!$I$5-'СЕТ СН'!$I$17</f>
        <v>4518.7146335500001</v>
      </c>
      <c r="J133" s="36">
        <f>SUMIFS(СВЦЭМ!$C$39:$C$782,СВЦЭМ!$A$39:$A$782,$A133,СВЦЭМ!$B$39:$B$782,J$119)+'СЕТ СН'!$I$9+СВЦЭМ!$D$10+'СЕТ СН'!$I$5-'СЕТ СН'!$I$17</f>
        <v>4522.7081956599995</v>
      </c>
      <c r="K133" s="36">
        <f>SUMIFS(СВЦЭМ!$C$39:$C$782,СВЦЭМ!$A$39:$A$782,$A133,СВЦЭМ!$B$39:$B$782,K$119)+'СЕТ СН'!$I$9+СВЦЭМ!$D$10+'СЕТ СН'!$I$5-'СЕТ СН'!$I$17</f>
        <v>4522.4208571500003</v>
      </c>
      <c r="L133" s="36">
        <f>SUMIFS(СВЦЭМ!$C$39:$C$782,СВЦЭМ!$A$39:$A$782,$A133,СВЦЭМ!$B$39:$B$782,L$119)+'СЕТ СН'!$I$9+СВЦЭМ!$D$10+'СЕТ СН'!$I$5-'СЕТ СН'!$I$17</f>
        <v>4530.0162870499998</v>
      </c>
      <c r="M133" s="36">
        <f>SUMIFS(СВЦЭМ!$C$39:$C$782,СВЦЭМ!$A$39:$A$782,$A133,СВЦЭМ!$B$39:$B$782,M$119)+'СЕТ СН'!$I$9+СВЦЭМ!$D$10+'СЕТ СН'!$I$5-'СЕТ СН'!$I$17</f>
        <v>4506.8754602899999</v>
      </c>
      <c r="N133" s="36">
        <f>SUMIFS(СВЦЭМ!$C$39:$C$782,СВЦЭМ!$A$39:$A$782,$A133,СВЦЭМ!$B$39:$B$782,N$119)+'СЕТ СН'!$I$9+СВЦЭМ!$D$10+'СЕТ СН'!$I$5-'СЕТ СН'!$I$17</f>
        <v>4504.3679538599999</v>
      </c>
      <c r="O133" s="36">
        <f>SUMIFS(СВЦЭМ!$C$39:$C$782,СВЦЭМ!$A$39:$A$782,$A133,СВЦЭМ!$B$39:$B$782,O$119)+'СЕТ СН'!$I$9+СВЦЭМ!$D$10+'СЕТ СН'!$I$5-'СЕТ СН'!$I$17</f>
        <v>4511.3780419599998</v>
      </c>
      <c r="P133" s="36">
        <f>SUMIFS(СВЦЭМ!$C$39:$C$782,СВЦЭМ!$A$39:$A$782,$A133,СВЦЭМ!$B$39:$B$782,P$119)+'СЕТ СН'!$I$9+СВЦЭМ!$D$10+'СЕТ СН'!$I$5-'СЕТ СН'!$I$17</f>
        <v>4513.4861565600004</v>
      </c>
      <c r="Q133" s="36">
        <f>SUMIFS(СВЦЭМ!$C$39:$C$782,СВЦЭМ!$A$39:$A$782,$A133,СВЦЭМ!$B$39:$B$782,Q$119)+'СЕТ СН'!$I$9+СВЦЭМ!$D$10+'СЕТ СН'!$I$5-'СЕТ СН'!$I$17</f>
        <v>4506.9634736600001</v>
      </c>
      <c r="R133" s="36">
        <f>SUMIFS(СВЦЭМ!$C$39:$C$782,СВЦЭМ!$A$39:$A$782,$A133,СВЦЭМ!$B$39:$B$782,R$119)+'СЕТ СН'!$I$9+СВЦЭМ!$D$10+'СЕТ СН'!$I$5-'СЕТ СН'!$I$17</f>
        <v>4494.28712851</v>
      </c>
      <c r="S133" s="36">
        <f>SUMIFS(СВЦЭМ!$C$39:$C$782,СВЦЭМ!$A$39:$A$782,$A133,СВЦЭМ!$B$39:$B$782,S$119)+'СЕТ СН'!$I$9+СВЦЭМ!$D$10+'СЕТ СН'!$I$5-'СЕТ СН'!$I$17</f>
        <v>4512.6403882100003</v>
      </c>
      <c r="T133" s="36">
        <f>SUMIFS(СВЦЭМ!$C$39:$C$782,СВЦЭМ!$A$39:$A$782,$A133,СВЦЭМ!$B$39:$B$782,T$119)+'СЕТ СН'!$I$9+СВЦЭМ!$D$10+'СЕТ СН'!$I$5-'СЕТ СН'!$I$17</f>
        <v>4524.6949657200003</v>
      </c>
      <c r="U133" s="36">
        <f>SUMIFS(СВЦЭМ!$C$39:$C$782,СВЦЭМ!$A$39:$A$782,$A133,СВЦЭМ!$B$39:$B$782,U$119)+'СЕТ СН'!$I$9+СВЦЭМ!$D$10+'СЕТ СН'!$I$5-'СЕТ СН'!$I$17</f>
        <v>4515.1835668000003</v>
      </c>
      <c r="V133" s="36">
        <f>SUMIFS(СВЦЭМ!$C$39:$C$782,СВЦЭМ!$A$39:$A$782,$A133,СВЦЭМ!$B$39:$B$782,V$119)+'СЕТ СН'!$I$9+СВЦЭМ!$D$10+'СЕТ СН'!$I$5-'СЕТ СН'!$I$17</f>
        <v>4526.9679889099998</v>
      </c>
      <c r="W133" s="36">
        <f>SUMIFS(СВЦЭМ!$C$39:$C$782,СВЦЭМ!$A$39:$A$782,$A133,СВЦЭМ!$B$39:$B$782,W$119)+'СЕТ СН'!$I$9+СВЦЭМ!$D$10+'СЕТ СН'!$I$5-'СЕТ СН'!$I$17</f>
        <v>4526.4507881</v>
      </c>
      <c r="X133" s="36">
        <f>SUMIFS(СВЦЭМ!$C$39:$C$782,СВЦЭМ!$A$39:$A$782,$A133,СВЦЭМ!$B$39:$B$782,X$119)+'СЕТ СН'!$I$9+СВЦЭМ!$D$10+'СЕТ СН'!$I$5-'СЕТ СН'!$I$17</f>
        <v>4517.93122632</v>
      </c>
      <c r="Y133" s="36">
        <f>SUMIFS(СВЦЭМ!$C$39:$C$782,СВЦЭМ!$A$39:$A$782,$A133,СВЦЭМ!$B$39:$B$782,Y$119)+'СЕТ СН'!$I$9+СВЦЭМ!$D$10+'СЕТ СН'!$I$5-'СЕТ СН'!$I$17</f>
        <v>4500.3429984100003</v>
      </c>
    </row>
    <row r="134" spans="1:25" ht="15.75" x14ac:dyDescent="0.2">
      <c r="A134" s="35">
        <f t="shared" si="3"/>
        <v>44849</v>
      </c>
      <c r="B134" s="36">
        <f>SUMIFS(СВЦЭМ!$C$39:$C$782,СВЦЭМ!$A$39:$A$782,$A134,СВЦЭМ!$B$39:$B$782,B$119)+'СЕТ СН'!$I$9+СВЦЭМ!$D$10+'СЕТ СН'!$I$5-'СЕТ СН'!$I$17</f>
        <v>4419.6927466099996</v>
      </c>
      <c r="C134" s="36">
        <f>SUMIFS(СВЦЭМ!$C$39:$C$782,СВЦЭМ!$A$39:$A$782,$A134,СВЦЭМ!$B$39:$B$782,C$119)+'СЕТ СН'!$I$9+СВЦЭМ!$D$10+'СЕТ СН'!$I$5-'СЕТ СН'!$I$17</f>
        <v>4408.3777836700001</v>
      </c>
      <c r="D134" s="36">
        <f>SUMIFS(СВЦЭМ!$C$39:$C$782,СВЦЭМ!$A$39:$A$782,$A134,СВЦЭМ!$B$39:$B$782,D$119)+'СЕТ СН'!$I$9+СВЦЭМ!$D$10+'СЕТ СН'!$I$5-'СЕТ СН'!$I$17</f>
        <v>4398.6375622300002</v>
      </c>
      <c r="E134" s="36">
        <f>SUMIFS(СВЦЭМ!$C$39:$C$782,СВЦЭМ!$A$39:$A$782,$A134,СВЦЭМ!$B$39:$B$782,E$119)+'СЕТ СН'!$I$9+СВЦЭМ!$D$10+'СЕТ СН'!$I$5-'СЕТ СН'!$I$17</f>
        <v>4394.2464166999998</v>
      </c>
      <c r="F134" s="36">
        <f>SUMIFS(СВЦЭМ!$C$39:$C$782,СВЦЭМ!$A$39:$A$782,$A134,СВЦЭМ!$B$39:$B$782,F$119)+'СЕТ СН'!$I$9+СВЦЭМ!$D$10+'СЕТ СН'!$I$5-'СЕТ СН'!$I$17</f>
        <v>4390.9725134499995</v>
      </c>
      <c r="G134" s="36">
        <f>SUMIFS(СВЦЭМ!$C$39:$C$782,СВЦЭМ!$A$39:$A$782,$A134,СВЦЭМ!$B$39:$B$782,G$119)+'СЕТ СН'!$I$9+СВЦЭМ!$D$10+'СЕТ СН'!$I$5-'СЕТ СН'!$I$17</f>
        <v>4389.5213483899997</v>
      </c>
      <c r="H134" s="36">
        <f>SUMIFS(СВЦЭМ!$C$39:$C$782,СВЦЭМ!$A$39:$A$782,$A134,СВЦЭМ!$B$39:$B$782,H$119)+'СЕТ СН'!$I$9+СВЦЭМ!$D$10+'СЕТ СН'!$I$5-'СЕТ СН'!$I$17</f>
        <v>4404.2868290999995</v>
      </c>
      <c r="I134" s="36">
        <f>SUMIFS(СВЦЭМ!$C$39:$C$782,СВЦЭМ!$A$39:$A$782,$A134,СВЦЭМ!$B$39:$B$782,I$119)+'СЕТ СН'!$I$9+СВЦЭМ!$D$10+'СЕТ СН'!$I$5-'СЕТ СН'!$I$17</f>
        <v>4372.7596952999993</v>
      </c>
      <c r="J134" s="36">
        <f>SUMIFS(СВЦЭМ!$C$39:$C$782,СВЦЭМ!$A$39:$A$782,$A134,СВЦЭМ!$B$39:$B$782,J$119)+'СЕТ СН'!$I$9+СВЦЭМ!$D$10+'СЕТ СН'!$I$5-'СЕТ СН'!$I$17</f>
        <v>4376.2956391099997</v>
      </c>
      <c r="K134" s="36">
        <f>SUMIFS(СВЦЭМ!$C$39:$C$782,СВЦЭМ!$A$39:$A$782,$A134,СВЦЭМ!$B$39:$B$782,K$119)+'СЕТ СН'!$I$9+СВЦЭМ!$D$10+'СЕТ СН'!$I$5-'СЕТ СН'!$I$17</f>
        <v>4380.4643715900002</v>
      </c>
      <c r="L134" s="36">
        <f>SUMIFS(СВЦЭМ!$C$39:$C$782,СВЦЭМ!$A$39:$A$782,$A134,СВЦЭМ!$B$39:$B$782,L$119)+'СЕТ СН'!$I$9+СВЦЭМ!$D$10+'СЕТ СН'!$I$5-'СЕТ СН'!$I$17</f>
        <v>4419.8027857299994</v>
      </c>
      <c r="M134" s="36">
        <f>SUMIFS(СВЦЭМ!$C$39:$C$782,СВЦЭМ!$A$39:$A$782,$A134,СВЦЭМ!$B$39:$B$782,M$119)+'СЕТ СН'!$I$9+СВЦЭМ!$D$10+'СЕТ СН'!$I$5-'СЕТ СН'!$I$17</f>
        <v>4384.5082844399994</v>
      </c>
      <c r="N134" s="36">
        <f>SUMIFS(СВЦЭМ!$C$39:$C$782,СВЦЭМ!$A$39:$A$782,$A134,СВЦЭМ!$B$39:$B$782,N$119)+'СЕТ СН'!$I$9+СВЦЭМ!$D$10+'СЕТ СН'!$I$5-'СЕТ СН'!$I$17</f>
        <v>4311.70264064</v>
      </c>
      <c r="O134" s="36">
        <f>SUMIFS(СВЦЭМ!$C$39:$C$782,СВЦЭМ!$A$39:$A$782,$A134,СВЦЭМ!$B$39:$B$782,O$119)+'СЕТ СН'!$I$9+СВЦЭМ!$D$10+'СЕТ СН'!$I$5-'СЕТ СН'!$I$17</f>
        <v>4303.72370641</v>
      </c>
      <c r="P134" s="36">
        <f>SUMIFS(СВЦЭМ!$C$39:$C$782,СВЦЭМ!$A$39:$A$782,$A134,СВЦЭМ!$B$39:$B$782,P$119)+'СЕТ СН'!$I$9+СВЦЭМ!$D$10+'СЕТ СН'!$I$5-'СЕТ СН'!$I$17</f>
        <v>4308.6264499899999</v>
      </c>
      <c r="Q134" s="36">
        <f>SUMIFS(СВЦЭМ!$C$39:$C$782,СВЦЭМ!$A$39:$A$782,$A134,СВЦЭМ!$B$39:$B$782,Q$119)+'СЕТ СН'!$I$9+СВЦЭМ!$D$10+'СЕТ СН'!$I$5-'СЕТ СН'!$I$17</f>
        <v>4317.41601541</v>
      </c>
      <c r="R134" s="36">
        <f>SUMIFS(СВЦЭМ!$C$39:$C$782,СВЦЭМ!$A$39:$A$782,$A134,СВЦЭМ!$B$39:$B$782,R$119)+'СЕТ СН'!$I$9+СВЦЭМ!$D$10+'СЕТ СН'!$I$5-'СЕТ СН'!$I$17</f>
        <v>4363.3367257099999</v>
      </c>
      <c r="S134" s="36">
        <f>SUMIFS(СВЦЭМ!$C$39:$C$782,СВЦЭМ!$A$39:$A$782,$A134,СВЦЭМ!$B$39:$B$782,S$119)+'СЕТ СН'!$I$9+СВЦЭМ!$D$10+'СЕТ СН'!$I$5-'СЕТ СН'!$I$17</f>
        <v>4398.4527585799997</v>
      </c>
      <c r="T134" s="36">
        <f>SUMIFS(СВЦЭМ!$C$39:$C$782,СВЦЭМ!$A$39:$A$782,$A134,СВЦЭМ!$B$39:$B$782,T$119)+'СЕТ СН'!$I$9+СВЦЭМ!$D$10+'СЕТ СН'!$I$5-'СЕТ СН'!$I$17</f>
        <v>4456.0813015399999</v>
      </c>
      <c r="U134" s="36">
        <f>SUMIFS(СВЦЭМ!$C$39:$C$782,СВЦЭМ!$A$39:$A$782,$A134,СВЦЭМ!$B$39:$B$782,U$119)+'СЕТ СН'!$I$9+СВЦЭМ!$D$10+'СЕТ СН'!$I$5-'СЕТ СН'!$I$17</f>
        <v>4480.1325942700005</v>
      </c>
      <c r="V134" s="36">
        <f>SUMIFS(СВЦЭМ!$C$39:$C$782,СВЦЭМ!$A$39:$A$782,$A134,СВЦЭМ!$B$39:$B$782,V$119)+'СЕТ СН'!$I$9+СВЦЭМ!$D$10+'СЕТ СН'!$I$5-'СЕТ СН'!$I$17</f>
        <v>4478.4830234299998</v>
      </c>
      <c r="W134" s="36">
        <f>SUMIFS(СВЦЭМ!$C$39:$C$782,СВЦЭМ!$A$39:$A$782,$A134,СВЦЭМ!$B$39:$B$782,W$119)+'СЕТ СН'!$I$9+СВЦЭМ!$D$10+'СЕТ СН'!$I$5-'СЕТ СН'!$I$17</f>
        <v>4460.1368003400003</v>
      </c>
      <c r="X134" s="36">
        <f>SUMIFS(СВЦЭМ!$C$39:$C$782,СВЦЭМ!$A$39:$A$782,$A134,СВЦЭМ!$B$39:$B$782,X$119)+'СЕТ СН'!$I$9+СВЦЭМ!$D$10+'СЕТ СН'!$I$5-'СЕТ СН'!$I$17</f>
        <v>4484.8496690499996</v>
      </c>
      <c r="Y134" s="36">
        <f>SUMIFS(СВЦЭМ!$C$39:$C$782,СВЦЭМ!$A$39:$A$782,$A134,СВЦЭМ!$B$39:$B$782,Y$119)+'СЕТ СН'!$I$9+СВЦЭМ!$D$10+'СЕТ СН'!$I$5-'СЕТ СН'!$I$17</f>
        <v>4437.9693113100002</v>
      </c>
    </row>
    <row r="135" spans="1:25" ht="15.75" x14ac:dyDescent="0.2">
      <c r="A135" s="35">
        <f t="shared" si="3"/>
        <v>44850</v>
      </c>
      <c r="B135" s="36">
        <f>SUMIFS(СВЦЭМ!$C$39:$C$782,СВЦЭМ!$A$39:$A$782,$A135,СВЦЭМ!$B$39:$B$782,B$119)+'СЕТ СН'!$I$9+СВЦЭМ!$D$10+'СЕТ СН'!$I$5-'СЕТ СН'!$I$17</f>
        <v>4368.9312386599995</v>
      </c>
      <c r="C135" s="36">
        <f>SUMIFS(СВЦЭМ!$C$39:$C$782,СВЦЭМ!$A$39:$A$782,$A135,СВЦЭМ!$B$39:$B$782,C$119)+'СЕТ СН'!$I$9+СВЦЭМ!$D$10+'СЕТ СН'!$I$5-'СЕТ СН'!$I$17</f>
        <v>4389.5982205399996</v>
      </c>
      <c r="D135" s="36">
        <f>SUMIFS(СВЦЭМ!$C$39:$C$782,СВЦЭМ!$A$39:$A$782,$A135,СВЦЭМ!$B$39:$B$782,D$119)+'СЕТ СН'!$I$9+СВЦЭМ!$D$10+'СЕТ СН'!$I$5-'СЕТ СН'!$I$17</f>
        <v>4405.3628545800002</v>
      </c>
      <c r="E135" s="36">
        <f>SUMIFS(СВЦЭМ!$C$39:$C$782,СВЦЭМ!$A$39:$A$782,$A135,СВЦЭМ!$B$39:$B$782,E$119)+'СЕТ СН'!$I$9+СВЦЭМ!$D$10+'СЕТ СН'!$I$5-'СЕТ СН'!$I$17</f>
        <v>4414.1547753599998</v>
      </c>
      <c r="F135" s="36">
        <f>SUMIFS(СВЦЭМ!$C$39:$C$782,СВЦЭМ!$A$39:$A$782,$A135,СВЦЭМ!$B$39:$B$782,F$119)+'СЕТ СН'!$I$9+СВЦЭМ!$D$10+'СЕТ СН'!$I$5-'СЕТ СН'!$I$17</f>
        <v>4407.7740356199993</v>
      </c>
      <c r="G135" s="36">
        <f>SUMIFS(СВЦЭМ!$C$39:$C$782,СВЦЭМ!$A$39:$A$782,$A135,СВЦЭМ!$B$39:$B$782,G$119)+'СЕТ СН'!$I$9+СВЦЭМ!$D$10+'СЕТ СН'!$I$5-'СЕТ СН'!$I$17</f>
        <v>4403.3981015700001</v>
      </c>
      <c r="H135" s="36">
        <f>SUMIFS(СВЦЭМ!$C$39:$C$782,СВЦЭМ!$A$39:$A$782,$A135,СВЦЭМ!$B$39:$B$782,H$119)+'СЕТ СН'!$I$9+СВЦЭМ!$D$10+'СЕТ СН'!$I$5-'СЕТ СН'!$I$17</f>
        <v>4385.72906917</v>
      </c>
      <c r="I135" s="36">
        <f>SUMIFS(СВЦЭМ!$C$39:$C$782,СВЦЭМ!$A$39:$A$782,$A135,СВЦЭМ!$B$39:$B$782,I$119)+'СЕТ СН'!$I$9+СВЦЭМ!$D$10+'СЕТ СН'!$I$5-'СЕТ СН'!$I$17</f>
        <v>4362.1607543099999</v>
      </c>
      <c r="J135" s="36">
        <f>SUMIFS(СВЦЭМ!$C$39:$C$782,СВЦЭМ!$A$39:$A$782,$A135,СВЦЭМ!$B$39:$B$782,J$119)+'СЕТ СН'!$I$9+СВЦЭМ!$D$10+'СЕТ СН'!$I$5-'СЕТ СН'!$I$17</f>
        <v>4301.9099484399994</v>
      </c>
      <c r="K135" s="36">
        <f>SUMIFS(СВЦЭМ!$C$39:$C$782,СВЦЭМ!$A$39:$A$782,$A135,СВЦЭМ!$B$39:$B$782,K$119)+'СЕТ СН'!$I$9+СВЦЭМ!$D$10+'СЕТ СН'!$I$5-'СЕТ СН'!$I$17</f>
        <v>4280.3555013799996</v>
      </c>
      <c r="L135" s="36">
        <f>SUMIFS(СВЦЭМ!$C$39:$C$782,СВЦЭМ!$A$39:$A$782,$A135,СВЦЭМ!$B$39:$B$782,L$119)+'СЕТ СН'!$I$9+СВЦЭМ!$D$10+'СЕТ СН'!$I$5-'СЕТ СН'!$I$17</f>
        <v>4270.8639643899996</v>
      </c>
      <c r="M135" s="36">
        <f>SUMIFS(СВЦЭМ!$C$39:$C$782,СВЦЭМ!$A$39:$A$782,$A135,СВЦЭМ!$B$39:$B$782,M$119)+'СЕТ СН'!$I$9+СВЦЭМ!$D$10+'СЕТ СН'!$I$5-'СЕТ СН'!$I$17</f>
        <v>4277.90507084</v>
      </c>
      <c r="N135" s="36">
        <f>SUMIFS(СВЦЭМ!$C$39:$C$782,СВЦЭМ!$A$39:$A$782,$A135,СВЦЭМ!$B$39:$B$782,N$119)+'СЕТ СН'!$I$9+СВЦЭМ!$D$10+'СЕТ СН'!$I$5-'СЕТ СН'!$I$17</f>
        <v>4293.6432175700002</v>
      </c>
      <c r="O135" s="36">
        <f>SUMIFS(СВЦЭМ!$C$39:$C$782,СВЦЭМ!$A$39:$A$782,$A135,СВЦЭМ!$B$39:$B$782,O$119)+'СЕТ СН'!$I$9+СВЦЭМ!$D$10+'СЕТ СН'!$I$5-'СЕТ СН'!$I$17</f>
        <v>4304.5292058799996</v>
      </c>
      <c r="P135" s="36">
        <f>SUMIFS(СВЦЭМ!$C$39:$C$782,СВЦЭМ!$A$39:$A$782,$A135,СВЦЭМ!$B$39:$B$782,P$119)+'СЕТ СН'!$I$9+СВЦЭМ!$D$10+'СЕТ СН'!$I$5-'СЕТ СН'!$I$17</f>
        <v>4313.8382818599994</v>
      </c>
      <c r="Q135" s="36">
        <f>SUMIFS(СВЦЭМ!$C$39:$C$782,СВЦЭМ!$A$39:$A$782,$A135,СВЦЭМ!$B$39:$B$782,Q$119)+'СЕТ СН'!$I$9+СВЦЭМ!$D$10+'СЕТ СН'!$I$5-'СЕТ СН'!$I$17</f>
        <v>4308.9294129600003</v>
      </c>
      <c r="R135" s="36">
        <f>SUMIFS(СВЦЭМ!$C$39:$C$782,СВЦЭМ!$A$39:$A$782,$A135,СВЦЭМ!$B$39:$B$782,R$119)+'СЕТ СН'!$I$9+СВЦЭМ!$D$10+'СЕТ СН'!$I$5-'СЕТ СН'!$I$17</f>
        <v>4306.7182060499999</v>
      </c>
      <c r="S135" s="36">
        <f>SUMIFS(СВЦЭМ!$C$39:$C$782,СВЦЭМ!$A$39:$A$782,$A135,СВЦЭМ!$B$39:$B$782,S$119)+'СЕТ СН'!$I$9+СВЦЭМ!$D$10+'СЕТ СН'!$I$5-'СЕТ СН'!$I$17</f>
        <v>4316.6876289499996</v>
      </c>
      <c r="T135" s="36">
        <f>SUMIFS(СВЦЭМ!$C$39:$C$782,СВЦЭМ!$A$39:$A$782,$A135,СВЦЭМ!$B$39:$B$782,T$119)+'СЕТ СН'!$I$9+СВЦЭМ!$D$10+'СЕТ СН'!$I$5-'СЕТ СН'!$I$17</f>
        <v>4286.6798877299998</v>
      </c>
      <c r="U135" s="36">
        <f>SUMIFS(СВЦЭМ!$C$39:$C$782,СВЦЭМ!$A$39:$A$782,$A135,СВЦЭМ!$B$39:$B$782,U$119)+'СЕТ СН'!$I$9+СВЦЭМ!$D$10+'СЕТ СН'!$I$5-'СЕТ СН'!$I$17</f>
        <v>4276.0019850999997</v>
      </c>
      <c r="V135" s="36">
        <f>SUMIFS(СВЦЭМ!$C$39:$C$782,СВЦЭМ!$A$39:$A$782,$A135,СВЦЭМ!$B$39:$B$782,V$119)+'СЕТ СН'!$I$9+СВЦЭМ!$D$10+'СЕТ СН'!$I$5-'СЕТ СН'!$I$17</f>
        <v>4282.85550934</v>
      </c>
      <c r="W135" s="36">
        <f>SUMIFS(СВЦЭМ!$C$39:$C$782,СВЦЭМ!$A$39:$A$782,$A135,СВЦЭМ!$B$39:$B$782,W$119)+'СЕТ СН'!$I$9+СВЦЭМ!$D$10+'СЕТ СН'!$I$5-'СЕТ СН'!$I$17</f>
        <v>4282.16017594</v>
      </c>
      <c r="X135" s="36">
        <f>SUMIFS(СВЦЭМ!$C$39:$C$782,СВЦЭМ!$A$39:$A$782,$A135,СВЦЭМ!$B$39:$B$782,X$119)+'СЕТ СН'!$I$9+СВЦЭМ!$D$10+'СЕТ СН'!$I$5-'СЕТ СН'!$I$17</f>
        <v>4316.1226285899993</v>
      </c>
      <c r="Y135" s="36">
        <f>SUMIFS(СВЦЭМ!$C$39:$C$782,СВЦЭМ!$A$39:$A$782,$A135,СВЦЭМ!$B$39:$B$782,Y$119)+'СЕТ СН'!$I$9+СВЦЭМ!$D$10+'СЕТ СН'!$I$5-'СЕТ СН'!$I$17</f>
        <v>4350.3078027299998</v>
      </c>
    </row>
    <row r="136" spans="1:25" ht="15.75" x14ac:dyDescent="0.2">
      <c r="A136" s="35">
        <f t="shared" si="3"/>
        <v>44851</v>
      </c>
      <c r="B136" s="36">
        <f>SUMIFS(СВЦЭМ!$C$39:$C$782,СВЦЭМ!$A$39:$A$782,$A136,СВЦЭМ!$B$39:$B$782,B$119)+'СЕТ СН'!$I$9+СВЦЭМ!$D$10+'СЕТ СН'!$I$5-'СЕТ СН'!$I$17</f>
        <v>4396.6955264199996</v>
      </c>
      <c r="C136" s="36">
        <f>SUMIFS(СВЦЭМ!$C$39:$C$782,СВЦЭМ!$A$39:$A$782,$A136,СВЦЭМ!$B$39:$B$782,C$119)+'СЕТ СН'!$I$9+СВЦЭМ!$D$10+'СЕТ СН'!$I$5-'СЕТ СН'!$I$17</f>
        <v>4425.4163180599999</v>
      </c>
      <c r="D136" s="36">
        <f>SUMIFS(СВЦЭМ!$C$39:$C$782,СВЦЭМ!$A$39:$A$782,$A136,СВЦЭМ!$B$39:$B$782,D$119)+'СЕТ СН'!$I$9+СВЦЭМ!$D$10+'СЕТ СН'!$I$5-'СЕТ СН'!$I$17</f>
        <v>4461.1362804299997</v>
      </c>
      <c r="E136" s="36">
        <f>SUMIFS(СВЦЭМ!$C$39:$C$782,СВЦЭМ!$A$39:$A$782,$A136,СВЦЭМ!$B$39:$B$782,E$119)+'СЕТ СН'!$I$9+СВЦЭМ!$D$10+'СЕТ СН'!$I$5-'СЕТ СН'!$I$17</f>
        <v>4484.5201468599998</v>
      </c>
      <c r="F136" s="36">
        <f>SUMIFS(СВЦЭМ!$C$39:$C$782,СВЦЭМ!$A$39:$A$782,$A136,СВЦЭМ!$B$39:$B$782,F$119)+'СЕТ СН'!$I$9+СВЦЭМ!$D$10+'СЕТ СН'!$I$5-'СЕТ СН'!$I$17</f>
        <v>4486.1130505799993</v>
      </c>
      <c r="G136" s="36">
        <f>SUMIFS(СВЦЭМ!$C$39:$C$782,СВЦЭМ!$A$39:$A$782,$A136,СВЦЭМ!$B$39:$B$782,G$119)+'СЕТ СН'!$I$9+СВЦЭМ!$D$10+'СЕТ СН'!$I$5-'СЕТ СН'!$I$17</f>
        <v>4465.7952523799995</v>
      </c>
      <c r="H136" s="36">
        <f>SUMIFS(СВЦЭМ!$C$39:$C$782,СВЦЭМ!$A$39:$A$782,$A136,СВЦЭМ!$B$39:$B$782,H$119)+'СЕТ СН'!$I$9+СВЦЭМ!$D$10+'СЕТ СН'!$I$5-'СЕТ СН'!$I$17</f>
        <v>4419.9132452699996</v>
      </c>
      <c r="I136" s="36">
        <f>SUMIFS(СВЦЭМ!$C$39:$C$782,СВЦЭМ!$A$39:$A$782,$A136,СВЦЭМ!$B$39:$B$782,I$119)+'СЕТ СН'!$I$9+СВЦЭМ!$D$10+'СЕТ СН'!$I$5-'СЕТ СН'!$I$17</f>
        <v>4360.8237644000001</v>
      </c>
      <c r="J136" s="36">
        <f>SUMIFS(СВЦЭМ!$C$39:$C$782,СВЦЭМ!$A$39:$A$782,$A136,СВЦЭМ!$B$39:$B$782,J$119)+'СЕТ СН'!$I$9+СВЦЭМ!$D$10+'СЕТ СН'!$I$5-'СЕТ СН'!$I$17</f>
        <v>4333.8276474899994</v>
      </c>
      <c r="K136" s="36">
        <f>SUMIFS(СВЦЭМ!$C$39:$C$782,СВЦЭМ!$A$39:$A$782,$A136,СВЦЭМ!$B$39:$B$782,K$119)+'СЕТ СН'!$I$9+СВЦЭМ!$D$10+'СЕТ СН'!$I$5-'СЕТ СН'!$I$17</f>
        <v>4326.80315995</v>
      </c>
      <c r="L136" s="36">
        <f>SUMIFS(СВЦЭМ!$C$39:$C$782,СВЦЭМ!$A$39:$A$782,$A136,СВЦЭМ!$B$39:$B$782,L$119)+'СЕТ СН'!$I$9+СВЦЭМ!$D$10+'СЕТ СН'!$I$5-'СЕТ СН'!$I$17</f>
        <v>4335.9178048499998</v>
      </c>
      <c r="M136" s="36">
        <f>SUMIFS(СВЦЭМ!$C$39:$C$782,СВЦЭМ!$A$39:$A$782,$A136,СВЦЭМ!$B$39:$B$782,M$119)+'СЕТ СН'!$I$9+СВЦЭМ!$D$10+'СЕТ СН'!$I$5-'СЕТ СН'!$I$17</f>
        <v>4348.1987151899993</v>
      </c>
      <c r="N136" s="36">
        <f>SUMIFS(СВЦЭМ!$C$39:$C$782,СВЦЭМ!$A$39:$A$782,$A136,СВЦЭМ!$B$39:$B$782,N$119)+'СЕТ СН'!$I$9+СВЦЭМ!$D$10+'СЕТ СН'!$I$5-'СЕТ СН'!$I$17</f>
        <v>4351.6177623499998</v>
      </c>
      <c r="O136" s="36">
        <f>SUMIFS(СВЦЭМ!$C$39:$C$782,СВЦЭМ!$A$39:$A$782,$A136,СВЦЭМ!$B$39:$B$782,O$119)+'СЕТ СН'!$I$9+СВЦЭМ!$D$10+'СЕТ СН'!$I$5-'СЕТ СН'!$I$17</f>
        <v>4346.9545186599998</v>
      </c>
      <c r="P136" s="36">
        <f>SUMIFS(СВЦЭМ!$C$39:$C$782,СВЦЭМ!$A$39:$A$782,$A136,СВЦЭМ!$B$39:$B$782,P$119)+'СЕТ СН'!$I$9+СВЦЭМ!$D$10+'СЕТ СН'!$I$5-'СЕТ СН'!$I$17</f>
        <v>4363.1710566499996</v>
      </c>
      <c r="Q136" s="36">
        <f>SUMIFS(СВЦЭМ!$C$39:$C$782,СВЦЭМ!$A$39:$A$782,$A136,СВЦЭМ!$B$39:$B$782,Q$119)+'СЕТ СН'!$I$9+СВЦЭМ!$D$10+'СЕТ СН'!$I$5-'СЕТ СН'!$I$17</f>
        <v>4340.9018680199997</v>
      </c>
      <c r="R136" s="36">
        <f>SUMIFS(СВЦЭМ!$C$39:$C$782,СВЦЭМ!$A$39:$A$782,$A136,СВЦЭМ!$B$39:$B$782,R$119)+'СЕТ СН'!$I$9+СВЦЭМ!$D$10+'СЕТ СН'!$I$5-'СЕТ СН'!$I$17</f>
        <v>4290.67307334</v>
      </c>
      <c r="S136" s="36">
        <f>SUMIFS(СВЦЭМ!$C$39:$C$782,СВЦЭМ!$A$39:$A$782,$A136,СВЦЭМ!$B$39:$B$782,S$119)+'СЕТ СН'!$I$9+СВЦЭМ!$D$10+'СЕТ СН'!$I$5-'СЕТ СН'!$I$17</f>
        <v>4279.3836324200001</v>
      </c>
      <c r="T136" s="36">
        <f>SUMIFS(СВЦЭМ!$C$39:$C$782,СВЦЭМ!$A$39:$A$782,$A136,СВЦЭМ!$B$39:$B$782,T$119)+'СЕТ СН'!$I$9+СВЦЭМ!$D$10+'СЕТ СН'!$I$5-'СЕТ СН'!$I$17</f>
        <v>4335.9792168499998</v>
      </c>
      <c r="U136" s="36">
        <f>SUMIFS(СВЦЭМ!$C$39:$C$782,СВЦЭМ!$A$39:$A$782,$A136,СВЦЭМ!$B$39:$B$782,U$119)+'СЕТ СН'!$I$9+СВЦЭМ!$D$10+'СЕТ СН'!$I$5-'СЕТ СН'!$I$17</f>
        <v>4434.6652549600003</v>
      </c>
      <c r="V136" s="36">
        <f>SUMIFS(СВЦЭМ!$C$39:$C$782,СВЦЭМ!$A$39:$A$782,$A136,СВЦЭМ!$B$39:$B$782,V$119)+'СЕТ СН'!$I$9+СВЦЭМ!$D$10+'СЕТ СН'!$I$5-'СЕТ СН'!$I$17</f>
        <v>4434.5670028099994</v>
      </c>
      <c r="W136" s="36">
        <f>SUMIFS(СВЦЭМ!$C$39:$C$782,СВЦЭМ!$A$39:$A$782,$A136,СВЦЭМ!$B$39:$B$782,W$119)+'СЕТ СН'!$I$9+СВЦЭМ!$D$10+'СЕТ СН'!$I$5-'СЕТ СН'!$I$17</f>
        <v>4424.2748236699999</v>
      </c>
      <c r="X136" s="36">
        <f>SUMIFS(СВЦЭМ!$C$39:$C$782,СВЦЭМ!$A$39:$A$782,$A136,СВЦЭМ!$B$39:$B$782,X$119)+'СЕТ СН'!$I$9+СВЦЭМ!$D$10+'СЕТ СН'!$I$5-'СЕТ СН'!$I$17</f>
        <v>4378.7226576599996</v>
      </c>
      <c r="Y136" s="36">
        <f>SUMIFS(СВЦЭМ!$C$39:$C$782,СВЦЭМ!$A$39:$A$782,$A136,СВЦЭМ!$B$39:$B$782,Y$119)+'СЕТ СН'!$I$9+СВЦЭМ!$D$10+'СЕТ СН'!$I$5-'СЕТ СН'!$I$17</f>
        <v>4418.6363107099996</v>
      </c>
    </row>
    <row r="137" spans="1:25" ht="15.75" x14ac:dyDescent="0.2">
      <c r="A137" s="35">
        <f t="shared" si="3"/>
        <v>44852</v>
      </c>
      <c r="B137" s="36">
        <f>SUMIFS(СВЦЭМ!$C$39:$C$782,СВЦЭМ!$A$39:$A$782,$A137,СВЦЭМ!$B$39:$B$782,B$119)+'СЕТ СН'!$I$9+СВЦЭМ!$D$10+'СЕТ СН'!$I$5-'СЕТ СН'!$I$17</f>
        <v>4446.9836598299999</v>
      </c>
      <c r="C137" s="36">
        <f>SUMIFS(СВЦЭМ!$C$39:$C$782,СВЦЭМ!$A$39:$A$782,$A137,СВЦЭМ!$B$39:$B$782,C$119)+'СЕТ СН'!$I$9+СВЦЭМ!$D$10+'СЕТ СН'!$I$5-'СЕТ СН'!$I$17</f>
        <v>4487.8397642299997</v>
      </c>
      <c r="D137" s="36">
        <f>SUMIFS(СВЦЭМ!$C$39:$C$782,СВЦЭМ!$A$39:$A$782,$A137,СВЦЭМ!$B$39:$B$782,D$119)+'СЕТ СН'!$I$9+СВЦЭМ!$D$10+'СЕТ СН'!$I$5-'СЕТ СН'!$I$17</f>
        <v>4508.2238347799994</v>
      </c>
      <c r="E137" s="36">
        <f>SUMIFS(СВЦЭМ!$C$39:$C$782,СВЦЭМ!$A$39:$A$782,$A137,СВЦЭМ!$B$39:$B$782,E$119)+'СЕТ СН'!$I$9+СВЦЭМ!$D$10+'СЕТ СН'!$I$5-'СЕТ СН'!$I$17</f>
        <v>4513.8848283500001</v>
      </c>
      <c r="F137" s="36">
        <f>SUMIFS(СВЦЭМ!$C$39:$C$782,СВЦЭМ!$A$39:$A$782,$A137,СВЦЭМ!$B$39:$B$782,F$119)+'СЕТ СН'!$I$9+СВЦЭМ!$D$10+'СЕТ СН'!$I$5-'СЕТ СН'!$I$17</f>
        <v>4508.9277830499996</v>
      </c>
      <c r="G137" s="36">
        <f>SUMIFS(СВЦЭМ!$C$39:$C$782,СВЦЭМ!$A$39:$A$782,$A137,СВЦЭМ!$B$39:$B$782,G$119)+'СЕТ СН'!$I$9+СВЦЭМ!$D$10+'СЕТ СН'!$I$5-'СЕТ СН'!$I$17</f>
        <v>4499.1982390499998</v>
      </c>
      <c r="H137" s="36">
        <f>SUMIFS(СВЦЭМ!$C$39:$C$782,СВЦЭМ!$A$39:$A$782,$A137,СВЦЭМ!$B$39:$B$782,H$119)+'СЕТ СН'!$I$9+СВЦЭМ!$D$10+'СЕТ СН'!$I$5-'СЕТ СН'!$I$17</f>
        <v>4435.5655308400001</v>
      </c>
      <c r="I137" s="36">
        <f>SUMIFS(СВЦЭМ!$C$39:$C$782,СВЦЭМ!$A$39:$A$782,$A137,СВЦЭМ!$B$39:$B$782,I$119)+'СЕТ СН'!$I$9+СВЦЭМ!$D$10+'СЕТ СН'!$I$5-'СЕТ СН'!$I$17</f>
        <v>4375.6522762099994</v>
      </c>
      <c r="J137" s="36">
        <f>SUMIFS(СВЦЭМ!$C$39:$C$782,СВЦЭМ!$A$39:$A$782,$A137,СВЦЭМ!$B$39:$B$782,J$119)+'СЕТ СН'!$I$9+СВЦЭМ!$D$10+'СЕТ СН'!$I$5-'СЕТ СН'!$I$17</f>
        <v>4351.7089641799994</v>
      </c>
      <c r="K137" s="36">
        <f>SUMIFS(СВЦЭМ!$C$39:$C$782,СВЦЭМ!$A$39:$A$782,$A137,СВЦЭМ!$B$39:$B$782,K$119)+'СЕТ СН'!$I$9+СВЦЭМ!$D$10+'СЕТ СН'!$I$5-'СЕТ СН'!$I$17</f>
        <v>4353.6581169599995</v>
      </c>
      <c r="L137" s="36">
        <f>SUMIFS(СВЦЭМ!$C$39:$C$782,СВЦЭМ!$A$39:$A$782,$A137,СВЦЭМ!$B$39:$B$782,L$119)+'СЕТ СН'!$I$9+СВЦЭМ!$D$10+'СЕТ СН'!$I$5-'СЕТ СН'!$I$17</f>
        <v>4351.8705841800002</v>
      </c>
      <c r="M137" s="36">
        <f>SUMIFS(СВЦЭМ!$C$39:$C$782,СВЦЭМ!$A$39:$A$782,$A137,СВЦЭМ!$B$39:$B$782,M$119)+'СЕТ СН'!$I$9+СВЦЭМ!$D$10+'СЕТ СН'!$I$5-'СЕТ СН'!$I$17</f>
        <v>4361.5016715499996</v>
      </c>
      <c r="N137" s="36">
        <f>SUMIFS(СВЦЭМ!$C$39:$C$782,СВЦЭМ!$A$39:$A$782,$A137,СВЦЭМ!$B$39:$B$782,N$119)+'СЕТ СН'!$I$9+СВЦЭМ!$D$10+'СЕТ СН'!$I$5-'СЕТ СН'!$I$17</f>
        <v>4365.0030077699994</v>
      </c>
      <c r="O137" s="36">
        <f>SUMIFS(СВЦЭМ!$C$39:$C$782,СВЦЭМ!$A$39:$A$782,$A137,СВЦЭМ!$B$39:$B$782,O$119)+'СЕТ СН'!$I$9+СВЦЭМ!$D$10+'СЕТ СН'!$I$5-'СЕТ СН'!$I$17</f>
        <v>4365.6745454499996</v>
      </c>
      <c r="P137" s="36">
        <f>SUMIFS(СВЦЭМ!$C$39:$C$782,СВЦЭМ!$A$39:$A$782,$A137,СВЦЭМ!$B$39:$B$782,P$119)+'СЕТ СН'!$I$9+СВЦЭМ!$D$10+'СЕТ СН'!$I$5-'СЕТ СН'!$I$17</f>
        <v>4395.3353908600002</v>
      </c>
      <c r="Q137" s="36">
        <f>SUMIFS(СВЦЭМ!$C$39:$C$782,СВЦЭМ!$A$39:$A$782,$A137,СВЦЭМ!$B$39:$B$782,Q$119)+'СЕТ СН'!$I$9+СВЦЭМ!$D$10+'СЕТ СН'!$I$5-'СЕТ СН'!$I$17</f>
        <v>4347.49283904</v>
      </c>
      <c r="R137" s="36">
        <f>SUMIFS(СВЦЭМ!$C$39:$C$782,СВЦЭМ!$A$39:$A$782,$A137,СВЦЭМ!$B$39:$B$782,R$119)+'СЕТ СН'!$I$9+СВЦЭМ!$D$10+'СЕТ СН'!$I$5-'СЕТ СН'!$I$17</f>
        <v>4352.8438848999995</v>
      </c>
      <c r="S137" s="36">
        <f>SUMIFS(СВЦЭМ!$C$39:$C$782,СВЦЭМ!$A$39:$A$782,$A137,СВЦЭМ!$B$39:$B$782,S$119)+'СЕТ СН'!$I$9+СВЦЭМ!$D$10+'СЕТ СН'!$I$5-'СЕТ СН'!$I$17</f>
        <v>11519.085312769999</v>
      </c>
      <c r="T137" s="36">
        <f>SUMIFS(СВЦЭМ!$C$39:$C$782,СВЦЭМ!$A$39:$A$782,$A137,СВЦЭМ!$B$39:$B$782,T$119)+'СЕТ СН'!$I$9+СВЦЭМ!$D$10+'СЕТ СН'!$I$5-'СЕТ СН'!$I$17</f>
        <v>4462.5742409699997</v>
      </c>
      <c r="U137" s="36">
        <f>SUMIFS(СВЦЭМ!$C$39:$C$782,СВЦЭМ!$A$39:$A$782,$A137,СВЦЭМ!$B$39:$B$782,U$119)+'СЕТ СН'!$I$9+СВЦЭМ!$D$10+'СЕТ СН'!$I$5-'СЕТ СН'!$I$17</f>
        <v>4494.3785363999996</v>
      </c>
      <c r="V137" s="36">
        <f>SUMIFS(СВЦЭМ!$C$39:$C$782,СВЦЭМ!$A$39:$A$782,$A137,СВЦЭМ!$B$39:$B$782,V$119)+'СЕТ СН'!$I$9+СВЦЭМ!$D$10+'СЕТ СН'!$I$5-'СЕТ СН'!$I$17</f>
        <v>4484.2495699499996</v>
      </c>
      <c r="W137" s="36">
        <f>SUMIFS(СВЦЭМ!$C$39:$C$782,СВЦЭМ!$A$39:$A$782,$A137,СВЦЭМ!$B$39:$B$782,W$119)+'СЕТ СН'!$I$9+СВЦЭМ!$D$10+'СЕТ СН'!$I$5-'СЕТ СН'!$I$17</f>
        <v>4467.9360545199997</v>
      </c>
      <c r="X137" s="36">
        <f>SUMIFS(СВЦЭМ!$C$39:$C$782,СВЦЭМ!$A$39:$A$782,$A137,СВЦЭМ!$B$39:$B$782,X$119)+'СЕТ СН'!$I$9+СВЦЭМ!$D$10+'СЕТ СН'!$I$5-'СЕТ СН'!$I$17</f>
        <v>4421.1749224300002</v>
      </c>
      <c r="Y137" s="36">
        <f>SUMIFS(СВЦЭМ!$C$39:$C$782,СВЦЭМ!$A$39:$A$782,$A137,СВЦЭМ!$B$39:$B$782,Y$119)+'СЕТ СН'!$I$9+СВЦЭМ!$D$10+'СЕТ СН'!$I$5-'СЕТ СН'!$I$17</f>
        <v>4407.7370353999995</v>
      </c>
    </row>
    <row r="138" spans="1:25" ht="15.75" x14ac:dyDescent="0.2">
      <c r="A138" s="35">
        <f t="shared" si="3"/>
        <v>44853</v>
      </c>
      <c r="B138" s="36">
        <f>SUMIFS(СВЦЭМ!$C$39:$C$782,СВЦЭМ!$A$39:$A$782,$A138,СВЦЭМ!$B$39:$B$782,B$119)+'СЕТ СН'!$I$9+СВЦЭМ!$D$10+'СЕТ СН'!$I$5-'СЕТ СН'!$I$17</f>
        <v>4451.1582558400005</v>
      </c>
      <c r="C138" s="36">
        <f>SUMIFS(СВЦЭМ!$C$39:$C$782,СВЦЭМ!$A$39:$A$782,$A138,СВЦЭМ!$B$39:$B$782,C$119)+'СЕТ СН'!$I$9+СВЦЭМ!$D$10+'СЕТ СН'!$I$5-'СЕТ СН'!$I$17</f>
        <v>4486.9509509199997</v>
      </c>
      <c r="D138" s="36">
        <f>SUMIFS(СВЦЭМ!$C$39:$C$782,СВЦЭМ!$A$39:$A$782,$A138,СВЦЭМ!$B$39:$B$782,D$119)+'СЕТ СН'!$I$9+СВЦЭМ!$D$10+'СЕТ СН'!$I$5-'СЕТ СН'!$I$17</f>
        <v>4509.0055287499999</v>
      </c>
      <c r="E138" s="36">
        <f>SUMIFS(СВЦЭМ!$C$39:$C$782,СВЦЭМ!$A$39:$A$782,$A138,СВЦЭМ!$B$39:$B$782,E$119)+'СЕТ СН'!$I$9+СВЦЭМ!$D$10+'СЕТ СН'!$I$5-'СЕТ СН'!$I$17</f>
        <v>4508.4590667699995</v>
      </c>
      <c r="F138" s="36">
        <f>SUMIFS(СВЦЭМ!$C$39:$C$782,СВЦЭМ!$A$39:$A$782,$A138,СВЦЭМ!$B$39:$B$782,F$119)+'СЕТ СН'!$I$9+СВЦЭМ!$D$10+'СЕТ СН'!$I$5-'СЕТ СН'!$I$17</f>
        <v>4510.2492776199997</v>
      </c>
      <c r="G138" s="36">
        <f>SUMIFS(СВЦЭМ!$C$39:$C$782,СВЦЭМ!$A$39:$A$782,$A138,СВЦЭМ!$B$39:$B$782,G$119)+'СЕТ СН'!$I$9+СВЦЭМ!$D$10+'СЕТ СН'!$I$5-'СЕТ СН'!$I$17</f>
        <v>4495.6770004099999</v>
      </c>
      <c r="H138" s="36">
        <f>SUMIFS(СВЦЭМ!$C$39:$C$782,СВЦЭМ!$A$39:$A$782,$A138,СВЦЭМ!$B$39:$B$782,H$119)+'СЕТ СН'!$I$9+СВЦЭМ!$D$10+'СЕТ СН'!$I$5-'СЕТ СН'!$I$17</f>
        <v>4435.9920164499999</v>
      </c>
      <c r="I138" s="36">
        <f>SUMIFS(СВЦЭМ!$C$39:$C$782,СВЦЭМ!$A$39:$A$782,$A138,СВЦЭМ!$B$39:$B$782,I$119)+'СЕТ СН'!$I$9+СВЦЭМ!$D$10+'СЕТ СН'!$I$5-'СЕТ СН'!$I$17</f>
        <v>4384.9926064699994</v>
      </c>
      <c r="J138" s="36">
        <f>SUMIFS(СВЦЭМ!$C$39:$C$782,СВЦЭМ!$A$39:$A$782,$A138,СВЦЭМ!$B$39:$B$782,J$119)+'СЕТ СН'!$I$9+СВЦЭМ!$D$10+'СЕТ СН'!$I$5-'СЕТ СН'!$I$17</f>
        <v>4424.1023848499999</v>
      </c>
      <c r="K138" s="36">
        <f>SUMIFS(СВЦЭМ!$C$39:$C$782,СВЦЭМ!$A$39:$A$782,$A138,СВЦЭМ!$B$39:$B$782,K$119)+'СЕТ СН'!$I$9+СВЦЭМ!$D$10+'СЕТ СН'!$I$5-'СЕТ СН'!$I$17</f>
        <v>4438.2166741599995</v>
      </c>
      <c r="L138" s="36">
        <f>SUMIFS(СВЦЭМ!$C$39:$C$782,СВЦЭМ!$A$39:$A$782,$A138,СВЦЭМ!$B$39:$B$782,L$119)+'СЕТ СН'!$I$9+СВЦЭМ!$D$10+'СЕТ СН'!$I$5-'СЕТ СН'!$I$17</f>
        <v>4440.5686518100001</v>
      </c>
      <c r="M138" s="36">
        <f>SUMIFS(СВЦЭМ!$C$39:$C$782,СВЦЭМ!$A$39:$A$782,$A138,СВЦЭМ!$B$39:$B$782,M$119)+'СЕТ СН'!$I$9+СВЦЭМ!$D$10+'СЕТ СН'!$I$5-'СЕТ СН'!$I$17</f>
        <v>4468.5389093499998</v>
      </c>
      <c r="N138" s="36">
        <f>SUMIFS(СВЦЭМ!$C$39:$C$782,СВЦЭМ!$A$39:$A$782,$A138,СВЦЭМ!$B$39:$B$782,N$119)+'СЕТ СН'!$I$9+СВЦЭМ!$D$10+'СЕТ СН'!$I$5-'СЕТ СН'!$I$17</f>
        <v>4409.5097729899999</v>
      </c>
      <c r="O138" s="36">
        <f>SUMIFS(СВЦЭМ!$C$39:$C$782,СВЦЭМ!$A$39:$A$782,$A138,СВЦЭМ!$B$39:$B$782,O$119)+'СЕТ СН'!$I$9+СВЦЭМ!$D$10+'СЕТ СН'!$I$5-'СЕТ СН'!$I$17</f>
        <v>4392.2898119299998</v>
      </c>
      <c r="P138" s="36">
        <f>SUMIFS(СВЦЭМ!$C$39:$C$782,СВЦЭМ!$A$39:$A$782,$A138,СВЦЭМ!$B$39:$B$782,P$119)+'СЕТ СН'!$I$9+СВЦЭМ!$D$10+'СЕТ СН'!$I$5-'СЕТ СН'!$I$17</f>
        <v>4368.1153061200002</v>
      </c>
      <c r="Q138" s="36">
        <f>SUMIFS(СВЦЭМ!$C$39:$C$782,СВЦЭМ!$A$39:$A$782,$A138,СВЦЭМ!$B$39:$B$782,Q$119)+'СЕТ СН'!$I$9+СВЦЭМ!$D$10+'СЕТ СН'!$I$5-'СЕТ СН'!$I$17</f>
        <v>4368.3844141299996</v>
      </c>
      <c r="R138" s="36">
        <f>SUMIFS(СВЦЭМ!$C$39:$C$782,СВЦЭМ!$A$39:$A$782,$A138,СВЦЭМ!$B$39:$B$782,R$119)+'СЕТ СН'!$I$9+СВЦЭМ!$D$10+'СЕТ СН'!$I$5-'СЕТ СН'!$I$17</f>
        <v>4266.3012231399998</v>
      </c>
      <c r="S138" s="36">
        <f>SUMIFS(СВЦЭМ!$C$39:$C$782,СВЦЭМ!$A$39:$A$782,$A138,СВЦЭМ!$B$39:$B$782,S$119)+'СЕТ СН'!$I$9+СВЦЭМ!$D$10+'СЕТ СН'!$I$5-'СЕТ СН'!$I$17</f>
        <v>4190.8200239199996</v>
      </c>
      <c r="T138" s="36">
        <f>SUMIFS(СВЦЭМ!$C$39:$C$782,СВЦЭМ!$A$39:$A$782,$A138,СВЦЭМ!$B$39:$B$782,T$119)+'СЕТ СН'!$I$9+СВЦЭМ!$D$10+'СЕТ СН'!$I$5-'СЕТ СН'!$I$17</f>
        <v>4211.7305872299994</v>
      </c>
      <c r="U138" s="36">
        <f>SUMIFS(СВЦЭМ!$C$39:$C$782,СВЦЭМ!$A$39:$A$782,$A138,СВЦЭМ!$B$39:$B$782,U$119)+'СЕТ СН'!$I$9+СВЦЭМ!$D$10+'СЕТ СН'!$I$5-'СЕТ СН'!$I$17</f>
        <v>4281.6812341899995</v>
      </c>
      <c r="V138" s="36">
        <f>SUMIFS(СВЦЭМ!$C$39:$C$782,СВЦЭМ!$A$39:$A$782,$A138,СВЦЭМ!$B$39:$B$782,V$119)+'СЕТ СН'!$I$9+СВЦЭМ!$D$10+'СЕТ СН'!$I$5-'СЕТ СН'!$I$17</f>
        <v>4332.9339890299998</v>
      </c>
      <c r="W138" s="36">
        <f>SUMIFS(СВЦЭМ!$C$39:$C$782,СВЦЭМ!$A$39:$A$782,$A138,СВЦЭМ!$B$39:$B$782,W$119)+'СЕТ СН'!$I$9+СВЦЭМ!$D$10+'СЕТ СН'!$I$5-'СЕТ СН'!$I$17</f>
        <v>4390.4066703899998</v>
      </c>
      <c r="X138" s="36">
        <f>SUMIFS(СВЦЭМ!$C$39:$C$782,СВЦЭМ!$A$39:$A$782,$A138,СВЦЭМ!$B$39:$B$782,X$119)+'СЕТ СН'!$I$9+СВЦЭМ!$D$10+'СЕТ СН'!$I$5-'СЕТ СН'!$I$17</f>
        <v>4420.4052171900003</v>
      </c>
      <c r="Y138" s="36">
        <f>SUMIFS(СВЦЭМ!$C$39:$C$782,СВЦЭМ!$A$39:$A$782,$A138,СВЦЭМ!$B$39:$B$782,Y$119)+'СЕТ СН'!$I$9+СВЦЭМ!$D$10+'СЕТ СН'!$I$5-'СЕТ СН'!$I$17</f>
        <v>4482.0095710999994</v>
      </c>
    </row>
    <row r="139" spans="1:25" ht="15.75" x14ac:dyDescent="0.2">
      <c r="A139" s="35">
        <f t="shared" si="3"/>
        <v>44854</v>
      </c>
      <c r="B139" s="36">
        <f>SUMIFS(СВЦЭМ!$C$39:$C$782,СВЦЭМ!$A$39:$A$782,$A139,СВЦЭМ!$B$39:$B$782,B$119)+'СЕТ СН'!$I$9+СВЦЭМ!$D$10+'СЕТ СН'!$I$5-'СЕТ СН'!$I$17</f>
        <v>4408.7452513799999</v>
      </c>
      <c r="C139" s="36">
        <f>SUMIFS(СВЦЭМ!$C$39:$C$782,СВЦЭМ!$A$39:$A$782,$A139,СВЦЭМ!$B$39:$B$782,C$119)+'СЕТ СН'!$I$9+СВЦЭМ!$D$10+'СЕТ СН'!$I$5-'СЕТ СН'!$I$17</f>
        <v>4410.9744391799995</v>
      </c>
      <c r="D139" s="36">
        <f>SUMIFS(СВЦЭМ!$C$39:$C$782,СВЦЭМ!$A$39:$A$782,$A139,СВЦЭМ!$B$39:$B$782,D$119)+'СЕТ СН'!$I$9+СВЦЭМ!$D$10+'СЕТ СН'!$I$5-'СЕТ СН'!$I$17</f>
        <v>4461.19003909</v>
      </c>
      <c r="E139" s="36">
        <f>SUMIFS(СВЦЭМ!$C$39:$C$782,СВЦЭМ!$A$39:$A$782,$A139,СВЦЭМ!$B$39:$B$782,E$119)+'СЕТ СН'!$I$9+СВЦЭМ!$D$10+'СЕТ СН'!$I$5-'СЕТ СН'!$I$17</f>
        <v>4442.7218354699999</v>
      </c>
      <c r="F139" s="36">
        <f>SUMIFS(СВЦЭМ!$C$39:$C$782,СВЦЭМ!$A$39:$A$782,$A139,СВЦЭМ!$B$39:$B$782,F$119)+'СЕТ СН'!$I$9+СВЦЭМ!$D$10+'СЕТ СН'!$I$5-'СЕТ СН'!$I$17</f>
        <v>4426.2601925199997</v>
      </c>
      <c r="G139" s="36">
        <f>SUMIFS(СВЦЭМ!$C$39:$C$782,СВЦЭМ!$A$39:$A$782,$A139,СВЦЭМ!$B$39:$B$782,G$119)+'СЕТ СН'!$I$9+СВЦЭМ!$D$10+'СЕТ СН'!$I$5-'СЕТ СН'!$I$17</f>
        <v>4398.8715804799995</v>
      </c>
      <c r="H139" s="36">
        <f>SUMIFS(СВЦЭМ!$C$39:$C$782,СВЦЭМ!$A$39:$A$782,$A139,СВЦЭМ!$B$39:$B$782,H$119)+'СЕТ СН'!$I$9+СВЦЭМ!$D$10+'СЕТ СН'!$I$5-'СЕТ СН'!$I$17</f>
        <v>4352.9973713999998</v>
      </c>
      <c r="I139" s="36">
        <f>SUMIFS(СВЦЭМ!$C$39:$C$782,СВЦЭМ!$A$39:$A$782,$A139,СВЦЭМ!$B$39:$B$782,I$119)+'СЕТ СН'!$I$9+СВЦЭМ!$D$10+'СЕТ СН'!$I$5-'СЕТ СН'!$I$17</f>
        <v>4321.1884117299996</v>
      </c>
      <c r="J139" s="36">
        <f>SUMIFS(СВЦЭМ!$C$39:$C$782,СВЦЭМ!$A$39:$A$782,$A139,СВЦЭМ!$B$39:$B$782,J$119)+'СЕТ СН'!$I$9+СВЦЭМ!$D$10+'СЕТ СН'!$I$5-'СЕТ СН'!$I$17</f>
        <v>4323.0348725499998</v>
      </c>
      <c r="K139" s="36">
        <f>SUMIFS(СВЦЭМ!$C$39:$C$782,СВЦЭМ!$A$39:$A$782,$A139,СВЦЭМ!$B$39:$B$782,K$119)+'СЕТ СН'!$I$9+СВЦЭМ!$D$10+'СЕТ СН'!$I$5-'СЕТ СН'!$I$17</f>
        <v>4358.87324068</v>
      </c>
      <c r="L139" s="36">
        <f>SUMIFS(СВЦЭМ!$C$39:$C$782,СВЦЭМ!$A$39:$A$782,$A139,СВЦЭМ!$B$39:$B$782,L$119)+'СЕТ СН'!$I$9+СВЦЭМ!$D$10+'СЕТ СН'!$I$5-'СЕТ СН'!$I$17</f>
        <v>4372.9954309200002</v>
      </c>
      <c r="M139" s="36">
        <f>SUMIFS(СВЦЭМ!$C$39:$C$782,СВЦЭМ!$A$39:$A$782,$A139,СВЦЭМ!$B$39:$B$782,M$119)+'СЕТ СН'!$I$9+СВЦЭМ!$D$10+'СЕТ СН'!$I$5-'СЕТ СН'!$I$17</f>
        <v>4407.10820917</v>
      </c>
      <c r="N139" s="36">
        <f>SUMIFS(СВЦЭМ!$C$39:$C$782,СВЦЭМ!$A$39:$A$782,$A139,СВЦЭМ!$B$39:$B$782,N$119)+'СЕТ СН'!$I$9+СВЦЭМ!$D$10+'СЕТ СН'!$I$5-'СЕТ СН'!$I$17</f>
        <v>4397.7195721499993</v>
      </c>
      <c r="O139" s="36">
        <f>SUMIFS(СВЦЭМ!$C$39:$C$782,СВЦЭМ!$A$39:$A$782,$A139,СВЦЭМ!$B$39:$B$782,O$119)+'СЕТ СН'!$I$9+СВЦЭМ!$D$10+'СЕТ СН'!$I$5-'СЕТ СН'!$I$17</f>
        <v>4401.2880203999994</v>
      </c>
      <c r="P139" s="36">
        <f>SUMIFS(СВЦЭМ!$C$39:$C$782,СВЦЭМ!$A$39:$A$782,$A139,СВЦЭМ!$B$39:$B$782,P$119)+'СЕТ СН'!$I$9+СВЦЭМ!$D$10+'СЕТ СН'!$I$5-'СЕТ СН'!$I$17</f>
        <v>4402.6361896099997</v>
      </c>
      <c r="Q139" s="36">
        <f>SUMIFS(СВЦЭМ!$C$39:$C$782,СВЦЭМ!$A$39:$A$782,$A139,СВЦЭМ!$B$39:$B$782,Q$119)+'СЕТ СН'!$I$9+СВЦЭМ!$D$10+'СЕТ СН'!$I$5-'СЕТ СН'!$I$17</f>
        <v>4395.1993289299999</v>
      </c>
      <c r="R139" s="36">
        <f>SUMIFS(СВЦЭМ!$C$39:$C$782,СВЦЭМ!$A$39:$A$782,$A139,СВЦЭМ!$B$39:$B$782,R$119)+'СЕТ СН'!$I$9+СВЦЭМ!$D$10+'СЕТ СН'!$I$5-'СЕТ СН'!$I$17</f>
        <v>4442.8628530200003</v>
      </c>
      <c r="S139" s="36">
        <f>SUMIFS(СВЦЭМ!$C$39:$C$782,СВЦЭМ!$A$39:$A$782,$A139,СВЦЭМ!$B$39:$B$782,S$119)+'СЕТ СН'!$I$9+СВЦЭМ!$D$10+'СЕТ СН'!$I$5-'СЕТ СН'!$I$17</f>
        <v>4428.63056822</v>
      </c>
      <c r="T139" s="36">
        <f>SUMIFS(СВЦЭМ!$C$39:$C$782,СВЦЭМ!$A$39:$A$782,$A139,СВЦЭМ!$B$39:$B$782,T$119)+'СЕТ СН'!$I$9+СВЦЭМ!$D$10+'СЕТ СН'!$I$5-'СЕТ СН'!$I$17</f>
        <v>4442.6090563799999</v>
      </c>
      <c r="U139" s="36">
        <f>SUMIFS(СВЦЭМ!$C$39:$C$782,СВЦЭМ!$A$39:$A$782,$A139,СВЦЭМ!$B$39:$B$782,U$119)+'СЕТ СН'!$I$9+СВЦЭМ!$D$10+'СЕТ СН'!$I$5-'СЕТ СН'!$I$17</f>
        <v>4435.0851166599996</v>
      </c>
      <c r="V139" s="36">
        <f>SUMIFS(СВЦЭМ!$C$39:$C$782,СВЦЭМ!$A$39:$A$782,$A139,СВЦЭМ!$B$39:$B$782,V$119)+'СЕТ СН'!$I$9+СВЦЭМ!$D$10+'СЕТ СН'!$I$5-'СЕТ СН'!$I$17</f>
        <v>4425.1865916400002</v>
      </c>
      <c r="W139" s="36">
        <f>SUMIFS(СВЦЭМ!$C$39:$C$782,СВЦЭМ!$A$39:$A$782,$A139,СВЦЭМ!$B$39:$B$782,W$119)+'СЕТ СН'!$I$9+СВЦЭМ!$D$10+'СЕТ СН'!$I$5-'СЕТ СН'!$I$17</f>
        <v>4414.3859991999998</v>
      </c>
      <c r="X139" s="36">
        <f>SUMIFS(СВЦЭМ!$C$39:$C$782,СВЦЭМ!$A$39:$A$782,$A139,СВЦЭМ!$B$39:$B$782,X$119)+'СЕТ СН'!$I$9+СВЦЭМ!$D$10+'СЕТ СН'!$I$5-'СЕТ СН'!$I$17</f>
        <v>4391.6288418699996</v>
      </c>
      <c r="Y139" s="36">
        <f>SUMIFS(СВЦЭМ!$C$39:$C$782,СВЦЭМ!$A$39:$A$782,$A139,СВЦЭМ!$B$39:$B$782,Y$119)+'СЕТ СН'!$I$9+СВЦЭМ!$D$10+'СЕТ СН'!$I$5-'СЕТ СН'!$I$17</f>
        <v>4397.1592432299994</v>
      </c>
    </row>
    <row r="140" spans="1:25" ht="15.75" x14ac:dyDescent="0.2">
      <c r="A140" s="35">
        <f t="shared" si="3"/>
        <v>44855</v>
      </c>
      <c r="B140" s="36">
        <f>SUMIFS(СВЦЭМ!$C$39:$C$782,СВЦЭМ!$A$39:$A$782,$A140,СВЦЭМ!$B$39:$B$782,B$119)+'СЕТ СН'!$I$9+СВЦЭМ!$D$10+'СЕТ СН'!$I$5-'СЕТ СН'!$I$17</f>
        <v>4611.15406833</v>
      </c>
      <c r="C140" s="36">
        <f>SUMIFS(СВЦЭМ!$C$39:$C$782,СВЦЭМ!$A$39:$A$782,$A140,СВЦЭМ!$B$39:$B$782,C$119)+'СЕТ СН'!$I$9+СВЦЭМ!$D$10+'СЕТ СН'!$I$5-'СЕТ СН'!$I$17</f>
        <v>4600.6572508400004</v>
      </c>
      <c r="D140" s="36">
        <f>SUMIFS(СВЦЭМ!$C$39:$C$782,СВЦЭМ!$A$39:$A$782,$A140,СВЦЭМ!$B$39:$B$782,D$119)+'СЕТ СН'!$I$9+СВЦЭМ!$D$10+'СЕТ СН'!$I$5-'СЕТ СН'!$I$17</f>
        <v>4617.0309530300001</v>
      </c>
      <c r="E140" s="36">
        <f>SUMIFS(СВЦЭМ!$C$39:$C$782,СВЦЭМ!$A$39:$A$782,$A140,СВЦЭМ!$B$39:$B$782,E$119)+'СЕТ СН'!$I$9+СВЦЭМ!$D$10+'СЕТ СН'!$I$5-'СЕТ СН'!$I$17</f>
        <v>4676.1937204699998</v>
      </c>
      <c r="F140" s="36">
        <f>SUMIFS(СВЦЭМ!$C$39:$C$782,СВЦЭМ!$A$39:$A$782,$A140,СВЦЭМ!$B$39:$B$782,F$119)+'СЕТ СН'!$I$9+СВЦЭМ!$D$10+'СЕТ СН'!$I$5-'СЕТ СН'!$I$17</f>
        <v>4656.2580530899995</v>
      </c>
      <c r="G140" s="36">
        <f>SUMIFS(СВЦЭМ!$C$39:$C$782,СВЦЭМ!$A$39:$A$782,$A140,СВЦЭМ!$B$39:$B$782,G$119)+'СЕТ СН'!$I$9+СВЦЭМ!$D$10+'СЕТ СН'!$I$5-'СЕТ СН'!$I$17</f>
        <v>4616.0693145400001</v>
      </c>
      <c r="H140" s="36">
        <f>SUMIFS(СВЦЭМ!$C$39:$C$782,СВЦЭМ!$A$39:$A$782,$A140,СВЦЭМ!$B$39:$B$782,H$119)+'СЕТ СН'!$I$9+СВЦЭМ!$D$10+'СЕТ СН'!$I$5-'СЕТ СН'!$I$17</f>
        <v>4550.1763883499998</v>
      </c>
      <c r="I140" s="36">
        <f>SUMIFS(СВЦЭМ!$C$39:$C$782,СВЦЭМ!$A$39:$A$782,$A140,СВЦЭМ!$B$39:$B$782,I$119)+'СЕТ СН'!$I$9+СВЦЭМ!$D$10+'СЕТ СН'!$I$5-'СЕТ СН'!$I$17</f>
        <v>4531.5643875999995</v>
      </c>
      <c r="J140" s="36">
        <f>SUMIFS(СВЦЭМ!$C$39:$C$782,СВЦЭМ!$A$39:$A$782,$A140,СВЦЭМ!$B$39:$B$782,J$119)+'СЕТ СН'!$I$9+СВЦЭМ!$D$10+'СЕТ СН'!$I$5-'СЕТ СН'!$I$17</f>
        <v>4507.3345724299998</v>
      </c>
      <c r="K140" s="36">
        <f>SUMIFS(СВЦЭМ!$C$39:$C$782,СВЦЭМ!$A$39:$A$782,$A140,СВЦЭМ!$B$39:$B$782,K$119)+'СЕТ СН'!$I$9+СВЦЭМ!$D$10+'СЕТ СН'!$I$5-'СЕТ СН'!$I$17</f>
        <v>4511.38279745</v>
      </c>
      <c r="L140" s="36">
        <f>SUMIFS(СВЦЭМ!$C$39:$C$782,СВЦЭМ!$A$39:$A$782,$A140,СВЦЭМ!$B$39:$B$782,L$119)+'СЕТ СН'!$I$9+СВЦЭМ!$D$10+'СЕТ СН'!$I$5-'СЕТ СН'!$I$17</f>
        <v>4518.4759530699994</v>
      </c>
      <c r="M140" s="36">
        <f>SUMIFS(СВЦЭМ!$C$39:$C$782,СВЦЭМ!$A$39:$A$782,$A140,СВЦЭМ!$B$39:$B$782,M$119)+'СЕТ СН'!$I$9+СВЦЭМ!$D$10+'СЕТ СН'!$I$5-'СЕТ СН'!$I$17</f>
        <v>4529.2914383799998</v>
      </c>
      <c r="N140" s="36">
        <f>SUMIFS(СВЦЭМ!$C$39:$C$782,СВЦЭМ!$A$39:$A$782,$A140,СВЦЭМ!$B$39:$B$782,N$119)+'СЕТ СН'!$I$9+СВЦЭМ!$D$10+'СЕТ СН'!$I$5-'СЕТ СН'!$I$17</f>
        <v>4535.0323964399995</v>
      </c>
      <c r="O140" s="36">
        <f>SUMIFS(СВЦЭМ!$C$39:$C$782,СВЦЭМ!$A$39:$A$782,$A140,СВЦЭМ!$B$39:$B$782,O$119)+'СЕТ СН'!$I$9+СВЦЭМ!$D$10+'СЕТ СН'!$I$5-'СЕТ СН'!$I$17</f>
        <v>4532.34214488</v>
      </c>
      <c r="P140" s="36">
        <f>SUMIFS(СВЦЭМ!$C$39:$C$782,СВЦЭМ!$A$39:$A$782,$A140,СВЦЭМ!$B$39:$B$782,P$119)+'СЕТ СН'!$I$9+СВЦЭМ!$D$10+'СЕТ СН'!$I$5-'СЕТ СН'!$I$17</f>
        <v>4561.9784206300001</v>
      </c>
      <c r="Q140" s="36">
        <f>SUMIFS(СВЦЭМ!$C$39:$C$782,СВЦЭМ!$A$39:$A$782,$A140,СВЦЭМ!$B$39:$B$782,Q$119)+'СЕТ СН'!$I$9+СВЦЭМ!$D$10+'СЕТ СН'!$I$5-'СЕТ СН'!$I$17</f>
        <v>4567.6169484599995</v>
      </c>
      <c r="R140" s="36">
        <f>SUMIFS(СВЦЭМ!$C$39:$C$782,СВЦЭМ!$A$39:$A$782,$A140,СВЦЭМ!$B$39:$B$782,R$119)+'СЕТ СН'!$I$9+СВЦЭМ!$D$10+'СЕТ СН'!$I$5-'СЕТ СН'!$I$17</f>
        <v>4541.9428659799996</v>
      </c>
      <c r="S140" s="36">
        <f>SUMIFS(СВЦЭМ!$C$39:$C$782,СВЦЭМ!$A$39:$A$782,$A140,СВЦЭМ!$B$39:$B$782,S$119)+'СЕТ СН'!$I$9+СВЦЭМ!$D$10+'СЕТ СН'!$I$5-'СЕТ СН'!$I$17</f>
        <v>4511.0595181799999</v>
      </c>
      <c r="T140" s="36">
        <f>SUMIFS(СВЦЭМ!$C$39:$C$782,СВЦЭМ!$A$39:$A$782,$A140,СВЦЭМ!$B$39:$B$782,T$119)+'СЕТ СН'!$I$9+СВЦЭМ!$D$10+'СЕТ СН'!$I$5-'СЕТ СН'!$I$17</f>
        <v>4467.3951134099998</v>
      </c>
      <c r="U140" s="36">
        <f>SUMIFS(СВЦЭМ!$C$39:$C$782,СВЦЭМ!$A$39:$A$782,$A140,СВЦЭМ!$B$39:$B$782,U$119)+'СЕТ СН'!$I$9+СВЦЭМ!$D$10+'СЕТ СН'!$I$5-'СЕТ СН'!$I$17</f>
        <v>4486.9591771300002</v>
      </c>
      <c r="V140" s="36">
        <f>SUMIFS(СВЦЭМ!$C$39:$C$782,СВЦЭМ!$A$39:$A$782,$A140,СВЦЭМ!$B$39:$B$782,V$119)+'СЕТ СН'!$I$9+СВЦЭМ!$D$10+'СЕТ СН'!$I$5-'СЕТ СН'!$I$17</f>
        <v>4506.1558481100001</v>
      </c>
      <c r="W140" s="36">
        <f>SUMIFS(СВЦЭМ!$C$39:$C$782,СВЦЭМ!$A$39:$A$782,$A140,СВЦЭМ!$B$39:$B$782,W$119)+'СЕТ СН'!$I$9+СВЦЭМ!$D$10+'СЕТ СН'!$I$5-'СЕТ СН'!$I$17</f>
        <v>4544.0276017199994</v>
      </c>
      <c r="X140" s="36">
        <f>SUMIFS(СВЦЭМ!$C$39:$C$782,СВЦЭМ!$A$39:$A$782,$A140,СВЦЭМ!$B$39:$B$782,X$119)+'СЕТ СН'!$I$9+СВЦЭМ!$D$10+'СЕТ СН'!$I$5-'СЕТ СН'!$I$17</f>
        <v>4579.8828137399996</v>
      </c>
      <c r="Y140" s="36">
        <f>SUMIFS(СВЦЭМ!$C$39:$C$782,СВЦЭМ!$A$39:$A$782,$A140,СВЦЭМ!$B$39:$B$782,Y$119)+'СЕТ СН'!$I$9+СВЦЭМ!$D$10+'СЕТ СН'!$I$5-'СЕТ СН'!$I$17</f>
        <v>4610.6890039499995</v>
      </c>
    </row>
    <row r="141" spans="1:25" ht="15.75" x14ac:dyDescent="0.2">
      <c r="A141" s="35">
        <f t="shared" si="3"/>
        <v>44856</v>
      </c>
      <c r="B141" s="36">
        <f>SUMIFS(СВЦЭМ!$C$39:$C$782,СВЦЭМ!$A$39:$A$782,$A141,СВЦЭМ!$B$39:$B$782,B$119)+'СЕТ СН'!$I$9+СВЦЭМ!$D$10+'СЕТ СН'!$I$5-'СЕТ СН'!$I$17</f>
        <v>4637.5890312699994</v>
      </c>
      <c r="C141" s="36">
        <f>SUMIFS(СВЦЭМ!$C$39:$C$782,СВЦЭМ!$A$39:$A$782,$A141,СВЦЭМ!$B$39:$B$782,C$119)+'СЕТ СН'!$I$9+СВЦЭМ!$D$10+'СЕТ СН'!$I$5-'СЕТ СН'!$I$17</f>
        <v>4633.5703594500001</v>
      </c>
      <c r="D141" s="36">
        <f>SUMIFS(СВЦЭМ!$C$39:$C$782,СВЦЭМ!$A$39:$A$782,$A141,СВЦЭМ!$B$39:$B$782,D$119)+'СЕТ СН'!$I$9+СВЦЭМ!$D$10+'СЕТ СН'!$I$5-'СЕТ СН'!$I$17</f>
        <v>4684.3567696499995</v>
      </c>
      <c r="E141" s="36">
        <f>SUMIFS(СВЦЭМ!$C$39:$C$782,СВЦЭМ!$A$39:$A$782,$A141,СВЦЭМ!$B$39:$B$782,E$119)+'СЕТ СН'!$I$9+СВЦЭМ!$D$10+'СЕТ СН'!$I$5-'СЕТ СН'!$I$17</f>
        <v>4686.2198545199999</v>
      </c>
      <c r="F141" s="36">
        <f>SUMIFS(СВЦЭМ!$C$39:$C$782,СВЦЭМ!$A$39:$A$782,$A141,СВЦЭМ!$B$39:$B$782,F$119)+'СЕТ СН'!$I$9+СВЦЭМ!$D$10+'СЕТ СН'!$I$5-'СЕТ СН'!$I$17</f>
        <v>4672.78482506</v>
      </c>
      <c r="G141" s="36">
        <f>SUMIFS(СВЦЭМ!$C$39:$C$782,СВЦЭМ!$A$39:$A$782,$A141,СВЦЭМ!$B$39:$B$782,G$119)+'СЕТ СН'!$I$9+СВЦЭМ!$D$10+'СЕТ СН'!$I$5-'СЕТ СН'!$I$17</f>
        <v>4669.0671871599998</v>
      </c>
      <c r="H141" s="36">
        <f>SUMIFS(СВЦЭМ!$C$39:$C$782,СВЦЭМ!$A$39:$A$782,$A141,СВЦЭМ!$B$39:$B$782,H$119)+'СЕТ СН'!$I$9+СВЦЭМ!$D$10+'СЕТ СН'!$I$5-'СЕТ СН'!$I$17</f>
        <v>4625.6668506999995</v>
      </c>
      <c r="I141" s="36">
        <f>SUMIFS(СВЦЭМ!$C$39:$C$782,СВЦЭМ!$A$39:$A$782,$A141,СВЦЭМ!$B$39:$B$782,I$119)+'СЕТ СН'!$I$9+СВЦЭМ!$D$10+'СЕТ СН'!$I$5-'СЕТ СН'!$I$17</f>
        <v>4599.6380068600001</v>
      </c>
      <c r="J141" s="36">
        <f>SUMIFS(СВЦЭМ!$C$39:$C$782,СВЦЭМ!$A$39:$A$782,$A141,СВЦЭМ!$B$39:$B$782,J$119)+'СЕТ СН'!$I$9+СВЦЭМ!$D$10+'СЕТ СН'!$I$5-'СЕТ СН'!$I$17</f>
        <v>4601.9226374399996</v>
      </c>
      <c r="K141" s="36">
        <f>SUMIFS(СВЦЭМ!$C$39:$C$782,СВЦЭМ!$A$39:$A$782,$A141,СВЦЭМ!$B$39:$B$782,K$119)+'СЕТ СН'!$I$9+СВЦЭМ!$D$10+'СЕТ СН'!$I$5-'СЕТ СН'!$I$17</f>
        <v>4589.1282359199995</v>
      </c>
      <c r="L141" s="36">
        <f>SUMIFS(СВЦЭМ!$C$39:$C$782,СВЦЭМ!$A$39:$A$782,$A141,СВЦЭМ!$B$39:$B$782,L$119)+'СЕТ СН'!$I$9+СВЦЭМ!$D$10+'СЕТ СН'!$I$5-'СЕТ СН'!$I$17</f>
        <v>4585.0325491000003</v>
      </c>
      <c r="M141" s="36">
        <f>SUMIFS(СВЦЭМ!$C$39:$C$782,СВЦЭМ!$A$39:$A$782,$A141,СВЦЭМ!$B$39:$B$782,M$119)+'СЕТ СН'!$I$9+СВЦЭМ!$D$10+'СЕТ СН'!$I$5-'СЕТ СН'!$I$17</f>
        <v>4601.8375242000002</v>
      </c>
      <c r="N141" s="36">
        <f>SUMIFS(СВЦЭМ!$C$39:$C$782,СВЦЭМ!$A$39:$A$782,$A141,СВЦЭМ!$B$39:$B$782,N$119)+'СЕТ СН'!$I$9+СВЦЭМ!$D$10+'СЕТ СН'!$I$5-'СЕТ СН'!$I$17</f>
        <v>4607.5456006200002</v>
      </c>
      <c r="O141" s="36">
        <f>SUMIFS(СВЦЭМ!$C$39:$C$782,СВЦЭМ!$A$39:$A$782,$A141,СВЦЭМ!$B$39:$B$782,O$119)+'СЕТ СН'!$I$9+СВЦЭМ!$D$10+'СЕТ СН'!$I$5-'СЕТ СН'!$I$17</f>
        <v>4601.7320562799996</v>
      </c>
      <c r="P141" s="36">
        <f>SUMIFS(СВЦЭМ!$C$39:$C$782,СВЦЭМ!$A$39:$A$782,$A141,СВЦЭМ!$B$39:$B$782,P$119)+'СЕТ СН'!$I$9+СВЦЭМ!$D$10+'СЕТ СН'!$I$5-'СЕТ СН'!$I$17</f>
        <v>4646.0390031299994</v>
      </c>
      <c r="Q141" s="36">
        <f>SUMIFS(СВЦЭМ!$C$39:$C$782,СВЦЭМ!$A$39:$A$782,$A141,СВЦЭМ!$B$39:$B$782,Q$119)+'СЕТ СН'!$I$9+СВЦЭМ!$D$10+'СЕТ СН'!$I$5-'СЕТ СН'!$I$17</f>
        <v>4642.8468654499993</v>
      </c>
      <c r="R141" s="36">
        <f>SUMIFS(СВЦЭМ!$C$39:$C$782,СВЦЭМ!$A$39:$A$782,$A141,СВЦЭМ!$B$39:$B$782,R$119)+'СЕТ СН'!$I$9+СВЦЭМ!$D$10+'СЕТ СН'!$I$5-'СЕТ СН'!$I$17</f>
        <v>4627.6127866799998</v>
      </c>
      <c r="S141" s="36">
        <f>SUMIFS(СВЦЭМ!$C$39:$C$782,СВЦЭМ!$A$39:$A$782,$A141,СВЦЭМ!$B$39:$B$782,S$119)+'СЕТ СН'!$I$9+СВЦЭМ!$D$10+'СЕТ СН'!$I$5-'СЕТ СН'!$I$17</f>
        <v>4599.6810760499993</v>
      </c>
      <c r="T141" s="36">
        <f>SUMIFS(СВЦЭМ!$C$39:$C$782,СВЦЭМ!$A$39:$A$782,$A141,СВЦЭМ!$B$39:$B$782,T$119)+'СЕТ СН'!$I$9+СВЦЭМ!$D$10+'СЕТ СН'!$I$5-'СЕТ СН'!$I$17</f>
        <v>4547.1858263499998</v>
      </c>
      <c r="U141" s="36">
        <f>SUMIFS(СВЦЭМ!$C$39:$C$782,СВЦЭМ!$A$39:$A$782,$A141,СВЦЭМ!$B$39:$B$782,U$119)+'СЕТ СН'!$I$9+СВЦЭМ!$D$10+'СЕТ СН'!$I$5-'СЕТ СН'!$I$17</f>
        <v>4569.7466982200003</v>
      </c>
      <c r="V141" s="36">
        <f>SUMIFS(СВЦЭМ!$C$39:$C$782,СВЦЭМ!$A$39:$A$782,$A141,СВЦЭМ!$B$39:$B$782,V$119)+'СЕТ СН'!$I$9+СВЦЭМ!$D$10+'СЕТ СН'!$I$5-'СЕТ СН'!$I$17</f>
        <v>4598.4419673699995</v>
      </c>
      <c r="W141" s="36">
        <f>SUMIFS(СВЦЭМ!$C$39:$C$782,СВЦЭМ!$A$39:$A$782,$A141,СВЦЭМ!$B$39:$B$782,W$119)+'СЕТ СН'!$I$9+СВЦЭМ!$D$10+'СЕТ СН'!$I$5-'СЕТ СН'!$I$17</f>
        <v>4622.7380757299998</v>
      </c>
      <c r="X141" s="36">
        <f>SUMIFS(СВЦЭМ!$C$39:$C$782,СВЦЭМ!$A$39:$A$782,$A141,СВЦЭМ!$B$39:$B$782,X$119)+'СЕТ СН'!$I$9+СВЦЭМ!$D$10+'СЕТ СН'!$I$5-'СЕТ СН'!$I$17</f>
        <v>4655.4804920099996</v>
      </c>
      <c r="Y141" s="36">
        <f>SUMIFS(СВЦЭМ!$C$39:$C$782,СВЦЭМ!$A$39:$A$782,$A141,СВЦЭМ!$B$39:$B$782,Y$119)+'СЕТ СН'!$I$9+СВЦЭМ!$D$10+'СЕТ СН'!$I$5-'СЕТ СН'!$I$17</f>
        <v>4680.1892268299998</v>
      </c>
    </row>
    <row r="142" spans="1:25" ht="15.75" x14ac:dyDescent="0.2">
      <c r="A142" s="35">
        <f t="shared" si="3"/>
        <v>44857</v>
      </c>
      <c r="B142" s="36">
        <f>SUMIFS(СВЦЭМ!$C$39:$C$782,СВЦЭМ!$A$39:$A$782,$A142,СВЦЭМ!$B$39:$B$782,B$119)+'СЕТ СН'!$I$9+СВЦЭМ!$D$10+'СЕТ СН'!$I$5-'СЕТ СН'!$I$17</f>
        <v>4646.9185870900001</v>
      </c>
      <c r="C142" s="36">
        <f>SUMIFS(СВЦЭМ!$C$39:$C$782,СВЦЭМ!$A$39:$A$782,$A142,СВЦЭМ!$B$39:$B$782,C$119)+'СЕТ СН'!$I$9+СВЦЭМ!$D$10+'СЕТ СН'!$I$5-'СЕТ СН'!$I$17</f>
        <v>4685.7124910799994</v>
      </c>
      <c r="D142" s="36">
        <f>SUMIFS(СВЦЭМ!$C$39:$C$782,СВЦЭМ!$A$39:$A$782,$A142,СВЦЭМ!$B$39:$B$782,D$119)+'СЕТ СН'!$I$9+СВЦЭМ!$D$10+'СЕТ СН'!$I$5-'СЕТ СН'!$I$17</f>
        <v>4711.1593090400002</v>
      </c>
      <c r="E142" s="36">
        <f>SUMIFS(СВЦЭМ!$C$39:$C$782,СВЦЭМ!$A$39:$A$782,$A142,СВЦЭМ!$B$39:$B$782,E$119)+'СЕТ СН'!$I$9+СВЦЭМ!$D$10+'СЕТ СН'!$I$5-'СЕТ СН'!$I$17</f>
        <v>4711.3499732800001</v>
      </c>
      <c r="F142" s="36">
        <f>SUMIFS(СВЦЭМ!$C$39:$C$782,СВЦЭМ!$A$39:$A$782,$A142,СВЦЭМ!$B$39:$B$782,F$119)+'СЕТ СН'!$I$9+СВЦЭМ!$D$10+'СЕТ СН'!$I$5-'СЕТ СН'!$I$17</f>
        <v>4722.3398119200001</v>
      </c>
      <c r="G142" s="36">
        <f>SUMIFS(СВЦЭМ!$C$39:$C$782,СВЦЭМ!$A$39:$A$782,$A142,СВЦЭМ!$B$39:$B$782,G$119)+'СЕТ СН'!$I$9+СВЦЭМ!$D$10+'СЕТ СН'!$I$5-'СЕТ СН'!$I$17</f>
        <v>4692.5395206399999</v>
      </c>
      <c r="H142" s="36">
        <f>SUMIFS(СВЦЭМ!$C$39:$C$782,СВЦЭМ!$A$39:$A$782,$A142,СВЦЭМ!$B$39:$B$782,H$119)+'СЕТ СН'!$I$9+СВЦЭМ!$D$10+'СЕТ СН'!$I$5-'СЕТ СН'!$I$17</f>
        <v>4651.08293374</v>
      </c>
      <c r="I142" s="36">
        <f>SUMIFS(СВЦЭМ!$C$39:$C$782,СВЦЭМ!$A$39:$A$782,$A142,СВЦЭМ!$B$39:$B$782,I$119)+'СЕТ СН'!$I$9+СВЦЭМ!$D$10+'СЕТ СН'!$I$5-'СЕТ СН'!$I$17</f>
        <v>4650.1120123500004</v>
      </c>
      <c r="J142" s="36">
        <f>SUMIFS(СВЦЭМ!$C$39:$C$782,СВЦЭМ!$A$39:$A$782,$A142,СВЦЭМ!$B$39:$B$782,J$119)+'СЕТ СН'!$I$9+СВЦЭМ!$D$10+'СЕТ СН'!$I$5-'СЕТ СН'!$I$17</f>
        <v>4623.4514354100002</v>
      </c>
      <c r="K142" s="36">
        <f>SUMIFS(СВЦЭМ!$C$39:$C$782,СВЦЭМ!$A$39:$A$782,$A142,СВЦЭМ!$B$39:$B$782,K$119)+'СЕТ СН'!$I$9+СВЦЭМ!$D$10+'СЕТ СН'!$I$5-'СЕТ СН'!$I$17</f>
        <v>4613.2467558199996</v>
      </c>
      <c r="L142" s="36">
        <f>SUMIFS(СВЦЭМ!$C$39:$C$782,СВЦЭМ!$A$39:$A$782,$A142,СВЦЭМ!$B$39:$B$782,L$119)+'СЕТ СН'!$I$9+СВЦЭМ!$D$10+'СЕТ СН'!$I$5-'СЕТ СН'!$I$17</f>
        <v>4597.1266186499997</v>
      </c>
      <c r="M142" s="36">
        <f>SUMIFS(СВЦЭМ!$C$39:$C$782,СВЦЭМ!$A$39:$A$782,$A142,СВЦЭМ!$B$39:$B$782,M$119)+'СЕТ СН'!$I$9+СВЦЭМ!$D$10+'СЕТ СН'!$I$5-'СЕТ СН'!$I$17</f>
        <v>4609.0363006299995</v>
      </c>
      <c r="N142" s="36">
        <f>SUMIFS(СВЦЭМ!$C$39:$C$782,СВЦЭМ!$A$39:$A$782,$A142,СВЦЭМ!$B$39:$B$782,N$119)+'СЕТ СН'!$I$9+СВЦЭМ!$D$10+'СЕТ СН'!$I$5-'СЕТ СН'!$I$17</f>
        <v>4618.0154588999994</v>
      </c>
      <c r="O142" s="36">
        <f>SUMIFS(СВЦЭМ!$C$39:$C$782,СВЦЭМ!$A$39:$A$782,$A142,СВЦЭМ!$B$39:$B$782,O$119)+'СЕТ СН'!$I$9+СВЦЭМ!$D$10+'СЕТ СН'!$I$5-'СЕТ СН'!$I$17</f>
        <v>4634.0571812500002</v>
      </c>
      <c r="P142" s="36">
        <f>SUMIFS(СВЦЭМ!$C$39:$C$782,СВЦЭМ!$A$39:$A$782,$A142,СВЦЭМ!$B$39:$B$782,P$119)+'СЕТ СН'!$I$9+СВЦЭМ!$D$10+'СЕТ СН'!$I$5-'СЕТ СН'!$I$17</f>
        <v>4646.2423354100001</v>
      </c>
      <c r="Q142" s="36">
        <f>SUMIFS(СВЦЭМ!$C$39:$C$782,СВЦЭМ!$A$39:$A$782,$A142,СВЦЭМ!$B$39:$B$782,Q$119)+'СЕТ СН'!$I$9+СВЦЭМ!$D$10+'СЕТ СН'!$I$5-'СЕТ СН'!$I$17</f>
        <v>4655.4574750900001</v>
      </c>
      <c r="R142" s="36">
        <f>SUMIFS(СВЦЭМ!$C$39:$C$782,СВЦЭМ!$A$39:$A$782,$A142,СВЦЭМ!$B$39:$B$782,R$119)+'СЕТ СН'!$I$9+СВЦЭМ!$D$10+'СЕТ СН'!$I$5-'СЕТ СН'!$I$17</f>
        <v>4632.77537407</v>
      </c>
      <c r="S142" s="36">
        <f>SUMIFS(СВЦЭМ!$C$39:$C$782,СВЦЭМ!$A$39:$A$782,$A142,СВЦЭМ!$B$39:$B$782,S$119)+'СЕТ СН'!$I$9+СВЦЭМ!$D$10+'СЕТ СН'!$I$5-'СЕТ СН'!$I$17</f>
        <v>4602.8955076299999</v>
      </c>
      <c r="T142" s="36">
        <f>SUMIFS(СВЦЭМ!$C$39:$C$782,СВЦЭМ!$A$39:$A$782,$A142,СВЦЭМ!$B$39:$B$782,T$119)+'СЕТ СН'!$I$9+СВЦЭМ!$D$10+'СЕТ СН'!$I$5-'СЕТ СН'!$I$17</f>
        <v>4544.9020032299995</v>
      </c>
      <c r="U142" s="36">
        <f>SUMIFS(СВЦЭМ!$C$39:$C$782,СВЦЭМ!$A$39:$A$782,$A142,СВЦЭМ!$B$39:$B$782,U$119)+'СЕТ СН'!$I$9+СВЦЭМ!$D$10+'СЕТ СН'!$I$5-'СЕТ СН'!$I$17</f>
        <v>4565.5641204599997</v>
      </c>
      <c r="V142" s="36">
        <f>SUMIFS(СВЦЭМ!$C$39:$C$782,СВЦЭМ!$A$39:$A$782,$A142,СВЦЭМ!$B$39:$B$782,V$119)+'СЕТ СН'!$I$9+СВЦЭМ!$D$10+'СЕТ СН'!$I$5-'СЕТ СН'!$I$17</f>
        <v>4580.7168545200002</v>
      </c>
      <c r="W142" s="36">
        <f>SUMIFS(СВЦЭМ!$C$39:$C$782,СВЦЭМ!$A$39:$A$782,$A142,СВЦЭМ!$B$39:$B$782,W$119)+'СЕТ СН'!$I$9+СВЦЭМ!$D$10+'СЕТ СН'!$I$5-'СЕТ СН'!$I$17</f>
        <v>4606.8612723999995</v>
      </c>
      <c r="X142" s="36">
        <f>SUMIFS(СВЦЭМ!$C$39:$C$782,СВЦЭМ!$A$39:$A$782,$A142,СВЦЭМ!$B$39:$B$782,X$119)+'СЕТ СН'!$I$9+СВЦЭМ!$D$10+'СЕТ СН'!$I$5-'СЕТ СН'!$I$17</f>
        <v>4636.6349194200002</v>
      </c>
      <c r="Y142" s="36">
        <f>SUMIFS(СВЦЭМ!$C$39:$C$782,СВЦЭМ!$A$39:$A$782,$A142,СВЦЭМ!$B$39:$B$782,Y$119)+'СЕТ СН'!$I$9+СВЦЭМ!$D$10+'СЕТ СН'!$I$5-'СЕТ СН'!$I$17</f>
        <v>4687.9631432699998</v>
      </c>
    </row>
    <row r="143" spans="1:25" ht="15.75" x14ac:dyDescent="0.2">
      <c r="A143" s="35">
        <f t="shared" si="3"/>
        <v>44858</v>
      </c>
      <c r="B143" s="36">
        <f>SUMIFS(СВЦЭМ!$C$39:$C$782,СВЦЭМ!$A$39:$A$782,$A143,СВЦЭМ!$B$39:$B$782,B$119)+'СЕТ СН'!$I$9+СВЦЭМ!$D$10+'СЕТ СН'!$I$5-'СЕТ СН'!$I$17</f>
        <v>4654.4761751799997</v>
      </c>
      <c r="C143" s="36">
        <f>SUMIFS(СВЦЭМ!$C$39:$C$782,СВЦЭМ!$A$39:$A$782,$A143,СВЦЭМ!$B$39:$B$782,C$119)+'СЕТ СН'!$I$9+СВЦЭМ!$D$10+'СЕТ СН'!$I$5-'СЕТ СН'!$I$17</f>
        <v>4678.9238472500001</v>
      </c>
      <c r="D143" s="36">
        <f>SUMIFS(СВЦЭМ!$C$39:$C$782,СВЦЭМ!$A$39:$A$782,$A143,СВЦЭМ!$B$39:$B$782,D$119)+'СЕТ СН'!$I$9+СВЦЭМ!$D$10+'СЕТ СН'!$I$5-'СЕТ СН'!$I$17</f>
        <v>4692.46296145</v>
      </c>
      <c r="E143" s="36">
        <f>SUMIFS(СВЦЭМ!$C$39:$C$782,СВЦЭМ!$A$39:$A$782,$A143,СВЦЭМ!$B$39:$B$782,E$119)+'СЕТ СН'!$I$9+СВЦЭМ!$D$10+'СЕТ СН'!$I$5-'СЕТ СН'!$I$17</f>
        <v>4693.7143417099996</v>
      </c>
      <c r="F143" s="36">
        <f>SUMIFS(СВЦЭМ!$C$39:$C$782,СВЦЭМ!$A$39:$A$782,$A143,СВЦЭМ!$B$39:$B$782,F$119)+'СЕТ СН'!$I$9+СВЦЭМ!$D$10+'СЕТ СН'!$I$5-'СЕТ СН'!$I$17</f>
        <v>4719.1181986600004</v>
      </c>
      <c r="G143" s="36">
        <f>SUMIFS(СВЦЭМ!$C$39:$C$782,СВЦЭМ!$A$39:$A$782,$A143,СВЦЭМ!$B$39:$B$782,G$119)+'СЕТ СН'!$I$9+СВЦЭМ!$D$10+'СЕТ СН'!$I$5-'СЕТ СН'!$I$17</f>
        <v>4676.21904627</v>
      </c>
      <c r="H143" s="36">
        <f>SUMIFS(СВЦЭМ!$C$39:$C$782,СВЦЭМ!$A$39:$A$782,$A143,СВЦЭМ!$B$39:$B$782,H$119)+'СЕТ СН'!$I$9+СВЦЭМ!$D$10+'СЕТ СН'!$I$5-'СЕТ СН'!$I$17</f>
        <v>4649.9384357700001</v>
      </c>
      <c r="I143" s="36">
        <f>SUMIFS(СВЦЭМ!$C$39:$C$782,СВЦЭМ!$A$39:$A$782,$A143,СВЦЭМ!$B$39:$B$782,I$119)+'СЕТ СН'!$I$9+СВЦЭМ!$D$10+'СЕТ СН'!$I$5-'СЕТ СН'!$I$17</f>
        <v>4639.1219413899998</v>
      </c>
      <c r="J143" s="36">
        <f>SUMIFS(СВЦЭМ!$C$39:$C$782,СВЦЭМ!$A$39:$A$782,$A143,СВЦЭМ!$B$39:$B$782,J$119)+'СЕТ СН'!$I$9+СВЦЭМ!$D$10+'СЕТ СН'!$I$5-'СЕТ СН'!$I$17</f>
        <v>4623.1783912699993</v>
      </c>
      <c r="K143" s="36">
        <f>SUMIFS(СВЦЭМ!$C$39:$C$782,СВЦЭМ!$A$39:$A$782,$A143,СВЦЭМ!$B$39:$B$782,K$119)+'СЕТ СН'!$I$9+СВЦЭМ!$D$10+'СЕТ СН'!$I$5-'СЕТ СН'!$I$17</f>
        <v>4638.5572686799997</v>
      </c>
      <c r="L143" s="36">
        <f>SUMIFS(СВЦЭМ!$C$39:$C$782,СВЦЭМ!$A$39:$A$782,$A143,СВЦЭМ!$B$39:$B$782,L$119)+'СЕТ СН'!$I$9+СВЦЭМ!$D$10+'СЕТ СН'!$I$5-'СЕТ СН'!$I$17</f>
        <v>4645.8499377099997</v>
      </c>
      <c r="M143" s="36">
        <f>SUMIFS(СВЦЭМ!$C$39:$C$782,СВЦЭМ!$A$39:$A$782,$A143,СВЦЭМ!$B$39:$B$782,M$119)+'СЕТ СН'!$I$9+СВЦЭМ!$D$10+'СЕТ СН'!$I$5-'СЕТ СН'!$I$17</f>
        <v>4656.4170811699996</v>
      </c>
      <c r="N143" s="36">
        <f>SUMIFS(СВЦЭМ!$C$39:$C$782,СВЦЭМ!$A$39:$A$782,$A143,СВЦЭМ!$B$39:$B$782,N$119)+'СЕТ СН'!$I$9+СВЦЭМ!$D$10+'СЕТ СН'!$I$5-'СЕТ СН'!$I$17</f>
        <v>4666.0333262999993</v>
      </c>
      <c r="O143" s="36">
        <f>SUMIFS(СВЦЭМ!$C$39:$C$782,СВЦЭМ!$A$39:$A$782,$A143,СВЦЭМ!$B$39:$B$782,O$119)+'СЕТ СН'!$I$9+СВЦЭМ!$D$10+'СЕТ СН'!$I$5-'СЕТ СН'!$I$17</f>
        <v>4657.7124963200004</v>
      </c>
      <c r="P143" s="36">
        <f>SUMIFS(СВЦЭМ!$C$39:$C$782,СВЦЭМ!$A$39:$A$782,$A143,СВЦЭМ!$B$39:$B$782,P$119)+'СЕТ СН'!$I$9+СВЦЭМ!$D$10+'СЕТ СН'!$I$5-'СЕТ СН'!$I$17</f>
        <v>4659.3418244099994</v>
      </c>
      <c r="Q143" s="36">
        <f>SUMIFS(СВЦЭМ!$C$39:$C$782,СВЦЭМ!$A$39:$A$782,$A143,СВЦЭМ!$B$39:$B$782,Q$119)+'СЕТ СН'!$I$9+СВЦЭМ!$D$10+'СЕТ СН'!$I$5-'СЕТ СН'!$I$17</f>
        <v>4656.6285755299996</v>
      </c>
      <c r="R143" s="36">
        <f>SUMIFS(СВЦЭМ!$C$39:$C$782,СВЦЭМ!$A$39:$A$782,$A143,СВЦЭМ!$B$39:$B$782,R$119)+'СЕТ СН'!$I$9+СВЦЭМ!$D$10+'СЕТ СН'!$I$5-'СЕТ СН'!$I$17</f>
        <v>4627.7970225600002</v>
      </c>
      <c r="S143" s="36">
        <f>SUMIFS(СВЦЭМ!$C$39:$C$782,СВЦЭМ!$A$39:$A$782,$A143,СВЦЭМ!$B$39:$B$782,S$119)+'СЕТ СН'!$I$9+СВЦЭМ!$D$10+'СЕТ СН'!$I$5-'СЕТ СН'!$I$17</f>
        <v>4609.1069527299996</v>
      </c>
      <c r="T143" s="36">
        <f>SUMIFS(СВЦЭМ!$C$39:$C$782,СВЦЭМ!$A$39:$A$782,$A143,СВЦЭМ!$B$39:$B$782,T$119)+'СЕТ СН'!$I$9+СВЦЭМ!$D$10+'СЕТ СН'!$I$5-'СЕТ СН'!$I$17</f>
        <v>4563.9391305499994</v>
      </c>
      <c r="U143" s="36">
        <f>SUMIFS(СВЦЭМ!$C$39:$C$782,СВЦЭМ!$A$39:$A$782,$A143,СВЦЭМ!$B$39:$B$782,U$119)+'СЕТ СН'!$I$9+СВЦЭМ!$D$10+'СЕТ СН'!$I$5-'СЕТ СН'!$I$17</f>
        <v>4600.5264746299999</v>
      </c>
      <c r="V143" s="36">
        <f>SUMIFS(СВЦЭМ!$C$39:$C$782,СВЦЭМ!$A$39:$A$782,$A143,СВЦЭМ!$B$39:$B$782,V$119)+'СЕТ СН'!$I$9+СВЦЭМ!$D$10+'СЕТ СН'!$I$5-'СЕТ СН'!$I$17</f>
        <v>4624.2228236499996</v>
      </c>
      <c r="W143" s="36">
        <f>SUMIFS(СВЦЭМ!$C$39:$C$782,СВЦЭМ!$A$39:$A$782,$A143,СВЦЭМ!$B$39:$B$782,W$119)+'СЕТ СН'!$I$9+СВЦЭМ!$D$10+'СЕТ СН'!$I$5-'СЕТ СН'!$I$17</f>
        <v>4645.9924203</v>
      </c>
      <c r="X143" s="36">
        <f>SUMIFS(СВЦЭМ!$C$39:$C$782,СВЦЭМ!$A$39:$A$782,$A143,СВЦЭМ!$B$39:$B$782,X$119)+'СЕТ СН'!$I$9+СВЦЭМ!$D$10+'СЕТ СН'!$I$5-'СЕТ СН'!$I$17</f>
        <v>4677.7073058899996</v>
      </c>
      <c r="Y143" s="36">
        <f>SUMIFS(СВЦЭМ!$C$39:$C$782,СВЦЭМ!$A$39:$A$782,$A143,СВЦЭМ!$B$39:$B$782,Y$119)+'СЕТ СН'!$I$9+СВЦЭМ!$D$10+'СЕТ СН'!$I$5-'СЕТ СН'!$I$17</f>
        <v>4713.7565201399993</v>
      </c>
    </row>
    <row r="144" spans="1:25" ht="15.75" x14ac:dyDescent="0.2">
      <c r="A144" s="35">
        <f t="shared" si="3"/>
        <v>44859</v>
      </c>
      <c r="B144" s="36">
        <f>SUMIFS(СВЦЭМ!$C$39:$C$782,СВЦЭМ!$A$39:$A$782,$A144,СВЦЭМ!$B$39:$B$782,B$119)+'СЕТ СН'!$I$9+СВЦЭМ!$D$10+'СЕТ СН'!$I$5-'СЕТ СН'!$I$17</f>
        <v>4673.3937544299997</v>
      </c>
      <c r="C144" s="36">
        <f>SUMIFS(СВЦЭМ!$C$39:$C$782,СВЦЭМ!$A$39:$A$782,$A144,СВЦЭМ!$B$39:$B$782,C$119)+'СЕТ СН'!$I$9+СВЦЭМ!$D$10+'СЕТ СН'!$I$5-'СЕТ СН'!$I$17</f>
        <v>4705.1999199499996</v>
      </c>
      <c r="D144" s="36">
        <f>SUMIFS(СВЦЭМ!$C$39:$C$782,СВЦЭМ!$A$39:$A$782,$A144,СВЦЭМ!$B$39:$B$782,D$119)+'СЕТ СН'!$I$9+СВЦЭМ!$D$10+'СЕТ СН'!$I$5-'СЕТ СН'!$I$17</f>
        <v>4689.1798357799998</v>
      </c>
      <c r="E144" s="36">
        <f>SUMIFS(СВЦЭМ!$C$39:$C$782,СВЦЭМ!$A$39:$A$782,$A144,СВЦЭМ!$B$39:$B$782,E$119)+'СЕТ СН'!$I$9+СВЦЭМ!$D$10+'СЕТ СН'!$I$5-'СЕТ СН'!$I$17</f>
        <v>4676.5325545300002</v>
      </c>
      <c r="F144" s="36">
        <f>SUMIFS(СВЦЭМ!$C$39:$C$782,СВЦЭМ!$A$39:$A$782,$A144,СВЦЭМ!$B$39:$B$782,F$119)+'СЕТ СН'!$I$9+СВЦЭМ!$D$10+'СЕТ СН'!$I$5-'СЕТ СН'!$I$17</f>
        <v>4687.5515601799998</v>
      </c>
      <c r="G144" s="36">
        <f>SUMIFS(СВЦЭМ!$C$39:$C$782,СВЦЭМ!$A$39:$A$782,$A144,СВЦЭМ!$B$39:$B$782,G$119)+'СЕТ СН'!$I$9+СВЦЭМ!$D$10+'СЕТ СН'!$I$5-'СЕТ СН'!$I$17</f>
        <v>4641.0086599699998</v>
      </c>
      <c r="H144" s="36">
        <f>SUMIFS(СВЦЭМ!$C$39:$C$782,СВЦЭМ!$A$39:$A$782,$A144,СВЦЭМ!$B$39:$B$782,H$119)+'СЕТ СН'!$I$9+СВЦЭМ!$D$10+'СЕТ СН'!$I$5-'СЕТ СН'!$I$17</f>
        <v>4571.7262546900001</v>
      </c>
      <c r="I144" s="36">
        <f>SUMIFS(СВЦЭМ!$C$39:$C$782,СВЦЭМ!$A$39:$A$782,$A144,СВЦЭМ!$B$39:$B$782,I$119)+'СЕТ СН'!$I$9+СВЦЭМ!$D$10+'СЕТ СН'!$I$5-'СЕТ СН'!$I$17</f>
        <v>4513.1128043899998</v>
      </c>
      <c r="J144" s="36">
        <f>SUMIFS(СВЦЭМ!$C$39:$C$782,СВЦЭМ!$A$39:$A$782,$A144,СВЦЭМ!$B$39:$B$782,J$119)+'СЕТ СН'!$I$9+СВЦЭМ!$D$10+'СЕТ СН'!$I$5-'СЕТ СН'!$I$17</f>
        <v>4405.1126136000003</v>
      </c>
      <c r="K144" s="36">
        <f>SUMIFS(СВЦЭМ!$C$39:$C$782,СВЦЭМ!$A$39:$A$782,$A144,СВЦЭМ!$B$39:$B$782,K$119)+'СЕТ СН'!$I$9+СВЦЭМ!$D$10+'СЕТ СН'!$I$5-'СЕТ СН'!$I$17</f>
        <v>4427.9396486199994</v>
      </c>
      <c r="L144" s="36">
        <f>SUMIFS(СВЦЭМ!$C$39:$C$782,СВЦЭМ!$A$39:$A$782,$A144,СВЦЭМ!$B$39:$B$782,L$119)+'СЕТ СН'!$I$9+СВЦЭМ!$D$10+'СЕТ СН'!$I$5-'СЕТ СН'!$I$17</f>
        <v>4429.3084326299995</v>
      </c>
      <c r="M144" s="36">
        <f>SUMIFS(СВЦЭМ!$C$39:$C$782,СВЦЭМ!$A$39:$A$782,$A144,СВЦЭМ!$B$39:$B$782,M$119)+'СЕТ СН'!$I$9+СВЦЭМ!$D$10+'СЕТ СН'!$I$5-'СЕТ СН'!$I$17</f>
        <v>4516.5905193600001</v>
      </c>
      <c r="N144" s="36">
        <f>SUMIFS(СВЦЭМ!$C$39:$C$782,СВЦЭМ!$A$39:$A$782,$A144,СВЦЭМ!$B$39:$B$782,N$119)+'СЕТ СН'!$I$9+СВЦЭМ!$D$10+'СЕТ СН'!$I$5-'СЕТ СН'!$I$17</f>
        <v>4618.5528158799998</v>
      </c>
      <c r="O144" s="36">
        <f>SUMIFS(СВЦЭМ!$C$39:$C$782,СВЦЭМ!$A$39:$A$782,$A144,СВЦЭМ!$B$39:$B$782,O$119)+'СЕТ СН'!$I$9+СВЦЭМ!$D$10+'СЕТ СН'!$I$5-'СЕТ СН'!$I$17</f>
        <v>4592.9817967700001</v>
      </c>
      <c r="P144" s="36">
        <f>SUMIFS(СВЦЭМ!$C$39:$C$782,СВЦЭМ!$A$39:$A$782,$A144,СВЦЭМ!$B$39:$B$782,P$119)+'СЕТ СН'!$I$9+СВЦЭМ!$D$10+'СЕТ СН'!$I$5-'СЕТ СН'!$I$17</f>
        <v>4593.1054364800002</v>
      </c>
      <c r="Q144" s="36">
        <f>SUMIFS(СВЦЭМ!$C$39:$C$782,СВЦЭМ!$A$39:$A$782,$A144,СВЦЭМ!$B$39:$B$782,Q$119)+'СЕТ СН'!$I$9+СВЦЭМ!$D$10+'СЕТ СН'!$I$5-'СЕТ СН'!$I$17</f>
        <v>4592.9988506</v>
      </c>
      <c r="R144" s="36">
        <f>SUMIFS(СВЦЭМ!$C$39:$C$782,СВЦЭМ!$A$39:$A$782,$A144,СВЦЭМ!$B$39:$B$782,R$119)+'СЕТ СН'!$I$9+СВЦЭМ!$D$10+'СЕТ СН'!$I$5-'СЕТ СН'!$I$17</f>
        <v>4492.4145616699998</v>
      </c>
      <c r="S144" s="36">
        <f>SUMIFS(СВЦЭМ!$C$39:$C$782,СВЦЭМ!$A$39:$A$782,$A144,СВЦЭМ!$B$39:$B$782,S$119)+'СЕТ СН'!$I$9+СВЦЭМ!$D$10+'СЕТ СН'!$I$5-'СЕТ СН'!$I$17</f>
        <v>4425.4468650899998</v>
      </c>
      <c r="T144" s="36">
        <f>SUMIFS(СВЦЭМ!$C$39:$C$782,СВЦЭМ!$A$39:$A$782,$A144,СВЦЭМ!$B$39:$B$782,T$119)+'СЕТ СН'!$I$9+СВЦЭМ!$D$10+'СЕТ СН'!$I$5-'СЕТ СН'!$I$17</f>
        <v>4339.1210945599996</v>
      </c>
      <c r="U144" s="36">
        <f>SUMIFS(СВЦЭМ!$C$39:$C$782,СВЦЭМ!$A$39:$A$782,$A144,СВЦЭМ!$B$39:$B$782,U$119)+'СЕТ СН'!$I$9+СВЦЭМ!$D$10+'СЕТ СН'!$I$5-'СЕТ СН'!$I$17</f>
        <v>4349.6064085600001</v>
      </c>
      <c r="V144" s="36">
        <f>SUMIFS(СВЦЭМ!$C$39:$C$782,СВЦЭМ!$A$39:$A$782,$A144,СВЦЭМ!$B$39:$B$782,V$119)+'СЕТ СН'!$I$9+СВЦЭМ!$D$10+'СЕТ СН'!$I$5-'СЕТ СН'!$I$17</f>
        <v>4370.4717342499998</v>
      </c>
      <c r="W144" s="36">
        <f>SUMIFS(СВЦЭМ!$C$39:$C$782,СВЦЭМ!$A$39:$A$782,$A144,СВЦЭМ!$B$39:$B$782,W$119)+'СЕТ СН'!$I$9+СВЦЭМ!$D$10+'СЕТ СН'!$I$5-'СЕТ СН'!$I$17</f>
        <v>4381.9264697500003</v>
      </c>
      <c r="X144" s="36">
        <f>SUMIFS(СВЦЭМ!$C$39:$C$782,СВЦЭМ!$A$39:$A$782,$A144,СВЦЭМ!$B$39:$B$782,X$119)+'СЕТ СН'!$I$9+СВЦЭМ!$D$10+'СЕТ СН'!$I$5-'СЕТ СН'!$I$17</f>
        <v>4410.4402697899995</v>
      </c>
      <c r="Y144" s="36">
        <f>SUMIFS(СВЦЭМ!$C$39:$C$782,СВЦЭМ!$A$39:$A$782,$A144,СВЦЭМ!$B$39:$B$782,Y$119)+'СЕТ СН'!$I$9+СВЦЭМ!$D$10+'СЕТ СН'!$I$5-'СЕТ СН'!$I$17</f>
        <v>4428.6322887799997</v>
      </c>
    </row>
    <row r="145" spans="1:26" ht="15.75" x14ac:dyDescent="0.2">
      <c r="A145" s="35">
        <f t="shared" si="3"/>
        <v>44860</v>
      </c>
      <c r="B145" s="36">
        <f>SUMIFS(СВЦЭМ!$C$39:$C$782,СВЦЭМ!$A$39:$A$782,$A145,СВЦЭМ!$B$39:$B$782,B$119)+'СЕТ СН'!$I$9+СВЦЭМ!$D$10+'СЕТ СН'!$I$5-'СЕТ СН'!$I$17</f>
        <v>4605.97379912</v>
      </c>
      <c r="C145" s="36">
        <f>SUMIFS(СВЦЭМ!$C$39:$C$782,СВЦЭМ!$A$39:$A$782,$A145,СВЦЭМ!$B$39:$B$782,C$119)+'СЕТ СН'!$I$9+СВЦЭМ!$D$10+'СЕТ СН'!$I$5-'СЕТ СН'!$I$17</f>
        <v>4615.9106491000002</v>
      </c>
      <c r="D145" s="36">
        <f>SUMIFS(СВЦЭМ!$C$39:$C$782,СВЦЭМ!$A$39:$A$782,$A145,СВЦЭМ!$B$39:$B$782,D$119)+'СЕТ СН'!$I$9+СВЦЭМ!$D$10+'СЕТ СН'!$I$5-'СЕТ СН'!$I$17</f>
        <v>4627.9700088899999</v>
      </c>
      <c r="E145" s="36">
        <f>SUMIFS(СВЦЭМ!$C$39:$C$782,СВЦЭМ!$A$39:$A$782,$A145,СВЦЭМ!$B$39:$B$782,E$119)+'СЕТ СН'!$I$9+СВЦЭМ!$D$10+'СЕТ СН'!$I$5-'СЕТ СН'!$I$17</f>
        <v>4645.9678132199997</v>
      </c>
      <c r="F145" s="36">
        <f>SUMIFS(СВЦЭМ!$C$39:$C$782,СВЦЭМ!$A$39:$A$782,$A145,СВЦЭМ!$B$39:$B$782,F$119)+'СЕТ СН'!$I$9+СВЦЭМ!$D$10+'СЕТ СН'!$I$5-'СЕТ СН'!$I$17</f>
        <v>4625.18171506</v>
      </c>
      <c r="G145" s="36">
        <f>SUMIFS(СВЦЭМ!$C$39:$C$782,СВЦЭМ!$A$39:$A$782,$A145,СВЦЭМ!$B$39:$B$782,G$119)+'СЕТ СН'!$I$9+СВЦЭМ!$D$10+'СЕТ СН'!$I$5-'СЕТ СН'!$I$17</f>
        <v>4570.9320441099999</v>
      </c>
      <c r="H145" s="36">
        <f>SUMIFS(СВЦЭМ!$C$39:$C$782,СВЦЭМ!$A$39:$A$782,$A145,СВЦЭМ!$B$39:$B$782,H$119)+'СЕТ СН'!$I$9+СВЦЭМ!$D$10+'СЕТ СН'!$I$5-'СЕТ СН'!$I$17</f>
        <v>4478.7438324599998</v>
      </c>
      <c r="I145" s="36">
        <f>SUMIFS(СВЦЭМ!$C$39:$C$782,СВЦЭМ!$A$39:$A$782,$A145,СВЦЭМ!$B$39:$B$782,I$119)+'СЕТ СН'!$I$9+СВЦЭМ!$D$10+'СЕТ СН'!$I$5-'СЕТ СН'!$I$17</f>
        <v>4524.8715562699999</v>
      </c>
      <c r="J145" s="36">
        <f>SUMIFS(СВЦЭМ!$C$39:$C$782,СВЦЭМ!$A$39:$A$782,$A145,СВЦЭМ!$B$39:$B$782,J$119)+'СЕТ СН'!$I$9+СВЦЭМ!$D$10+'СЕТ СН'!$I$5-'СЕТ СН'!$I$17</f>
        <v>4485.2810237200001</v>
      </c>
      <c r="K145" s="36">
        <f>SUMIFS(СВЦЭМ!$C$39:$C$782,СВЦЭМ!$A$39:$A$782,$A145,СВЦЭМ!$B$39:$B$782,K$119)+'СЕТ СН'!$I$9+СВЦЭМ!$D$10+'СЕТ СН'!$I$5-'СЕТ СН'!$I$17</f>
        <v>4494.31112476</v>
      </c>
      <c r="L145" s="36">
        <f>SUMIFS(СВЦЭМ!$C$39:$C$782,СВЦЭМ!$A$39:$A$782,$A145,СВЦЭМ!$B$39:$B$782,L$119)+'СЕТ СН'!$I$9+СВЦЭМ!$D$10+'СЕТ СН'!$I$5-'СЕТ СН'!$I$17</f>
        <v>4500.27403478</v>
      </c>
      <c r="M145" s="36">
        <f>SUMIFS(СВЦЭМ!$C$39:$C$782,СВЦЭМ!$A$39:$A$782,$A145,СВЦЭМ!$B$39:$B$782,M$119)+'СЕТ СН'!$I$9+СВЦЭМ!$D$10+'СЕТ СН'!$I$5-'СЕТ СН'!$I$17</f>
        <v>4495.9014098199996</v>
      </c>
      <c r="N145" s="36">
        <f>SUMIFS(СВЦЭМ!$C$39:$C$782,СВЦЭМ!$A$39:$A$782,$A145,СВЦЭМ!$B$39:$B$782,N$119)+'СЕТ СН'!$I$9+СВЦЭМ!$D$10+'СЕТ СН'!$I$5-'СЕТ СН'!$I$17</f>
        <v>4505.4799370500004</v>
      </c>
      <c r="O145" s="36">
        <f>SUMIFS(СВЦЭМ!$C$39:$C$782,СВЦЭМ!$A$39:$A$782,$A145,СВЦЭМ!$B$39:$B$782,O$119)+'СЕТ СН'!$I$9+СВЦЭМ!$D$10+'СЕТ СН'!$I$5-'СЕТ СН'!$I$17</f>
        <v>4546.9436185599998</v>
      </c>
      <c r="P145" s="36">
        <f>SUMIFS(СВЦЭМ!$C$39:$C$782,СВЦЭМ!$A$39:$A$782,$A145,СВЦЭМ!$B$39:$B$782,P$119)+'СЕТ СН'!$I$9+СВЦЭМ!$D$10+'СЕТ СН'!$I$5-'СЕТ СН'!$I$17</f>
        <v>4555.1915056899998</v>
      </c>
      <c r="Q145" s="36">
        <f>SUMIFS(СВЦЭМ!$C$39:$C$782,СВЦЭМ!$A$39:$A$782,$A145,СВЦЭМ!$B$39:$B$782,Q$119)+'СЕТ СН'!$I$9+СВЦЭМ!$D$10+'СЕТ СН'!$I$5-'СЕТ СН'!$I$17</f>
        <v>4543.1834112400002</v>
      </c>
      <c r="R145" s="36">
        <f>SUMIFS(СВЦЭМ!$C$39:$C$782,СВЦЭМ!$A$39:$A$782,$A145,СВЦЭМ!$B$39:$B$782,R$119)+'СЕТ СН'!$I$9+СВЦЭМ!$D$10+'СЕТ СН'!$I$5-'СЕТ СН'!$I$17</f>
        <v>4540.4730675999999</v>
      </c>
      <c r="S145" s="36">
        <f>SUMIFS(СВЦЭМ!$C$39:$C$782,СВЦЭМ!$A$39:$A$782,$A145,СВЦЭМ!$B$39:$B$782,S$119)+'СЕТ СН'!$I$9+СВЦЭМ!$D$10+'СЕТ СН'!$I$5-'СЕТ СН'!$I$17</f>
        <v>4474.0429201299994</v>
      </c>
      <c r="T145" s="36">
        <f>SUMIFS(СВЦЭМ!$C$39:$C$782,СВЦЭМ!$A$39:$A$782,$A145,СВЦЭМ!$B$39:$B$782,T$119)+'СЕТ СН'!$I$9+СВЦЭМ!$D$10+'СЕТ СН'!$I$5-'СЕТ СН'!$I$17</f>
        <v>4455.3784081499998</v>
      </c>
      <c r="U145" s="36">
        <f>SUMIFS(СВЦЭМ!$C$39:$C$782,СВЦЭМ!$A$39:$A$782,$A145,СВЦЭМ!$B$39:$B$782,U$119)+'СЕТ СН'!$I$9+СВЦЭМ!$D$10+'СЕТ СН'!$I$5-'СЕТ СН'!$I$17</f>
        <v>4468.5353789000001</v>
      </c>
      <c r="V145" s="36">
        <f>SUMIFS(СВЦЭМ!$C$39:$C$782,СВЦЭМ!$A$39:$A$782,$A145,СВЦЭМ!$B$39:$B$782,V$119)+'СЕТ СН'!$I$9+СВЦЭМ!$D$10+'СЕТ СН'!$I$5-'СЕТ СН'!$I$17</f>
        <v>4500.8334816299994</v>
      </c>
      <c r="W145" s="36">
        <f>SUMIFS(СВЦЭМ!$C$39:$C$782,СВЦЭМ!$A$39:$A$782,$A145,СВЦЭМ!$B$39:$B$782,W$119)+'СЕТ СН'!$I$9+СВЦЭМ!$D$10+'СЕТ СН'!$I$5-'СЕТ СН'!$I$17</f>
        <v>4535.3748966200001</v>
      </c>
      <c r="X145" s="36">
        <f>SUMIFS(СВЦЭМ!$C$39:$C$782,СВЦЭМ!$A$39:$A$782,$A145,СВЦЭМ!$B$39:$B$782,X$119)+'СЕТ СН'!$I$9+СВЦЭМ!$D$10+'СЕТ СН'!$I$5-'СЕТ СН'!$I$17</f>
        <v>4545.4212514699993</v>
      </c>
      <c r="Y145" s="36">
        <f>SUMIFS(СВЦЭМ!$C$39:$C$782,СВЦЭМ!$A$39:$A$782,$A145,СВЦЭМ!$B$39:$B$782,Y$119)+'СЕТ СН'!$I$9+СВЦЭМ!$D$10+'СЕТ СН'!$I$5-'СЕТ СН'!$I$17</f>
        <v>4544.01780607</v>
      </c>
    </row>
    <row r="146" spans="1:26" ht="15.75" x14ac:dyDescent="0.2">
      <c r="A146" s="35">
        <f t="shared" si="3"/>
        <v>44861</v>
      </c>
      <c r="B146" s="36">
        <f>SUMIFS(СВЦЭМ!$C$39:$C$782,СВЦЭМ!$A$39:$A$782,$A146,СВЦЭМ!$B$39:$B$782,B$119)+'СЕТ СН'!$I$9+СВЦЭМ!$D$10+'СЕТ СН'!$I$5-'СЕТ СН'!$I$17</f>
        <v>4614.6751548000002</v>
      </c>
      <c r="C146" s="36">
        <f>SUMIFS(СВЦЭМ!$C$39:$C$782,СВЦЭМ!$A$39:$A$782,$A146,СВЦЭМ!$B$39:$B$782,C$119)+'СЕТ СН'!$I$9+СВЦЭМ!$D$10+'СЕТ СН'!$I$5-'СЕТ СН'!$I$17</f>
        <v>4631.9117409700002</v>
      </c>
      <c r="D146" s="36">
        <f>SUMIFS(СВЦЭМ!$C$39:$C$782,СВЦЭМ!$A$39:$A$782,$A146,СВЦЭМ!$B$39:$B$782,D$119)+'СЕТ СН'!$I$9+СВЦЭМ!$D$10+'СЕТ СН'!$I$5-'СЕТ СН'!$I$17</f>
        <v>4663.3748885599998</v>
      </c>
      <c r="E146" s="36">
        <f>SUMIFS(СВЦЭМ!$C$39:$C$782,СВЦЭМ!$A$39:$A$782,$A146,СВЦЭМ!$B$39:$B$782,E$119)+'СЕТ СН'!$I$9+СВЦЭМ!$D$10+'СЕТ СН'!$I$5-'СЕТ СН'!$I$17</f>
        <v>4665.1131669799997</v>
      </c>
      <c r="F146" s="36">
        <f>SUMIFS(СВЦЭМ!$C$39:$C$782,СВЦЭМ!$A$39:$A$782,$A146,СВЦЭМ!$B$39:$B$782,F$119)+'СЕТ СН'!$I$9+СВЦЭМ!$D$10+'СЕТ СН'!$I$5-'СЕТ СН'!$I$17</f>
        <v>4644.1436206600001</v>
      </c>
      <c r="G146" s="36">
        <f>SUMIFS(СВЦЭМ!$C$39:$C$782,СВЦЭМ!$A$39:$A$782,$A146,СВЦЭМ!$B$39:$B$782,G$119)+'СЕТ СН'!$I$9+СВЦЭМ!$D$10+'СЕТ СН'!$I$5-'СЕТ СН'!$I$17</f>
        <v>4575.2094256099999</v>
      </c>
      <c r="H146" s="36">
        <f>SUMIFS(СВЦЭМ!$C$39:$C$782,СВЦЭМ!$A$39:$A$782,$A146,СВЦЭМ!$B$39:$B$782,H$119)+'СЕТ СН'!$I$9+СВЦЭМ!$D$10+'СЕТ СН'!$I$5-'СЕТ СН'!$I$17</f>
        <v>4468.4140002599997</v>
      </c>
      <c r="I146" s="36">
        <f>SUMIFS(СВЦЭМ!$C$39:$C$782,СВЦЭМ!$A$39:$A$782,$A146,СВЦЭМ!$B$39:$B$782,I$119)+'СЕТ СН'!$I$9+СВЦЭМ!$D$10+'СЕТ СН'!$I$5-'СЕТ СН'!$I$17</f>
        <v>4462.7763192000002</v>
      </c>
      <c r="J146" s="36">
        <f>SUMIFS(СВЦЭМ!$C$39:$C$782,СВЦЭМ!$A$39:$A$782,$A146,СВЦЭМ!$B$39:$B$782,J$119)+'СЕТ СН'!$I$9+СВЦЭМ!$D$10+'СЕТ СН'!$I$5-'СЕТ СН'!$I$17</f>
        <v>4443.8159345099994</v>
      </c>
      <c r="K146" s="36">
        <f>SUMIFS(СВЦЭМ!$C$39:$C$782,СВЦЭМ!$A$39:$A$782,$A146,СВЦЭМ!$B$39:$B$782,K$119)+'СЕТ СН'!$I$9+СВЦЭМ!$D$10+'СЕТ СН'!$I$5-'СЕТ СН'!$I$17</f>
        <v>4459.9885333700004</v>
      </c>
      <c r="L146" s="36">
        <f>SUMIFS(СВЦЭМ!$C$39:$C$782,СВЦЭМ!$A$39:$A$782,$A146,СВЦЭМ!$B$39:$B$782,L$119)+'СЕТ СН'!$I$9+СВЦЭМ!$D$10+'СЕТ СН'!$I$5-'СЕТ СН'!$I$17</f>
        <v>4461.2066835900005</v>
      </c>
      <c r="M146" s="36">
        <f>SUMIFS(СВЦЭМ!$C$39:$C$782,СВЦЭМ!$A$39:$A$782,$A146,СВЦЭМ!$B$39:$B$782,M$119)+'СЕТ СН'!$I$9+СВЦЭМ!$D$10+'СЕТ СН'!$I$5-'СЕТ СН'!$I$17</f>
        <v>4467.95987143</v>
      </c>
      <c r="N146" s="36">
        <f>SUMIFS(СВЦЭМ!$C$39:$C$782,СВЦЭМ!$A$39:$A$782,$A146,СВЦЭМ!$B$39:$B$782,N$119)+'СЕТ СН'!$I$9+СВЦЭМ!$D$10+'СЕТ СН'!$I$5-'СЕТ СН'!$I$17</f>
        <v>4499.3592836799999</v>
      </c>
      <c r="O146" s="36">
        <f>SUMIFS(СВЦЭМ!$C$39:$C$782,СВЦЭМ!$A$39:$A$782,$A146,СВЦЭМ!$B$39:$B$782,O$119)+'СЕТ СН'!$I$9+СВЦЭМ!$D$10+'СЕТ СН'!$I$5-'СЕТ СН'!$I$17</f>
        <v>4511.0157060800002</v>
      </c>
      <c r="P146" s="36">
        <f>SUMIFS(СВЦЭМ!$C$39:$C$782,СВЦЭМ!$A$39:$A$782,$A146,СВЦЭМ!$B$39:$B$782,P$119)+'СЕТ СН'!$I$9+СВЦЭМ!$D$10+'СЕТ СН'!$I$5-'СЕТ СН'!$I$17</f>
        <v>4511.5055423800004</v>
      </c>
      <c r="Q146" s="36">
        <f>SUMIFS(СВЦЭМ!$C$39:$C$782,СВЦЭМ!$A$39:$A$782,$A146,СВЦЭМ!$B$39:$B$782,Q$119)+'СЕТ СН'!$I$9+СВЦЭМ!$D$10+'СЕТ СН'!$I$5-'СЕТ СН'!$I$17</f>
        <v>4523.6321874799996</v>
      </c>
      <c r="R146" s="36">
        <f>SUMIFS(СВЦЭМ!$C$39:$C$782,СВЦЭМ!$A$39:$A$782,$A146,СВЦЭМ!$B$39:$B$782,R$119)+'СЕТ СН'!$I$9+СВЦЭМ!$D$10+'СЕТ СН'!$I$5-'СЕТ СН'!$I$17</f>
        <v>4494.8744936699995</v>
      </c>
      <c r="S146" s="36">
        <f>SUMIFS(СВЦЭМ!$C$39:$C$782,СВЦЭМ!$A$39:$A$782,$A146,СВЦЭМ!$B$39:$B$782,S$119)+'СЕТ СН'!$I$9+СВЦЭМ!$D$10+'СЕТ СН'!$I$5-'СЕТ СН'!$I$17</f>
        <v>4476.4334515600003</v>
      </c>
      <c r="T146" s="36">
        <f>SUMIFS(СВЦЭМ!$C$39:$C$782,СВЦЭМ!$A$39:$A$782,$A146,СВЦЭМ!$B$39:$B$782,T$119)+'СЕТ СН'!$I$9+СВЦЭМ!$D$10+'СЕТ СН'!$I$5-'СЕТ СН'!$I$17</f>
        <v>4437.9361338600002</v>
      </c>
      <c r="U146" s="36">
        <f>SUMIFS(СВЦЭМ!$C$39:$C$782,СВЦЭМ!$A$39:$A$782,$A146,СВЦЭМ!$B$39:$B$782,U$119)+'СЕТ СН'!$I$9+СВЦЭМ!$D$10+'СЕТ СН'!$I$5-'СЕТ СН'!$I$17</f>
        <v>4462.4793517500002</v>
      </c>
      <c r="V146" s="36">
        <f>SUMIFS(СВЦЭМ!$C$39:$C$782,СВЦЭМ!$A$39:$A$782,$A146,СВЦЭМ!$B$39:$B$782,V$119)+'СЕТ СН'!$I$9+СВЦЭМ!$D$10+'СЕТ СН'!$I$5-'СЕТ СН'!$I$17</f>
        <v>4492.6111005599996</v>
      </c>
      <c r="W146" s="36">
        <f>SUMIFS(СВЦЭМ!$C$39:$C$782,СВЦЭМ!$A$39:$A$782,$A146,СВЦЭМ!$B$39:$B$782,W$119)+'СЕТ СН'!$I$9+СВЦЭМ!$D$10+'СЕТ СН'!$I$5-'СЕТ СН'!$I$17</f>
        <v>4516.5379943999997</v>
      </c>
      <c r="X146" s="36">
        <f>SUMIFS(СВЦЭМ!$C$39:$C$782,СВЦЭМ!$A$39:$A$782,$A146,СВЦЭМ!$B$39:$B$782,X$119)+'СЕТ СН'!$I$9+СВЦЭМ!$D$10+'СЕТ СН'!$I$5-'СЕТ СН'!$I$17</f>
        <v>4569.8039051799997</v>
      </c>
      <c r="Y146" s="36">
        <f>SUMIFS(СВЦЭМ!$C$39:$C$782,СВЦЭМ!$A$39:$A$782,$A146,СВЦЭМ!$B$39:$B$782,Y$119)+'СЕТ СН'!$I$9+СВЦЭМ!$D$10+'СЕТ СН'!$I$5-'СЕТ СН'!$I$17</f>
        <v>4596.6179803499999</v>
      </c>
    </row>
    <row r="147" spans="1:26" ht="15.75" x14ac:dyDescent="0.2">
      <c r="A147" s="35">
        <f t="shared" si="3"/>
        <v>44862</v>
      </c>
      <c r="B147" s="36">
        <f>SUMIFS(СВЦЭМ!$C$39:$C$782,СВЦЭМ!$A$39:$A$782,$A147,СВЦЭМ!$B$39:$B$782,B$119)+'СЕТ СН'!$I$9+СВЦЭМ!$D$10+'СЕТ СН'!$I$5-'СЕТ СН'!$I$17</f>
        <v>4590.1316578599999</v>
      </c>
      <c r="C147" s="36">
        <f>SUMIFS(СВЦЭМ!$C$39:$C$782,СВЦЭМ!$A$39:$A$782,$A147,СВЦЭМ!$B$39:$B$782,C$119)+'СЕТ СН'!$I$9+СВЦЭМ!$D$10+'СЕТ СН'!$I$5-'СЕТ СН'!$I$17</f>
        <v>4617.7939775499999</v>
      </c>
      <c r="D147" s="36">
        <f>SUMIFS(СВЦЭМ!$C$39:$C$782,СВЦЭМ!$A$39:$A$782,$A147,СВЦЭМ!$B$39:$B$782,D$119)+'СЕТ СН'!$I$9+СВЦЭМ!$D$10+'СЕТ СН'!$I$5-'СЕТ СН'!$I$17</f>
        <v>4655.1985411799997</v>
      </c>
      <c r="E147" s="36">
        <f>SUMIFS(СВЦЭМ!$C$39:$C$782,СВЦЭМ!$A$39:$A$782,$A147,СВЦЭМ!$B$39:$B$782,E$119)+'СЕТ СН'!$I$9+СВЦЭМ!$D$10+'СЕТ СН'!$I$5-'СЕТ СН'!$I$17</f>
        <v>4656.4002244900003</v>
      </c>
      <c r="F147" s="36">
        <f>SUMIFS(СВЦЭМ!$C$39:$C$782,СВЦЭМ!$A$39:$A$782,$A147,СВЦЭМ!$B$39:$B$782,F$119)+'СЕТ СН'!$I$9+СВЦЭМ!$D$10+'СЕТ СН'!$I$5-'СЕТ СН'!$I$17</f>
        <v>4660.24341731</v>
      </c>
      <c r="G147" s="36">
        <f>SUMIFS(СВЦЭМ!$C$39:$C$782,СВЦЭМ!$A$39:$A$782,$A147,СВЦЭМ!$B$39:$B$782,G$119)+'СЕТ СН'!$I$9+СВЦЭМ!$D$10+'СЕТ СН'!$I$5-'СЕТ СН'!$I$17</f>
        <v>4643.3728453499998</v>
      </c>
      <c r="H147" s="36">
        <f>SUMIFS(СВЦЭМ!$C$39:$C$782,СВЦЭМ!$A$39:$A$782,$A147,СВЦЭМ!$B$39:$B$782,H$119)+'СЕТ СН'!$I$9+СВЦЭМ!$D$10+'СЕТ СН'!$I$5-'СЕТ СН'!$I$17</f>
        <v>4596.14892951</v>
      </c>
      <c r="I147" s="36">
        <f>SUMIFS(СВЦЭМ!$C$39:$C$782,СВЦЭМ!$A$39:$A$782,$A147,СВЦЭМ!$B$39:$B$782,I$119)+'СЕТ СН'!$I$9+СВЦЭМ!$D$10+'СЕТ СН'!$I$5-'СЕТ СН'!$I$17</f>
        <v>4551.6803463300002</v>
      </c>
      <c r="J147" s="36">
        <f>SUMIFS(СВЦЭМ!$C$39:$C$782,СВЦЭМ!$A$39:$A$782,$A147,СВЦЭМ!$B$39:$B$782,J$119)+'СЕТ СН'!$I$9+СВЦЭМ!$D$10+'СЕТ СН'!$I$5-'СЕТ СН'!$I$17</f>
        <v>4522.2226566099998</v>
      </c>
      <c r="K147" s="36">
        <f>SUMIFS(СВЦЭМ!$C$39:$C$782,СВЦЭМ!$A$39:$A$782,$A147,СВЦЭМ!$B$39:$B$782,K$119)+'СЕТ СН'!$I$9+СВЦЭМ!$D$10+'СЕТ СН'!$I$5-'СЕТ СН'!$I$17</f>
        <v>4509.39304851</v>
      </c>
      <c r="L147" s="36">
        <f>SUMIFS(СВЦЭМ!$C$39:$C$782,СВЦЭМ!$A$39:$A$782,$A147,СВЦЭМ!$B$39:$B$782,L$119)+'СЕТ СН'!$I$9+СВЦЭМ!$D$10+'СЕТ СН'!$I$5-'СЕТ СН'!$I$17</f>
        <v>4502.1431244100004</v>
      </c>
      <c r="M147" s="36">
        <f>SUMIFS(СВЦЭМ!$C$39:$C$782,СВЦЭМ!$A$39:$A$782,$A147,СВЦЭМ!$B$39:$B$782,M$119)+'СЕТ СН'!$I$9+СВЦЭМ!$D$10+'СЕТ СН'!$I$5-'СЕТ СН'!$I$17</f>
        <v>4514.8709688899999</v>
      </c>
      <c r="N147" s="36">
        <f>SUMIFS(СВЦЭМ!$C$39:$C$782,СВЦЭМ!$A$39:$A$782,$A147,СВЦЭМ!$B$39:$B$782,N$119)+'СЕТ СН'!$I$9+СВЦЭМ!$D$10+'СЕТ СН'!$I$5-'СЕТ СН'!$I$17</f>
        <v>4522.0295222599998</v>
      </c>
      <c r="O147" s="36">
        <f>SUMIFS(СВЦЭМ!$C$39:$C$782,СВЦЭМ!$A$39:$A$782,$A147,СВЦЭМ!$B$39:$B$782,O$119)+'СЕТ СН'!$I$9+СВЦЭМ!$D$10+'СЕТ СН'!$I$5-'СЕТ СН'!$I$17</f>
        <v>4547.4427267699994</v>
      </c>
      <c r="P147" s="36">
        <f>SUMIFS(СВЦЭМ!$C$39:$C$782,СВЦЭМ!$A$39:$A$782,$A147,СВЦЭМ!$B$39:$B$782,P$119)+'СЕТ СН'!$I$9+СВЦЭМ!$D$10+'СЕТ СН'!$I$5-'СЕТ СН'!$I$17</f>
        <v>4559.06652295</v>
      </c>
      <c r="Q147" s="36">
        <f>SUMIFS(СВЦЭМ!$C$39:$C$782,СВЦЭМ!$A$39:$A$782,$A147,СВЦЭМ!$B$39:$B$782,Q$119)+'СЕТ СН'!$I$9+СВЦЭМ!$D$10+'СЕТ СН'!$I$5-'СЕТ СН'!$I$17</f>
        <v>4559.2380612699999</v>
      </c>
      <c r="R147" s="36">
        <f>SUMIFS(СВЦЭМ!$C$39:$C$782,СВЦЭМ!$A$39:$A$782,$A147,СВЦЭМ!$B$39:$B$782,R$119)+'СЕТ СН'!$I$9+СВЦЭМ!$D$10+'СЕТ СН'!$I$5-'СЕТ СН'!$I$17</f>
        <v>4566.0210112599998</v>
      </c>
      <c r="S147" s="36">
        <f>SUMIFS(СВЦЭМ!$C$39:$C$782,СВЦЭМ!$A$39:$A$782,$A147,СВЦЭМ!$B$39:$B$782,S$119)+'СЕТ СН'!$I$9+СВЦЭМ!$D$10+'СЕТ СН'!$I$5-'СЕТ СН'!$I$17</f>
        <v>4548.1627975299998</v>
      </c>
      <c r="T147" s="36">
        <f>SUMIFS(СВЦЭМ!$C$39:$C$782,СВЦЭМ!$A$39:$A$782,$A147,СВЦЭМ!$B$39:$B$782,T$119)+'СЕТ СН'!$I$9+СВЦЭМ!$D$10+'СЕТ СН'!$I$5-'СЕТ СН'!$I$17</f>
        <v>4502.9852721699999</v>
      </c>
      <c r="U147" s="36">
        <f>SUMIFS(СВЦЭМ!$C$39:$C$782,СВЦЭМ!$A$39:$A$782,$A147,СВЦЭМ!$B$39:$B$782,U$119)+'СЕТ СН'!$I$9+СВЦЭМ!$D$10+'СЕТ СН'!$I$5-'СЕТ СН'!$I$17</f>
        <v>4493.5139491899999</v>
      </c>
      <c r="V147" s="36">
        <f>SUMIFS(СВЦЭМ!$C$39:$C$782,СВЦЭМ!$A$39:$A$782,$A147,СВЦЭМ!$B$39:$B$782,V$119)+'СЕТ СН'!$I$9+СВЦЭМ!$D$10+'СЕТ СН'!$I$5-'СЕТ СН'!$I$17</f>
        <v>4526.8802808999999</v>
      </c>
      <c r="W147" s="36">
        <f>SUMIFS(СВЦЭМ!$C$39:$C$782,СВЦЭМ!$A$39:$A$782,$A147,СВЦЭМ!$B$39:$B$782,W$119)+'СЕТ СН'!$I$9+СВЦЭМ!$D$10+'СЕТ СН'!$I$5-'СЕТ СН'!$I$17</f>
        <v>4544.4945291699996</v>
      </c>
      <c r="X147" s="36">
        <f>SUMIFS(СВЦЭМ!$C$39:$C$782,СВЦЭМ!$A$39:$A$782,$A147,СВЦЭМ!$B$39:$B$782,X$119)+'СЕТ СН'!$I$9+СВЦЭМ!$D$10+'СЕТ СН'!$I$5-'СЕТ СН'!$I$17</f>
        <v>4572.48706193</v>
      </c>
      <c r="Y147" s="36">
        <f>SUMIFS(СВЦЭМ!$C$39:$C$782,СВЦЭМ!$A$39:$A$782,$A147,СВЦЭМ!$B$39:$B$782,Y$119)+'СЕТ СН'!$I$9+СВЦЭМ!$D$10+'СЕТ СН'!$I$5-'СЕТ СН'!$I$17</f>
        <v>4586.8530783599999</v>
      </c>
    </row>
    <row r="148" spans="1:26" ht="15.75" x14ac:dyDescent="0.2">
      <c r="A148" s="35">
        <f t="shared" si="3"/>
        <v>44863</v>
      </c>
      <c r="B148" s="36">
        <f>SUMIFS(СВЦЭМ!$C$39:$C$782,СВЦЭМ!$A$39:$A$782,$A148,СВЦЭМ!$B$39:$B$782,B$119)+'СЕТ СН'!$I$9+СВЦЭМ!$D$10+'СЕТ СН'!$I$5-'СЕТ СН'!$I$17</f>
        <v>4588.4253064799996</v>
      </c>
      <c r="C148" s="36">
        <f>SUMIFS(СВЦЭМ!$C$39:$C$782,СВЦЭМ!$A$39:$A$782,$A148,СВЦЭМ!$B$39:$B$782,C$119)+'СЕТ СН'!$I$9+СВЦЭМ!$D$10+'СЕТ СН'!$I$5-'СЕТ СН'!$I$17</f>
        <v>4618.9199802399999</v>
      </c>
      <c r="D148" s="36">
        <f>SUMIFS(СВЦЭМ!$C$39:$C$782,СВЦЭМ!$A$39:$A$782,$A148,СВЦЭМ!$B$39:$B$782,D$119)+'СЕТ СН'!$I$9+СВЦЭМ!$D$10+'СЕТ СН'!$I$5-'СЕТ СН'!$I$17</f>
        <v>4661.8727390900003</v>
      </c>
      <c r="E148" s="36">
        <f>SUMIFS(СВЦЭМ!$C$39:$C$782,СВЦЭМ!$A$39:$A$782,$A148,СВЦЭМ!$B$39:$B$782,E$119)+'СЕТ СН'!$I$9+СВЦЭМ!$D$10+'СЕТ СН'!$I$5-'СЕТ СН'!$I$17</f>
        <v>4655.2277435100004</v>
      </c>
      <c r="F148" s="36">
        <f>SUMIFS(СВЦЭМ!$C$39:$C$782,СВЦЭМ!$A$39:$A$782,$A148,СВЦЭМ!$B$39:$B$782,F$119)+'СЕТ СН'!$I$9+СВЦЭМ!$D$10+'СЕТ СН'!$I$5-'СЕТ СН'!$I$17</f>
        <v>4647.4645779000002</v>
      </c>
      <c r="G148" s="36">
        <f>SUMIFS(СВЦЭМ!$C$39:$C$782,СВЦЭМ!$A$39:$A$782,$A148,СВЦЭМ!$B$39:$B$782,G$119)+'СЕТ СН'!$I$9+СВЦЭМ!$D$10+'СЕТ СН'!$I$5-'СЕТ СН'!$I$17</f>
        <v>4627.2810386900001</v>
      </c>
      <c r="H148" s="36">
        <f>SUMIFS(СВЦЭМ!$C$39:$C$782,СВЦЭМ!$A$39:$A$782,$A148,СВЦЭМ!$B$39:$B$782,H$119)+'СЕТ СН'!$I$9+СВЦЭМ!$D$10+'СЕТ СН'!$I$5-'СЕТ СН'!$I$17</f>
        <v>4595.4811118399994</v>
      </c>
      <c r="I148" s="36">
        <f>SUMIFS(СВЦЭМ!$C$39:$C$782,СВЦЭМ!$A$39:$A$782,$A148,СВЦЭМ!$B$39:$B$782,I$119)+'СЕТ СН'!$I$9+СВЦЭМ!$D$10+'СЕТ СН'!$I$5-'СЕТ СН'!$I$17</f>
        <v>4559.9990332099997</v>
      </c>
      <c r="J148" s="36">
        <f>SUMIFS(СВЦЭМ!$C$39:$C$782,СВЦЭМ!$A$39:$A$782,$A148,СВЦЭМ!$B$39:$B$782,J$119)+'СЕТ СН'!$I$9+СВЦЭМ!$D$10+'СЕТ СН'!$I$5-'СЕТ СН'!$I$17</f>
        <v>4522.3823869799999</v>
      </c>
      <c r="K148" s="36">
        <f>SUMIFS(СВЦЭМ!$C$39:$C$782,СВЦЭМ!$A$39:$A$782,$A148,СВЦЭМ!$B$39:$B$782,K$119)+'СЕТ СН'!$I$9+СВЦЭМ!$D$10+'СЕТ СН'!$I$5-'СЕТ СН'!$I$17</f>
        <v>4511.2118711599996</v>
      </c>
      <c r="L148" s="36">
        <f>SUMIFS(СВЦЭМ!$C$39:$C$782,СВЦЭМ!$A$39:$A$782,$A148,СВЦЭМ!$B$39:$B$782,L$119)+'СЕТ СН'!$I$9+СВЦЭМ!$D$10+'СЕТ СН'!$I$5-'СЕТ СН'!$I$17</f>
        <v>4514.0139781799999</v>
      </c>
      <c r="M148" s="36">
        <f>SUMIFS(СВЦЭМ!$C$39:$C$782,СВЦЭМ!$A$39:$A$782,$A148,СВЦЭМ!$B$39:$B$782,M$119)+'СЕТ СН'!$I$9+СВЦЭМ!$D$10+'СЕТ СН'!$I$5-'СЕТ СН'!$I$17</f>
        <v>4517.2366281799996</v>
      </c>
      <c r="N148" s="36">
        <f>SUMIFS(СВЦЭМ!$C$39:$C$782,СВЦЭМ!$A$39:$A$782,$A148,СВЦЭМ!$B$39:$B$782,N$119)+'СЕТ СН'!$I$9+СВЦЭМ!$D$10+'СЕТ СН'!$I$5-'СЕТ СН'!$I$17</f>
        <v>4509.8598211999997</v>
      </c>
      <c r="O148" s="36">
        <f>SUMIFS(СВЦЭМ!$C$39:$C$782,СВЦЭМ!$A$39:$A$782,$A148,СВЦЭМ!$B$39:$B$782,O$119)+'СЕТ СН'!$I$9+СВЦЭМ!$D$10+'СЕТ СН'!$I$5-'СЕТ СН'!$I$17</f>
        <v>4532.6970613499998</v>
      </c>
      <c r="P148" s="36">
        <f>SUMIFS(СВЦЭМ!$C$39:$C$782,СВЦЭМ!$A$39:$A$782,$A148,СВЦЭМ!$B$39:$B$782,P$119)+'СЕТ СН'!$I$9+СВЦЭМ!$D$10+'СЕТ СН'!$I$5-'СЕТ СН'!$I$17</f>
        <v>4561.7803485000004</v>
      </c>
      <c r="Q148" s="36">
        <f>SUMIFS(СВЦЭМ!$C$39:$C$782,СВЦЭМ!$A$39:$A$782,$A148,СВЦЭМ!$B$39:$B$782,Q$119)+'СЕТ СН'!$I$9+СВЦЭМ!$D$10+'СЕТ СН'!$I$5-'СЕТ СН'!$I$17</f>
        <v>4544.8732919200002</v>
      </c>
      <c r="R148" s="36">
        <f>SUMIFS(СВЦЭМ!$C$39:$C$782,СВЦЭМ!$A$39:$A$782,$A148,СВЦЭМ!$B$39:$B$782,R$119)+'СЕТ СН'!$I$9+СВЦЭМ!$D$10+'СЕТ СН'!$I$5-'СЕТ СН'!$I$17</f>
        <v>4520.1931328699993</v>
      </c>
      <c r="S148" s="36">
        <f>SUMIFS(СВЦЭМ!$C$39:$C$782,СВЦЭМ!$A$39:$A$782,$A148,СВЦЭМ!$B$39:$B$782,S$119)+'СЕТ СН'!$I$9+СВЦЭМ!$D$10+'СЕТ СН'!$I$5-'СЕТ СН'!$I$17</f>
        <v>4488.9694508900002</v>
      </c>
      <c r="T148" s="36">
        <f>SUMIFS(СВЦЭМ!$C$39:$C$782,СВЦЭМ!$A$39:$A$782,$A148,СВЦЭМ!$B$39:$B$782,T$119)+'СЕТ СН'!$I$9+СВЦЭМ!$D$10+'СЕТ СН'!$I$5-'СЕТ СН'!$I$17</f>
        <v>4456.74258852</v>
      </c>
      <c r="U148" s="36">
        <f>SUMIFS(СВЦЭМ!$C$39:$C$782,СВЦЭМ!$A$39:$A$782,$A148,СВЦЭМ!$B$39:$B$782,U$119)+'СЕТ СН'!$I$9+СВЦЭМ!$D$10+'СЕТ СН'!$I$5-'СЕТ СН'!$I$17</f>
        <v>4450.1927951500002</v>
      </c>
      <c r="V148" s="36">
        <f>SUMIFS(СВЦЭМ!$C$39:$C$782,СВЦЭМ!$A$39:$A$782,$A148,СВЦЭМ!$B$39:$B$782,V$119)+'СЕТ СН'!$I$9+СВЦЭМ!$D$10+'СЕТ СН'!$I$5-'СЕТ СН'!$I$17</f>
        <v>4483.0697559700002</v>
      </c>
      <c r="W148" s="36">
        <f>SUMIFS(СВЦЭМ!$C$39:$C$782,СВЦЭМ!$A$39:$A$782,$A148,СВЦЭМ!$B$39:$B$782,W$119)+'СЕТ СН'!$I$9+СВЦЭМ!$D$10+'СЕТ СН'!$I$5-'СЕТ СН'!$I$17</f>
        <v>4503.8424860599998</v>
      </c>
      <c r="X148" s="36">
        <f>SUMIFS(СВЦЭМ!$C$39:$C$782,СВЦЭМ!$A$39:$A$782,$A148,СВЦЭМ!$B$39:$B$782,X$119)+'СЕТ СН'!$I$9+СВЦЭМ!$D$10+'СЕТ СН'!$I$5-'СЕТ СН'!$I$17</f>
        <v>4530.6519382799997</v>
      </c>
      <c r="Y148" s="36">
        <f>SUMIFS(СВЦЭМ!$C$39:$C$782,СВЦЭМ!$A$39:$A$782,$A148,СВЦЭМ!$B$39:$B$782,Y$119)+'СЕТ СН'!$I$9+СВЦЭМ!$D$10+'СЕТ СН'!$I$5-'СЕТ СН'!$I$17</f>
        <v>4572.5758512499997</v>
      </c>
    </row>
    <row r="149" spans="1:26" ht="15.75" x14ac:dyDescent="0.2">
      <c r="A149" s="35">
        <f t="shared" si="3"/>
        <v>44864</v>
      </c>
      <c r="B149" s="36">
        <f>SUMIFS(СВЦЭМ!$C$39:$C$782,СВЦЭМ!$A$39:$A$782,$A149,СВЦЭМ!$B$39:$B$782,B$119)+'СЕТ СН'!$I$9+СВЦЭМ!$D$10+'СЕТ СН'!$I$5-'СЕТ СН'!$I$17</f>
        <v>4546.6881449399998</v>
      </c>
      <c r="C149" s="36">
        <f>SUMIFS(СВЦЭМ!$C$39:$C$782,СВЦЭМ!$A$39:$A$782,$A149,СВЦЭМ!$B$39:$B$782,C$119)+'СЕТ СН'!$I$9+СВЦЭМ!$D$10+'СЕТ СН'!$I$5-'СЕТ СН'!$I$17</f>
        <v>4571.3683916600003</v>
      </c>
      <c r="D149" s="36">
        <f>SUMIFS(СВЦЭМ!$C$39:$C$782,СВЦЭМ!$A$39:$A$782,$A149,СВЦЭМ!$B$39:$B$782,D$119)+'СЕТ СН'!$I$9+СВЦЭМ!$D$10+'СЕТ СН'!$I$5-'СЕТ СН'!$I$17</f>
        <v>4609.6056487799997</v>
      </c>
      <c r="E149" s="36">
        <f>SUMIFS(СВЦЭМ!$C$39:$C$782,СВЦЭМ!$A$39:$A$782,$A149,СВЦЭМ!$B$39:$B$782,E$119)+'СЕТ СН'!$I$9+СВЦЭМ!$D$10+'СЕТ СН'!$I$5-'СЕТ СН'!$I$17</f>
        <v>4584.9102952399999</v>
      </c>
      <c r="F149" s="36">
        <f>SUMIFS(СВЦЭМ!$C$39:$C$782,СВЦЭМ!$A$39:$A$782,$A149,СВЦЭМ!$B$39:$B$782,F$119)+'СЕТ СН'!$I$9+СВЦЭМ!$D$10+'СЕТ СН'!$I$5-'СЕТ СН'!$I$17</f>
        <v>4613.6640993599995</v>
      </c>
      <c r="G149" s="36">
        <f>SUMIFS(СВЦЭМ!$C$39:$C$782,СВЦЭМ!$A$39:$A$782,$A149,СВЦЭМ!$B$39:$B$782,G$119)+'СЕТ СН'!$I$9+СВЦЭМ!$D$10+'СЕТ СН'!$I$5-'СЕТ СН'!$I$17</f>
        <v>4586.3698240699996</v>
      </c>
      <c r="H149" s="36">
        <f>SUMIFS(СВЦЭМ!$C$39:$C$782,СВЦЭМ!$A$39:$A$782,$A149,СВЦЭМ!$B$39:$B$782,H$119)+'СЕТ СН'!$I$9+СВЦЭМ!$D$10+'СЕТ СН'!$I$5-'СЕТ СН'!$I$17</f>
        <v>4558.8661671999998</v>
      </c>
      <c r="I149" s="36">
        <f>SUMIFS(СВЦЭМ!$C$39:$C$782,СВЦЭМ!$A$39:$A$782,$A149,СВЦЭМ!$B$39:$B$782,I$119)+'СЕТ СН'!$I$9+СВЦЭМ!$D$10+'СЕТ СН'!$I$5-'СЕТ СН'!$I$17</f>
        <v>4545.4306957499994</v>
      </c>
      <c r="J149" s="36">
        <f>SUMIFS(СВЦЭМ!$C$39:$C$782,СВЦЭМ!$A$39:$A$782,$A149,СВЦЭМ!$B$39:$B$782,J$119)+'СЕТ СН'!$I$9+СВЦЭМ!$D$10+'СЕТ СН'!$I$5-'СЕТ СН'!$I$17</f>
        <v>4435.7174343899997</v>
      </c>
      <c r="K149" s="36">
        <f>SUMIFS(СВЦЭМ!$C$39:$C$782,СВЦЭМ!$A$39:$A$782,$A149,СВЦЭМ!$B$39:$B$782,K$119)+'СЕТ СН'!$I$9+СВЦЭМ!$D$10+'СЕТ СН'!$I$5-'СЕТ СН'!$I$17</f>
        <v>4469.4709750100001</v>
      </c>
      <c r="L149" s="36">
        <f>SUMIFS(СВЦЭМ!$C$39:$C$782,СВЦЭМ!$A$39:$A$782,$A149,СВЦЭМ!$B$39:$B$782,L$119)+'СЕТ СН'!$I$9+СВЦЭМ!$D$10+'СЕТ СН'!$I$5-'СЕТ СН'!$I$17</f>
        <v>4530.5488939899997</v>
      </c>
      <c r="M149" s="36">
        <f>SUMIFS(СВЦЭМ!$C$39:$C$782,СВЦЭМ!$A$39:$A$782,$A149,СВЦЭМ!$B$39:$B$782,M$119)+'СЕТ СН'!$I$9+СВЦЭМ!$D$10+'СЕТ СН'!$I$5-'СЕТ СН'!$I$17</f>
        <v>4525.1160743500004</v>
      </c>
      <c r="N149" s="36">
        <f>SUMIFS(СВЦЭМ!$C$39:$C$782,СВЦЭМ!$A$39:$A$782,$A149,СВЦЭМ!$B$39:$B$782,N$119)+'СЕТ СН'!$I$9+СВЦЭМ!$D$10+'СЕТ СН'!$I$5-'СЕТ СН'!$I$17</f>
        <v>4540.2196321199999</v>
      </c>
      <c r="O149" s="36">
        <f>SUMIFS(СВЦЭМ!$C$39:$C$782,СВЦЭМ!$A$39:$A$782,$A149,СВЦЭМ!$B$39:$B$782,O$119)+'СЕТ СН'!$I$9+СВЦЭМ!$D$10+'СЕТ СН'!$I$5-'СЕТ СН'!$I$17</f>
        <v>4539.5596382200001</v>
      </c>
      <c r="P149" s="36">
        <f>SUMIFS(СВЦЭМ!$C$39:$C$782,СВЦЭМ!$A$39:$A$782,$A149,СВЦЭМ!$B$39:$B$782,P$119)+'СЕТ СН'!$I$9+СВЦЭМ!$D$10+'СЕТ СН'!$I$5-'СЕТ СН'!$I$17</f>
        <v>4563.6584062100001</v>
      </c>
      <c r="Q149" s="36">
        <f>SUMIFS(СВЦЭМ!$C$39:$C$782,СВЦЭМ!$A$39:$A$782,$A149,СВЦЭМ!$B$39:$B$782,Q$119)+'СЕТ СН'!$I$9+СВЦЭМ!$D$10+'СЕТ СН'!$I$5-'СЕТ СН'!$I$17</f>
        <v>4562.4147805800003</v>
      </c>
      <c r="R149" s="36">
        <f>SUMIFS(СВЦЭМ!$C$39:$C$782,СВЦЭМ!$A$39:$A$782,$A149,СВЦЭМ!$B$39:$B$782,R$119)+'СЕТ СН'!$I$9+СВЦЭМ!$D$10+'СЕТ СН'!$I$5-'СЕТ СН'!$I$17</f>
        <v>4513.4600910499994</v>
      </c>
      <c r="S149" s="36">
        <f>SUMIFS(СВЦЭМ!$C$39:$C$782,СВЦЭМ!$A$39:$A$782,$A149,СВЦЭМ!$B$39:$B$782,S$119)+'СЕТ СН'!$I$9+СВЦЭМ!$D$10+'СЕТ СН'!$I$5-'СЕТ СН'!$I$17</f>
        <v>4448.78836606</v>
      </c>
      <c r="T149" s="36">
        <f>SUMIFS(СВЦЭМ!$C$39:$C$782,СВЦЭМ!$A$39:$A$782,$A149,СВЦЭМ!$B$39:$B$782,T$119)+'СЕТ СН'!$I$9+СВЦЭМ!$D$10+'СЕТ СН'!$I$5-'СЕТ СН'!$I$17</f>
        <v>4471.5723776599998</v>
      </c>
      <c r="U149" s="36">
        <f>SUMIFS(СВЦЭМ!$C$39:$C$782,СВЦЭМ!$A$39:$A$782,$A149,СВЦЭМ!$B$39:$B$782,U$119)+'СЕТ СН'!$I$9+СВЦЭМ!$D$10+'СЕТ СН'!$I$5-'СЕТ СН'!$I$17</f>
        <v>4492.8526079900003</v>
      </c>
      <c r="V149" s="36">
        <f>SUMIFS(СВЦЭМ!$C$39:$C$782,СВЦЭМ!$A$39:$A$782,$A149,СВЦЭМ!$B$39:$B$782,V$119)+'СЕТ СН'!$I$9+СВЦЭМ!$D$10+'СЕТ СН'!$I$5-'СЕТ СН'!$I$17</f>
        <v>4484.72153841</v>
      </c>
      <c r="W149" s="36">
        <f>SUMIFS(СВЦЭМ!$C$39:$C$782,СВЦЭМ!$A$39:$A$782,$A149,СВЦЭМ!$B$39:$B$782,W$119)+'СЕТ СН'!$I$9+СВЦЭМ!$D$10+'СЕТ СН'!$I$5-'СЕТ СН'!$I$17</f>
        <v>4474.8334501199997</v>
      </c>
      <c r="X149" s="36">
        <f>SUMIFS(СВЦЭМ!$C$39:$C$782,СВЦЭМ!$A$39:$A$782,$A149,СВЦЭМ!$B$39:$B$782,X$119)+'СЕТ СН'!$I$9+СВЦЭМ!$D$10+'СЕТ СН'!$I$5-'СЕТ СН'!$I$17</f>
        <v>4516.9547647500003</v>
      </c>
      <c r="Y149" s="36">
        <f>SUMIFS(СВЦЭМ!$C$39:$C$782,СВЦЭМ!$A$39:$A$782,$A149,СВЦЭМ!$B$39:$B$782,Y$119)+'СЕТ СН'!$I$9+СВЦЭМ!$D$10+'СЕТ СН'!$I$5-'СЕТ СН'!$I$17</f>
        <v>4607.0859097499997</v>
      </c>
    </row>
    <row r="150" spans="1:26" ht="15.75" x14ac:dyDescent="0.2">
      <c r="A150" s="35">
        <f t="shared" si="3"/>
        <v>44865</v>
      </c>
      <c r="B150" s="36">
        <f>SUMIFS(СВЦЭМ!$C$39:$C$782,СВЦЭМ!$A$39:$A$782,$A150,СВЦЭМ!$B$39:$B$782,B$119)+'СЕТ СН'!$I$9+СВЦЭМ!$D$10+'СЕТ СН'!$I$5-'СЕТ СН'!$I$17</f>
        <v>4643.80371053</v>
      </c>
      <c r="C150" s="36">
        <f>SUMIFS(СВЦЭМ!$C$39:$C$782,СВЦЭМ!$A$39:$A$782,$A150,СВЦЭМ!$B$39:$B$782,C$119)+'СЕТ СН'!$I$9+СВЦЭМ!$D$10+'СЕТ СН'!$I$5-'СЕТ СН'!$I$17</f>
        <v>4677.9676732500002</v>
      </c>
      <c r="D150" s="36">
        <f>SUMIFS(СВЦЭМ!$C$39:$C$782,СВЦЭМ!$A$39:$A$782,$A150,СВЦЭМ!$B$39:$B$782,D$119)+'СЕТ СН'!$I$9+СВЦЭМ!$D$10+'СЕТ СН'!$I$5-'СЕТ СН'!$I$17</f>
        <v>4700.3822882099994</v>
      </c>
      <c r="E150" s="36">
        <f>SUMIFS(СВЦЭМ!$C$39:$C$782,СВЦЭМ!$A$39:$A$782,$A150,СВЦЭМ!$B$39:$B$782,E$119)+'СЕТ СН'!$I$9+СВЦЭМ!$D$10+'СЕТ СН'!$I$5-'СЕТ СН'!$I$17</f>
        <v>4701.4888274200002</v>
      </c>
      <c r="F150" s="36">
        <f>SUMIFS(СВЦЭМ!$C$39:$C$782,СВЦЭМ!$A$39:$A$782,$A150,СВЦЭМ!$B$39:$B$782,F$119)+'СЕТ СН'!$I$9+СВЦЭМ!$D$10+'СЕТ СН'!$I$5-'СЕТ СН'!$I$17</f>
        <v>4707.0183544600004</v>
      </c>
      <c r="G150" s="36">
        <f>SUMIFS(СВЦЭМ!$C$39:$C$782,СВЦЭМ!$A$39:$A$782,$A150,СВЦЭМ!$B$39:$B$782,G$119)+'СЕТ СН'!$I$9+СВЦЭМ!$D$10+'СЕТ СН'!$I$5-'СЕТ СН'!$I$17</f>
        <v>4672.4906832099996</v>
      </c>
      <c r="H150" s="36">
        <f>SUMIFS(СВЦЭМ!$C$39:$C$782,СВЦЭМ!$A$39:$A$782,$A150,СВЦЭМ!$B$39:$B$782,H$119)+'СЕТ СН'!$I$9+СВЦЭМ!$D$10+'СЕТ СН'!$I$5-'СЕТ СН'!$I$17</f>
        <v>4592.5999724499998</v>
      </c>
      <c r="I150" s="36">
        <f>SUMIFS(СВЦЭМ!$C$39:$C$782,СВЦЭМ!$A$39:$A$782,$A150,СВЦЭМ!$B$39:$B$782,I$119)+'СЕТ СН'!$I$9+СВЦЭМ!$D$10+'СЕТ СН'!$I$5-'СЕТ СН'!$I$17</f>
        <v>4570.8494646299996</v>
      </c>
      <c r="J150" s="36">
        <f>SUMIFS(СВЦЭМ!$C$39:$C$782,СВЦЭМ!$A$39:$A$782,$A150,СВЦЭМ!$B$39:$B$782,J$119)+'СЕТ СН'!$I$9+СВЦЭМ!$D$10+'СЕТ СН'!$I$5-'СЕТ СН'!$I$17</f>
        <v>4518.3516653299994</v>
      </c>
      <c r="K150" s="36">
        <f>SUMIFS(СВЦЭМ!$C$39:$C$782,СВЦЭМ!$A$39:$A$782,$A150,СВЦЭМ!$B$39:$B$782,K$119)+'СЕТ СН'!$I$9+СВЦЭМ!$D$10+'СЕТ СН'!$I$5-'СЕТ СН'!$I$17</f>
        <v>4512.08596984</v>
      </c>
      <c r="L150" s="36">
        <f>SUMIFS(СВЦЭМ!$C$39:$C$782,СВЦЭМ!$A$39:$A$782,$A150,СВЦЭМ!$B$39:$B$782,L$119)+'СЕТ СН'!$I$9+СВЦЭМ!$D$10+'СЕТ СН'!$I$5-'СЕТ СН'!$I$17</f>
        <v>4532.8655245</v>
      </c>
      <c r="M150" s="36">
        <f>SUMIFS(СВЦЭМ!$C$39:$C$782,СВЦЭМ!$A$39:$A$782,$A150,СВЦЭМ!$B$39:$B$782,M$119)+'СЕТ СН'!$I$9+СВЦЭМ!$D$10+'СЕТ СН'!$I$5-'СЕТ СН'!$I$17</f>
        <v>4550.2500283999998</v>
      </c>
      <c r="N150" s="36">
        <f>SUMIFS(СВЦЭМ!$C$39:$C$782,СВЦЭМ!$A$39:$A$782,$A150,СВЦЭМ!$B$39:$B$782,N$119)+'СЕТ СН'!$I$9+СВЦЭМ!$D$10+'СЕТ СН'!$I$5-'СЕТ СН'!$I$17</f>
        <v>4541.2399298199998</v>
      </c>
      <c r="O150" s="36">
        <f>SUMIFS(СВЦЭМ!$C$39:$C$782,СВЦЭМ!$A$39:$A$782,$A150,СВЦЭМ!$B$39:$B$782,O$119)+'СЕТ СН'!$I$9+СВЦЭМ!$D$10+'СЕТ СН'!$I$5-'СЕТ СН'!$I$17</f>
        <v>4556.45076393</v>
      </c>
      <c r="P150" s="36">
        <f>SUMIFS(СВЦЭМ!$C$39:$C$782,СВЦЭМ!$A$39:$A$782,$A150,СВЦЭМ!$B$39:$B$782,P$119)+'СЕТ СН'!$I$9+СВЦЭМ!$D$10+'СЕТ СН'!$I$5-'СЕТ СН'!$I$17</f>
        <v>4581.7579159999996</v>
      </c>
      <c r="Q150" s="36">
        <f>SUMIFS(СВЦЭМ!$C$39:$C$782,СВЦЭМ!$A$39:$A$782,$A150,СВЦЭМ!$B$39:$B$782,Q$119)+'СЕТ СН'!$I$9+СВЦЭМ!$D$10+'СЕТ СН'!$I$5-'СЕТ СН'!$I$17</f>
        <v>4577.1640973200001</v>
      </c>
      <c r="R150" s="36">
        <f>SUMIFS(СВЦЭМ!$C$39:$C$782,СВЦЭМ!$A$39:$A$782,$A150,СВЦЭМ!$B$39:$B$782,R$119)+'СЕТ СН'!$I$9+СВЦЭМ!$D$10+'СЕТ СН'!$I$5-'СЕТ СН'!$I$17</f>
        <v>4556.2805332999997</v>
      </c>
      <c r="S150" s="36">
        <f>SUMIFS(СВЦЭМ!$C$39:$C$782,СВЦЭМ!$A$39:$A$782,$A150,СВЦЭМ!$B$39:$B$782,S$119)+'СЕТ СН'!$I$9+СВЦЭМ!$D$10+'СЕТ СН'!$I$5-'СЕТ СН'!$I$17</f>
        <v>4502.1358957399998</v>
      </c>
      <c r="T150" s="36">
        <f>SUMIFS(СВЦЭМ!$C$39:$C$782,СВЦЭМ!$A$39:$A$782,$A150,СВЦЭМ!$B$39:$B$782,T$119)+'СЕТ СН'!$I$9+СВЦЭМ!$D$10+'СЕТ СН'!$I$5-'СЕТ СН'!$I$17</f>
        <v>4463.9938963599998</v>
      </c>
      <c r="U150" s="36">
        <f>SUMIFS(СВЦЭМ!$C$39:$C$782,СВЦЭМ!$A$39:$A$782,$A150,СВЦЭМ!$B$39:$B$782,U$119)+'СЕТ СН'!$I$9+СВЦЭМ!$D$10+'СЕТ СН'!$I$5-'СЕТ СН'!$I$17</f>
        <v>4485.7052045299997</v>
      </c>
      <c r="V150" s="36">
        <f>SUMIFS(СВЦЭМ!$C$39:$C$782,СВЦЭМ!$A$39:$A$782,$A150,СВЦЭМ!$B$39:$B$782,V$119)+'СЕТ СН'!$I$9+СВЦЭМ!$D$10+'СЕТ СН'!$I$5-'СЕТ СН'!$I$17</f>
        <v>4506.2780247600003</v>
      </c>
      <c r="W150" s="36">
        <f>SUMIFS(СВЦЭМ!$C$39:$C$782,СВЦЭМ!$A$39:$A$782,$A150,СВЦЭМ!$B$39:$B$782,W$119)+'СЕТ СН'!$I$9+СВЦЭМ!$D$10+'СЕТ СН'!$I$5-'СЕТ СН'!$I$17</f>
        <v>4533.3519672399998</v>
      </c>
      <c r="X150" s="36">
        <f>SUMIFS(СВЦЭМ!$C$39:$C$782,СВЦЭМ!$A$39:$A$782,$A150,СВЦЭМ!$B$39:$B$782,X$119)+'СЕТ СН'!$I$9+СВЦЭМ!$D$10+'СЕТ СН'!$I$5-'СЕТ СН'!$I$17</f>
        <v>4557.8882541499997</v>
      </c>
      <c r="Y150" s="36">
        <f>SUMIFS(СВЦЭМ!$C$39:$C$782,СВЦЭМ!$A$39:$A$782,$A150,СВЦЭМ!$B$39:$B$782,Y$119)+'СЕТ СН'!$I$9+СВЦЭМ!$D$10+'СЕТ СН'!$I$5-'СЕТ СН'!$I$17</f>
        <v>4581.6323241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528518.10389610392</v>
      </c>
      <c r="O155" s="126"/>
      <c r="P155" s="125">
        <f>СВЦЭМ!$D$12+'СЕТ СН'!$F$10-'СЕТ СН'!$G$18</f>
        <v>528518.10389610392</v>
      </c>
      <c r="Q155" s="126"/>
      <c r="R155" s="125">
        <f>СВЦЭМ!$D$12+'СЕТ СН'!$F$10-'СЕТ СН'!$H$18</f>
        <v>528518.10389610392</v>
      </c>
      <c r="S155" s="126"/>
      <c r="T155" s="125">
        <f>СВЦЭМ!$D$12+'СЕТ СН'!$F$10-'СЕТ СН'!$I$18</f>
        <v>528518.10389610392</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01.10.2022</v>
      </c>
      <c r="B12" s="36">
        <f>SUMIFS(СВЦЭМ!$C$39:$C$782,СВЦЭМ!$A$39:$A$782,$A12,СВЦЭМ!$B$39:$B$782,B$11)+'СЕТ СН'!$F$9+СВЦЭМ!$D$10+'СЕТ СН'!$F$6-'СЕТ СН'!$F$19</f>
        <v>1063.08360126</v>
      </c>
      <c r="C12" s="36">
        <f>SUMIFS(СВЦЭМ!$C$39:$C$782,СВЦЭМ!$A$39:$A$782,$A12,СВЦЭМ!$B$39:$B$782,C$11)+'СЕТ СН'!$F$9+СВЦЭМ!$D$10+'СЕТ СН'!$F$6-'СЕТ СН'!$F$19</f>
        <v>1086.62504195</v>
      </c>
      <c r="D12" s="36">
        <f>SUMIFS(СВЦЭМ!$C$39:$C$782,СВЦЭМ!$A$39:$A$782,$A12,СВЦЭМ!$B$39:$B$782,D$11)+'СЕТ СН'!$F$9+СВЦЭМ!$D$10+'СЕТ СН'!$F$6-'СЕТ СН'!$F$19</f>
        <v>1106.7378413300003</v>
      </c>
      <c r="E12" s="36">
        <f>SUMIFS(СВЦЭМ!$C$39:$C$782,СВЦЭМ!$A$39:$A$782,$A12,СВЦЭМ!$B$39:$B$782,E$11)+'СЕТ СН'!$F$9+СВЦЭМ!$D$10+'СЕТ СН'!$F$6-'СЕТ СН'!$F$19</f>
        <v>1110.5103972600002</v>
      </c>
      <c r="F12" s="36">
        <f>SUMIFS(СВЦЭМ!$C$39:$C$782,СВЦЭМ!$A$39:$A$782,$A12,СВЦЭМ!$B$39:$B$782,F$11)+'СЕТ СН'!$F$9+СВЦЭМ!$D$10+'СЕТ СН'!$F$6-'СЕТ СН'!$F$19</f>
        <v>1122.1336017900003</v>
      </c>
      <c r="G12" s="36">
        <f>SUMIFS(СВЦЭМ!$C$39:$C$782,СВЦЭМ!$A$39:$A$782,$A12,СВЦЭМ!$B$39:$B$782,G$11)+'СЕТ СН'!$F$9+СВЦЭМ!$D$10+'СЕТ СН'!$F$6-'СЕТ СН'!$F$19</f>
        <v>1109.0856074800001</v>
      </c>
      <c r="H12" s="36">
        <f>SUMIFS(СВЦЭМ!$C$39:$C$782,СВЦЭМ!$A$39:$A$782,$A12,СВЦЭМ!$B$39:$B$782,H$11)+'СЕТ СН'!$F$9+СВЦЭМ!$D$10+'СЕТ СН'!$F$6-'СЕТ СН'!$F$19</f>
        <v>1081.6127262800001</v>
      </c>
      <c r="I12" s="36">
        <f>SUMIFS(СВЦЭМ!$C$39:$C$782,СВЦЭМ!$A$39:$A$782,$A12,СВЦЭМ!$B$39:$B$782,I$11)+'СЕТ СН'!$F$9+СВЦЭМ!$D$10+'СЕТ СН'!$F$6-'СЕТ СН'!$F$19</f>
        <v>995.00004200000001</v>
      </c>
      <c r="J12" s="36">
        <f>SUMIFS(СВЦЭМ!$C$39:$C$782,СВЦЭМ!$A$39:$A$782,$A12,СВЦЭМ!$B$39:$B$782,J$11)+'СЕТ СН'!$F$9+СВЦЭМ!$D$10+'СЕТ СН'!$F$6-'СЕТ СН'!$F$19</f>
        <v>1060.01533537</v>
      </c>
      <c r="K12" s="36">
        <f>SUMIFS(СВЦЭМ!$C$39:$C$782,СВЦЭМ!$A$39:$A$782,$A12,СВЦЭМ!$B$39:$B$782,K$11)+'СЕТ СН'!$F$9+СВЦЭМ!$D$10+'СЕТ СН'!$F$6-'СЕТ СН'!$F$19</f>
        <v>1093.63713955</v>
      </c>
      <c r="L12" s="36">
        <f>SUMIFS(СВЦЭМ!$C$39:$C$782,СВЦЭМ!$A$39:$A$782,$A12,СВЦЭМ!$B$39:$B$782,L$11)+'СЕТ СН'!$F$9+СВЦЭМ!$D$10+'СЕТ СН'!$F$6-'СЕТ СН'!$F$19</f>
        <v>1089.82759336</v>
      </c>
      <c r="M12" s="36">
        <f>SUMIFS(СВЦЭМ!$C$39:$C$782,СВЦЭМ!$A$39:$A$782,$A12,СВЦЭМ!$B$39:$B$782,M$11)+'СЕТ СН'!$F$9+СВЦЭМ!$D$10+'СЕТ СН'!$F$6-'СЕТ СН'!$F$19</f>
        <v>1039.9217510000001</v>
      </c>
      <c r="N12" s="36">
        <f>SUMIFS(СВЦЭМ!$C$39:$C$782,СВЦЭМ!$A$39:$A$782,$A12,СВЦЭМ!$B$39:$B$782,N$11)+'СЕТ СН'!$F$9+СВЦЭМ!$D$10+'СЕТ СН'!$F$6-'СЕТ СН'!$F$19</f>
        <v>1026.38283606</v>
      </c>
      <c r="O12" s="36">
        <f>SUMIFS(СВЦЭМ!$C$39:$C$782,СВЦЭМ!$A$39:$A$782,$A12,СВЦЭМ!$B$39:$B$782,O$11)+'СЕТ СН'!$F$9+СВЦЭМ!$D$10+'СЕТ СН'!$F$6-'СЕТ СН'!$F$19</f>
        <v>1011.48184467</v>
      </c>
      <c r="P12" s="36">
        <f>SUMIFS(СВЦЭМ!$C$39:$C$782,СВЦЭМ!$A$39:$A$782,$A12,СВЦЭМ!$B$39:$B$782,P$11)+'СЕТ СН'!$F$9+СВЦЭМ!$D$10+'СЕТ СН'!$F$6-'СЕТ СН'!$F$19</f>
        <v>1002.66427</v>
      </c>
      <c r="Q12" s="36">
        <f>SUMIFS(СВЦЭМ!$C$39:$C$782,СВЦЭМ!$A$39:$A$782,$A12,СВЦЭМ!$B$39:$B$782,Q$11)+'СЕТ СН'!$F$9+СВЦЭМ!$D$10+'СЕТ СН'!$F$6-'СЕТ СН'!$F$19</f>
        <v>997.17144887999996</v>
      </c>
      <c r="R12" s="36">
        <f>SUMIFS(СВЦЭМ!$C$39:$C$782,СВЦЭМ!$A$39:$A$782,$A12,СВЦЭМ!$B$39:$B$782,R$11)+'СЕТ СН'!$F$9+СВЦЭМ!$D$10+'СЕТ СН'!$F$6-'СЕТ СН'!$F$19</f>
        <v>994.58452520999992</v>
      </c>
      <c r="S12" s="36">
        <f>SUMIFS(СВЦЭМ!$C$39:$C$782,СВЦЭМ!$A$39:$A$782,$A12,СВЦЭМ!$B$39:$B$782,S$11)+'СЕТ СН'!$F$9+СВЦЭМ!$D$10+'СЕТ СН'!$F$6-'СЕТ СН'!$F$19</f>
        <v>1033.8573328100001</v>
      </c>
      <c r="T12" s="36">
        <f>SUMIFS(СВЦЭМ!$C$39:$C$782,СВЦЭМ!$A$39:$A$782,$A12,СВЦЭМ!$B$39:$B$782,T$11)+'СЕТ СН'!$F$9+СВЦЭМ!$D$10+'СЕТ СН'!$F$6-'СЕТ СН'!$F$19</f>
        <v>1160.3051949800001</v>
      </c>
      <c r="U12" s="36">
        <f>SUMIFS(СВЦЭМ!$C$39:$C$782,СВЦЭМ!$A$39:$A$782,$A12,СВЦЭМ!$B$39:$B$782,U$11)+'СЕТ СН'!$F$9+СВЦЭМ!$D$10+'СЕТ СН'!$F$6-'СЕТ СН'!$F$19</f>
        <v>1178.2087544800002</v>
      </c>
      <c r="V12" s="36">
        <f>SUMIFS(СВЦЭМ!$C$39:$C$782,СВЦЭМ!$A$39:$A$782,$A12,СВЦЭМ!$B$39:$B$782,V$11)+'СЕТ СН'!$F$9+СВЦЭМ!$D$10+'СЕТ СН'!$F$6-'СЕТ СН'!$F$19</f>
        <v>1181.3128998800003</v>
      </c>
      <c r="W12" s="36">
        <f>SUMIFS(СВЦЭМ!$C$39:$C$782,СВЦЭМ!$A$39:$A$782,$A12,СВЦЭМ!$B$39:$B$782,W$11)+'СЕТ СН'!$F$9+СВЦЭМ!$D$10+'СЕТ СН'!$F$6-'СЕТ СН'!$F$19</f>
        <v>1166.5884265900002</v>
      </c>
      <c r="X12" s="36">
        <f>SUMIFS(СВЦЭМ!$C$39:$C$782,СВЦЭМ!$A$39:$A$782,$A12,СВЦЭМ!$B$39:$B$782,X$11)+'СЕТ СН'!$F$9+СВЦЭМ!$D$10+'СЕТ СН'!$F$6-'СЕТ СН'!$F$19</f>
        <v>1156.1946209900002</v>
      </c>
      <c r="Y12" s="36">
        <f>SUMIFS(СВЦЭМ!$C$39:$C$782,СВЦЭМ!$A$39:$A$782,$A12,СВЦЭМ!$B$39:$B$782,Y$11)+'СЕТ СН'!$F$9+СВЦЭМ!$D$10+'СЕТ СН'!$F$6-'СЕТ СН'!$F$19</f>
        <v>1128.5351190000001</v>
      </c>
      <c r="AA12" s="37"/>
    </row>
    <row r="13" spans="1:27" ht="15.75" x14ac:dyDescent="0.2">
      <c r="A13" s="35">
        <f>A12+1</f>
        <v>44836</v>
      </c>
      <c r="B13" s="36">
        <f>SUMIFS(СВЦЭМ!$C$39:$C$782,СВЦЭМ!$A$39:$A$782,$A13,СВЦЭМ!$B$39:$B$782,B$11)+'СЕТ СН'!$F$9+СВЦЭМ!$D$10+'СЕТ СН'!$F$6-'СЕТ СН'!$F$19</f>
        <v>1040.50446278</v>
      </c>
      <c r="C13" s="36">
        <f>SUMIFS(СВЦЭМ!$C$39:$C$782,СВЦЭМ!$A$39:$A$782,$A13,СВЦЭМ!$B$39:$B$782,C$11)+'СЕТ СН'!$F$9+СВЦЭМ!$D$10+'СЕТ СН'!$F$6-'СЕТ СН'!$F$19</f>
        <v>1048.65369747</v>
      </c>
      <c r="D13" s="36">
        <f>SUMIFS(СВЦЭМ!$C$39:$C$782,СВЦЭМ!$A$39:$A$782,$A13,СВЦЭМ!$B$39:$B$782,D$11)+'СЕТ СН'!$F$9+СВЦЭМ!$D$10+'СЕТ СН'!$F$6-'СЕТ СН'!$F$19</f>
        <v>1094.1313081600001</v>
      </c>
      <c r="E13" s="36">
        <f>SUMIFS(СВЦЭМ!$C$39:$C$782,СВЦЭМ!$A$39:$A$782,$A13,СВЦЭМ!$B$39:$B$782,E$11)+'СЕТ СН'!$F$9+СВЦЭМ!$D$10+'СЕТ СН'!$F$6-'СЕТ СН'!$F$19</f>
        <v>1135.2294655300002</v>
      </c>
      <c r="F13" s="36">
        <f>SUMIFS(СВЦЭМ!$C$39:$C$782,СВЦЭМ!$A$39:$A$782,$A13,СВЦЭМ!$B$39:$B$782,F$11)+'СЕТ СН'!$F$9+СВЦЭМ!$D$10+'СЕТ СН'!$F$6-'СЕТ СН'!$F$19</f>
        <v>1132.24298795</v>
      </c>
      <c r="G13" s="36">
        <f>SUMIFS(СВЦЭМ!$C$39:$C$782,СВЦЭМ!$A$39:$A$782,$A13,СВЦЭМ!$B$39:$B$782,G$11)+'СЕТ СН'!$F$9+СВЦЭМ!$D$10+'СЕТ СН'!$F$6-'СЕТ СН'!$F$19</f>
        <v>1121.7102107400001</v>
      </c>
      <c r="H13" s="36">
        <f>SUMIFS(СВЦЭМ!$C$39:$C$782,СВЦЭМ!$A$39:$A$782,$A13,СВЦЭМ!$B$39:$B$782,H$11)+'СЕТ СН'!$F$9+СВЦЭМ!$D$10+'СЕТ СН'!$F$6-'СЕТ СН'!$F$19</f>
        <v>1087.9224821099999</v>
      </c>
      <c r="I13" s="36">
        <f>SUMIFS(СВЦЭМ!$C$39:$C$782,СВЦЭМ!$A$39:$A$782,$A13,СВЦЭМ!$B$39:$B$782,I$11)+'СЕТ СН'!$F$9+СВЦЭМ!$D$10+'СЕТ СН'!$F$6-'СЕТ СН'!$F$19</f>
        <v>1082.24618022</v>
      </c>
      <c r="J13" s="36">
        <f>SUMIFS(СВЦЭМ!$C$39:$C$782,СВЦЭМ!$A$39:$A$782,$A13,СВЦЭМ!$B$39:$B$782,J$11)+'СЕТ СН'!$F$9+СВЦЭМ!$D$10+'СЕТ СН'!$F$6-'СЕТ СН'!$F$19</f>
        <v>1067.83811937</v>
      </c>
      <c r="K13" s="36">
        <f>SUMIFS(СВЦЭМ!$C$39:$C$782,СВЦЭМ!$A$39:$A$782,$A13,СВЦЭМ!$B$39:$B$782,K$11)+'СЕТ СН'!$F$9+СВЦЭМ!$D$10+'СЕТ СН'!$F$6-'СЕТ СН'!$F$19</f>
        <v>1037.4477896600001</v>
      </c>
      <c r="L13" s="36">
        <f>SUMIFS(СВЦЭМ!$C$39:$C$782,СВЦЭМ!$A$39:$A$782,$A13,СВЦЭМ!$B$39:$B$782,L$11)+'СЕТ СН'!$F$9+СВЦЭМ!$D$10+'СЕТ СН'!$F$6-'СЕТ СН'!$F$19</f>
        <v>1039.972919</v>
      </c>
      <c r="M13" s="36">
        <f>SUMIFS(СВЦЭМ!$C$39:$C$782,СВЦЭМ!$A$39:$A$782,$A13,СВЦЭМ!$B$39:$B$782,M$11)+'СЕТ СН'!$F$9+СВЦЭМ!$D$10+'СЕТ СН'!$F$6-'СЕТ СН'!$F$19</f>
        <v>1001.7855476899999</v>
      </c>
      <c r="N13" s="36">
        <f>SUMIFS(СВЦЭМ!$C$39:$C$782,СВЦЭМ!$A$39:$A$782,$A13,СВЦЭМ!$B$39:$B$782,N$11)+'СЕТ СН'!$F$9+СВЦЭМ!$D$10+'СЕТ СН'!$F$6-'СЕТ СН'!$F$19</f>
        <v>1016.08069758</v>
      </c>
      <c r="O13" s="36">
        <f>SUMIFS(СВЦЭМ!$C$39:$C$782,СВЦЭМ!$A$39:$A$782,$A13,СВЦЭМ!$B$39:$B$782,O$11)+'СЕТ СН'!$F$9+СВЦЭМ!$D$10+'СЕТ СН'!$F$6-'СЕТ СН'!$F$19</f>
        <v>1022.0945916999999</v>
      </c>
      <c r="P13" s="36">
        <f>SUMIFS(СВЦЭМ!$C$39:$C$782,СВЦЭМ!$A$39:$A$782,$A13,СВЦЭМ!$B$39:$B$782,P$11)+'СЕТ СН'!$F$9+СВЦЭМ!$D$10+'СЕТ СН'!$F$6-'СЕТ СН'!$F$19</f>
        <v>1035.9516191</v>
      </c>
      <c r="Q13" s="36">
        <f>SUMIFS(СВЦЭМ!$C$39:$C$782,СВЦЭМ!$A$39:$A$782,$A13,СВЦЭМ!$B$39:$B$782,Q$11)+'СЕТ СН'!$F$9+СВЦЭМ!$D$10+'СЕТ СН'!$F$6-'СЕТ СН'!$F$19</f>
        <v>1046.56702617</v>
      </c>
      <c r="R13" s="36">
        <f>SUMIFS(СВЦЭМ!$C$39:$C$782,СВЦЭМ!$A$39:$A$782,$A13,СВЦЭМ!$B$39:$B$782,R$11)+'СЕТ СН'!$F$9+СВЦЭМ!$D$10+'СЕТ СН'!$F$6-'СЕТ СН'!$F$19</f>
        <v>1049.52305282</v>
      </c>
      <c r="S13" s="36">
        <f>SUMIFS(СВЦЭМ!$C$39:$C$782,СВЦЭМ!$A$39:$A$782,$A13,СВЦЭМ!$B$39:$B$782,S$11)+'СЕТ СН'!$F$9+СВЦЭМ!$D$10+'СЕТ СН'!$F$6-'СЕТ СН'!$F$19</f>
        <v>1032.90138009</v>
      </c>
      <c r="T13" s="36">
        <f>SUMIFS(СВЦЭМ!$C$39:$C$782,СВЦЭМ!$A$39:$A$782,$A13,СВЦЭМ!$B$39:$B$782,T$11)+'СЕТ СН'!$F$9+СВЦЭМ!$D$10+'СЕТ СН'!$F$6-'СЕТ СН'!$F$19</f>
        <v>1147.0125446500001</v>
      </c>
      <c r="U13" s="36">
        <f>SUMIFS(СВЦЭМ!$C$39:$C$782,СВЦЭМ!$A$39:$A$782,$A13,СВЦЭМ!$B$39:$B$782,U$11)+'СЕТ СН'!$F$9+СВЦЭМ!$D$10+'СЕТ СН'!$F$6-'СЕТ СН'!$F$19</f>
        <v>1180.1262883300001</v>
      </c>
      <c r="V13" s="36">
        <f>SUMIFS(СВЦЭМ!$C$39:$C$782,СВЦЭМ!$A$39:$A$782,$A13,СВЦЭМ!$B$39:$B$782,V$11)+'СЕТ СН'!$F$9+СВЦЭМ!$D$10+'СЕТ СН'!$F$6-'СЕТ СН'!$F$19</f>
        <v>1181.5265735100002</v>
      </c>
      <c r="W13" s="36">
        <f>SUMIFS(СВЦЭМ!$C$39:$C$782,СВЦЭМ!$A$39:$A$782,$A13,СВЦЭМ!$B$39:$B$782,W$11)+'СЕТ СН'!$F$9+СВЦЭМ!$D$10+'СЕТ СН'!$F$6-'СЕТ СН'!$F$19</f>
        <v>1168.1343939900003</v>
      </c>
      <c r="X13" s="36">
        <f>SUMIFS(СВЦЭМ!$C$39:$C$782,СВЦЭМ!$A$39:$A$782,$A13,СВЦЭМ!$B$39:$B$782,X$11)+'СЕТ СН'!$F$9+СВЦЭМ!$D$10+'СЕТ СН'!$F$6-'СЕТ СН'!$F$19</f>
        <v>1131.9362138500001</v>
      </c>
      <c r="Y13" s="36">
        <f>SUMIFS(СВЦЭМ!$C$39:$C$782,СВЦЭМ!$A$39:$A$782,$A13,СВЦЭМ!$B$39:$B$782,Y$11)+'СЕТ СН'!$F$9+СВЦЭМ!$D$10+'СЕТ СН'!$F$6-'СЕТ СН'!$F$19</f>
        <v>1125.3910010200002</v>
      </c>
    </row>
    <row r="14" spans="1:27" ht="15.75" x14ac:dyDescent="0.2">
      <c r="A14" s="35">
        <f t="shared" ref="A14:A42" si="0">A13+1</f>
        <v>44837</v>
      </c>
      <c r="B14" s="36">
        <f>SUMIFS(СВЦЭМ!$C$39:$C$782,СВЦЭМ!$A$39:$A$782,$A14,СВЦЭМ!$B$39:$B$782,B$11)+'СЕТ СН'!$F$9+СВЦЭМ!$D$10+'СЕТ СН'!$F$6-'СЕТ СН'!$F$19</f>
        <v>1123.4220023600001</v>
      </c>
      <c r="C14" s="36">
        <f>SUMIFS(СВЦЭМ!$C$39:$C$782,СВЦЭМ!$A$39:$A$782,$A14,СВЦЭМ!$B$39:$B$782,C$11)+'СЕТ СН'!$F$9+СВЦЭМ!$D$10+'СЕТ СН'!$F$6-'СЕТ СН'!$F$19</f>
        <v>1152.7186312500003</v>
      </c>
      <c r="D14" s="36">
        <f>SUMIFS(СВЦЭМ!$C$39:$C$782,СВЦЭМ!$A$39:$A$782,$A14,СВЦЭМ!$B$39:$B$782,D$11)+'СЕТ СН'!$F$9+СВЦЭМ!$D$10+'СЕТ СН'!$F$6-'СЕТ СН'!$F$19</f>
        <v>1170.8711494400002</v>
      </c>
      <c r="E14" s="36">
        <f>SUMIFS(СВЦЭМ!$C$39:$C$782,СВЦЭМ!$A$39:$A$782,$A14,СВЦЭМ!$B$39:$B$782,E$11)+'СЕТ СН'!$F$9+СВЦЭМ!$D$10+'СЕТ СН'!$F$6-'СЕТ СН'!$F$19</f>
        <v>1180.5676088200003</v>
      </c>
      <c r="F14" s="36">
        <f>SUMIFS(СВЦЭМ!$C$39:$C$782,СВЦЭМ!$A$39:$A$782,$A14,СВЦЭМ!$B$39:$B$782,F$11)+'СЕТ СН'!$F$9+СВЦЭМ!$D$10+'СЕТ СН'!$F$6-'СЕТ СН'!$F$19</f>
        <v>1165.3138986000001</v>
      </c>
      <c r="G14" s="36">
        <f>SUMIFS(СВЦЭМ!$C$39:$C$782,СВЦЭМ!$A$39:$A$782,$A14,СВЦЭМ!$B$39:$B$782,G$11)+'СЕТ СН'!$F$9+СВЦЭМ!$D$10+'СЕТ СН'!$F$6-'СЕТ СН'!$F$19</f>
        <v>1129.2056300800002</v>
      </c>
      <c r="H14" s="36">
        <f>SUMIFS(СВЦЭМ!$C$39:$C$782,СВЦЭМ!$A$39:$A$782,$A14,СВЦЭМ!$B$39:$B$782,H$11)+'СЕТ СН'!$F$9+СВЦЭМ!$D$10+'СЕТ СН'!$F$6-'СЕТ СН'!$F$19</f>
        <v>1052.7006416900001</v>
      </c>
      <c r="I14" s="36">
        <f>SUMIFS(СВЦЭМ!$C$39:$C$782,СВЦЭМ!$A$39:$A$782,$A14,СВЦЭМ!$B$39:$B$782,I$11)+'СЕТ СН'!$F$9+СВЦЭМ!$D$10+'СЕТ СН'!$F$6-'СЕТ СН'!$F$19</f>
        <v>999.61792565999997</v>
      </c>
      <c r="J14" s="36">
        <f>SUMIFS(СВЦЭМ!$C$39:$C$782,СВЦЭМ!$A$39:$A$782,$A14,СВЦЭМ!$B$39:$B$782,J$11)+'СЕТ СН'!$F$9+СВЦЭМ!$D$10+'СЕТ СН'!$F$6-'СЕТ СН'!$F$19</f>
        <v>972.60236844999997</v>
      </c>
      <c r="K14" s="36">
        <f>SUMIFS(СВЦЭМ!$C$39:$C$782,СВЦЭМ!$A$39:$A$782,$A14,СВЦЭМ!$B$39:$B$782,K$11)+'СЕТ СН'!$F$9+СВЦЭМ!$D$10+'СЕТ СН'!$F$6-'СЕТ СН'!$F$19</f>
        <v>959.40970585999992</v>
      </c>
      <c r="L14" s="36">
        <f>SUMIFS(СВЦЭМ!$C$39:$C$782,СВЦЭМ!$A$39:$A$782,$A14,СВЦЭМ!$B$39:$B$782,L$11)+'СЕТ СН'!$F$9+СВЦЭМ!$D$10+'СЕТ СН'!$F$6-'СЕТ СН'!$F$19</f>
        <v>956.38731593</v>
      </c>
      <c r="M14" s="36">
        <f>SUMIFS(СВЦЭМ!$C$39:$C$782,СВЦЭМ!$A$39:$A$782,$A14,СВЦЭМ!$B$39:$B$782,M$11)+'СЕТ СН'!$F$9+СВЦЭМ!$D$10+'СЕТ СН'!$F$6-'СЕТ СН'!$F$19</f>
        <v>976.63920580000001</v>
      </c>
      <c r="N14" s="36">
        <f>SUMIFS(СВЦЭМ!$C$39:$C$782,СВЦЭМ!$A$39:$A$782,$A14,СВЦЭМ!$B$39:$B$782,N$11)+'СЕТ СН'!$F$9+СВЦЭМ!$D$10+'СЕТ СН'!$F$6-'СЕТ СН'!$F$19</f>
        <v>996.90964874999997</v>
      </c>
      <c r="O14" s="36">
        <f>SUMIFS(СВЦЭМ!$C$39:$C$782,СВЦЭМ!$A$39:$A$782,$A14,СВЦЭМ!$B$39:$B$782,O$11)+'СЕТ СН'!$F$9+СВЦЭМ!$D$10+'СЕТ СН'!$F$6-'СЕТ СН'!$F$19</f>
        <v>1010.31633617</v>
      </c>
      <c r="P14" s="36">
        <f>SUMIFS(СВЦЭМ!$C$39:$C$782,СВЦЭМ!$A$39:$A$782,$A14,СВЦЭМ!$B$39:$B$782,P$11)+'СЕТ СН'!$F$9+СВЦЭМ!$D$10+'СЕТ СН'!$F$6-'СЕТ СН'!$F$19</f>
        <v>1019.9022567999999</v>
      </c>
      <c r="Q14" s="36">
        <f>SUMIFS(СВЦЭМ!$C$39:$C$782,СВЦЭМ!$A$39:$A$782,$A14,СВЦЭМ!$B$39:$B$782,Q$11)+'СЕТ СН'!$F$9+СВЦЭМ!$D$10+'СЕТ СН'!$F$6-'СЕТ СН'!$F$19</f>
        <v>1015.7893955999999</v>
      </c>
      <c r="R14" s="36">
        <f>SUMIFS(СВЦЭМ!$C$39:$C$782,СВЦЭМ!$A$39:$A$782,$A14,СВЦЭМ!$B$39:$B$782,R$11)+'СЕТ СН'!$F$9+СВЦЭМ!$D$10+'СЕТ СН'!$F$6-'СЕТ СН'!$F$19</f>
        <v>1001.45073651</v>
      </c>
      <c r="S14" s="36">
        <f>SUMIFS(СВЦЭМ!$C$39:$C$782,СВЦЭМ!$A$39:$A$782,$A14,СВЦЭМ!$B$39:$B$782,S$11)+'СЕТ СН'!$F$9+СВЦЭМ!$D$10+'СЕТ СН'!$F$6-'СЕТ СН'!$F$19</f>
        <v>981.86662311999999</v>
      </c>
      <c r="T14" s="36">
        <f>SUMIFS(СВЦЭМ!$C$39:$C$782,СВЦЭМ!$A$39:$A$782,$A14,СВЦЭМ!$B$39:$B$782,T$11)+'СЕТ СН'!$F$9+СВЦЭМ!$D$10+'СЕТ СН'!$F$6-'СЕТ СН'!$F$19</f>
        <v>948.72342384000001</v>
      </c>
      <c r="U14" s="36">
        <f>SUMIFS(СВЦЭМ!$C$39:$C$782,СВЦЭМ!$A$39:$A$782,$A14,СВЦЭМ!$B$39:$B$782,U$11)+'СЕТ СН'!$F$9+СВЦЭМ!$D$10+'СЕТ СН'!$F$6-'СЕТ СН'!$F$19</f>
        <v>928.08009468</v>
      </c>
      <c r="V14" s="36">
        <f>SUMIFS(СВЦЭМ!$C$39:$C$782,СВЦЭМ!$A$39:$A$782,$A14,СВЦЭМ!$B$39:$B$782,V$11)+'СЕТ СН'!$F$9+СВЦЭМ!$D$10+'СЕТ СН'!$F$6-'СЕТ СН'!$F$19</f>
        <v>939.67534123999997</v>
      </c>
      <c r="W14" s="36">
        <f>SUMIFS(СВЦЭМ!$C$39:$C$782,СВЦЭМ!$A$39:$A$782,$A14,СВЦЭМ!$B$39:$B$782,W$11)+'СЕТ СН'!$F$9+СВЦЭМ!$D$10+'СЕТ СН'!$F$6-'СЕТ СН'!$F$19</f>
        <v>970.53667595999991</v>
      </c>
      <c r="X14" s="36">
        <f>SUMIFS(СВЦЭМ!$C$39:$C$782,СВЦЭМ!$A$39:$A$782,$A14,СВЦЭМ!$B$39:$B$782,X$11)+'СЕТ СН'!$F$9+СВЦЭМ!$D$10+'СЕТ СН'!$F$6-'СЕТ СН'!$F$19</f>
        <v>1019.5979158199999</v>
      </c>
      <c r="Y14" s="36">
        <f>SUMIFS(СВЦЭМ!$C$39:$C$782,СВЦЭМ!$A$39:$A$782,$A14,СВЦЭМ!$B$39:$B$782,Y$11)+'СЕТ СН'!$F$9+СВЦЭМ!$D$10+'СЕТ СН'!$F$6-'СЕТ СН'!$F$19</f>
        <v>1049.4789156300001</v>
      </c>
    </row>
    <row r="15" spans="1:27" ht="15.75" x14ac:dyDescent="0.2">
      <c r="A15" s="35">
        <f t="shared" si="0"/>
        <v>44838</v>
      </c>
      <c r="B15" s="36">
        <f>SUMIFS(СВЦЭМ!$C$39:$C$782,СВЦЭМ!$A$39:$A$782,$A15,СВЦЭМ!$B$39:$B$782,B$11)+'СЕТ СН'!$F$9+СВЦЭМ!$D$10+'СЕТ СН'!$F$6-'СЕТ СН'!$F$19</f>
        <v>994.95378831999994</v>
      </c>
      <c r="C15" s="36">
        <f>SUMIFS(СВЦЭМ!$C$39:$C$782,СВЦЭМ!$A$39:$A$782,$A15,СВЦЭМ!$B$39:$B$782,C$11)+'СЕТ СН'!$F$9+СВЦЭМ!$D$10+'СЕТ СН'!$F$6-'СЕТ СН'!$F$19</f>
        <v>1020.0217907799999</v>
      </c>
      <c r="D15" s="36">
        <f>SUMIFS(СВЦЭМ!$C$39:$C$782,СВЦЭМ!$A$39:$A$782,$A15,СВЦЭМ!$B$39:$B$782,D$11)+'СЕТ СН'!$F$9+СВЦЭМ!$D$10+'СЕТ СН'!$F$6-'СЕТ СН'!$F$19</f>
        <v>1030.7540687000001</v>
      </c>
      <c r="E15" s="36">
        <f>SUMIFS(СВЦЭМ!$C$39:$C$782,СВЦЭМ!$A$39:$A$782,$A15,СВЦЭМ!$B$39:$B$782,E$11)+'СЕТ СН'!$F$9+СВЦЭМ!$D$10+'СЕТ СН'!$F$6-'СЕТ СН'!$F$19</f>
        <v>1036.3648038900001</v>
      </c>
      <c r="F15" s="36">
        <f>SUMIFS(СВЦЭМ!$C$39:$C$782,СВЦЭМ!$A$39:$A$782,$A15,СВЦЭМ!$B$39:$B$782,F$11)+'СЕТ СН'!$F$9+СВЦЭМ!$D$10+'СЕТ СН'!$F$6-'СЕТ СН'!$F$19</f>
        <v>1044.2326749599999</v>
      </c>
      <c r="G15" s="36">
        <f>SUMIFS(СВЦЭМ!$C$39:$C$782,СВЦЭМ!$A$39:$A$782,$A15,СВЦЭМ!$B$39:$B$782,G$11)+'СЕТ СН'!$F$9+СВЦЭМ!$D$10+'СЕТ СН'!$F$6-'СЕТ СН'!$F$19</f>
        <v>1022.0634258599999</v>
      </c>
      <c r="H15" s="36">
        <f>SUMIFS(СВЦЭМ!$C$39:$C$782,СВЦЭМ!$A$39:$A$782,$A15,СВЦЭМ!$B$39:$B$782,H$11)+'СЕТ СН'!$F$9+СВЦЭМ!$D$10+'СЕТ СН'!$F$6-'СЕТ СН'!$F$19</f>
        <v>969.39129161999995</v>
      </c>
      <c r="I15" s="36">
        <f>SUMIFS(СВЦЭМ!$C$39:$C$782,СВЦЭМ!$A$39:$A$782,$A15,СВЦЭМ!$B$39:$B$782,I$11)+'СЕТ СН'!$F$9+СВЦЭМ!$D$10+'СЕТ СН'!$F$6-'СЕТ СН'!$F$19</f>
        <v>922.90540843999997</v>
      </c>
      <c r="J15" s="36">
        <f>SUMIFS(СВЦЭМ!$C$39:$C$782,СВЦЭМ!$A$39:$A$782,$A15,СВЦЭМ!$B$39:$B$782,J$11)+'СЕТ СН'!$F$9+СВЦЭМ!$D$10+'СЕТ СН'!$F$6-'СЕТ СН'!$F$19</f>
        <v>919.44542979999994</v>
      </c>
      <c r="K15" s="36">
        <f>SUMIFS(СВЦЭМ!$C$39:$C$782,СВЦЭМ!$A$39:$A$782,$A15,СВЦЭМ!$B$39:$B$782,K$11)+'СЕТ СН'!$F$9+СВЦЭМ!$D$10+'СЕТ СН'!$F$6-'СЕТ СН'!$F$19</f>
        <v>906.01024424999991</v>
      </c>
      <c r="L15" s="36">
        <f>SUMIFS(СВЦЭМ!$C$39:$C$782,СВЦЭМ!$A$39:$A$782,$A15,СВЦЭМ!$B$39:$B$782,L$11)+'СЕТ СН'!$F$9+СВЦЭМ!$D$10+'СЕТ СН'!$F$6-'СЕТ СН'!$F$19</f>
        <v>905.86871973999996</v>
      </c>
      <c r="M15" s="36">
        <f>SUMIFS(СВЦЭМ!$C$39:$C$782,СВЦЭМ!$A$39:$A$782,$A15,СВЦЭМ!$B$39:$B$782,M$11)+'СЕТ СН'!$F$9+СВЦЭМ!$D$10+'СЕТ СН'!$F$6-'СЕТ СН'!$F$19</f>
        <v>915.68517034000001</v>
      </c>
      <c r="N15" s="36">
        <f>SUMIFS(СВЦЭМ!$C$39:$C$782,СВЦЭМ!$A$39:$A$782,$A15,СВЦЭМ!$B$39:$B$782,N$11)+'СЕТ СН'!$F$9+СВЦЭМ!$D$10+'СЕТ СН'!$F$6-'СЕТ СН'!$F$19</f>
        <v>928.59941067</v>
      </c>
      <c r="O15" s="36">
        <f>SUMIFS(СВЦЭМ!$C$39:$C$782,СВЦЭМ!$A$39:$A$782,$A15,СВЦЭМ!$B$39:$B$782,O$11)+'СЕТ СН'!$F$9+СВЦЭМ!$D$10+'СЕТ СН'!$F$6-'СЕТ СН'!$F$19</f>
        <v>929.20863489999999</v>
      </c>
      <c r="P15" s="36">
        <f>SUMIFS(СВЦЭМ!$C$39:$C$782,СВЦЭМ!$A$39:$A$782,$A15,СВЦЭМ!$B$39:$B$782,P$11)+'СЕТ СН'!$F$9+СВЦЭМ!$D$10+'СЕТ СН'!$F$6-'СЕТ СН'!$F$19</f>
        <v>936.60438400999999</v>
      </c>
      <c r="Q15" s="36">
        <f>SUMIFS(СВЦЭМ!$C$39:$C$782,СВЦЭМ!$A$39:$A$782,$A15,СВЦЭМ!$B$39:$B$782,Q$11)+'СЕТ СН'!$F$9+СВЦЭМ!$D$10+'СЕТ СН'!$F$6-'СЕТ СН'!$F$19</f>
        <v>937.78623874999994</v>
      </c>
      <c r="R15" s="36">
        <f>SUMIFS(СВЦЭМ!$C$39:$C$782,СВЦЭМ!$A$39:$A$782,$A15,СВЦЭМ!$B$39:$B$782,R$11)+'СЕТ СН'!$F$9+СВЦЭМ!$D$10+'СЕТ СН'!$F$6-'СЕТ СН'!$F$19</f>
        <v>949.00288207999995</v>
      </c>
      <c r="S15" s="36">
        <f>SUMIFS(СВЦЭМ!$C$39:$C$782,СВЦЭМ!$A$39:$A$782,$A15,СВЦЭМ!$B$39:$B$782,S$11)+'СЕТ СН'!$F$9+СВЦЭМ!$D$10+'СЕТ СН'!$F$6-'СЕТ СН'!$F$19</f>
        <v>932.57406485000001</v>
      </c>
      <c r="T15" s="36">
        <f>SUMIFS(СВЦЭМ!$C$39:$C$782,СВЦЭМ!$A$39:$A$782,$A15,СВЦЭМ!$B$39:$B$782,T$11)+'СЕТ СН'!$F$9+СВЦЭМ!$D$10+'СЕТ СН'!$F$6-'СЕТ СН'!$F$19</f>
        <v>909.93854767999994</v>
      </c>
      <c r="U15" s="36">
        <f>SUMIFS(СВЦЭМ!$C$39:$C$782,СВЦЭМ!$A$39:$A$782,$A15,СВЦЭМ!$B$39:$B$782,U$11)+'СЕТ СН'!$F$9+СВЦЭМ!$D$10+'СЕТ СН'!$F$6-'СЕТ СН'!$F$19</f>
        <v>893.69241969999996</v>
      </c>
      <c r="V15" s="36">
        <f>SUMIFS(СВЦЭМ!$C$39:$C$782,СВЦЭМ!$A$39:$A$782,$A15,СВЦЭМ!$B$39:$B$782,V$11)+'СЕТ СН'!$F$9+СВЦЭМ!$D$10+'СЕТ СН'!$F$6-'СЕТ СН'!$F$19</f>
        <v>895.79238445999999</v>
      </c>
      <c r="W15" s="36">
        <f>SUMIFS(СВЦЭМ!$C$39:$C$782,СВЦЭМ!$A$39:$A$782,$A15,СВЦЭМ!$B$39:$B$782,W$11)+'СЕТ СН'!$F$9+СВЦЭМ!$D$10+'СЕТ СН'!$F$6-'СЕТ СН'!$F$19</f>
        <v>905.84922199999994</v>
      </c>
      <c r="X15" s="36">
        <f>SUMIFS(СВЦЭМ!$C$39:$C$782,СВЦЭМ!$A$39:$A$782,$A15,СВЦЭМ!$B$39:$B$782,X$11)+'СЕТ СН'!$F$9+СВЦЭМ!$D$10+'СЕТ СН'!$F$6-'СЕТ СН'!$F$19</f>
        <v>936.50339589999999</v>
      </c>
      <c r="Y15" s="36">
        <f>SUMIFS(СВЦЭМ!$C$39:$C$782,СВЦЭМ!$A$39:$A$782,$A15,СВЦЭМ!$B$39:$B$782,Y$11)+'СЕТ СН'!$F$9+СВЦЭМ!$D$10+'СЕТ СН'!$F$6-'СЕТ СН'!$F$19</f>
        <v>960.57200282999997</v>
      </c>
    </row>
    <row r="16" spans="1:27" ht="15.75" x14ac:dyDescent="0.2">
      <c r="A16" s="35">
        <f t="shared" si="0"/>
        <v>44839</v>
      </c>
      <c r="B16" s="36">
        <f>SUMIFS(СВЦЭМ!$C$39:$C$782,СВЦЭМ!$A$39:$A$782,$A16,СВЦЭМ!$B$39:$B$782,B$11)+'СЕТ СН'!$F$9+СВЦЭМ!$D$10+'СЕТ СН'!$F$6-'СЕТ СН'!$F$19</f>
        <v>1041.2079710400001</v>
      </c>
      <c r="C16" s="36">
        <f>SUMIFS(СВЦЭМ!$C$39:$C$782,СВЦЭМ!$A$39:$A$782,$A16,СВЦЭМ!$B$39:$B$782,C$11)+'СЕТ СН'!$F$9+СВЦЭМ!$D$10+'СЕТ СН'!$F$6-'СЕТ СН'!$F$19</f>
        <v>1085.45021632</v>
      </c>
      <c r="D16" s="36">
        <f>SUMIFS(СВЦЭМ!$C$39:$C$782,СВЦЭМ!$A$39:$A$782,$A16,СВЦЭМ!$B$39:$B$782,D$11)+'СЕТ СН'!$F$9+СВЦЭМ!$D$10+'СЕТ СН'!$F$6-'СЕТ СН'!$F$19</f>
        <v>1111.4789613500002</v>
      </c>
      <c r="E16" s="36">
        <f>SUMIFS(СВЦЭМ!$C$39:$C$782,СВЦЭМ!$A$39:$A$782,$A16,СВЦЭМ!$B$39:$B$782,E$11)+'СЕТ СН'!$F$9+СВЦЭМ!$D$10+'СЕТ СН'!$F$6-'СЕТ СН'!$F$19</f>
        <v>1122.1232673200002</v>
      </c>
      <c r="F16" s="36">
        <f>SUMIFS(СВЦЭМ!$C$39:$C$782,СВЦЭМ!$A$39:$A$782,$A16,СВЦЭМ!$B$39:$B$782,F$11)+'СЕТ СН'!$F$9+СВЦЭМ!$D$10+'СЕТ СН'!$F$6-'СЕТ СН'!$F$19</f>
        <v>1121.1651398900003</v>
      </c>
      <c r="G16" s="36">
        <f>SUMIFS(СВЦЭМ!$C$39:$C$782,СВЦЭМ!$A$39:$A$782,$A16,СВЦЭМ!$B$39:$B$782,G$11)+'СЕТ СН'!$F$9+СВЦЭМ!$D$10+'СЕТ СН'!$F$6-'СЕТ СН'!$F$19</f>
        <v>1101.3872970100001</v>
      </c>
      <c r="H16" s="36">
        <f>SUMIFS(СВЦЭМ!$C$39:$C$782,СВЦЭМ!$A$39:$A$782,$A16,СВЦЭМ!$B$39:$B$782,H$11)+'СЕТ СН'!$F$9+СВЦЭМ!$D$10+'СЕТ СН'!$F$6-'СЕТ СН'!$F$19</f>
        <v>1057.7367360000001</v>
      </c>
      <c r="I16" s="36">
        <f>SUMIFS(СВЦЭМ!$C$39:$C$782,СВЦЭМ!$A$39:$A$782,$A16,СВЦЭМ!$B$39:$B$782,I$11)+'СЕТ СН'!$F$9+СВЦЭМ!$D$10+'СЕТ СН'!$F$6-'СЕТ СН'!$F$19</f>
        <v>1015.40038577</v>
      </c>
      <c r="J16" s="36">
        <f>SUMIFS(СВЦЭМ!$C$39:$C$782,СВЦЭМ!$A$39:$A$782,$A16,СВЦЭМ!$B$39:$B$782,J$11)+'СЕТ СН'!$F$9+СВЦЭМ!$D$10+'СЕТ СН'!$F$6-'СЕТ СН'!$F$19</f>
        <v>1069.0057276299999</v>
      </c>
      <c r="K16" s="36">
        <f>SUMIFS(СВЦЭМ!$C$39:$C$782,СВЦЭМ!$A$39:$A$782,$A16,СВЦЭМ!$B$39:$B$782,K$11)+'СЕТ СН'!$F$9+СВЦЭМ!$D$10+'СЕТ СН'!$F$6-'СЕТ СН'!$F$19</f>
        <v>1093.2781982000001</v>
      </c>
      <c r="L16" s="36">
        <f>SUMIFS(СВЦЭМ!$C$39:$C$782,СВЦЭМ!$A$39:$A$782,$A16,СВЦЭМ!$B$39:$B$782,L$11)+'СЕТ СН'!$F$9+СВЦЭМ!$D$10+'СЕТ СН'!$F$6-'СЕТ СН'!$F$19</f>
        <v>1093.16190271</v>
      </c>
      <c r="M16" s="36">
        <f>SUMIFS(СВЦЭМ!$C$39:$C$782,СВЦЭМ!$A$39:$A$782,$A16,СВЦЭМ!$B$39:$B$782,M$11)+'СЕТ СН'!$F$9+СВЦЭМ!$D$10+'СЕТ СН'!$F$6-'СЕТ СН'!$F$19</f>
        <v>1034.43452116</v>
      </c>
      <c r="N16" s="36">
        <f>SUMIFS(СВЦЭМ!$C$39:$C$782,СВЦЭМ!$A$39:$A$782,$A16,СВЦЭМ!$B$39:$B$782,N$11)+'СЕТ СН'!$F$9+СВЦЭМ!$D$10+'СЕТ СН'!$F$6-'СЕТ СН'!$F$19</f>
        <v>1049.59853348</v>
      </c>
      <c r="O16" s="36">
        <f>SUMIFS(СВЦЭМ!$C$39:$C$782,СВЦЭМ!$A$39:$A$782,$A16,СВЦЭМ!$B$39:$B$782,O$11)+'СЕТ СН'!$F$9+СВЦЭМ!$D$10+'СЕТ СН'!$F$6-'СЕТ СН'!$F$19</f>
        <v>1055.9681141900001</v>
      </c>
      <c r="P16" s="36">
        <f>SUMIFS(СВЦЭМ!$C$39:$C$782,СВЦЭМ!$A$39:$A$782,$A16,СВЦЭМ!$B$39:$B$782,P$11)+'СЕТ СН'!$F$9+СВЦЭМ!$D$10+'СЕТ СН'!$F$6-'СЕТ СН'!$F$19</f>
        <v>1065.5053548400001</v>
      </c>
      <c r="Q16" s="36">
        <f>SUMIFS(СВЦЭМ!$C$39:$C$782,СВЦЭМ!$A$39:$A$782,$A16,СВЦЭМ!$B$39:$B$782,Q$11)+'СЕТ СН'!$F$9+СВЦЭМ!$D$10+'СЕТ СН'!$F$6-'СЕТ СН'!$F$19</f>
        <v>1078.2802445899999</v>
      </c>
      <c r="R16" s="36">
        <f>SUMIFS(СВЦЭМ!$C$39:$C$782,СВЦЭМ!$A$39:$A$782,$A16,СВЦЭМ!$B$39:$B$782,R$11)+'СЕТ СН'!$F$9+СВЦЭМ!$D$10+'СЕТ СН'!$F$6-'СЕТ СН'!$F$19</f>
        <v>1066.9395545699999</v>
      </c>
      <c r="S16" s="36">
        <f>SUMIFS(СВЦЭМ!$C$39:$C$782,СВЦЭМ!$A$39:$A$782,$A16,СВЦЭМ!$B$39:$B$782,S$11)+'СЕТ СН'!$F$9+СВЦЭМ!$D$10+'СЕТ СН'!$F$6-'СЕТ СН'!$F$19</f>
        <v>1084.2875128200001</v>
      </c>
      <c r="T16" s="36">
        <f>SUMIFS(СВЦЭМ!$C$39:$C$782,СВЦЭМ!$A$39:$A$782,$A16,СВЦЭМ!$B$39:$B$782,T$11)+'СЕТ СН'!$F$9+СВЦЭМ!$D$10+'СЕТ СН'!$F$6-'СЕТ СН'!$F$19</f>
        <v>1196.9204059900003</v>
      </c>
      <c r="U16" s="36">
        <f>SUMIFS(СВЦЭМ!$C$39:$C$782,СВЦЭМ!$A$39:$A$782,$A16,СВЦЭМ!$B$39:$B$782,U$11)+'СЕТ СН'!$F$9+СВЦЭМ!$D$10+'СЕТ СН'!$F$6-'СЕТ СН'!$F$19</f>
        <v>1224.6982436000003</v>
      </c>
      <c r="V16" s="36">
        <f>SUMIFS(СВЦЭМ!$C$39:$C$782,СВЦЭМ!$A$39:$A$782,$A16,СВЦЭМ!$B$39:$B$782,V$11)+'СЕТ СН'!$F$9+СВЦЭМ!$D$10+'СЕТ СН'!$F$6-'СЕТ СН'!$F$19</f>
        <v>1217.5509630800002</v>
      </c>
      <c r="W16" s="36">
        <f>SUMIFS(СВЦЭМ!$C$39:$C$782,СВЦЭМ!$A$39:$A$782,$A16,СВЦЭМ!$B$39:$B$782,W$11)+'СЕТ СН'!$F$9+СВЦЭМ!$D$10+'СЕТ СН'!$F$6-'СЕТ СН'!$F$19</f>
        <v>1194.1773921300003</v>
      </c>
      <c r="X16" s="36">
        <f>SUMIFS(СВЦЭМ!$C$39:$C$782,СВЦЭМ!$A$39:$A$782,$A16,СВЦЭМ!$B$39:$B$782,X$11)+'СЕТ СН'!$F$9+СВЦЭМ!$D$10+'СЕТ СН'!$F$6-'СЕТ СН'!$F$19</f>
        <v>1161.4613790100002</v>
      </c>
      <c r="Y16" s="36">
        <f>SUMIFS(СВЦЭМ!$C$39:$C$782,СВЦЭМ!$A$39:$A$782,$A16,СВЦЭМ!$B$39:$B$782,Y$11)+'СЕТ СН'!$F$9+СВЦЭМ!$D$10+'СЕТ СН'!$F$6-'СЕТ СН'!$F$19</f>
        <v>1060.8581962600001</v>
      </c>
    </row>
    <row r="17" spans="1:25" ht="15.75" x14ac:dyDescent="0.2">
      <c r="A17" s="35">
        <f t="shared" si="0"/>
        <v>44840</v>
      </c>
      <c r="B17" s="36">
        <f>SUMIFS(СВЦЭМ!$C$39:$C$782,СВЦЭМ!$A$39:$A$782,$A17,СВЦЭМ!$B$39:$B$782,B$11)+'СЕТ СН'!$F$9+СВЦЭМ!$D$10+'СЕТ СН'!$F$6-'СЕТ СН'!$F$19</f>
        <v>1188.5841572700001</v>
      </c>
      <c r="C17" s="36">
        <f>SUMIFS(СВЦЭМ!$C$39:$C$782,СВЦЭМ!$A$39:$A$782,$A17,СВЦЭМ!$B$39:$B$782,C$11)+'СЕТ СН'!$F$9+СВЦЭМ!$D$10+'СЕТ СН'!$F$6-'СЕТ СН'!$F$19</f>
        <v>1211.2175438900001</v>
      </c>
      <c r="D17" s="36">
        <f>SUMIFS(СВЦЭМ!$C$39:$C$782,СВЦЭМ!$A$39:$A$782,$A17,СВЦЭМ!$B$39:$B$782,D$11)+'СЕТ СН'!$F$9+СВЦЭМ!$D$10+'СЕТ СН'!$F$6-'СЕТ СН'!$F$19</f>
        <v>1203.2978689800002</v>
      </c>
      <c r="E17" s="36">
        <f>SUMIFS(СВЦЭМ!$C$39:$C$782,СВЦЭМ!$A$39:$A$782,$A17,СВЦЭМ!$B$39:$B$782,E$11)+'СЕТ СН'!$F$9+СВЦЭМ!$D$10+'СЕТ СН'!$F$6-'СЕТ СН'!$F$19</f>
        <v>1190.0382851900001</v>
      </c>
      <c r="F17" s="36">
        <f>SUMIFS(СВЦЭМ!$C$39:$C$782,СВЦЭМ!$A$39:$A$782,$A17,СВЦЭМ!$B$39:$B$782,F$11)+'СЕТ СН'!$F$9+СВЦЭМ!$D$10+'СЕТ СН'!$F$6-'СЕТ СН'!$F$19</f>
        <v>1178.5291908400002</v>
      </c>
      <c r="G17" s="36">
        <f>SUMIFS(СВЦЭМ!$C$39:$C$782,СВЦЭМ!$A$39:$A$782,$A17,СВЦЭМ!$B$39:$B$782,G$11)+'СЕТ СН'!$F$9+СВЦЭМ!$D$10+'СЕТ СН'!$F$6-'СЕТ СН'!$F$19</f>
        <v>1159.0379164700003</v>
      </c>
      <c r="H17" s="36">
        <f>SUMIFS(СВЦЭМ!$C$39:$C$782,СВЦЭМ!$A$39:$A$782,$A17,СВЦЭМ!$B$39:$B$782,H$11)+'СЕТ СН'!$F$9+СВЦЭМ!$D$10+'СЕТ СН'!$F$6-'СЕТ СН'!$F$19</f>
        <v>1095.9373917300002</v>
      </c>
      <c r="I17" s="36">
        <f>SUMIFS(СВЦЭМ!$C$39:$C$782,СВЦЭМ!$A$39:$A$782,$A17,СВЦЭМ!$B$39:$B$782,I$11)+'СЕТ СН'!$F$9+СВЦЭМ!$D$10+'СЕТ СН'!$F$6-'СЕТ СН'!$F$19</f>
        <v>1066.05328431</v>
      </c>
      <c r="J17" s="36">
        <f>SUMIFS(СВЦЭМ!$C$39:$C$782,СВЦЭМ!$A$39:$A$782,$A17,СВЦЭМ!$B$39:$B$782,J$11)+'СЕТ СН'!$F$9+СВЦЭМ!$D$10+'СЕТ СН'!$F$6-'СЕТ СН'!$F$19</f>
        <v>1072.3681255399999</v>
      </c>
      <c r="K17" s="36">
        <f>SUMIFS(СВЦЭМ!$C$39:$C$782,СВЦЭМ!$A$39:$A$782,$A17,СВЦЭМ!$B$39:$B$782,K$11)+'СЕТ СН'!$F$9+СВЦЭМ!$D$10+'СЕТ СН'!$F$6-'СЕТ СН'!$F$19</f>
        <v>1085.28495331</v>
      </c>
      <c r="L17" s="36">
        <f>SUMIFS(СВЦЭМ!$C$39:$C$782,СВЦЭМ!$A$39:$A$782,$A17,СВЦЭМ!$B$39:$B$782,L$11)+'СЕТ СН'!$F$9+СВЦЭМ!$D$10+'СЕТ СН'!$F$6-'СЕТ СН'!$F$19</f>
        <v>1116.4222872800001</v>
      </c>
      <c r="M17" s="36">
        <f>SUMIFS(СВЦЭМ!$C$39:$C$782,СВЦЭМ!$A$39:$A$782,$A17,СВЦЭМ!$B$39:$B$782,M$11)+'СЕТ СН'!$F$9+СВЦЭМ!$D$10+'СЕТ СН'!$F$6-'СЕТ СН'!$F$19</f>
        <v>1153.7819452500003</v>
      </c>
      <c r="N17" s="36">
        <f>SUMIFS(СВЦЭМ!$C$39:$C$782,СВЦЭМ!$A$39:$A$782,$A17,СВЦЭМ!$B$39:$B$782,N$11)+'СЕТ СН'!$F$9+СВЦЭМ!$D$10+'СЕТ СН'!$F$6-'СЕТ СН'!$F$19</f>
        <v>1169.5500614700002</v>
      </c>
      <c r="O17" s="36">
        <f>SUMIFS(СВЦЭМ!$C$39:$C$782,СВЦЭМ!$A$39:$A$782,$A17,СВЦЭМ!$B$39:$B$782,O$11)+'СЕТ СН'!$F$9+СВЦЭМ!$D$10+'СЕТ СН'!$F$6-'СЕТ СН'!$F$19</f>
        <v>1177.9472440700001</v>
      </c>
      <c r="P17" s="36">
        <f>SUMIFS(СВЦЭМ!$C$39:$C$782,СВЦЭМ!$A$39:$A$782,$A17,СВЦЭМ!$B$39:$B$782,P$11)+'СЕТ СН'!$F$9+СВЦЭМ!$D$10+'СЕТ СН'!$F$6-'СЕТ СН'!$F$19</f>
        <v>1174.7132994900003</v>
      </c>
      <c r="Q17" s="36">
        <f>SUMIFS(СВЦЭМ!$C$39:$C$782,СВЦЭМ!$A$39:$A$782,$A17,СВЦЭМ!$B$39:$B$782,Q$11)+'СЕТ СН'!$F$9+СВЦЭМ!$D$10+'СЕТ СН'!$F$6-'СЕТ СН'!$F$19</f>
        <v>1170.4568734600002</v>
      </c>
      <c r="R17" s="36">
        <f>SUMIFS(СВЦЭМ!$C$39:$C$782,СВЦЭМ!$A$39:$A$782,$A17,СВЦЭМ!$B$39:$B$782,R$11)+'СЕТ СН'!$F$9+СВЦЭМ!$D$10+'СЕТ СН'!$F$6-'СЕТ СН'!$F$19</f>
        <v>1150.8225266000002</v>
      </c>
      <c r="S17" s="36">
        <f>SUMIFS(СВЦЭМ!$C$39:$C$782,СВЦЭМ!$A$39:$A$782,$A17,СВЦЭМ!$B$39:$B$782,S$11)+'СЕТ СН'!$F$9+СВЦЭМ!$D$10+'СЕТ СН'!$F$6-'СЕТ СН'!$F$19</f>
        <v>1113.4395603100002</v>
      </c>
      <c r="T17" s="36">
        <f>SUMIFS(СВЦЭМ!$C$39:$C$782,СВЦЭМ!$A$39:$A$782,$A17,СВЦЭМ!$B$39:$B$782,T$11)+'СЕТ СН'!$F$9+СВЦЭМ!$D$10+'СЕТ СН'!$F$6-'СЕТ СН'!$F$19</f>
        <v>1119.6535139500002</v>
      </c>
      <c r="U17" s="36">
        <f>SUMIFS(СВЦЭМ!$C$39:$C$782,СВЦЭМ!$A$39:$A$782,$A17,СВЦЭМ!$B$39:$B$782,U$11)+'СЕТ СН'!$F$9+СВЦЭМ!$D$10+'СЕТ СН'!$F$6-'СЕТ СН'!$F$19</f>
        <v>1155.6447960900002</v>
      </c>
      <c r="V17" s="36">
        <f>SUMIFS(СВЦЭМ!$C$39:$C$782,СВЦЭМ!$A$39:$A$782,$A17,СВЦЭМ!$B$39:$B$782,V$11)+'СЕТ СН'!$F$9+СВЦЭМ!$D$10+'СЕТ СН'!$F$6-'СЕТ СН'!$F$19</f>
        <v>1148.3520037300002</v>
      </c>
      <c r="W17" s="36">
        <f>SUMIFS(СВЦЭМ!$C$39:$C$782,СВЦЭМ!$A$39:$A$782,$A17,СВЦЭМ!$B$39:$B$782,W$11)+'СЕТ СН'!$F$9+СВЦЭМ!$D$10+'СЕТ СН'!$F$6-'СЕТ СН'!$F$19</f>
        <v>1146.9203834200002</v>
      </c>
      <c r="X17" s="36">
        <f>SUMIFS(СВЦЭМ!$C$39:$C$782,СВЦЭМ!$A$39:$A$782,$A17,СВЦЭМ!$B$39:$B$782,X$11)+'СЕТ СН'!$F$9+СВЦЭМ!$D$10+'СЕТ СН'!$F$6-'СЕТ СН'!$F$19</f>
        <v>1195.8300734100003</v>
      </c>
      <c r="Y17" s="36">
        <f>SUMIFS(СВЦЭМ!$C$39:$C$782,СВЦЭМ!$A$39:$A$782,$A17,СВЦЭМ!$B$39:$B$782,Y$11)+'СЕТ СН'!$F$9+СВЦЭМ!$D$10+'СЕТ СН'!$F$6-'СЕТ СН'!$F$19</f>
        <v>1221.7682060800003</v>
      </c>
    </row>
    <row r="18" spans="1:25" ht="15.75" x14ac:dyDescent="0.2">
      <c r="A18" s="35">
        <f t="shared" si="0"/>
        <v>44841</v>
      </c>
      <c r="B18" s="36">
        <f>SUMIFS(СВЦЭМ!$C$39:$C$782,СВЦЭМ!$A$39:$A$782,$A18,СВЦЭМ!$B$39:$B$782,B$11)+'СЕТ СН'!$F$9+СВЦЭМ!$D$10+'СЕТ СН'!$F$6-'СЕТ СН'!$F$19</f>
        <v>1079.0787778000001</v>
      </c>
      <c r="C18" s="36">
        <f>SUMIFS(СВЦЭМ!$C$39:$C$782,СВЦЭМ!$A$39:$A$782,$A18,СВЦЭМ!$B$39:$B$782,C$11)+'СЕТ СН'!$F$9+СВЦЭМ!$D$10+'СЕТ СН'!$F$6-'СЕТ СН'!$F$19</f>
        <v>1134.00280234</v>
      </c>
      <c r="D18" s="36">
        <f>SUMIFS(СВЦЭМ!$C$39:$C$782,СВЦЭМ!$A$39:$A$782,$A18,СВЦЭМ!$B$39:$B$782,D$11)+'СЕТ СН'!$F$9+СВЦЭМ!$D$10+'СЕТ СН'!$F$6-'СЕТ СН'!$F$19</f>
        <v>1157.3078521300001</v>
      </c>
      <c r="E18" s="36">
        <f>SUMIFS(СВЦЭМ!$C$39:$C$782,СВЦЭМ!$A$39:$A$782,$A18,СВЦЭМ!$B$39:$B$782,E$11)+'СЕТ СН'!$F$9+СВЦЭМ!$D$10+'СЕТ СН'!$F$6-'СЕТ СН'!$F$19</f>
        <v>1157.4980044000001</v>
      </c>
      <c r="F18" s="36">
        <f>SUMIFS(СВЦЭМ!$C$39:$C$782,СВЦЭМ!$A$39:$A$782,$A18,СВЦЭМ!$B$39:$B$782,F$11)+'СЕТ СН'!$F$9+СВЦЭМ!$D$10+'СЕТ СН'!$F$6-'СЕТ СН'!$F$19</f>
        <v>1158.1763089800002</v>
      </c>
      <c r="G18" s="36">
        <f>SUMIFS(СВЦЭМ!$C$39:$C$782,СВЦЭМ!$A$39:$A$782,$A18,СВЦЭМ!$B$39:$B$782,G$11)+'СЕТ СН'!$F$9+СВЦЭМ!$D$10+'СЕТ СН'!$F$6-'СЕТ СН'!$F$19</f>
        <v>1126.8605440200001</v>
      </c>
      <c r="H18" s="36">
        <f>SUMIFS(СВЦЭМ!$C$39:$C$782,СВЦЭМ!$A$39:$A$782,$A18,СВЦЭМ!$B$39:$B$782,H$11)+'СЕТ СН'!$F$9+СВЦЭМ!$D$10+'СЕТ СН'!$F$6-'СЕТ СН'!$F$19</f>
        <v>1080.9770730600001</v>
      </c>
      <c r="I18" s="36">
        <f>SUMIFS(СВЦЭМ!$C$39:$C$782,СВЦЭМ!$A$39:$A$782,$A18,СВЦЭМ!$B$39:$B$782,I$11)+'СЕТ СН'!$F$9+СВЦЭМ!$D$10+'СЕТ СН'!$F$6-'СЕТ СН'!$F$19</f>
        <v>1021.0857644199999</v>
      </c>
      <c r="J18" s="36">
        <f>SUMIFS(СВЦЭМ!$C$39:$C$782,СВЦЭМ!$A$39:$A$782,$A18,СВЦЭМ!$B$39:$B$782,J$11)+'СЕТ СН'!$F$9+СВЦЭМ!$D$10+'СЕТ СН'!$F$6-'СЕТ СН'!$F$19</f>
        <v>1038.5483612</v>
      </c>
      <c r="K18" s="36">
        <f>SUMIFS(СВЦЭМ!$C$39:$C$782,СВЦЭМ!$A$39:$A$782,$A18,СВЦЭМ!$B$39:$B$782,K$11)+'СЕТ СН'!$F$9+СВЦЭМ!$D$10+'СЕТ СН'!$F$6-'СЕТ СН'!$F$19</f>
        <v>1072.14913953</v>
      </c>
      <c r="L18" s="36">
        <f>SUMIFS(СВЦЭМ!$C$39:$C$782,СВЦЭМ!$A$39:$A$782,$A18,СВЦЭМ!$B$39:$B$782,L$11)+'СЕТ СН'!$F$9+СВЦЭМ!$D$10+'СЕТ СН'!$F$6-'СЕТ СН'!$F$19</f>
        <v>1050.9289016299999</v>
      </c>
      <c r="M18" s="36">
        <f>SUMIFS(СВЦЭМ!$C$39:$C$782,СВЦЭМ!$A$39:$A$782,$A18,СВЦЭМ!$B$39:$B$782,M$11)+'СЕТ СН'!$F$9+СВЦЭМ!$D$10+'СЕТ СН'!$F$6-'СЕТ СН'!$F$19</f>
        <v>1036.0773601200001</v>
      </c>
      <c r="N18" s="36">
        <f>SUMIFS(СВЦЭМ!$C$39:$C$782,СВЦЭМ!$A$39:$A$782,$A18,СВЦЭМ!$B$39:$B$782,N$11)+'СЕТ СН'!$F$9+СВЦЭМ!$D$10+'СЕТ СН'!$F$6-'СЕТ СН'!$F$19</f>
        <v>1035.32234892</v>
      </c>
      <c r="O18" s="36">
        <f>SUMIFS(СВЦЭМ!$C$39:$C$782,СВЦЭМ!$A$39:$A$782,$A18,СВЦЭМ!$B$39:$B$782,O$11)+'СЕТ СН'!$F$9+СВЦЭМ!$D$10+'СЕТ СН'!$F$6-'СЕТ СН'!$F$19</f>
        <v>1049.9816902299999</v>
      </c>
      <c r="P18" s="36">
        <f>SUMIFS(СВЦЭМ!$C$39:$C$782,СВЦЭМ!$A$39:$A$782,$A18,СВЦЭМ!$B$39:$B$782,P$11)+'СЕТ СН'!$F$9+СВЦЭМ!$D$10+'СЕТ СН'!$F$6-'СЕТ СН'!$F$19</f>
        <v>1036.4142021</v>
      </c>
      <c r="Q18" s="36">
        <f>SUMIFS(СВЦЭМ!$C$39:$C$782,СВЦЭМ!$A$39:$A$782,$A18,СВЦЭМ!$B$39:$B$782,Q$11)+'СЕТ СН'!$F$9+СВЦЭМ!$D$10+'СЕТ СН'!$F$6-'СЕТ СН'!$F$19</f>
        <v>1033.3187791299999</v>
      </c>
      <c r="R18" s="36">
        <f>SUMIFS(СВЦЭМ!$C$39:$C$782,СВЦЭМ!$A$39:$A$782,$A18,СВЦЭМ!$B$39:$B$782,R$11)+'СЕТ СН'!$F$9+СВЦЭМ!$D$10+'СЕТ СН'!$F$6-'СЕТ СН'!$F$19</f>
        <v>1023.4170308199999</v>
      </c>
      <c r="S18" s="36">
        <f>SUMIFS(СВЦЭМ!$C$39:$C$782,СВЦЭМ!$A$39:$A$782,$A18,СВЦЭМ!$B$39:$B$782,S$11)+'СЕТ СН'!$F$9+СВЦЭМ!$D$10+'СЕТ СН'!$F$6-'СЕТ СН'!$F$19</f>
        <v>1060.0063765899999</v>
      </c>
      <c r="T18" s="36">
        <f>SUMIFS(СВЦЭМ!$C$39:$C$782,СВЦЭМ!$A$39:$A$782,$A18,СВЦЭМ!$B$39:$B$782,T$11)+'СЕТ СН'!$F$9+СВЦЭМ!$D$10+'СЕТ СН'!$F$6-'СЕТ СН'!$F$19</f>
        <v>1139.1215344000002</v>
      </c>
      <c r="U18" s="36">
        <f>SUMIFS(СВЦЭМ!$C$39:$C$782,СВЦЭМ!$A$39:$A$782,$A18,СВЦЭМ!$B$39:$B$782,U$11)+'СЕТ СН'!$F$9+СВЦЭМ!$D$10+'СЕТ СН'!$F$6-'СЕТ СН'!$F$19</f>
        <v>1175.7162210100003</v>
      </c>
      <c r="V18" s="36">
        <f>SUMIFS(СВЦЭМ!$C$39:$C$782,СВЦЭМ!$A$39:$A$782,$A18,СВЦЭМ!$B$39:$B$782,V$11)+'СЕТ СН'!$F$9+СВЦЭМ!$D$10+'СЕТ СН'!$F$6-'СЕТ СН'!$F$19</f>
        <v>1169.7520117400002</v>
      </c>
      <c r="W18" s="36">
        <f>SUMIFS(СВЦЭМ!$C$39:$C$782,СВЦЭМ!$A$39:$A$782,$A18,СВЦЭМ!$B$39:$B$782,W$11)+'СЕТ СН'!$F$9+СВЦЭМ!$D$10+'СЕТ СН'!$F$6-'СЕТ СН'!$F$19</f>
        <v>1156.7696551800002</v>
      </c>
      <c r="X18" s="36">
        <f>SUMIFS(СВЦЭМ!$C$39:$C$782,СВЦЭМ!$A$39:$A$782,$A18,СВЦЭМ!$B$39:$B$782,X$11)+'СЕТ СН'!$F$9+СВЦЭМ!$D$10+'СЕТ СН'!$F$6-'СЕТ СН'!$F$19</f>
        <v>1113.7287617700003</v>
      </c>
      <c r="Y18" s="36">
        <f>SUMIFS(СВЦЭМ!$C$39:$C$782,СВЦЭМ!$A$39:$A$782,$A18,СВЦЭМ!$B$39:$B$782,Y$11)+'СЕТ СН'!$F$9+СВЦЭМ!$D$10+'СЕТ СН'!$F$6-'СЕТ СН'!$F$19</f>
        <v>1102.1396945200001</v>
      </c>
    </row>
    <row r="19" spans="1:25" ht="15.75" x14ac:dyDescent="0.2">
      <c r="A19" s="35">
        <f t="shared" si="0"/>
        <v>44842</v>
      </c>
      <c r="B19" s="36">
        <f>SUMIFS(СВЦЭМ!$C$39:$C$782,СВЦЭМ!$A$39:$A$782,$A19,СВЦЭМ!$B$39:$B$782,B$11)+'СЕТ СН'!$F$9+СВЦЭМ!$D$10+'СЕТ СН'!$F$6-'СЕТ СН'!$F$19</f>
        <v>1071.74778453</v>
      </c>
      <c r="C19" s="36">
        <f>SUMIFS(СВЦЭМ!$C$39:$C$782,СВЦЭМ!$A$39:$A$782,$A19,СВЦЭМ!$B$39:$B$782,C$11)+'СЕТ СН'!$F$9+СВЦЭМ!$D$10+'СЕТ СН'!$F$6-'СЕТ СН'!$F$19</f>
        <v>1103.68682033</v>
      </c>
      <c r="D19" s="36">
        <f>SUMIFS(СВЦЭМ!$C$39:$C$782,СВЦЭМ!$A$39:$A$782,$A19,СВЦЭМ!$B$39:$B$782,D$11)+'СЕТ СН'!$F$9+СВЦЭМ!$D$10+'СЕТ СН'!$F$6-'СЕТ СН'!$F$19</f>
        <v>1124.0352098600001</v>
      </c>
      <c r="E19" s="36">
        <f>SUMIFS(СВЦЭМ!$C$39:$C$782,СВЦЭМ!$A$39:$A$782,$A19,СВЦЭМ!$B$39:$B$782,E$11)+'СЕТ СН'!$F$9+СВЦЭМ!$D$10+'СЕТ СН'!$F$6-'СЕТ СН'!$F$19</f>
        <v>1132.8027576800002</v>
      </c>
      <c r="F19" s="36">
        <f>SUMIFS(СВЦЭМ!$C$39:$C$782,СВЦЭМ!$A$39:$A$782,$A19,СВЦЭМ!$B$39:$B$782,F$11)+'СЕТ СН'!$F$9+СВЦЭМ!$D$10+'СЕТ СН'!$F$6-'СЕТ СН'!$F$19</f>
        <v>1135.6564919900002</v>
      </c>
      <c r="G19" s="36">
        <f>SUMIFS(СВЦЭМ!$C$39:$C$782,СВЦЭМ!$A$39:$A$782,$A19,СВЦЭМ!$B$39:$B$782,G$11)+'СЕТ СН'!$F$9+СВЦЭМ!$D$10+'СЕТ СН'!$F$6-'СЕТ СН'!$F$19</f>
        <v>1127.3159975400004</v>
      </c>
      <c r="H19" s="36">
        <f>SUMIFS(СВЦЭМ!$C$39:$C$782,СВЦЭМ!$A$39:$A$782,$A19,СВЦЭМ!$B$39:$B$782,H$11)+'СЕТ СН'!$F$9+СВЦЭМ!$D$10+'СЕТ СН'!$F$6-'СЕТ СН'!$F$19</f>
        <v>1113.9301325400002</v>
      </c>
      <c r="I19" s="36">
        <f>SUMIFS(СВЦЭМ!$C$39:$C$782,СВЦЭМ!$A$39:$A$782,$A19,СВЦЭМ!$B$39:$B$782,I$11)+'СЕТ СН'!$F$9+СВЦЭМ!$D$10+'СЕТ СН'!$F$6-'СЕТ СН'!$F$19</f>
        <v>1065.93167763</v>
      </c>
      <c r="J19" s="36">
        <f>SUMIFS(СВЦЭМ!$C$39:$C$782,СВЦЭМ!$A$39:$A$782,$A19,СВЦЭМ!$B$39:$B$782,J$11)+'СЕТ СН'!$F$9+СВЦЭМ!$D$10+'СЕТ СН'!$F$6-'СЕТ СН'!$F$19</f>
        <v>1019.57752176</v>
      </c>
      <c r="K19" s="36">
        <f>SUMIFS(СВЦЭМ!$C$39:$C$782,СВЦЭМ!$A$39:$A$782,$A19,СВЦЭМ!$B$39:$B$782,K$11)+'СЕТ СН'!$F$9+СВЦЭМ!$D$10+'СЕТ СН'!$F$6-'СЕТ СН'!$F$19</f>
        <v>1003.9458658999999</v>
      </c>
      <c r="L19" s="36">
        <f>SUMIFS(СВЦЭМ!$C$39:$C$782,СВЦЭМ!$A$39:$A$782,$A19,СВЦЭМ!$B$39:$B$782,L$11)+'СЕТ СН'!$F$9+СВЦЭМ!$D$10+'СЕТ СН'!$F$6-'СЕТ СН'!$F$19</f>
        <v>1058.7186052100001</v>
      </c>
      <c r="M19" s="36">
        <f>SUMIFS(СВЦЭМ!$C$39:$C$782,СВЦЭМ!$A$39:$A$782,$A19,СВЦЭМ!$B$39:$B$782,M$11)+'СЕТ СН'!$F$9+СВЦЭМ!$D$10+'СЕТ СН'!$F$6-'СЕТ СН'!$F$19</f>
        <v>1026.0600881800001</v>
      </c>
      <c r="N19" s="36">
        <f>SUMIFS(СВЦЭМ!$C$39:$C$782,СВЦЭМ!$A$39:$A$782,$A19,СВЦЭМ!$B$39:$B$782,N$11)+'СЕТ СН'!$F$9+СВЦЭМ!$D$10+'СЕТ СН'!$F$6-'СЕТ СН'!$F$19</f>
        <v>1008.4782920399999</v>
      </c>
      <c r="O19" s="36">
        <f>SUMIFS(СВЦЭМ!$C$39:$C$782,СВЦЭМ!$A$39:$A$782,$A19,СВЦЭМ!$B$39:$B$782,O$11)+'СЕТ СН'!$F$9+СВЦЭМ!$D$10+'СЕТ СН'!$F$6-'СЕТ СН'!$F$19</f>
        <v>1021.02782685</v>
      </c>
      <c r="P19" s="36">
        <f>SUMIFS(СВЦЭМ!$C$39:$C$782,СВЦЭМ!$A$39:$A$782,$A19,СВЦЭМ!$B$39:$B$782,P$11)+'СЕТ СН'!$F$9+СВЦЭМ!$D$10+'СЕТ СН'!$F$6-'СЕТ СН'!$F$19</f>
        <v>1029.60845599</v>
      </c>
      <c r="Q19" s="36">
        <f>SUMIFS(СВЦЭМ!$C$39:$C$782,СВЦЭМ!$A$39:$A$782,$A19,СВЦЭМ!$B$39:$B$782,Q$11)+'СЕТ СН'!$F$9+СВЦЭМ!$D$10+'СЕТ СН'!$F$6-'СЕТ СН'!$F$19</f>
        <v>1033.92128303</v>
      </c>
      <c r="R19" s="36">
        <f>SUMIFS(СВЦЭМ!$C$39:$C$782,СВЦЭМ!$A$39:$A$782,$A19,СВЦЭМ!$B$39:$B$782,R$11)+'СЕТ СН'!$F$9+СВЦЭМ!$D$10+'СЕТ СН'!$F$6-'СЕТ СН'!$F$19</f>
        <v>1031.67110785</v>
      </c>
      <c r="S19" s="36">
        <f>SUMIFS(СВЦЭМ!$C$39:$C$782,СВЦЭМ!$A$39:$A$782,$A19,СВЦЭМ!$B$39:$B$782,S$11)+'СЕТ СН'!$F$9+СВЦЭМ!$D$10+'СЕТ СН'!$F$6-'СЕТ СН'!$F$19</f>
        <v>1047.53123671</v>
      </c>
      <c r="T19" s="36">
        <f>SUMIFS(СВЦЭМ!$C$39:$C$782,СВЦЭМ!$A$39:$A$782,$A19,СВЦЭМ!$B$39:$B$782,T$11)+'СЕТ СН'!$F$9+СВЦЭМ!$D$10+'СЕТ СН'!$F$6-'СЕТ СН'!$F$19</f>
        <v>1153.9033484100003</v>
      </c>
      <c r="U19" s="36">
        <f>SUMIFS(СВЦЭМ!$C$39:$C$782,СВЦЭМ!$A$39:$A$782,$A19,СВЦЭМ!$B$39:$B$782,U$11)+'СЕТ СН'!$F$9+СВЦЭМ!$D$10+'СЕТ СН'!$F$6-'СЕТ СН'!$F$19</f>
        <v>1178.1799321600001</v>
      </c>
      <c r="V19" s="36">
        <f>SUMIFS(СВЦЭМ!$C$39:$C$782,СВЦЭМ!$A$39:$A$782,$A19,СВЦЭМ!$B$39:$B$782,V$11)+'СЕТ СН'!$F$9+СВЦЭМ!$D$10+'СЕТ СН'!$F$6-'СЕТ СН'!$F$19</f>
        <v>1175.1982465000001</v>
      </c>
      <c r="W19" s="36">
        <f>SUMIFS(СВЦЭМ!$C$39:$C$782,СВЦЭМ!$A$39:$A$782,$A19,СВЦЭМ!$B$39:$B$782,W$11)+'СЕТ СН'!$F$9+СВЦЭМ!$D$10+'СЕТ СН'!$F$6-'СЕТ СН'!$F$19</f>
        <v>1171.9774464200002</v>
      </c>
      <c r="X19" s="36">
        <f>SUMIFS(СВЦЭМ!$C$39:$C$782,СВЦЭМ!$A$39:$A$782,$A19,СВЦЭМ!$B$39:$B$782,X$11)+'СЕТ СН'!$F$9+СВЦЭМ!$D$10+'СЕТ СН'!$F$6-'СЕТ СН'!$F$19</f>
        <v>1136.9668258500001</v>
      </c>
      <c r="Y19" s="36">
        <f>SUMIFS(СВЦЭМ!$C$39:$C$782,СВЦЭМ!$A$39:$A$782,$A19,СВЦЭМ!$B$39:$B$782,Y$11)+'СЕТ СН'!$F$9+СВЦЭМ!$D$10+'СЕТ СН'!$F$6-'СЕТ СН'!$F$19</f>
        <v>1128.4307942400001</v>
      </c>
    </row>
    <row r="20" spans="1:25" ht="15.75" x14ac:dyDescent="0.2">
      <c r="A20" s="35">
        <f t="shared" si="0"/>
        <v>44843</v>
      </c>
      <c r="B20" s="36">
        <f>SUMIFS(СВЦЭМ!$C$39:$C$782,СВЦЭМ!$A$39:$A$782,$A20,СВЦЭМ!$B$39:$B$782,B$11)+'СЕТ СН'!$F$9+СВЦЭМ!$D$10+'СЕТ СН'!$F$6-'СЕТ СН'!$F$19</f>
        <v>1052.78903451</v>
      </c>
      <c r="C20" s="36">
        <f>SUMIFS(СВЦЭМ!$C$39:$C$782,СВЦЭМ!$A$39:$A$782,$A20,СВЦЭМ!$B$39:$B$782,C$11)+'СЕТ СН'!$F$9+СВЦЭМ!$D$10+'СЕТ СН'!$F$6-'СЕТ СН'!$F$19</f>
        <v>1069.80946513</v>
      </c>
      <c r="D20" s="36">
        <f>SUMIFS(СВЦЭМ!$C$39:$C$782,СВЦЭМ!$A$39:$A$782,$A20,СВЦЭМ!$B$39:$B$782,D$11)+'СЕТ СН'!$F$9+СВЦЭМ!$D$10+'СЕТ СН'!$F$6-'СЕТ СН'!$F$19</f>
        <v>1078.56080479</v>
      </c>
      <c r="E20" s="36">
        <f>SUMIFS(СВЦЭМ!$C$39:$C$782,СВЦЭМ!$A$39:$A$782,$A20,СВЦЭМ!$B$39:$B$782,E$11)+'СЕТ СН'!$F$9+СВЦЭМ!$D$10+'СЕТ СН'!$F$6-'СЕТ СН'!$F$19</f>
        <v>1076.3583713</v>
      </c>
      <c r="F20" s="36">
        <f>SUMIFS(СВЦЭМ!$C$39:$C$782,СВЦЭМ!$A$39:$A$782,$A20,СВЦЭМ!$B$39:$B$782,F$11)+'СЕТ СН'!$F$9+СВЦЭМ!$D$10+'СЕТ СН'!$F$6-'СЕТ СН'!$F$19</f>
        <v>1079.55264134</v>
      </c>
      <c r="G20" s="36">
        <f>SUMIFS(СВЦЭМ!$C$39:$C$782,СВЦЭМ!$A$39:$A$782,$A20,СВЦЭМ!$B$39:$B$782,G$11)+'СЕТ СН'!$F$9+СВЦЭМ!$D$10+'СЕТ СН'!$F$6-'СЕТ СН'!$F$19</f>
        <v>1079.1439519200001</v>
      </c>
      <c r="H20" s="36">
        <f>SUMIFS(СВЦЭМ!$C$39:$C$782,СВЦЭМ!$A$39:$A$782,$A20,СВЦЭМ!$B$39:$B$782,H$11)+'СЕТ СН'!$F$9+СВЦЭМ!$D$10+'СЕТ СН'!$F$6-'СЕТ СН'!$F$19</f>
        <v>1069.90104299</v>
      </c>
      <c r="I20" s="36">
        <f>SUMIFS(СВЦЭМ!$C$39:$C$782,СВЦЭМ!$A$39:$A$782,$A20,СВЦЭМ!$B$39:$B$782,I$11)+'СЕТ СН'!$F$9+СВЦЭМ!$D$10+'СЕТ СН'!$F$6-'СЕТ СН'!$F$19</f>
        <v>1050.4538549900001</v>
      </c>
      <c r="J20" s="36">
        <f>SUMIFS(СВЦЭМ!$C$39:$C$782,СВЦЭМ!$A$39:$A$782,$A20,СВЦЭМ!$B$39:$B$782,J$11)+'СЕТ СН'!$F$9+СВЦЭМ!$D$10+'СЕТ СН'!$F$6-'СЕТ СН'!$F$19</f>
        <v>1041.8376041199999</v>
      </c>
      <c r="K20" s="36">
        <f>SUMIFS(СВЦЭМ!$C$39:$C$782,СВЦЭМ!$A$39:$A$782,$A20,СВЦЭМ!$B$39:$B$782,K$11)+'СЕТ СН'!$F$9+СВЦЭМ!$D$10+'СЕТ СН'!$F$6-'СЕТ СН'!$F$19</f>
        <v>982.21679431999996</v>
      </c>
      <c r="L20" s="36">
        <f>SUMIFS(СВЦЭМ!$C$39:$C$782,СВЦЭМ!$A$39:$A$782,$A20,СВЦЭМ!$B$39:$B$782,L$11)+'СЕТ СН'!$F$9+СВЦЭМ!$D$10+'СЕТ СН'!$F$6-'СЕТ СН'!$F$19</f>
        <v>992.05459575999998</v>
      </c>
      <c r="M20" s="36">
        <f>SUMIFS(СВЦЭМ!$C$39:$C$782,СВЦЭМ!$A$39:$A$782,$A20,СВЦЭМ!$B$39:$B$782,M$11)+'СЕТ СН'!$F$9+СВЦЭМ!$D$10+'СЕТ СН'!$F$6-'СЕТ СН'!$F$19</f>
        <v>995.07484405999992</v>
      </c>
      <c r="N20" s="36">
        <f>SUMIFS(СВЦЭМ!$C$39:$C$782,СВЦЭМ!$A$39:$A$782,$A20,СВЦЭМ!$B$39:$B$782,N$11)+'СЕТ СН'!$F$9+СВЦЭМ!$D$10+'СЕТ СН'!$F$6-'СЕТ СН'!$F$19</f>
        <v>969.66932180999993</v>
      </c>
      <c r="O20" s="36">
        <f>SUMIFS(СВЦЭМ!$C$39:$C$782,СВЦЭМ!$A$39:$A$782,$A20,СВЦЭМ!$B$39:$B$782,O$11)+'СЕТ СН'!$F$9+СВЦЭМ!$D$10+'СЕТ СН'!$F$6-'СЕТ СН'!$F$19</f>
        <v>995.23654904</v>
      </c>
      <c r="P20" s="36">
        <f>SUMIFS(СВЦЭМ!$C$39:$C$782,СВЦЭМ!$A$39:$A$782,$A20,СВЦЭМ!$B$39:$B$782,P$11)+'СЕТ СН'!$F$9+СВЦЭМ!$D$10+'СЕТ СН'!$F$6-'СЕТ СН'!$F$19</f>
        <v>988.09242581000001</v>
      </c>
      <c r="Q20" s="36">
        <f>SUMIFS(СВЦЭМ!$C$39:$C$782,СВЦЭМ!$A$39:$A$782,$A20,СВЦЭМ!$B$39:$B$782,Q$11)+'СЕТ СН'!$F$9+СВЦЭМ!$D$10+'СЕТ СН'!$F$6-'СЕТ СН'!$F$19</f>
        <v>987.44884579999996</v>
      </c>
      <c r="R20" s="36">
        <f>SUMIFS(СВЦЭМ!$C$39:$C$782,СВЦЭМ!$A$39:$A$782,$A20,СВЦЭМ!$B$39:$B$782,R$11)+'СЕТ СН'!$F$9+СВЦЭМ!$D$10+'СЕТ СН'!$F$6-'СЕТ СН'!$F$19</f>
        <v>1006.56087164</v>
      </c>
      <c r="S20" s="36">
        <f>SUMIFS(СВЦЭМ!$C$39:$C$782,СВЦЭМ!$A$39:$A$782,$A20,СВЦЭМ!$B$39:$B$782,S$11)+'СЕТ СН'!$F$9+СВЦЭМ!$D$10+'СЕТ СН'!$F$6-'СЕТ СН'!$F$19</f>
        <v>1039.2611564599999</v>
      </c>
      <c r="T20" s="36">
        <f>SUMIFS(СВЦЭМ!$C$39:$C$782,СВЦЭМ!$A$39:$A$782,$A20,СВЦЭМ!$B$39:$B$782,T$11)+'СЕТ СН'!$F$9+СВЦЭМ!$D$10+'СЕТ СН'!$F$6-'СЕТ СН'!$F$19</f>
        <v>1108.5882603600003</v>
      </c>
      <c r="U20" s="36">
        <f>SUMIFS(СВЦЭМ!$C$39:$C$782,СВЦЭМ!$A$39:$A$782,$A20,СВЦЭМ!$B$39:$B$782,U$11)+'СЕТ СН'!$F$9+СВЦЭМ!$D$10+'СЕТ СН'!$F$6-'СЕТ СН'!$F$19</f>
        <v>1140.8828420600003</v>
      </c>
      <c r="V20" s="36">
        <f>SUMIFS(СВЦЭМ!$C$39:$C$782,СВЦЭМ!$A$39:$A$782,$A20,СВЦЭМ!$B$39:$B$782,V$11)+'СЕТ СН'!$F$9+СВЦЭМ!$D$10+'СЕТ СН'!$F$6-'СЕТ СН'!$F$19</f>
        <v>1130.3347342700004</v>
      </c>
      <c r="W20" s="36">
        <f>SUMIFS(СВЦЭМ!$C$39:$C$782,СВЦЭМ!$A$39:$A$782,$A20,СВЦЭМ!$B$39:$B$782,W$11)+'СЕТ СН'!$F$9+СВЦЭМ!$D$10+'СЕТ СН'!$F$6-'СЕТ СН'!$F$19</f>
        <v>1114.0298658000002</v>
      </c>
      <c r="X20" s="36">
        <f>SUMIFS(СВЦЭМ!$C$39:$C$782,СВЦЭМ!$A$39:$A$782,$A20,СВЦЭМ!$B$39:$B$782,X$11)+'СЕТ СН'!$F$9+СВЦЭМ!$D$10+'СЕТ СН'!$F$6-'СЕТ СН'!$F$19</f>
        <v>981.76905853999995</v>
      </c>
      <c r="Y20" s="36">
        <f>SUMIFS(СВЦЭМ!$C$39:$C$782,СВЦЭМ!$A$39:$A$782,$A20,СВЦЭМ!$B$39:$B$782,Y$11)+'СЕТ СН'!$F$9+СВЦЭМ!$D$10+'СЕТ СН'!$F$6-'СЕТ СН'!$F$19</f>
        <v>882.07457997999995</v>
      </c>
    </row>
    <row r="21" spans="1:25" ht="15.75" x14ac:dyDescent="0.2">
      <c r="A21" s="35">
        <f t="shared" si="0"/>
        <v>44844</v>
      </c>
      <c r="B21" s="36">
        <f>SUMIFS(СВЦЭМ!$C$39:$C$782,СВЦЭМ!$A$39:$A$782,$A21,СВЦЭМ!$B$39:$B$782,B$11)+'СЕТ СН'!$F$9+СВЦЭМ!$D$10+'СЕТ СН'!$F$6-'СЕТ СН'!$F$19</f>
        <v>883.29863993999993</v>
      </c>
      <c r="C21" s="36">
        <f>SUMIFS(СВЦЭМ!$C$39:$C$782,СВЦЭМ!$A$39:$A$782,$A21,СВЦЭМ!$B$39:$B$782,C$11)+'СЕТ СН'!$F$9+СВЦЭМ!$D$10+'СЕТ СН'!$F$6-'СЕТ СН'!$F$19</f>
        <v>941.67477005000001</v>
      </c>
      <c r="D21" s="36">
        <f>SUMIFS(СВЦЭМ!$C$39:$C$782,СВЦЭМ!$A$39:$A$782,$A21,СВЦЭМ!$B$39:$B$782,D$11)+'СЕТ СН'!$F$9+СВЦЭМ!$D$10+'СЕТ СН'!$F$6-'СЕТ СН'!$F$19</f>
        <v>1033.1061131700001</v>
      </c>
      <c r="E21" s="36">
        <f>SUMIFS(СВЦЭМ!$C$39:$C$782,СВЦЭМ!$A$39:$A$782,$A21,СВЦЭМ!$B$39:$B$782,E$11)+'СЕТ СН'!$F$9+СВЦЭМ!$D$10+'СЕТ СН'!$F$6-'СЕТ СН'!$F$19</f>
        <v>1026.3937947900001</v>
      </c>
      <c r="F21" s="36">
        <f>SUMIFS(СВЦЭМ!$C$39:$C$782,СВЦЭМ!$A$39:$A$782,$A21,СВЦЭМ!$B$39:$B$782,F$11)+'СЕТ СН'!$F$9+СВЦЭМ!$D$10+'СЕТ СН'!$F$6-'СЕТ СН'!$F$19</f>
        <v>1025.4579230500001</v>
      </c>
      <c r="G21" s="36">
        <f>SUMIFS(СВЦЭМ!$C$39:$C$782,СВЦЭМ!$A$39:$A$782,$A21,СВЦЭМ!$B$39:$B$782,G$11)+'СЕТ СН'!$F$9+СВЦЭМ!$D$10+'СЕТ СН'!$F$6-'СЕТ СН'!$F$19</f>
        <v>1026.31853391</v>
      </c>
      <c r="H21" s="36">
        <f>SUMIFS(СВЦЭМ!$C$39:$C$782,СВЦЭМ!$A$39:$A$782,$A21,СВЦЭМ!$B$39:$B$782,H$11)+'СЕТ СН'!$F$9+СВЦЭМ!$D$10+'СЕТ СН'!$F$6-'СЕТ СН'!$F$19</f>
        <v>974.2312918099999</v>
      </c>
      <c r="I21" s="36">
        <f>SUMIFS(СВЦЭМ!$C$39:$C$782,СВЦЭМ!$A$39:$A$782,$A21,СВЦЭМ!$B$39:$B$782,I$11)+'СЕТ СН'!$F$9+СВЦЭМ!$D$10+'СЕТ СН'!$F$6-'СЕТ СН'!$F$19</f>
        <v>898.55710133999992</v>
      </c>
      <c r="J21" s="36">
        <f>SUMIFS(СВЦЭМ!$C$39:$C$782,СВЦЭМ!$A$39:$A$782,$A21,СВЦЭМ!$B$39:$B$782,J$11)+'СЕТ СН'!$F$9+СВЦЭМ!$D$10+'СЕТ СН'!$F$6-'СЕТ СН'!$F$19</f>
        <v>878.78627285999994</v>
      </c>
      <c r="K21" s="36">
        <f>SUMIFS(СВЦЭМ!$C$39:$C$782,СВЦЭМ!$A$39:$A$782,$A21,СВЦЭМ!$B$39:$B$782,K$11)+'СЕТ СН'!$F$9+СВЦЭМ!$D$10+'СЕТ СН'!$F$6-'СЕТ СН'!$F$19</f>
        <v>877.21543366999992</v>
      </c>
      <c r="L21" s="36">
        <f>SUMIFS(СВЦЭМ!$C$39:$C$782,СВЦЭМ!$A$39:$A$782,$A21,СВЦЭМ!$B$39:$B$782,L$11)+'СЕТ СН'!$F$9+СВЦЭМ!$D$10+'СЕТ СН'!$F$6-'СЕТ СН'!$F$19</f>
        <v>865.19607171999996</v>
      </c>
      <c r="M21" s="36">
        <f>SUMIFS(СВЦЭМ!$C$39:$C$782,СВЦЭМ!$A$39:$A$782,$A21,СВЦЭМ!$B$39:$B$782,M$11)+'СЕТ СН'!$F$9+СВЦЭМ!$D$10+'СЕТ СН'!$F$6-'СЕТ СН'!$F$19</f>
        <v>902.92986293000001</v>
      </c>
      <c r="N21" s="36">
        <f>SUMIFS(СВЦЭМ!$C$39:$C$782,СВЦЭМ!$A$39:$A$782,$A21,СВЦЭМ!$B$39:$B$782,N$11)+'СЕТ СН'!$F$9+СВЦЭМ!$D$10+'СЕТ СН'!$F$6-'СЕТ СН'!$F$19</f>
        <v>982.94825555</v>
      </c>
      <c r="O21" s="36">
        <f>SUMIFS(СВЦЭМ!$C$39:$C$782,СВЦЭМ!$A$39:$A$782,$A21,СВЦЭМ!$B$39:$B$782,O$11)+'СЕТ СН'!$F$9+СВЦЭМ!$D$10+'СЕТ СН'!$F$6-'СЕТ СН'!$F$19</f>
        <v>980.23998811000001</v>
      </c>
      <c r="P21" s="36">
        <f>SUMIFS(СВЦЭМ!$C$39:$C$782,СВЦЭМ!$A$39:$A$782,$A21,СВЦЭМ!$B$39:$B$782,P$11)+'СЕТ СН'!$F$9+СВЦЭМ!$D$10+'СЕТ СН'!$F$6-'СЕТ СН'!$F$19</f>
        <v>941.33101208999994</v>
      </c>
      <c r="Q21" s="36">
        <f>SUMIFS(СВЦЭМ!$C$39:$C$782,СВЦЭМ!$A$39:$A$782,$A21,СВЦЭМ!$B$39:$B$782,Q$11)+'СЕТ СН'!$F$9+СВЦЭМ!$D$10+'СЕТ СН'!$F$6-'СЕТ СН'!$F$19</f>
        <v>935.52252713999997</v>
      </c>
      <c r="R21" s="36">
        <f>SUMIFS(СВЦЭМ!$C$39:$C$782,СВЦЭМ!$A$39:$A$782,$A21,СВЦЭМ!$B$39:$B$782,R$11)+'СЕТ СН'!$F$9+СВЦЭМ!$D$10+'СЕТ СН'!$F$6-'СЕТ СН'!$F$19</f>
        <v>895.09262216999991</v>
      </c>
      <c r="S21" s="36">
        <f>SUMIFS(СВЦЭМ!$C$39:$C$782,СВЦЭМ!$A$39:$A$782,$A21,СВЦЭМ!$B$39:$B$782,S$11)+'СЕТ СН'!$F$9+СВЦЭМ!$D$10+'СЕТ СН'!$F$6-'СЕТ СН'!$F$19</f>
        <v>851.39671076999991</v>
      </c>
      <c r="T21" s="36">
        <f>SUMIFS(СВЦЭМ!$C$39:$C$782,СВЦЭМ!$A$39:$A$782,$A21,СВЦЭМ!$B$39:$B$782,T$11)+'СЕТ СН'!$F$9+СВЦЭМ!$D$10+'СЕТ СН'!$F$6-'СЕТ СН'!$F$19</f>
        <v>903.29519212999992</v>
      </c>
      <c r="U21" s="36">
        <f>SUMIFS(СВЦЭМ!$C$39:$C$782,СВЦЭМ!$A$39:$A$782,$A21,СВЦЭМ!$B$39:$B$782,U$11)+'СЕТ СН'!$F$9+СВЦЭМ!$D$10+'СЕТ СН'!$F$6-'СЕТ СН'!$F$19</f>
        <v>917.6272743799999</v>
      </c>
      <c r="V21" s="36">
        <f>SUMIFS(СВЦЭМ!$C$39:$C$782,СВЦЭМ!$A$39:$A$782,$A21,СВЦЭМ!$B$39:$B$782,V$11)+'СЕТ СН'!$F$9+СВЦЭМ!$D$10+'СЕТ СН'!$F$6-'СЕТ СН'!$F$19</f>
        <v>925.7838534</v>
      </c>
      <c r="W21" s="36">
        <f>SUMIFS(СВЦЭМ!$C$39:$C$782,СВЦЭМ!$A$39:$A$782,$A21,СВЦЭМ!$B$39:$B$782,W$11)+'СЕТ СН'!$F$9+СВЦЭМ!$D$10+'СЕТ СН'!$F$6-'СЕТ СН'!$F$19</f>
        <v>931.11724599000001</v>
      </c>
      <c r="X21" s="36">
        <f>SUMIFS(СВЦЭМ!$C$39:$C$782,СВЦЭМ!$A$39:$A$782,$A21,СВЦЭМ!$B$39:$B$782,X$11)+'СЕТ СН'!$F$9+СВЦЭМ!$D$10+'СЕТ СН'!$F$6-'СЕТ СН'!$F$19</f>
        <v>907.26310261999993</v>
      </c>
      <c r="Y21" s="36">
        <f>SUMIFS(СВЦЭМ!$C$39:$C$782,СВЦЭМ!$A$39:$A$782,$A21,СВЦЭМ!$B$39:$B$782,Y$11)+'СЕТ СН'!$F$9+СВЦЭМ!$D$10+'СЕТ СН'!$F$6-'СЕТ СН'!$F$19</f>
        <v>890.66343535999999</v>
      </c>
    </row>
    <row r="22" spans="1:25" ht="15.75" x14ac:dyDescent="0.2">
      <c r="A22" s="35">
        <f t="shared" si="0"/>
        <v>44845</v>
      </c>
      <c r="B22" s="36">
        <f>SUMIFS(СВЦЭМ!$C$39:$C$782,СВЦЭМ!$A$39:$A$782,$A22,СВЦЭМ!$B$39:$B$782,B$11)+'СЕТ СН'!$F$9+СВЦЭМ!$D$10+'СЕТ СН'!$F$6-'СЕТ СН'!$F$19</f>
        <v>977.23859658999993</v>
      </c>
      <c r="C22" s="36">
        <f>SUMIFS(СВЦЭМ!$C$39:$C$782,СВЦЭМ!$A$39:$A$782,$A22,СВЦЭМ!$B$39:$B$782,C$11)+'СЕТ СН'!$F$9+СВЦЭМ!$D$10+'СЕТ СН'!$F$6-'СЕТ СН'!$F$19</f>
        <v>1038.3233048899999</v>
      </c>
      <c r="D22" s="36">
        <f>SUMIFS(СВЦЭМ!$C$39:$C$782,СВЦЭМ!$A$39:$A$782,$A22,СВЦЭМ!$B$39:$B$782,D$11)+'СЕТ СН'!$F$9+СВЦЭМ!$D$10+'СЕТ СН'!$F$6-'СЕТ СН'!$F$19</f>
        <v>1080.78781921</v>
      </c>
      <c r="E22" s="36">
        <f>SUMIFS(СВЦЭМ!$C$39:$C$782,СВЦЭМ!$A$39:$A$782,$A22,СВЦЭМ!$B$39:$B$782,E$11)+'СЕТ СН'!$F$9+СВЦЭМ!$D$10+'СЕТ СН'!$F$6-'СЕТ СН'!$F$19</f>
        <v>1095.9241849100001</v>
      </c>
      <c r="F22" s="36">
        <f>SUMIFS(СВЦЭМ!$C$39:$C$782,СВЦЭМ!$A$39:$A$782,$A22,СВЦЭМ!$B$39:$B$782,F$11)+'СЕТ СН'!$F$9+СВЦЭМ!$D$10+'СЕТ СН'!$F$6-'СЕТ СН'!$F$19</f>
        <v>1096.2748819800001</v>
      </c>
      <c r="G22" s="36">
        <f>SUMIFS(СВЦЭМ!$C$39:$C$782,СВЦЭМ!$A$39:$A$782,$A22,СВЦЭМ!$B$39:$B$782,G$11)+'СЕТ СН'!$F$9+СВЦЭМ!$D$10+'СЕТ СН'!$F$6-'СЕТ СН'!$F$19</f>
        <v>1033.80805057</v>
      </c>
      <c r="H22" s="36">
        <f>SUMIFS(СВЦЭМ!$C$39:$C$782,СВЦЭМ!$A$39:$A$782,$A22,СВЦЭМ!$B$39:$B$782,H$11)+'СЕТ СН'!$F$9+СВЦЭМ!$D$10+'СЕТ СН'!$F$6-'СЕТ СН'!$F$19</f>
        <v>1039.5791619300001</v>
      </c>
      <c r="I22" s="36">
        <f>SUMIFS(СВЦЭМ!$C$39:$C$782,СВЦЭМ!$A$39:$A$782,$A22,СВЦЭМ!$B$39:$B$782,I$11)+'СЕТ СН'!$F$9+СВЦЭМ!$D$10+'СЕТ СН'!$F$6-'СЕТ СН'!$F$19</f>
        <v>1064.6262930400001</v>
      </c>
      <c r="J22" s="36">
        <f>SUMIFS(СВЦЭМ!$C$39:$C$782,СВЦЭМ!$A$39:$A$782,$A22,СВЦЭМ!$B$39:$B$782,J$11)+'СЕТ СН'!$F$9+СВЦЭМ!$D$10+'СЕТ СН'!$F$6-'СЕТ СН'!$F$19</f>
        <v>1069.4291114299999</v>
      </c>
      <c r="K22" s="36">
        <f>SUMIFS(СВЦЭМ!$C$39:$C$782,СВЦЭМ!$A$39:$A$782,$A22,СВЦЭМ!$B$39:$B$782,K$11)+'СЕТ СН'!$F$9+СВЦЭМ!$D$10+'СЕТ СН'!$F$6-'СЕТ СН'!$F$19</f>
        <v>1084.3999849700001</v>
      </c>
      <c r="L22" s="36">
        <f>SUMIFS(СВЦЭМ!$C$39:$C$782,СВЦЭМ!$A$39:$A$782,$A22,СВЦЭМ!$B$39:$B$782,L$11)+'СЕТ СН'!$F$9+СВЦЭМ!$D$10+'СЕТ СН'!$F$6-'СЕТ СН'!$F$19</f>
        <v>1090.2637489000001</v>
      </c>
      <c r="M22" s="36">
        <f>SUMIFS(СВЦЭМ!$C$39:$C$782,СВЦЭМ!$A$39:$A$782,$A22,СВЦЭМ!$B$39:$B$782,M$11)+'СЕТ СН'!$F$9+СВЦЭМ!$D$10+'СЕТ СН'!$F$6-'СЕТ СН'!$F$19</f>
        <v>1059.2605589100001</v>
      </c>
      <c r="N22" s="36">
        <f>SUMIFS(СВЦЭМ!$C$39:$C$782,СВЦЭМ!$A$39:$A$782,$A22,СВЦЭМ!$B$39:$B$782,N$11)+'СЕТ СН'!$F$9+СВЦЭМ!$D$10+'СЕТ СН'!$F$6-'СЕТ СН'!$F$19</f>
        <v>1077.2885530799999</v>
      </c>
      <c r="O22" s="36">
        <f>SUMIFS(СВЦЭМ!$C$39:$C$782,СВЦЭМ!$A$39:$A$782,$A22,СВЦЭМ!$B$39:$B$782,O$11)+'СЕТ СН'!$F$9+СВЦЭМ!$D$10+'СЕТ СН'!$F$6-'СЕТ СН'!$F$19</f>
        <v>1085.6910093500001</v>
      </c>
      <c r="P22" s="36">
        <f>SUMIFS(СВЦЭМ!$C$39:$C$782,СВЦЭМ!$A$39:$A$782,$A22,СВЦЭМ!$B$39:$B$782,P$11)+'СЕТ СН'!$F$9+СВЦЭМ!$D$10+'СЕТ СН'!$F$6-'СЕТ СН'!$F$19</f>
        <v>1075.1204973199999</v>
      </c>
      <c r="Q22" s="36">
        <f>SUMIFS(СВЦЭМ!$C$39:$C$782,СВЦЭМ!$A$39:$A$782,$A22,СВЦЭМ!$B$39:$B$782,Q$11)+'СЕТ СН'!$F$9+СВЦЭМ!$D$10+'СЕТ СН'!$F$6-'СЕТ СН'!$F$19</f>
        <v>1069.4637114</v>
      </c>
      <c r="R22" s="36">
        <f>SUMIFS(СВЦЭМ!$C$39:$C$782,СВЦЭМ!$A$39:$A$782,$A22,СВЦЭМ!$B$39:$B$782,R$11)+'СЕТ СН'!$F$9+СВЦЭМ!$D$10+'СЕТ СН'!$F$6-'СЕТ СН'!$F$19</f>
        <v>1046.36801775</v>
      </c>
      <c r="S22" s="36">
        <f>SUMIFS(СВЦЭМ!$C$39:$C$782,СВЦЭМ!$A$39:$A$782,$A22,СВЦЭМ!$B$39:$B$782,S$11)+'СЕТ СН'!$F$9+СВЦЭМ!$D$10+'СЕТ СН'!$F$6-'СЕТ СН'!$F$19</f>
        <v>1080.9829640299999</v>
      </c>
      <c r="T22" s="36">
        <f>SUMIFS(СВЦЭМ!$C$39:$C$782,СВЦЭМ!$A$39:$A$782,$A22,СВЦЭМ!$B$39:$B$782,T$11)+'СЕТ СН'!$F$9+СВЦЭМ!$D$10+'СЕТ СН'!$F$6-'СЕТ СН'!$F$19</f>
        <v>1137.1763390800002</v>
      </c>
      <c r="U22" s="36">
        <f>SUMIFS(СВЦЭМ!$C$39:$C$782,СВЦЭМ!$A$39:$A$782,$A22,СВЦЭМ!$B$39:$B$782,U$11)+'СЕТ СН'!$F$9+СВЦЭМ!$D$10+'СЕТ СН'!$F$6-'СЕТ СН'!$F$19</f>
        <v>1157.4684363000001</v>
      </c>
      <c r="V22" s="36">
        <f>SUMIFS(СВЦЭМ!$C$39:$C$782,СВЦЭМ!$A$39:$A$782,$A22,СВЦЭМ!$B$39:$B$782,V$11)+'СЕТ СН'!$F$9+СВЦЭМ!$D$10+'СЕТ СН'!$F$6-'СЕТ СН'!$F$19</f>
        <v>1152.2162742600001</v>
      </c>
      <c r="W22" s="36">
        <f>SUMIFS(СВЦЭМ!$C$39:$C$782,СВЦЭМ!$A$39:$A$782,$A22,СВЦЭМ!$B$39:$B$782,W$11)+'СЕТ СН'!$F$9+СВЦЭМ!$D$10+'СЕТ СН'!$F$6-'СЕТ СН'!$F$19</f>
        <v>1183.4623160500003</v>
      </c>
      <c r="X22" s="36">
        <f>SUMIFS(СВЦЭМ!$C$39:$C$782,СВЦЭМ!$A$39:$A$782,$A22,СВЦЭМ!$B$39:$B$782,X$11)+'СЕТ СН'!$F$9+СВЦЭМ!$D$10+'СЕТ СН'!$F$6-'СЕТ СН'!$F$19</f>
        <v>1166.4452444100002</v>
      </c>
      <c r="Y22" s="36">
        <f>SUMIFS(СВЦЭМ!$C$39:$C$782,СВЦЭМ!$A$39:$A$782,$A22,СВЦЭМ!$B$39:$B$782,Y$11)+'СЕТ СН'!$F$9+СВЦЭМ!$D$10+'СЕТ СН'!$F$6-'СЕТ СН'!$F$19</f>
        <v>1153.8305906700002</v>
      </c>
    </row>
    <row r="23" spans="1:25" ht="15.75" x14ac:dyDescent="0.2">
      <c r="A23" s="35">
        <f t="shared" si="0"/>
        <v>44846</v>
      </c>
      <c r="B23" s="36">
        <f>SUMIFS(СВЦЭМ!$C$39:$C$782,СВЦЭМ!$A$39:$A$782,$A23,СВЦЭМ!$B$39:$B$782,B$11)+'СЕТ СН'!$F$9+СВЦЭМ!$D$10+'СЕТ СН'!$F$6-'СЕТ СН'!$F$19</f>
        <v>1068.72315882</v>
      </c>
      <c r="C23" s="36">
        <f>SUMIFS(СВЦЭМ!$C$39:$C$782,СВЦЭМ!$A$39:$A$782,$A23,СВЦЭМ!$B$39:$B$782,C$11)+'СЕТ СН'!$F$9+СВЦЭМ!$D$10+'СЕТ СН'!$F$6-'СЕТ СН'!$F$19</f>
        <v>1092.9831273500001</v>
      </c>
      <c r="D23" s="36">
        <f>SUMIFS(СВЦЭМ!$C$39:$C$782,СВЦЭМ!$A$39:$A$782,$A23,СВЦЭМ!$B$39:$B$782,D$11)+'СЕТ СН'!$F$9+СВЦЭМ!$D$10+'СЕТ СН'!$F$6-'СЕТ СН'!$F$19</f>
        <v>1113.2878350600001</v>
      </c>
      <c r="E23" s="36">
        <f>SUMIFS(СВЦЭМ!$C$39:$C$782,СВЦЭМ!$A$39:$A$782,$A23,СВЦЭМ!$B$39:$B$782,E$11)+'СЕТ СН'!$F$9+СВЦЭМ!$D$10+'СЕТ СН'!$F$6-'СЕТ СН'!$F$19</f>
        <v>1106.7606023500002</v>
      </c>
      <c r="F23" s="36">
        <f>SUMIFS(СВЦЭМ!$C$39:$C$782,СВЦЭМ!$A$39:$A$782,$A23,СВЦЭМ!$B$39:$B$782,F$11)+'СЕТ СН'!$F$9+СВЦЭМ!$D$10+'СЕТ СН'!$F$6-'СЕТ СН'!$F$19</f>
        <v>1102.0825302600001</v>
      </c>
      <c r="G23" s="36">
        <f>SUMIFS(СВЦЭМ!$C$39:$C$782,СВЦЭМ!$A$39:$A$782,$A23,СВЦЭМ!$B$39:$B$782,G$11)+'СЕТ СН'!$F$9+СВЦЭМ!$D$10+'СЕТ СН'!$F$6-'СЕТ СН'!$F$19</f>
        <v>1100.6033482000003</v>
      </c>
      <c r="H23" s="36">
        <f>SUMIFS(СВЦЭМ!$C$39:$C$782,СВЦЭМ!$A$39:$A$782,$A23,СВЦЭМ!$B$39:$B$782,H$11)+'СЕТ СН'!$F$9+СВЦЭМ!$D$10+'СЕТ СН'!$F$6-'СЕТ СН'!$F$19</f>
        <v>1075.7821463</v>
      </c>
      <c r="I23" s="36">
        <f>SUMIFS(СВЦЭМ!$C$39:$C$782,СВЦЭМ!$A$39:$A$782,$A23,СВЦЭМ!$B$39:$B$782,I$11)+'СЕТ СН'!$F$9+СВЦЭМ!$D$10+'СЕТ СН'!$F$6-'СЕТ СН'!$F$19</f>
        <v>1050.24972875</v>
      </c>
      <c r="J23" s="36">
        <f>SUMIFS(СВЦЭМ!$C$39:$C$782,СВЦЭМ!$A$39:$A$782,$A23,СВЦЭМ!$B$39:$B$782,J$11)+'СЕТ СН'!$F$9+СВЦЭМ!$D$10+'СЕТ СН'!$F$6-'СЕТ СН'!$F$19</f>
        <v>1056.2576578000001</v>
      </c>
      <c r="K23" s="36">
        <f>SUMIFS(СВЦЭМ!$C$39:$C$782,СВЦЭМ!$A$39:$A$782,$A23,СВЦЭМ!$B$39:$B$782,K$11)+'СЕТ СН'!$F$9+СВЦЭМ!$D$10+'СЕТ СН'!$F$6-'СЕТ СН'!$F$19</f>
        <v>1053.0043819100001</v>
      </c>
      <c r="L23" s="36">
        <f>SUMIFS(СВЦЭМ!$C$39:$C$782,СВЦЭМ!$A$39:$A$782,$A23,СВЦЭМ!$B$39:$B$782,L$11)+'СЕТ СН'!$F$9+СВЦЭМ!$D$10+'СЕТ СН'!$F$6-'СЕТ СН'!$F$19</f>
        <v>1044.8198142000001</v>
      </c>
      <c r="M23" s="36">
        <f>SUMIFS(СВЦЭМ!$C$39:$C$782,СВЦЭМ!$A$39:$A$782,$A23,СВЦЭМ!$B$39:$B$782,M$11)+'СЕТ СН'!$F$9+СВЦЭМ!$D$10+'СЕТ СН'!$F$6-'СЕТ СН'!$F$19</f>
        <v>1040.3645907800001</v>
      </c>
      <c r="N23" s="36">
        <f>SUMIFS(СВЦЭМ!$C$39:$C$782,СВЦЭМ!$A$39:$A$782,$A23,СВЦЭМ!$B$39:$B$782,N$11)+'СЕТ СН'!$F$9+СВЦЭМ!$D$10+'СЕТ СН'!$F$6-'СЕТ СН'!$F$19</f>
        <v>1063.33471517</v>
      </c>
      <c r="O23" s="36">
        <f>SUMIFS(СВЦЭМ!$C$39:$C$782,СВЦЭМ!$A$39:$A$782,$A23,СВЦЭМ!$B$39:$B$782,O$11)+'СЕТ СН'!$F$9+СВЦЭМ!$D$10+'СЕТ СН'!$F$6-'СЕТ СН'!$F$19</f>
        <v>1056.86629281</v>
      </c>
      <c r="P23" s="36">
        <f>SUMIFS(СВЦЭМ!$C$39:$C$782,СВЦЭМ!$A$39:$A$782,$A23,СВЦЭМ!$B$39:$B$782,P$11)+'СЕТ СН'!$F$9+СВЦЭМ!$D$10+'СЕТ СН'!$F$6-'СЕТ СН'!$F$19</f>
        <v>1054.42593569</v>
      </c>
      <c r="Q23" s="36">
        <f>SUMIFS(СВЦЭМ!$C$39:$C$782,СВЦЭМ!$A$39:$A$782,$A23,СВЦЭМ!$B$39:$B$782,Q$11)+'СЕТ СН'!$F$9+СВЦЭМ!$D$10+'СЕТ СН'!$F$6-'СЕТ СН'!$F$19</f>
        <v>1060.8848875900001</v>
      </c>
      <c r="R23" s="36">
        <f>SUMIFS(СВЦЭМ!$C$39:$C$782,СВЦЭМ!$A$39:$A$782,$A23,СВЦЭМ!$B$39:$B$782,R$11)+'СЕТ СН'!$F$9+СВЦЭМ!$D$10+'СЕТ СН'!$F$6-'СЕТ СН'!$F$19</f>
        <v>1034.3505548999999</v>
      </c>
      <c r="S23" s="36">
        <f>SUMIFS(СВЦЭМ!$C$39:$C$782,СВЦЭМ!$A$39:$A$782,$A23,СВЦЭМ!$B$39:$B$782,S$11)+'СЕТ СН'!$F$9+СВЦЭМ!$D$10+'СЕТ СН'!$F$6-'СЕТ СН'!$F$19</f>
        <v>1030.69010052</v>
      </c>
      <c r="T23" s="36">
        <f>SUMIFS(СВЦЭМ!$C$39:$C$782,СВЦЭМ!$A$39:$A$782,$A23,СВЦЭМ!$B$39:$B$782,T$11)+'СЕТ СН'!$F$9+СВЦЭМ!$D$10+'СЕТ СН'!$F$6-'СЕТ СН'!$F$19</f>
        <v>1173.5583665600002</v>
      </c>
      <c r="U23" s="36">
        <f>SUMIFS(СВЦЭМ!$C$39:$C$782,СВЦЭМ!$A$39:$A$782,$A23,СВЦЭМ!$B$39:$B$782,U$11)+'СЕТ СН'!$F$9+СВЦЭМ!$D$10+'СЕТ СН'!$F$6-'СЕТ СН'!$F$19</f>
        <v>1158.6458461500001</v>
      </c>
      <c r="V23" s="36">
        <f>SUMIFS(СВЦЭМ!$C$39:$C$782,СВЦЭМ!$A$39:$A$782,$A23,СВЦЭМ!$B$39:$B$782,V$11)+'СЕТ СН'!$F$9+СВЦЭМ!$D$10+'СЕТ СН'!$F$6-'СЕТ СН'!$F$19</f>
        <v>1190.6576662800003</v>
      </c>
      <c r="W23" s="36">
        <f>SUMIFS(СВЦЭМ!$C$39:$C$782,СВЦЭМ!$A$39:$A$782,$A23,СВЦЭМ!$B$39:$B$782,W$11)+'СЕТ СН'!$F$9+СВЦЭМ!$D$10+'СЕТ СН'!$F$6-'СЕТ СН'!$F$19</f>
        <v>1108.93992647</v>
      </c>
      <c r="X23" s="36">
        <f>SUMIFS(СВЦЭМ!$C$39:$C$782,СВЦЭМ!$A$39:$A$782,$A23,СВЦЭМ!$B$39:$B$782,X$11)+'СЕТ СН'!$F$9+СВЦЭМ!$D$10+'СЕТ СН'!$F$6-'СЕТ СН'!$F$19</f>
        <v>1078.6598231200001</v>
      </c>
      <c r="Y23" s="36">
        <f>SUMIFS(СВЦЭМ!$C$39:$C$782,СВЦЭМ!$A$39:$A$782,$A23,СВЦЭМ!$B$39:$B$782,Y$11)+'СЕТ СН'!$F$9+СВЦЭМ!$D$10+'СЕТ СН'!$F$6-'СЕТ СН'!$F$19</f>
        <v>1061.51510525</v>
      </c>
    </row>
    <row r="24" spans="1:25" ht="15.75" x14ac:dyDescent="0.2">
      <c r="A24" s="35">
        <f t="shared" si="0"/>
        <v>44847</v>
      </c>
      <c r="B24" s="36">
        <f>SUMIFS(СВЦЭМ!$C$39:$C$782,СВЦЭМ!$A$39:$A$782,$A24,СВЦЭМ!$B$39:$B$782,B$11)+'СЕТ СН'!$F$9+СВЦЭМ!$D$10+'СЕТ СН'!$F$6-'СЕТ СН'!$F$19</f>
        <v>1160.7794932100003</v>
      </c>
      <c r="C24" s="36">
        <f>SUMIFS(СВЦЭМ!$C$39:$C$782,СВЦЭМ!$A$39:$A$782,$A24,СВЦЭМ!$B$39:$B$782,C$11)+'СЕТ СН'!$F$9+СВЦЭМ!$D$10+'СЕТ СН'!$F$6-'СЕТ СН'!$F$19</f>
        <v>1188.0412959200003</v>
      </c>
      <c r="D24" s="36">
        <f>SUMIFS(СВЦЭМ!$C$39:$C$782,СВЦЭМ!$A$39:$A$782,$A24,СВЦЭМ!$B$39:$B$782,D$11)+'СЕТ СН'!$F$9+СВЦЭМ!$D$10+'СЕТ СН'!$F$6-'СЕТ СН'!$F$19</f>
        <v>1179.8324776400002</v>
      </c>
      <c r="E24" s="36">
        <f>SUMIFS(СВЦЭМ!$C$39:$C$782,СВЦЭМ!$A$39:$A$782,$A24,СВЦЭМ!$B$39:$B$782,E$11)+'СЕТ СН'!$F$9+СВЦЭМ!$D$10+'СЕТ СН'!$F$6-'СЕТ СН'!$F$19</f>
        <v>1184.7583251700003</v>
      </c>
      <c r="F24" s="36">
        <f>SUMIFS(СВЦЭМ!$C$39:$C$782,СВЦЭМ!$A$39:$A$782,$A24,СВЦЭМ!$B$39:$B$782,F$11)+'СЕТ СН'!$F$9+СВЦЭМ!$D$10+'СЕТ СН'!$F$6-'СЕТ СН'!$F$19</f>
        <v>1196.1653011200001</v>
      </c>
      <c r="G24" s="36">
        <f>SUMIFS(СВЦЭМ!$C$39:$C$782,СВЦЭМ!$A$39:$A$782,$A24,СВЦЭМ!$B$39:$B$782,G$11)+'СЕТ СН'!$F$9+СВЦЭМ!$D$10+'СЕТ СН'!$F$6-'СЕТ СН'!$F$19</f>
        <v>1172.3834185500002</v>
      </c>
      <c r="H24" s="36">
        <f>SUMIFS(СВЦЭМ!$C$39:$C$782,СВЦЭМ!$A$39:$A$782,$A24,СВЦЭМ!$B$39:$B$782,H$11)+'СЕТ СН'!$F$9+СВЦЭМ!$D$10+'СЕТ СН'!$F$6-'СЕТ СН'!$F$19</f>
        <v>1148.4922579200002</v>
      </c>
      <c r="I24" s="36">
        <f>SUMIFS(СВЦЭМ!$C$39:$C$782,СВЦЭМ!$A$39:$A$782,$A24,СВЦЭМ!$B$39:$B$782,I$11)+'СЕТ СН'!$F$9+СВЦЭМ!$D$10+'СЕТ СН'!$F$6-'СЕТ СН'!$F$19</f>
        <v>1127.4293523900001</v>
      </c>
      <c r="J24" s="36">
        <f>SUMIFS(СВЦЭМ!$C$39:$C$782,СВЦЭМ!$A$39:$A$782,$A24,СВЦЭМ!$B$39:$B$782,J$11)+'СЕТ СН'!$F$9+СВЦЭМ!$D$10+'СЕТ СН'!$F$6-'СЕТ СН'!$F$19</f>
        <v>1119.0404428900001</v>
      </c>
      <c r="K24" s="36">
        <f>SUMIFS(СВЦЭМ!$C$39:$C$782,СВЦЭМ!$A$39:$A$782,$A24,СВЦЭМ!$B$39:$B$782,K$11)+'СЕТ СН'!$F$9+СВЦЭМ!$D$10+'СЕТ СН'!$F$6-'СЕТ СН'!$F$19</f>
        <v>1148.7799936600002</v>
      </c>
      <c r="L24" s="36">
        <f>SUMIFS(СВЦЭМ!$C$39:$C$782,СВЦЭМ!$A$39:$A$782,$A24,СВЦЭМ!$B$39:$B$782,L$11)+'СЕТ СН'!$F$9+СВЦЭМ!$D$10+'СЕТ СН'!$F$6-'СЕТ СН'!$F$19</f>
        <v>1136.9494749600003</v>
      </c>
      <c r="M24" s="36">
        <f>SUMIFS(СВЦЭМ!$C$39:$C$782,СВЦЭМ!$A$39:$A$782,$A24,СВЦЭМ!$B$39:$B$782,M$11)+'СЕТ СН'!$F$9+СВЦЭМ!$D$10+'СЕТ СН'!$F$6-'СЕТ СН'!$F$19</f>
        <v>1147.4451724800001</v>
      </c>
      <c r="N24" s="36">
        <f>SUMIFS(СВЦЭМ!$C$39:$C$782,СВЦЭМ!$A$39:$A$782,$A24,СВЦЭМ!$B$39:$B$782,N$11)+'СЕТ СН'!$F$9+СВЦЭМ!$D$10+'СЕТ СН'!$F$6-'СЕТ СН'!$F$19</f>
        <v>1134.0210331200001</v>
      </c>
      <c r="O24" s="36">
        <f>SUMIFS(СВЦЭМ!$C$39:$C$782,СВЦЭМ!$A$39:$A$782,$A24,СВЦЭМ!$B$39:$B$782,O$11)+'СЕТ СН'!$F$9+СВЦЭМ!$D$10+'СЕТ СН'!$F$6-'СЕТ СН'!$F$19</f>
        <v>1136.7052144100003</v>
      </c>
      <c r="P24" s="36">
        <f>SUMIFS(СВЦЭМ!$C$39:$C$782,СВЦЭМ!$A$39:$A$782,$A24,СВЦЭМ!$B$39:$B$782,P$11)+'СЕТ СН'!$F$9+СВЦЭМ!$D$10+'СЕТ СН'!$F$6-'СЕТ СН'!$F$19</f>
        <v>1135.2075497800001</v>
      </c>
      <c r="Q24" s="36">
        <f>SUMIFS(СВЦЭМ!$C$39:$C$782,СВЦЭМ!$A$39:$A$782,$A24,СВЦЭМ!$B$39:$B$782,Q$11)+'СЕТ СН'!$F$9+СВЦЭМ!$D$10+'СЕТ СН'!$F$6-'СЕТ СН'!$F$19</f>
        <v>1125.9385538700003</v>
      </c>
      <c r="R24" s="36">
        <f>SUMIFS(СВЦЭМ!$C$39:$C$782,СВЦЭМ!$A$39:$A$782,$A24,СВЦЭМ!$B$39:$B$782,R$11)+'СЕТ СН'!$F$9+СВЦЭМ!$D$10+'СЕТ СН'!$F$6-'СЕТ СН'!$F$19</f>
        <v>1154.8219843000002</v>
      </c>
      <c r="S24" s="36">
        <f>SUMIFS(СВЦЭМ!$C$39:$C$782,СВЦЭМ!$A$39:$A$782,$A24,СВЦЭМ!$B$39:$B$782,S$11)+'СЕТ СН'!$F$9+СВЦЭМ!$D$10+'СЕТ СН'!$F$6-'СЕТ СН'!$F$19</f>
        <v>1128.1171576900001</v>
      </c>
      <c r="T24" s="36">
        <f>SUMIFS(СВЦЭМ!$C$39:$C$782,СВЦЭМ!$A$39:$A$782,$A24,СВЦЭМ!$B$39:$B$782,T$11)+'СЕТ СН'!$F$9+СВЦЭМ!$D$10+'СЕТ СН'!$F$6-'СЕТ СН'!$F$19</f>
        <v>1145.1309922200003</v>
      </c>
      <c r="U24" s="36">
        <f>SUMIFS(СВЦЭМ!$C$39:$C$782,СВЦЭМ!$A$39:$A$782,$A24,СВЦЭМ!$B$39:$B$782,U$11)+'СЕТ СН'!$F$9+СВЦЭМ!$D$10+'СЕТ СН'!$F$6-'СЕТ СН'!$F$19</f>
        <v>1159.8970946100003</v>
      </c>
      <c r="V24" s="36">
        <f>SUMIFS(СВЦЭМ!$C$39:$C$782,СВЦЭМ!$A$39:$A$782,$A24,СВЦЭМ!$B$39:$B$782,V$11)+'СЕТ СН'!$F$9+СВЦЭМ!$D$10+'СЕТ СН'!$F$6-'СЕТ СН'!$F$19</f>
        <v>1147.6270368300002</v>
      </c>
      <c r="W24" s="36">
        <f>SUMIFS(СВЦЭМ!$C$39:$C$782,СВЦЭМ!$A$39:$A$782,$A24,СВЦЭМ!$B$39:$B$782,W$11)+'СЕТ СН'!$F$9+СВЦЭМ!$D$10+'СЕТ СН'!$F$6-'СЕТ СН'!$F$19</f>
        <v>1136.4876630600002</v>
      </c>
      <c r="X24" s="36">
        <f>SUMIFS(СВЦЭМ!$C$39:$C$782,СВЦЭМ!$A$39:$A$782,$A24,СВЦЭМ!$B$39:$B$782,X$11)+'СЕТ СН'!$F$9+СВЦЭМ!$D$10+'СЕТ СН'!$F$6-'СЕТ СН'!$F$19</f>
        <v>1129.6558699400002</v>
      </c>
      <c r="Y24" s="36">
        <f>SUMIFS(СВЦЭМ!$C$39:$C$782,СВЦЭМ!$A$39:$A$782,$A24,СВЦЭМ!$B$39:$B$782,Y$11)+'СЕТ СН'!$F$9+СВЦЭМ!$D$10+'СЕТ СН'!$F$6-'СЕТ СН'!$F$19</f>
        <v>1127.0064624200002</v>
      </c>
    </row>
    <row r="25" spans="1:25" ht="15.75" x14ac:dyDescent="0.2">
      <c r="A25" s="35">
        <f t="shared" si="0"/>
        <v>44848</v>
      </c>
      <c r="B25" s="36">
        <f>SUMIFS(СВЦЭМ!$C$39:$C$782,СВЦЭМ!$A$39:$A$782,$A25,СВЦЭМ!$B$39:$B$782,B$11)+'СЕТ СН'!$F$9+СВЦЭМ!$D$10+'СЕТ СН'!$F$6-'СЕТ СН'!$F$19</f>
        <v>1185.1628667400003</v>
      </c>
      <c r="C25" s="36">
        <f>SUMIFS(СВЦЭМ!$C$39:$C$782,СВЦЭМ!$A$39:$A$782,$A25,СВЦЭМ!$B$39:$B$782,C$11)+'СЕТ СН'!$F$9+СВЦЭМ!$D$10+'СЕТ СН'!$F$6-'СЕТ СН'!$F$19</f>
        <v>1197.9826116000002</v>
      </c>
      <c r="D25" s="36">
        <f>SUMIFS(СВЦЭМ!$C$39:$C$782,СВЦЭМ!$A$39:$A$782,$A25,СВЦЭМ!$B$39:$B$782,D$11)+'СЕТ СН'!$F$9+СВЦЭМ!$D$10+'СЕТ СН'!$F$6-'СЕТ СН'!$F$19</f>
        <v>1230.2115877400001</v>
      </c>
      <c r="E25" s="36">
        <f>SUMIFS(СВЦЭМ!$C$39:$C$782,СВЦЭМ!$A$39:$A$782,$A25,СВЦЭМ!$B$39:$B$782,E$11)+'СЕТ СН'!$F$9+СВЦЭМ!$D$10+'СЕТ СН'!$F$6-'СЕТ СН'!$F$19</f>
        <v>1252.8335485500002</v>
      </c>
      <c r="F25" s="36">
        <f>SUMIFS(СВЦЭМ!$C$39:$C$782,СВЦЭМ!$A$39:$A$782,$A25,СВЦЭМ!$B$39:$B$782,F$11)+'СЕТ СН'!$F$9+СВЦЭМ!$D$10+'СЕТ СН'!$F$6-'СЕТ СН'!$F$19</f>
        <v>1245.9757663100002</v>
      </c>
      <c r="G25" s="36">
        <f>SUMIFS(СВЦЭМ!$C$39:$C$782,СВЦЭМ!$A$39:$A$782,$A25,СВЦЭМ!$B$39:$B$782,G$11)+'СЕТ СН'!$F$9+СВЦЭМ!$D$10+'СЕТ СН'!$F$6-'СЕТ СН'!$F$19</f>
        <v>1225.8331540100003</v>
      </c>
      <c r="H25" s="36">
        <f>SUMIFS(СВЦЭМ!$C$39:$C$782,СВЦЭМ!$A$39:$A$782,$A25,СВЦЭМ!$B$39:$B$782,H$11)+'СЕТ СН'!$F$9+СВЦЭМ!$D$10+'СЕТ СН'!$F$6-'СЕТ СН'!$F$19</f>
        <v>1167.2150838900002</v>
      </c>
      <c r="I25" s="36">
        <f>SUMIFS(СВЦЭМ!$C$39:$C$782,СВЦЭМ!$A$39:$A$782,$A25,СВЦЭМ!$B$39:$B$782,I$11)+'СЕТ СН'!$F$9+СВЦЭМ!$D$10+'СЕТ СН'!$F$6-'СЕТ СН'!$F$19</f>
        <v>1178.3746335500002</v>
      </c>
      <c r="J25" s="36">
        <f>SUMIFS(СВЦЭМ!$C$39:$C$782,СВЦЭМ!$A$39:$A$782,$A25,СВЦЭМ!$B$39:$B$782,J$11)+'СЕТ СН'!$F$9+СВЦЭМ!$D$10+'СЕТ СН'!$F$6-'СЕТ СН'!$F$19</f>
        <v>1182.3681956600001</v>
      </c>
      <c r="K25" s="36">
        <f>SUMIFS(СВЦЭМ!$C$39:$C$782,СВЦЭМ!$A$39:$A$782,$A25,СВЦЭМ!$B$39:$B$782,K$11)+'СЕТ СН'!$F$9+СВЦЭМ!$D$10+'СЕТ СН'!$F$6-'СЕТ СН'!$F$19</f>
        <v>1182.0808571500002</v>
      </c>
      <c r="L25" s="36">
        <f>SUMIFS(СВЦЭМ!$C$39:$C$782,СВЦЭМ!$A$39:$A$782,$A25,СВЦЭМ!$B$39:$B$782,L$11)+'СЕТ СН'!$F$9+СВЦЭМ!$D$10+'СЕТ СН'!$F$6-'СЕТ СН'!$F$19</f>
        <v>1189.6762870500002</v>
      </c>
      <c r="M25" s="36">
        <f>SUMIFS(СВЦЭМ!$C$39:$C$782,СВЦЭМ!$A$39:$A$782,$A25,СВЦЭМ!$B$39:$B$782,M$11)+'СЕТ СН'!$F$9+СВЦЭМ!$D$10+'СЕТ СН'!$F$6-'СЕТ СН'!$F$19</f>
        <v>1166.5354602900002</v>
      </c>
      <c r="N25" s="36">
        <f>SUMIFS(СВЦЭМ!$C$39:$C$782,СВЦЭМ!$A$39:$A$782,$A25,СВЦЭМ!$B$39:$B$782,N$11)+'СЕТ СН'!$F$9+СВЦЭМ!$D$10+'СЕТ СН'!$F$6-'СЕТ СН'!$F$19</f>
        <v>1164.0279538600003</v>
      </c>
      <c r="O25" s="36">
        <f>SUMIFS(СВЦЭМ!$C$39:$C$782,СВЦЭМ!$A$39:$A$782,$A25,СВЦЭМ!$B$39:$B$782,O$11)+'СЕТ СН'!$F$9+СВЦЭМ!$D$10+'СЕТ СН'!$F$6-'СЕТ СН'!$F$19</f>
        <v>1171.0380419600001</v>
      </c>
      <c r="P25" s="36">
        <f>SUMIFS(СВЦЭМ!$C$39:$C$782,СВЦЭМ!$A$39:$A$782,$A25,СВЦЭМ!$B$39:$B$782,P$11)+'СЕТ СН'!$F$9+СВЦЭМ!$D$10+'СЕТ СН'!$F$6-'СЕТ СН'!$F$19</f>
        <v>1173.1461565600002</v>
      </c>
      <c r="Q25" s="36">
        <f>SUMIFS(СВЦЭМ!$C$39:$C$782,СВЦЭМ!$A$39:$A$782,$A25,СВЦЭМ!$B$39:$B$782,Q$11)+'СЕТ СН'!$F$9+СВЦЭМ!$D$10+'СЕТ СН'!$F$6-'СЕТ СН'!$F$19</f>
        <v>1166.6234736600002</v>
      </c>
      <c r="R25" s="36">
        <f>SUMIFS(СВЦЭМ!$C$39:$C$782,СВЦЭМ!$A$39:$A$782,$A25,СВЦЭМ!$B$39:$B$782,R$11)+'СЕТ СН'!$F$9+СВЦЭМ!$D$10+'СЕТ СН'!$F$6-'СЕТ СН'!$F$19</f>
        <v>1153.9471285100001</v>
      </c>
      <c r="S25" s="36">
        <f>SUMIFS(СВЦЭМ!$C$39:$C$782,СВЦЭМ!$A$39:$A$782,$A25,СВЦЭМ!$B$39:$B$782,S$11)+'СЕТ СН'!$F$9+СВЦЭМ!$D$10+'СЕТ СН'!$F$6-'СЕТ СН'!$F$19</f>
        <v>1172.3003882100002</v>
      </c>
      <c r="T25" s="36">
        <f>SUMIFS(СВЦЭМ!$C$39:$C$782,СВЦЭМ!$A$39:$A$782,$A25,СВЦЭМ!$B$39:$B$782,T$11)+'СЕТ СН'!$F$9+СВЦЭМ!$D$10+'СЕТ СН'!$F$6-'СЕТ СН'!$F$19</f>
        <v>1184.3549657200001</v>
      </c>
      <c r="U25" s="36">
        <f>SUMIFS(СВЦЭМ!$C$39:$C$782,СВЦЭМ!$A$39:$A$782,$A25,СВЦЭМ!$B$39:$B$782,U$11)+'СЕТ СН'!$F$9+СВЦЭМ!$D$10+'СЕТ СН'!$F$6-'СЕТ СН'!$F$19</f>
        <v>1174.8435668000002</v>
      </c>
      <c r="V25" s="36">
        <f>SUMIFS(СВЦЭМ!$C$39:$C$782,СВЦЭМ!$A$39:$A$782,$A25,СВЦЭМ!$B$39:$B$782,V$11)+'СЕТ СН'!$F$9+СВЦЭМ!$D$10+'СЕТ СН'!$F$6-'СЕТ СН'!$F$19</f>
        <v>1186.6279889100001</v>
      </c>
      <c r="W25" s="36">
        <f>SUMIFS(СВЦЭМ!$C$39:$C$782,СВЦЭМ!$A$39:$A$782,$A25,СВЦЭМ!$B$39:$B$782,W$11)+'СЕТ СН'!$F$9+СВЦЭМ!$D$10+'СЕТ СН'!$F$6-'СЕТ СН'!$F$19</f>
        <v>1186.1107881000003</v>
      </c>
      <c r="X25" s="36">
        <f>SUMIFS(СВЦЭМ!$C$39:$C$782,СВЦЭМ!$A$39:$A$782,$A25,СВЦЭМ!$B$39:$B$782,X$11)+'СЕТ СН'!$F$9+СВЦЭМ!$D$10+'СЕТ СН'!$F$6-'СЕТ СН'!$F$19</f>
        <v>1177.5912263200003</v>
      </c>
      <c r="Y25" s="36">
        <f>SUMIFS(СВЦЭМ!$C$39:$C$782,СВЦЭМ!$A$39:$A$782,$A25,СВЦЭМ!$B$39:$B$782,Y$11)+'СЕТ СН'!$F$9+СВЦЭМ!$D$10+'СЕТ СН'!$F$6-'СЕТ СН'!$F$19</f>
        <v>1160.0029984100001</v>
      </c>
    </row>
    <row r="26" spans="1:25" ht="15.75" x14ac:dyDescent="0.2">
      <c r="A26" s="35">
        <f t="shared" si="0"/>
        <v>44849</v>
      </c>
      <c r="B26" s="36">
        <f>SUMIFS(СВЦЭМ!$C$39:$C$782,СВЦЭМ!$A$39:$A$782,$A26,СВЦЭМ!$B$39:$B$782,B$11)+'СЕТ СН'!$F$9+СВЦЭМ!$D$10+'СЕТ СН'!$F$6-'СЕТ СН'!$F$19</f>
        <v>1079.3527466099999</v>
      </c>
      <c r="C26" s="36">
        <f>SUMIFS(СВЦЭМ!$C$39:$C$782,СВЦЭМ!$A$39:$A$782,$A26,СВЦЭМ!$B$39:$B$782,C$11)+'СЕТ СН'!$F$9+СВЦЭМ!$D$10+'СЕТ СН'!$F$6-'СЕТ СН'!$F$19</f>
        <v>1068.03778367</v>
      </c>
      <c r="D26" s="36">
        <f>SUMIFS(СВЦЭМ!$C$39:$C$782,СВЦЭМ!$A$39:$A$782,$A26,СВЦЭМ!$B$39:$B$782,D$11)+'СЕТ СН'!$F$9+СВЦЭМ!$D$10+'СЕТ СН'!$F$6-'СЕТ СН'!$F$19</f>
        <v>1058.29756223</v>
      </c>
      <c r="E26" s="36">
        <f>SUMIFS(СВЦЭМ!$C$39:$C$782,СВЦЭМ!$A$39:$A$782,$A26,СВЦЭМ!$B$39:$B$782,E$11)+'СЕТ СН'!$F$9+СВЦЭМ!$D$10+'СЕТ СН'!$F$6-'СЕТ СН'!$F$19</f>
        <v>1053.9064166999999</v>
      </c>
      <c r="F26" s="36">
        <f>SUMIFS(СВЦЭМ!$C$39:$C$782,СВЦЭМ!$A$39:$A$782,$A26,СВЦЭМ!$B$39:$B$782,F$11)+'СЕТ СН'!$F$9+СВЦЭМ!$D$10+'СЕТ СН'!$F$6-'СЕТ СН'!$F$19</f>
        <v>1050.63251345</v>
      </c>
      <c r="G26" s="36">
        <f>SUMIFS(СВЦЭМ!$C$39:$C$782,СВЦЭМ!$A$39:$A$782,$A26,СВЦЭМ!$B$39:$B$782,G$11)+'СЕТ СН'!$F$9+СВЦЭМ!$D$10+'СЕТ СН'!$F$6-'СЕТ СН'!$F$19</f>
        <v>1049.18134839</v>
      </c>
      <c r="H26" s="36">
        <f>SUMIFS(СВЦЭМ!$C$39:$C$782,СВЦЭМ!$A$39:$A$782,$A26,СВЦЭМ!$B$39:$B$782,H$11)+'СЕТ СН'!$F$9+СВЦЭМ!$D$10+'СЕТ СН'!$F$6-'СЕТ СН'!$F$19</f>
        <v>1063.9468291000001</v>
      </c>
      <c r="I26" s="36">
        <f>SUMIFS(СВЦЭМ!$C$39:$C$782,СВЦЭМ!$A$39:$A$782,$A26,СВЦЭМ!$B$39:$B$782,I$11)+'СЕТ СН'!$F$9+СВЦЭМ!$D$10+'СЕТ СН'!$F$6-'СЕТ СН'!$F$19</f>
        <v>1032.4196953000001</v>
      </c>
      <c r="J26" s="36">
        <f>SUMIFS(СВЦЭМ!$C$39:$C$782,СВЦЭМ!$A$39:$A$782,$A26,СВЦЭМ!$B$39:$B$782,J$11)+'СЕТ СН'!$F$9+СВЦЭМ!$D$10+'СЕТ СН'!$F$6-'СЕТ СН'!$F$19</f>
        <v>1035.95563911</v>
      </c>
      <c r="K26" s="36">
        <f>SUMIFS(СВЦЭМ!$C$39:$C$782,СВЦЭМ!$A$39:$A$782,$A26,СВЦЭМ!$B$39:$B$782,K$11)+'СЕТ СН'!$F$9+СВЦЭМ!$D$10+'СЕТ СН'!$F$6-'СЕТ СН'!$F$19</f>
        <v>1040.12437159</v>
      </c>
      <c r="L26" s="36">
        <f>SUMIFS(СВЦЭМ!$C$39:$C$782,СВЦЭМ!$A$39:$A$782,$A26,СВЦЭМ!$B$39:$B$782,L$11)+'СЕТ СН'!$F$9+СВЦЭМ!$D$10+'СЕТ СН'!$F$6-'СЕТ СН'!$F$19</f>
        <v>1079.46278573</v>
      </c>
      <c r="M26" s="36">
        <f>SUMIFS(СВЦЭМ!$C$39:$C$782,СВЦЭМ!$A$39:$A$782,$A26,СВЦЭМ!$B$39:$B$782,M$11)+'СЕТ СН'!$F$9+СВЦЭМ!$D$10+'СЕТ СН'!$F$6-'СЕТ СН'!$F$19</f>
        <v>1044.16828444</v>
      </c>
      <c r="N26" s="36">
        <f>SUMIFS(СВЦЭМ!$C$39:$C$782,СВЦЭМ!$A$39:$A$782,$A26,СВЦЭМ!$B$39:$B$782,N$11)+'СЕТ СН'!$F$9+СВЦЭМ!$D$10+'СЕТ СН'!$F$6-'СЕТ СН'!$F$19</f>
        <v>971.36264064</v>
      </c>
      <c r="O26" s="36">
        <f>SUMIFS(СВЦЭМ!$C$39:$C$782,СВЦЭМ!$A$39:$A$782,$A26,СВЦЭМ!$B$39:$B$782,O$11)+'СЕТ СН'!$F$9+СВЦЭМ!$D$10+'СЕТ СН'!$F$6-'СЕТ СН'!$F$19</f>
        <v>963.38370640999995</v>
      </c>
      <c r="P26" s="36">
        <f>SUMIFS(СВЦЭМ!$C$39:$C$782,СВЦЭМ!$A$39:$A$782,$A26,СВЦЭМ!$B$39:$B$782,P$11)+'СЕТ СН'!$F$9+СВЦЭМ!$D$10+'СЕТ СН'!$F$6-'СЕТ СН'!$F$19</f>
        <v>968.28644998999994</v>
      </c>
      <c r="Q26" s="36">
        <f>SUMIFS(СВЦЭМ!$C$39:$C$782,СВЦЭМ!$A$39:$A$782,$A26,СВЦЭМ!$B$39:$B$782,Q$11)+'СЕТ СН'!$F$9+СВЦЭМ!$D$10+'СЕТ СН'!$F$6-'СЕТ СН'!$F$19</f>
        <v>977.07601540999997</v>
      </c>
      <c r="R26" s="36">
        <f>SUMIFS(СВЦЭМ!$C$39:$C$782,СВЦЭМ!$A$39:$A$782,$A26,СВЦЭМ!$B$39:$B$782,R$11)+'СЕТ СН'!$F$9+СВЦЭМ!$D$10+'СЕТ СН'!$F$6-'СЕТ СН'!$F$19</f>
        <v>1022.99672571</v>
      </c>
      <c r="S26" s="36">
        <f>SUMIFS(СВЦЭМ!$C$39:$C$782,СВЦЭМ!$A$39:$A$782,$A26,СВЦЭМ!$B$39:$B$782,S$11)+'СЕТ СН'!$F$9+СВЦЭМ!$D$10+'СЕТ СН'!$F$6-'СЕТ СН'!$F$19</f>
        <v>1058.11275858</v>
      </c>
      <c r="T26" s="36">
        <f>SUMIFS(СВЦЭМ!$C$39:$C$782,СВЦЭМ!$A$39:$A$782,$A26,СВЦЭМ!$B$39:$B$782,T$11)+'СЕТ СН'!$F$9+СВЦЭМ!$D$10+'СЕТ СН'!$F$6-'СЕТ СН'!$F$19</f>
        <v>1115.7413015400002</v>
      </c>
      <c r="U26" s="36">
        <f>SUMIFS(СВЦЭМ!$C$39:$C$782,СВЦЭМ!$A$39:$A$782,$A26,СВЦЭМ!$B$39:$B$782,U$11)+'СЕТ СН'!$F$9+СВЦЭМ!$D$10+'СЕТ СН'!$F$6-'СЕТ СН'!$F$19</f>
        <v>1139.7925942700003</v>
      </c>
      <c r="V26" s="36">
        <f>SUMIFS(СВЦЭМ!$C$39:$C$782,СВЦЭМ!$A$39:$A$782,$A26,СВЦЭМ!$B$39:$B$782,V$11)+'СЕТ СН'!$F$9+СВЦЭМ!$D$10+'СЕТ СН'!$F$6-'СЕТ СН'!$F$19</f>
        <v>1138.1430234300001</v>
      </c>
      <c r="W26" s="36">
        <f>SUMIFS(СВЦЭМ!$C$39:$C$782,СВЦЭМ!$A$39:$A$782,$A26,СВЦЭМ!$B$39:$B$782,W$11)+'СЕТ СН'!$F$9+СВЦЭМ!$D$10+'СЕТ СН'!$F$6-'СЕТ СН'!$F$19</f>
        <v>1119.7968003400001</v>
      </c>
      <c r="X26" s="36">
        <f>SUMIFS(СВЦЭМ!$C$39:$C$782,СВЦЭМ!$A$39:$A$782,$A26,СВЦЭМ!$B$39:$B$782,X$11)+'СЕТ СН'!$F$9+СВЦЭМ!$D$10+'СЕТ СН'!$F$6-'СЕТ СН'!$F$19</f>
        <v>1144.5096690500002</v>
      </c>
      <c r="Y26" s="36">
        <f>SUMIFS(СВЦЭМ!$C$39:$C$782,СВЦЭМ!$A$39:$A$782,$A26,СВЦЭМ!$B$39:$B$782,Y$11)+'СЕТ СН'!$F$9+СВЦЭМ!$D$10+'СЕТ СН'!$F$6-'СЕТ СН'!$F$19</f>
        <v>1097.62931131</v>
      </c>
    </row>
    <row r="27" spans="1:25" ht="15.75" x14ac:dyDescent="0.2">
      <c r="A27" s="35">
        <f t="shared" si="0"/>
        <v>44850</v>
      </c>
      <c r="B27" s="36">
        <f>SUMIFS(СВЦЭМ!$C$39:$C$782,СВЦЭМ!$A$39:$A$782,$A27,СВЦЭМ!$B$39:$B$782,B$11)+'СЕТ СН'!$F$9+СВЦЭМ!$D$10+'СЕТ СН'!$F$6-'СЕТ СН'!$F$19</f>
        <v>1028.59123866</v>
      </c>
      <c r="C27" s="36">
        <f>SUMIFS(СВЦЭМ!$C$39:$C$782,СВЦЭМ!$A$39:$A$782,$A27,СВЦЭМ!$B$39:$B$782,C$11)+'СЕТ СН'!$F$9+СВЦЭМ!$D$10+'СЕТ СН'!$F$6-'СЕТ СН'!$F$19</f>
        <v>1049.2582205399999</v>
      </c>
      <c r="D27" s="36">
        <f>SUMIFS(СВЦЭМ!$C$39:$C$782,СВЦЭМ!$A$39:$A$782,$A27,СВЦЭМ!$B$39:$B$782,D$11)+'СЕТ СН'!$F$9+СВЦЭМ!$D$10+'СЕТ СН'!$F$6-'СЕТ СН'!$F$19</f>
        <v>1065.0228545800001</v>
      </c>
      <c r="E27" s="36">
        <f>SUMIFS(СВЦЭМ!$C$39:$C$782,СВЦЭМ!$A$39:$A$782,$A27,СВЦЭМ!$B$39:$B$782,E$11)+'СЕТ СН'!$F$9+СВЦЭМ!$D$10+'СЕТ СН'!$F$6-'СЕТ СН'!$F$19</f>
        <v>1073.8147753600001</v>
      </c>
      <c r="F27" s="36">
        <f>SUMIFS(СВЦЭМ!$C$39:$C$782,СВЦЭМ!$A$39:$A$782,$A27,СВЦЭМ!$B$39:$B$782,F$11)+'СЕТ СН'!$F$9+СВЦЭМ!$D$10+'СЕТ СН'!$F$6-'СЕТ СН'!$F$19</f>
        <v>1067.43403562</v>
      </c>
      <c r="G27" s="36">
        <f>SUMIFS(СВЦЭМ!$C$39:$C$782,СВЦЭМ!$A$39:$A$782,$A27,СВЦЭМ!$B$39:$B$782,G$11)+'СЕТ СН'!$F$9+СВЦЭМ!$D$10+'СЕТ СН'!$F$6-'СЕТ СН'!$F$19</f>
        <v>1063.05810157</v>
      </c>
      <c r="H27" s="36">
        <f>SUMIFS(СВЦЭМ!$C$39:$C$782,СВЦЭМ!$A$39:$A$782,$A27,СВЦЭМ!$B$39:$B$782,H$11)+'СЕТ СН'!$F$9+СВЦЭМ!$D$10+'СЕТ СН'!$F$6-'СЕТ СН'!$F$19</f>
        <v>1045.3890691700001</v>
      </c>
      <c r="I27" s="36">
        <f>SUMIFS(СВЦЭМ!$C$39:$C$782,СВЦЭМ!$A$39:$A$782,$A27,СВЦЭМ!$B$39:$B$782,I$11)+'СЕТ СН'!$F$9+СВЦЭМ!$D$10+'СЕТ СН'!$F$6-'СЕТ СН'!$F$19</f>
        <v>1021.82075431</v>
      </c>
      <c r="J27" s="36">
        <f>SUMIFS(СВЦЭМ!$C$39:$C$782,СВЦЭМ!$A$39:$A$782,$A27,СВЦЭМ!$B$39:$B$782,J$11)+'СЕТ СН'!$F$9+СВЦЭМ!$D$10+'СЕТ СН'!$F$6-'СЕТ СН'!$F$19</f>
        <v>961.56994843999996</v>
      </c>
      <c r="K27" s="36">
        <f>SUMIFS(СВЦЭМ!$C$39:$C$782,СВЦЭМ!$A$39:$A$782,$A27,СВЦЭМ!$B$39:$B$782,K$11)+'СЕТ СН'!$F$9+СВЦЭМ!$D$10+'СЕТ СН'!$F$6-'СЕТ СН'!$F$19</f>
        <v>940.01550137999993</v>
      </c>
      <c r="L27" s="36">
        <f>SUMIFS(СВЦЭМ!$C$39:$C$782,СВЦЭМ!$A$39:$A$782,$A27,СВЦЭМ!$B$39:$B$782,L$11)+'СЕТ СН'!$F$9+СВЦЭМ!$D$10+'СЕТ СН'!$F$6-'СЕТ СН'!$F$19</f>
        <v>930.52396438999995</v>
      </c>
      <c r="M27" s="36">
        <f>SUMIFS(СВЦЭМ!$C$39:$C$782,СВЦЭМ!$A$39:$A$782,$A27,СВЦЭМ!$B$39:$B$782,M$11)+'СЕТ СН'!$F$9+СВЦЭМ!$D$10+'СЕТ СН'!$F$6-'СЕТ СН'!$F$19</f>
        <v>937.56507083999998</v>
      </c>
      <c r="N27" s="36">
        <f>SUMIFS(СВЦЭМ!$C$39:$C$782,СВЦЭМ!$A$39:$A$782,$A27,СВЦЭМ!$B$39:$B$782,N$11)+'СЕТ СН'!$F$9+СВЦЭМ!$D$10+'СЕТ СН'!$F$6-'СЕТ СН'!$F$19</f>
        <v>953.30321757000002</v>
      </c>
      <c r="O27" s="36">
        <f>SUMIFS(СВЦЭМ!$C$39:$C$782,СВЦЭМ!$A$39:$A$782,$A27,СВЦЭМ!$B$39:$B$782,O$11)+'СЕТ СН'!$F$9+СВЦЭМ!$D$10+'СЕТ СН'!$F$6-'СЕТ СН'!$F$19</f>
        <v>964.18920587999992</v>
      </c>
      <c r="P27" s="36">
        <f>SUMIFS(СВЦЭМ!$C$39:$C$782,СВЦЭМ!$A$39:$A$782,$A27,СВЦЭМ!$B$39:$B$782,P$11)+'СЕТ СН'!$F$9+СВЦЭМ!$D$10+'СЕТ СН'!$F$6-'СЕТ СН'!$F$19</f>
        <v>973.49828185999991</v>
      </c>
      <c r="Q27" s="36">
        <f>SUMIFS(СВЦЭМ!$C$39:$C$782,СВЦЭМ!$A$39:$A$782,$A27,СВЦЭМ!$B$39:$B$782,Q$11)+'СЕТ СН'!$F$9+СВЦЭМ!$D$10+'СЕТ СН'!$F$6-'СЕТ СН'!$F$19</f>
        <v>968.58941296</v>
      </c>
      <c r="R27" s="36">
        <f>SUMIFS(СВЦЭМ!$C$39:$C$782,СВЦЭМ!$A$39:$A$782,$A27,СВЦЭМ!$B$39:$B$782,R$11)+'СЕТ СН'!$F$9+СВЦЭМ!$D$10+'СЕТ СН'!$F$6-'СЕТ СН'!$F$19</f>
        <v>966.3782060499999</v>
      </c>
      <c r="S27" s="36">
        <f>SUMIFS(СВЦЭМ!$C$39:$C$782,СВЦЭМ!$A$39:$A$782,$A27,СВЦЭМ!$B$39:$B$782,S$11)+'СЕТ СН'!$F$9+СВЦЭМ!$D$10+'СЕТ СН'!$F$6-'СЕТ СН'!$F$19</f>
        <v>976.34762894999994</v>
      </c>
      <c r="T27" s="36">
        <f>SUMIFS(СВЦЭМ!$C$39:$C$782,СВЦЭМ!$A$39:$A$782,$A27,СВЦЭМ!$B$39:$B$782,T$11)+'СЕТ СН'!$F$9+СВЦЭМ!$D$10+'СЕТ СН'!$F$6-'СЕТ СН'!$F$19</f>
        <v>946.33988772999999</v>
      </c>
      <c r="U27" s="36">
        <f>SUMIFS(СВЦЭМ!$C$39:$C$782,СВЦЭМ!$A$39:$A$782,$A27,СВЦЭМ!$B$39:$B$782,U$11)+'СЕТ СН'!$F$9+СВЦЭМ!$D$10+'СЕТ СН'!$F$6-'СЕТ СН'!$F$19</f>
        <v>935.66198509999992</v>
      </c>
      <c r="V27" s="36">
        <f>SUMIFS(СВЦЭМ!$C$39:$C$782,СВЦЭМ!$A$39:$A$782,$A27,СВЦЭМ!$B$39:$B$782,V$11)+'СЕТ СН'!$F$9+СВЦЭМ!$D$10+'СЕТ СН'!$F$6-'СЕТ СН'!$F$19</f>
        <v>942.51550933999999</v>
      </c>
      <c r="W27" s="36">
        <f>SUMIFS(СВЦЭМ!$C$39:$C$782,СВЦЭМ!$A$39:$A$782,$A27,СВЦЭМ!$B$39:$B$782,W$11)+'СЕТ СН'!$F$9+СВЦЭМ!$D$10+'СЕТ СН'!$F$6-'СЕТ СН'!$F$19</f>
        <v>941.82017594000001</v>
      </c>
      <c r="X27" s="36">
        <f>SUMIFS(СВЦЭМ!$C$39:$C$782,СВЦЭМ!$A$39:$A$782,$A27,СВЦЭМ!$B$39:$B$782,X$11)+'СЕТ СН'!$F$9+СВЦЭМ!$D$10+'СЕТ СН'!$F$6-'СЕТ СН'!$F$19</f>
        <v>975.78262858999994</v>
      </c>
      <c r="Y27" s="36">
        <f>SUMIFS(СВЦЭМ!$C$39:$C$782,СВЦЭМ!$A$39:$A$782,$A27,СВЦЭМ!$B$39:$B$782,Y$11)+'СЕТ СН'!$F$9+СВЦЭМ!$D$10+'СЕТ СН'!$F$6-'СЕТ СН'!$F$19</f>
        <v>1009.9678027299999</v>
      </c>
    </row>
    <row r="28" spans="1:25" ht="15.75" x14ac:dyDescent="0.2">
      <c r="A28" s="35">
        <f t="shared" si="0"/>
        <v>44851</v>
      </c>
      <c r="B28" s="36">
        <f>SUMIFS(СВЦЭМ!$C$39:$C$782,СВЦЭМ!$A$39:$A$782,$A28,СВЦЭМ!$B$39:$B$782,B$11)+'СЕТ СН'!$F$9+СВЦЭМ!$D$10+'СЕТ СН'!$F$6-'СЕТ СН'!$F$19</f>
        <v>1056.3555264199999</v>
      </c>
      <c r="C28" s="36">
        <f>SUMIFS(СВЦЭМ!$C$39:$C$782,СВЦЭМ!$A$39:$A$782,$A28,СВЦЭМ!$B$39:$B$782,C$11)+'СЕТ СН'!$F$9+СВЦЭМ!$D$10+'СЕТ СН'!$F$6-'СЕТ СН'!$F$19</f>
        <v>1085.0763180599999</v>
      </c>
      <c r="D28" s="36">
        <f>SUMIFS(СВЦЭМ!$C$39:$C$782,СВЦЭМ!$A$39:$A$782,$A28,СВЦЭМ!$B$39:$B$782,D$11)+'СЕТ СН'!$F$9+СВЦЭМ!$D$10+'СЕТ СН'!$F$6-'СЕТ СН'!$F$19</f>
        <v>1120.79628043</v>
      </c>
      <c r="E28" s="36">
        <f>SUMIFS(СВЦЭМ!$C$39:$C$782,СВЦЭМ!$A$39:$A$782,$A28,СВЦЭМ!$B$39:$B$782,E$11)+'СЕТ СН'!$F$9+СВЦЭМ!$D$10+'СЕТ СН'!$F$6-'СЕТ СН'!$F$19</f>
        <v>1144.1801468600001</v>
      </c>
      <c r="F28" s="36">
        <f>SUMIFS(СВЦЭМ!$C$39:$C$782,СВЦЭМ!$A$39:$A$782,$A28,СВЦЭМ!$B$39:$B$782,F$11)+'СЕТ СН'!$F$9+СВЦЭМ!$D$10+'СЕТ СН'!$F$6-'СЕТ СН'!$F$19</f>
        <v>1145.77305058</v>
      </c>
      <c r="G28" s="36">
        <f>SUMIFS(СВЦЭМ!$C$39:$C$782,СВЦЭМ!$A$39:$A$782,$A28,СВЦЭМ!$B$39:$B$782,G$11)+'СЕТ СН'!$F$9+СВЦЭМ!$D$10+'СЕТ СН'!$F$6-'СЕТ СН'!$F$19</f>
        <v>1125.4552523800003</v>
      </c>
      <c r="H28" s="36">
        <f>SUMIFS(СВЦЭМ!$C$39:$C$782,СВЦЭМ!$A$39:$A$782,$A28,СВЦЭМ!$B$39:$B$782,H$11)+'СЕТ СН'!$F$9+СВЦЭМ!$D$10+'СЕТ СН'!$F$6-'СЕТ СН'!$F$19</f>
        <v>1079.5732452699999</v>
      </c>
      <c r="I28" s="36">
        <f>SUMIFS(СВЦЭМ!$C$39:$C$782,СВЦЭМ!$A$39:$A$782,$A28,СВЦЭМ!$B$39:$B$782,I$11)+'СЕТ СН'!$F$9+СВЦЭМ!$D$10+'СЕТ СН'!$F$6-'СЕТ СН'!$F$19</f>
        <v>1020.4837643999999</v>
      </c>
      <c r="J28" s="36">
        <f>SUMIFS(СВЦЭМ!$C$39:$C$782,СВЦЭМ!$A$39:$A$782,$A28,СВЦЭМ!$B$39:$B$782,J$11)+'СЕТ СН'!$F$9+СВЦЭМ!$D$10+'СЕТ СН'!$F$6-'СЕТ СН'!$F$19</f>
        <v>993.48764748999997</v>
      </c>
      <c r="K28" s="36">
        <f>SUMIFS(СВЦЭМ!$C$39:$C$782,СВЦЭМ!$A$39:$A$782,$A28,СВЦЭМ!$B$39:$B$782,K$11)+'СЕТ СН'!$F$9+СВЦЭМ!$D$10+'СЕТ СН'!$F$6-'СЕТ СН'!$F$19</f>
        <v>986.46315994999998</v>
      </c>
      <c r="L28" s="36">
        <f>SUMIFS(СВЦЭМ!$C$39:$C$782,СВЦЭМ!$A$39:$A$782,$A28,СВЦЭМ!$B$39:$B$782,L$11)+'СЕТ СН'!$F$9+СВЦЭМ!$D$10+'СЕТ СН'!$F$6-'СЕТ СН'!$F$19</f>
        <v>995.57780485000001</v>
      </c>
      <c r="M28" s="36">
        <f>SUMIFS(СВЦЭМ!$C$39:$C$782,СВЦЭМ!$A$39:$A$782,$A28,СВЦЭМ!$B$39:$B$782,M$11)+'СЕТ СН'!$F$9+СВЦЭМ!$D$10+'СЕТ СН'!$F$6-'СЕТ СН'!$F$19</f>
        <v>1007.85871519</v>
      </c>
      <c r="N28" s="36">
        <f>SUMIFS(СВЦЭМ!$C$39:$C$782,СВЦЭМ!$A$39:$A$782,$A28,СВЦЭМ!$B$39:$B$782,N$11)+'СЕТ СН'!$F$9+СВЦЭМ!$D$10+'СЕТ СН'!$F$6-'СЕТ СН'!$F$19</f>
        <v>1011.27776235</v>
      </c>
      <c r="O28" s="36">
        <f>SUMIFS(СВЦЭМ!$C$39:$C$782,СВЦЭМ!$A$39:$A$782,$A28,СВЦЭМ!$B$39:$B$782,O$11)+'СЕТ СН'!$F$9+СВЦЭМ!$D$10+'СЕТ СН'!$F$6-'СЕТ СН'!$F$19</f>
        <v>1006.6145186599999</v>
      </c>
      <c r="P28" s="36">
        <f>SUMIFS(СВЦЭМ!$C$39:$C$782,СВЦЭМ!$A$39:$A$782,$A28,СВЦЭМ!$B$39:$B$782,P$11)+'СЕТ СН'!$F$9+СВЦЭМ!$D$10+'СЕТ СН'!$F$6-'СЕТ СН'!$F$19</f>
        <v>1022.8310566499999</v>
      </c>
      <c r="Q28" s="36">
        <f>SUMIFS(СВЦЭМ!$C$39:$C$782,СВЦЭМ!$A$39:$A$782,$A28,СВЦЭМ!$B$39:$B$782,Q$11)+'СЕТ СН'!$F$9+СВЦЭМ!$D$10+'СЕТ СН'!$F$6-'СЕТ СН'!$F$19</f>
        <v>1000.5618680199999</v>
      </c>
      <c r="R28" s="36">
        <f>SUMIFS(СВЦЭМ!$C$39:$C$782,СВЦЭМ!$A$39:$A$782,$A28,СВЦЭМ!$B$39:$B$782,R$11)+'СЕТ СН'!$F$9+СВЦЭМ!$D$10+'СЕТ СН'!$F$6-'СЕТ СН'!$F$19</f>
        <v>950.33307333999994</v>
      </c>
      <c r="S28" s="36">
        <f>SUMIFS(СВЦЭМ!$C$39:$C$782,СВЦЭМ!$A$39:$A$782,$A28,СВЦЭМ!$B$39:$B$782,S$11)+'СЕТ СН'!$F$9+СВЦЭМ!$D$10+'СЕТ СН'!$F$6-'СЕТ СН'!$F$19</f>
        <v>939.04363241999999</v>
      </c>
      <c r="T28" s="36">
        <f>SUMIFS(СВЦЭМ!$C$39:$C$782,СВЦЭМ!$A$39:$A$782,$A28,СВЦЭМ!$B$39:$B$782,T$11)+'СЕТ СН'!$F$9+СВЦЭМ!$D$10+'СЕТ СН'!$F$6-'СЕТ СН'!$F$19</f>
        <v>995.63921684999991</v>
      </c>
      <c r="U28" s="36">
        <f>SUMIFS(СВЦЭМ!$C$39:$C$782,СВЦЭМ!$A$39:$A$782,$A28,СВЦЭМ!$B$39:$B$782,U$11)+'СЕТ СН'!$F$9+СВЦЭМ!$D$10+'СЕТ СН'!$F$6-'СЕТ СН'!$F$19</f>
        <v>1094.3252549600002</v>
      </c>
      <c r="V28" s="36">
        <f>SUMIFS(СВЦЭМ!$C$39:$C$782,СВЦЭМ!$A$39:$A$782,$A28,СВЦЭМ!$B$39:$B$782,V$11)+'СЕТ СН'!$F$9+СВЦЭМ!$D$10+'СЕТ СН'!$F$6-'СЕТ СН'!$F$19</f>
        <v>1094.2270028100002</v>
      </c>
      <c r="W28" s="36">
        <f>SUMIFS(СВЦЭМ!$C$39:$C$782,СВЦЭМ!$A$39:$A$782,$A28,СВЦЭМ!$B$39:$B$782,W$11)+'СЕТ СН'!$F$9+СВЦЭМ!$D$10+'СЕТ СН'!$F$6-'СЕТ СН'!$F$19</f>
        <v>1083.93482367</v>
      </c>
      <c r="X28" s="36">
        <f>SUMIFS(СВЦЭМ!$C$39:$C$782,СВЦЭМ!$A$39:$A$782,$A28,СВЦЭМ!$B$39:$B$782,X$11)+'СЕТ СН'!$F$9+СВЦЭМ!$D$10+'СЕТ СН'!$F$6-'СЕТ СН'!$F$19</f>
        <v>1038.3826576599999</v>
      </c>
      <c r="Y28" s="36">
        <f>SUMIFS(СВЦЭМ!$C$39:$C$782,СВЦЭМ!$A$39:$A$782,$A28,СВЦЭМ!$B$39:$B$782,Y$11)+'СЕТ СН'!$F$9+СВЦЭМ!$D$10+'СЕТ СН'!$F$6-'СЕТ СН'!$F$19</f>
        <v>1078.2963107099999</v>
      </c>
    </row>
    <row r="29" spans="1:25" ht="15.75" x14ac:dyDescent="0.2">
      <c r="A29" s="35">
        <f t="shared" si="0"/>
        <v>44852</v>
      </c>
      <c r="B29" s="36">
        <f>SUMIFS(СВЦЭМ!$C$39:$C$782,СВЦЭМ!$A$39:$A$782,$A29,СВЦЭМ!$B$39:$B$782,B$11)+'СЕТ СН'!$F$9+СВЦЭМ!$D$10+'СЕТ СН'!$F$6-'СЕТ СН'!$F$19</f>
        <v>1106.6436598300002</v>
      </c>
      <c r="C29" s="36">
        <f>SUMIFS(СВЦЭМ!$C$39:$C$782,СВЦЭМ!$A$39:$A$782,$A29,СВЦЭМ!$B$39:$B$782,C$11)+'СЕТ СН'!$F$9+СВЦЭМ!$D$10+'СЕТ СН'!$F$6-'СЕТ СН'!$F$19</f>
        <v>1147.4997642300002</v>
      </c>
      <c r="D29" s="36">
        <f>SUMIFS(СВЦЭМ!$C$39:$C$782,СВЦЭМ!$A$39:$A$782,$A29,СВЦЭМ!$B$39:$B$782,D$11)+'СЕТ СН'!$F$9+СВЦЭМ!$D$10+'СЕТ СН'!$F$6-'СЕТ СН'!$F$19</f>
        <v>1167.8838347800001</v>
      </c>
      <c r="E29" s="36">
        <f>SUMIFS(СВЦЭМ!$C$39:$C$782,СВЦЭМ!$A$39:$A$782,$A29,СВЦЭМ!$B$39:$B$782,E$11)+'СЕТ СН'!$F$9+СВЦЭМ!$D$10+'СЕТ СН'!$F$6-'СЕТ СН'!$F$19</f>
        <v>1173.5448283500002</v>
      </c>
      <c r="F29" s="36">
        <f>SUMIFS(СВЦЭМ!$C$39:$C$782,СВЦЭМ!$A$39:$A$782,$A29,СВЦЭМ!$B$39:$B$782,F$11)+'СЕТ СН'!$F$9+СВЦЭМ!$D$10+'СЕТ СН'!$F$6-'СЕТ СН'!$F$19</f>
        <v>1168.5877830500001</v>
      </c>
      <c r="G29" s="36">
        <f>SUMIFS(СВЦЭМ!$C$39:$C$782,СВЦЭМ!$A$39:$A$782,$A29,СВЦЭМ!$B$39:$B$782,G$11)+'СЕТ СН'!$F$9+СВЦЭМ!$D$10+'СЕТ СН'!$F$6-'СЕТ СН'!$F$19</f>
        <v>1158.8582390500003</v>
      </c>
      <c r="H29" s="36">
        <f>SUMIFS(СВЦЭМ!$C$39:$C$782,СВЦЭМ!$A$39:$A$782,$A29,СВЦЭМ!$B$39:$B$782,H$11)+'СЕТ СН'!$F$9+СВЦЭМ!$D$10+'СЕТ СН'!$F$6-'СЕТ СН'!$F$19</f>
        <v>1095.2255308400001</v>
      </c>
      <c r="I29" s="36">
        <f>SUMIFS(СВЦЭМ!$C$39:$C$782,СВЦЭМ!$A$39:$A$782,$A29,СВЦЭМ!$B$39:$B$782,I$11)+'СЕТ СН'!$F$9+СВЦЭМ!$D$10+'СЕТ СН'!$F$6-'СЕТ СН'!$F$19</f>
        <v>1035.3122762099999</v>
      </c>
      <c r="J29" s="36">
        <f>SUMIFS(СВЦЭМ!$C$39:$C$782,СВЦЭМ!$A$39:$A$782,$A29,СВЦЭМ!$B$39:$B$782,J$11)+'СЕТ СН'!$F$9+СВЦЭМ!$D$10+'СЕТ СН'!$F$6-'СЕТ СН'!$F$19</f>
        <v>1011.3689641799999</v>
      </c>
      <c r="K29" s="36">
        <f>SUMIFS(СВЦЭМ!$C$39:$C$782,СВЦЭМ!$A$39:$A$782,$A29,СВЦЭМ!$B$39:$B$782,K$11)+'СЕТ СН'!$F$9+СВЦЭМ!$D$10+'СЕТ СН'!$F$6-'СЕТ СН'!$F$19</f>
        <v>1013.31811696</v>
      </c>
      <c r="L29" s="36">
        <f>SUMIFS(СВЦЭМ!$C$39:$C$782,СВЦЭМ!$A$39:$A$782,$A29,СВЦЭМ!$B$39:$B$782,L$11)+'СЕТ СН'!$F$9+СВЦЭМ!$D$10+'СЕТ СН'!$F$6-'СЕТ СН'!$F$19</f>
        <v>1011.53058418</v>
      </c>
      <c r="M29" s="36">
        <f>SUMIFS(СВЦЭМ!$C$39:$C$782,СВЦЭМ!$A$39:$A$782,$A29,СВЦЭМ!$B$39:$B$782,M$11)+'СЕТ СН'!$F$9+СВЦЭМ!$D$10+'СЕТ СН'!$F$6-'СЕТ СН'!$F$19</f>
        <v>1021.1616715499999</v>
      </c>
      <c r="N29" s="36">
        <f>SUMIFS(СВЦЭМ!$C$39:$C$782,СВЦЭМ!$A$39:$A$782,$A29,СВЦЭМ!$B$39:$B$782,N$11)+'СЕТ СН'!$F$9+СВЦЭМ!$D$10+'СЕТ СН'!$F$6-'СЕТ СН'!$F$19</f>
        <v>1024.6630077699999</v>
      </c>
      <c r="O29" s="36">
        <f>SUMIFS(СВЦЭМ!$C$39:$C$782,СВЦЭМ!$A$39:$A$782,$A29,СВЦЭМ!$B$39:$B$782,O$11)+'СЕТ СН'!$F$9+СВЦЭМ!$D$10+'СЕТ СН'!$F$6-'СЕТ СН'!$F$19</f>
        <v>1025.33454545</v>
      </c>
      <c r="P29" s="36">
        <f>SUMIFS(СВЦЭМ!$C$39:$C$782,СВЦЭМ!$A$39:$A$782,$A29,СВЦЭМ!$B$39:$B$782,P$11)+'СЕТ СН'!$F$9+СВЦЭМ!$D$10+'СЕТ СН'!$F$6-'СЕТ СН'!$F$19</f>
        <v>1054.99539086</v>
      </c>
      <c r="Q29" s="36">
        <f>SUMIFS(СВЦЭМ!$C$39:$C$782,СВЦЭМ!$A$39:$A$782,$A29,СВЦЭМ!$B$39:$B$782,Q$11)+'СЕТ СН'!$F$9+СВЦЭМ!$D$10+'СЕТ СН'!$F$6-'СЕТ СН'!$F$19</f>
        <v>1007.15283904</v>
      </c>
      <c r="R29" s="36">
        <f>SUMIFS(СВЦЭМ!$C$39:$C$782,СВЦЭМ!$A$39:$A$782,$A29,СВЦЭМ!$B$39:$B$782,R$11)+'СЕТ СН'!$F$9+СВЦЭМ!$D$10+'СЕТ СН'!$F$6-'СЕТ СН'!$F$19</f>
        <v>1012.5038849</v>
      </c>
      <c r="S29" s="36">
        <f>SUMIFS(СВЦЭМ!$C$39:$C$782,СВЦЭМ!$A$39:$A$782,$A29,СВЦЭМ!$B$39:$B$782,S$11)+'СЕТ СН'!$F$9+СВЦЭМ!$D$10+'СЕТ СН'!$F$6-'СЕТ СН'!$F$19</f>
        <v>8178.7453127699991</v>
      </c>
      <c r="T29" s="36">
        <f>SUMIFS(СВЦЭМ!$C$39:$C$782,СВЦЭМ!$A$39:$A$782,$A29,СВЦЭМ!$B$39:$B$782,T$11)+'СЕТ СН'!$F$9+СВЦЭМ!$D$10+'СЕТ СН'!$F$6-'СЕТ СН'!$F$19</f>
        <v>1122.2342409700002</v>
      </c>
      <c r="U29" s="36">
        <f>SUMIFS(СВЦЭМ!$C$39:$C$782,СВЦЭМ!$A$39:$A$782,$A29,СВЦЭМ!$B$39:$B$782,U$11)+'СЕТ СН'!$F$9+СВЦЭМ!$D$10+'СЕТ СН'!$F$6-'СЕТ СН'!$F$19</f>
        <v>1154.0385364000001</v>
      </c>
      <c r="V29" s="36">
        <f>SUMIFS(СВЦЭМ!$C$39:$C$782,СВЦЭМ!$A$39:$A$782,$A29,СВЦЭМ!$B$39:$B$782,V$11)+'СЕТ СН'!$F$9+СВЦЭМ!$D$10+'СЕТ СН'!$F$6-'СЕТ СН'!$F$19</f>
        <v>1143.9095699500003</v>
      </c>
      <c r="W29" s="36">
        <f>SUMIFS(СВЦЭМ!$C$39:$C$782,СВЦЭМ!$A$39:$A$782,$A29,СВЦЭМ!$B$39:$B$782,W$11)+'СЕТ СН'!$F$9+СВЦЭМ!$D$10+'СЕТ СН'!$F$6-'СЕТ СН'!$F$19</f>
        <v>1127.5960545200001</v>
      </c>
      <c r="X29" s="36">
        <f>SUMIFS(СВЦЭМ!$C$39:$C$782,СВЦЭМ!$A$39:$A$782,$A29,СВЦЭМ!$B$39:$B$782,X$11)+'СЕТ СН'!$F$9+СВЦЭМ!$D$10+'СЕТ СН'!$F$6-'СЕТ СН'!$F$19</f>
        <v>1080.83492243</v>
      </c>
      <c r="Y29" s="36">
        <f>SUMIFS(СВЦЭМ!$C$39:$C$782,СВЦЭМ!$A$39:$A$782,$A29,СВЦЭМ!$B$39:$B$782,Y$11)+'СЕТ СН'!$F$9+СВЦЭМ!$D$10+'СЕТ СН'!$F$6-'СЕТ СН'!$F$19</f>
        <v>1067.3970354</v>
      </c>
    </row>
    <row r="30" spans="1:25" ht="15.75" x14ac:dyDescent="0.2">
      <c r="A30" s="35">
        <f t="shared" si="0"/>
        <v>44853</v>
      </c>
      <c r="B30" s="36">
        <f>SUMIFS(СВЦЭМ!$C$39:$C$782,СВЦЭМ!$A$39:$A$782,$A30,СВЦЭМ!$B$39:$B$782,B$11)+'СЕТ СН'!$F$9+СВЦЭМ!$D$10+'СЕТ СН'!$F$6-'СЕТ СН'!$F$19</f>
        <v>1110.8182558400003</v>
      </c>
      <c r="C30" s="36">
        <f>SUMIFS(СВЦЭМ!$C$39:$C$782,СВЦЭМ!$A$39:$A$782,$A30,СВЦЭМ!$B$39:$B$782,C$11)+'СЕТ СН'!$F$9+СВЦЭМ!$D$10+'СЕТ СН'!$F$6-'СЕТ СН'!$F$19</f>
        <v>1146.6109509200001</v>
      </c>
      <c r="D30" s="36">
        <f>SUMIFS(СВЦЭМ!$C$39:$C$782,СВЦЭМ!$A$39:$A$782,$A30,СВЦЭМ!$B$39:$B$782,D$11)+'СЕТ СН'!$F$9+СВЦЭМ!$D$10+'СЕТ СН'!$F$6-'СЕТ СН'!$F$19</f>
        <v>1168.6655287500002</v>
      </c>
      <c r="E30" s="36">
        <f>SUMIFS(СВЦЭМ!$C$39:$C$782,СВЦЭМ!$A$39:$A$782,$A30,СВЦЭМ!$B$39:$B$782,E$11)+'СЕТ СН'!$F$9+СВЦЭМ!$D$10+'СЕТ СН'!$F$6-'СЕТ СН'!$F$19</f>
        <v>1168.1190667700002</v>
      </c>
      <c r="F30" s="36">
        <f>SUMIFS(СВЦЭМ!$C$39:$C$782,СВЦЭМ!$A$39:$A$782,$A30,СВЦЭМ!$B$39:$B$782,F$11)+'СЕТ СН'!$F$9+СВЦЭМ!$D$10+'СЕТ СН'!$F$6-'СЕТ СН'!$F$19</f>
        <v>1169.9092776200002</v>
      </c>
      <c r="G30" s="36">
        <f>SUMIFS(СВЦЭМ!$C$39:$C$782,СВЦЭМ!$A$39:$A$782,$A30,СВЦЭМ!$B$39:$B$782,G$11)+'СЕТ СН'!$F$9+СВЦЭМ!$D$10+'СЕТ СН'!$F$6-'СЕТ СН'!$F$19</f>
        <v>1155.3370004100002</v>
      </c>
      <c r="H30" s="36">
        <f>SUMIFS(СВЦЭМ!$C$39:$C$782,СВЦЭМ!$A$39:$A$782,$A30,СВЦЭМ!$B$39:$B$782,H$11)+'СЕТ СН'!$F$9+СВЦЭМ!$D$10+'СЕТ СН'!$F$6-'СЕТ СН'!$F$19</f>
        <v>1095.65201645</v>
      </c>
      <c r="I30" s="36">
        <f>SUMIFS(СВЦЭМ!$C$39:$C$782,СВЦЭМ!$A$39:$A$782,$A30,СВЦЭМ!$B$39:$B$782,I$11)+'СЕТ СН'!$F$9+СВЦЭМ!$D$10+'СЕТ СН'!$F$6-'СЕТ СН'!$F$19</f>
        <v>1044.6526064699999</v>
      </c>
      <c r="J30" s="36">
        <f>SUMIFS(СВЦЭМ!$C$39:$C$782,СВЦЭМ!$A$39:$A$782,$A30,СВЦЭМ!$B$39:$B$782,J$11)+'СЕТ СН'!$F$9+СВЦЭМ!$D$10+'СЕТ СН'!$F$6-'СЕТ СН'!$F$19</f>
        <v>1083.76238485</v>
      </c>
      <c r="K30" s="36">
        <f>SUMIFS(СВЦЭМ!$C$39:$C$782,СВЦЭМ!$A$39:$A$782,$A30,СВЦЭМ!$B$39:$B$782,K$11)+'СЕТ СН'!$F$9+СВЦЭМ!$D$10+'СЕТ СН'!$F$6-'СЕТ СН'!$F$19</f>
        <v>1097.8766741600002</v>
      </c>
      <c r="L30" s="36">
        <f>SUMIFS(СВЦЭМ!$C$39:$C$782,СВЦЭМ!$A$39:$A$782,$A30,СВЦЭМ!$B$39:$B$782,L$11)+'СЕТ СН'!$F$9+СВЦЭМ!$D$10+'СЕТ СН'!$F$6-'СЕТ СН'!$F$19</f>
        <v>1100.2286518100002</v>
      </c>
      <c r="M30" s="36">
        <f>SUMIFS(СВЦЭМ!$C$39:$C$782,СВЦЭМ!$A$39:$A$782,$A30,СВЦЭМ!$B$39:$B$782,M$11)+'СЕТ СН'!$F$9+СВЦЭМ!$D$10+'СЕТ СН'!$F$6-'СЕТ СН'!$F$19</f>
        <v>1128.1989093500001</v>
      </c>
      <c r="N30" s="36">
        <f>SUMIFS(СВЦЭМ!$C$39:$C$782,СВЦЭМ!$A$39:$A$782,$A30,СВЦЭМ!$B$39:$B$782,N$11)+'СЕТ СН'!$F$9+СВЦЭМ!$D$10+'СЕТ СН'!$F$6-'СЕТ СН'!$F$19</f>
        <v>1069.16977299</v>
      </c>
      <c r="O30" s="36">
        <f>SUMIFS(СВЦЭМ!$C$39:$C$782,СВЦЭМ!$A$39:$A$782,$A30,СВЦЭМ!$B$39:$B$782,O$11)+'СЕТ СН'!$F$9+СВЦЭМ!$D$10+'СЕТ СН'!$F$6-'СЕТ СН'!$F$19</f>
        <v>1051.9498119300001</v>
      </c>
      <c r="P30" s="36">
        <f>SUMIFS(СВЦЭМ!$C$39:$C$782,СВЦЭМ!$A$39:$A$782,$A30,СВЦЭМ!$B$39:$B$782,P$11)+'СЕТ СН'!$F$9+СВЦЭМ!$D$10+'СЕТ СН'!$F$6-'СЕТ СН'!$F$19</f>
        <v>1027.7753061200001</v>
      </c>
      <c r="Q30" s="36">
        <f>SUMIFS(СВЦЭМ!$C$39:$C$782,СВЦЭМ!$A$39:$A$782,$A30,СВЦЭМ!$B$39:$B$782,Q$11)+'СЕТ СН'!$F$9+СВЦЭМ!$D$10+'СЕТ СН'!$F$6-'СЕТ СН'!$F$19</f>
        <v>1028.04441413</v>
      </c>
      <c r="R30" s="36">
        <f>SUMIFS(СВЦЭМ!$C$39:$C$782,СВЦЭМ!$A$39:$A$782,$A30,СВЦЭМ!$B$39:$B$782,R$11)+'СЕТ СН'!$F$9+СВЦЭМ!$D$10+'СЕТ СН'!$F$6-'СЕТ СН'!$F$19</f>
        <v>925.96122314000002</v>
      </c>
      <c r="S30" s="36">
        <f>SUMIFS(СВЦЭМ!$C$39:$C$782,СВЦЭМ!$A$39:$A$782,$A30,СВЦЭМ!$B$39:$B$782,S$11)+'СЕТ СН'!$F$9+СВЦЭМ!$D$10+'СЕТ СН'!$F$6-'СЕТ СН'!$F$19</f>
        <v>850.48002392000001</v>
      </c>
      <c r="T30" s="36">
        <f>SUMIFS(СВЦЭМ!$C$39:$C$782,СВЦЭМ!$A$39:$A$782,$A30,СВЦЭМ!$B$39:$B$782,T$11)+'СЕТ СН'!$F$9+СВЦЭМ!$D$10+'СЕТ СН'!$F$6-'СЕТ СН'!$F$19</f>
        <v>871.39058722999994</v>
      </c>
      <c r="U30" s="36">
        <f>SUMIFS(СВЦЭМ!$C$39:$C$782,СВЦЭМ!$A$39:$A$782,$A30,СВЦЭМ!$B$39:$B$782,U$11)+'СЕТ СН'!$F$9+СВЦЭМ!$D$10+'СЕТ СН'!$F$6-'СЕТ СН'!$F$19</f>
        <v>941.34123418999991</v>
      </c>
      <c r="V30" s="36">
        <f>SUMIFS(СВЦЭМ!$C$39:$C$782,СВЦЭМ!$A$39:$A$782,$A30,СВЦЭМ!$B$39:$B$782,V$11)+'СЕТ СН'!$F$9+СВЦЭМ!$D$10+'СЕТ СН'!$F$6-'СЕТ СН'!$F$19</f>
        <v>992.59398902999999</v>
      </c>
      <c r="W30" s="36">
        <f>SUMIFS(СВЦЭМ!$C$39:$C$782,СВЦЭМ!$A$39:$A$782,$A30,СВЦЭМ!$B$39:$B$782,W$11)+'СЕТ СН'!$F$9+СВЦЭМ!$D$10+'СЕТ СН'!$F$6-'СЕТ СН'!$F$19</f>
        <v>1050.0666703900001</v>
      </c>
      <c r="X30" s="36">
        <f>SUMIFS(СВЦЭМ!$C$39:$C$782,СВЦЭМ!$A$39:$A$782,$A30,СВЦЭМ!$B$39:$B$782,X$11)+'СЕТ СН'!$F$9+СВЦЭМ!$D$10+'СЕТ СН'!$F$6-'СЕТ СН'!$F$19</f>
        <v>1080.0652171900001</v>
      </c>
      <c r="Y30" s="36">
        <f>SUMIFS(СВЦЭМ!$C$39:$C$782,СВЦЭМ!$A$39:$A$782,$A30,СВЦЭМ!$B$39:$B$782,Y$11)+'СЕТ СН'!$F$9+СВЦЭМ!$D$10+'СЕТ СН'!$F$6-'СЕТ СН'!$F$19</f>
        <v>1141.6695711000002</v>
      </c>
    </row>
    <row r="31" spans="1:25" ht="15.75" x14ac:dyDescent="0.2">
      <c r="A31" s="35">
        <f t="shared" si="0"/>
        <v>44854</v>
      </c>
      <c r="B31" s="36">
        <f>SUMIFS(СВЦЭМ!$C$39:$C$782,СВЦЭМ!$A$39:$A$782,$A31,СВЦЭМ!$B$39:$B$782,B$11)+'СЕТ СН'!$F$9+СВЦЭМ!$D$10+'СЕТ СН'!$F$6-'СЕТ СН'!$F$19</f>
        <v>1068.40525138</v>
      </c>
      <c r="C31" s="36">
        <f>SUMIFS(СВЦЭМ!$C$39:$C$782,СВЦЭМ!$A$39:$A$782,$A31,СВЦЭМ!$B$39:$B$782,C$11)+'СЕТ СН'!$F$9+СВЦЭМ!$D$10+'СЕТ СН'!$F$6-'СЕТ СН'!$F$19</f>
        <v>1070.6344391800001</v>
      </c>
      <c r="D31" s="36">
        <f>SUMIFS(СВЦЭМ!$C$39:$C$782,СВЦЭМ!$A$39:$A$782,$A31,СВЦЭМ!$B$39:$B$782,D$11)+'СЕТ СН'!$F$9+СВЦЭМ!$D$10+'СЕТ СН'!$F$6-'СЕТ СН'!$F$19</f>
        <v>1120.8500390900003</v>
      </c>
      <c r="E31" s="36">
        <f>SUMIFS(СВЦЭМ!$C$39:$C$782,СВЦЭМ!$A$39:$A$782,$A31,СВЦЭМ!$B$39:$B$782,E$11)+'СЕТ СН'!$F$9+СВЦЭМ!$D$10+'СЕТ СН'!$F$6-'СЕТ СН'!$F$19</f>
        <v>1102.3818354700002</v>
      </c>
      <c r="F31" s="36">
        <f>SUMIFS(СВЦЭМ!$C$39:$C$782,СВЦЭМ!$A$39:$A$782,$A31,СВЦЭМ!$B$39:$B$782,F$11)+'СЕТ СН'!$F$9+СВЦЭМ!$D$10+'СЕТ СН'!$F$6-'СЕТ СН'!$F$19</f>
        <v>1085.92019252</v>
      </c>
      <c r="G31" s="36">
        <f>SUMIFS(СВЦЭМ!$C$39:$C$782,СВЦЭМ!$A$39:$A$782,$A31,СВЦЭМ!$B$39:$B$782,G$11)+'СЕТ СН'!$F$9+СВЦЭМ!$D$10+'СЕТ СН'!$F$6-'СЕТ СН'!$F$19</f>
        <v>1058.53158048</v>
      </c>
      <c r="H31" s="36">
        <f>SUMIFS(СВЦЭМ!$C$39:$C$782,СВЦЭМ!$A$39:$A$782,$A31,СВЦЭМ!$B$39:$B$782,H$11)+'СЕТ СН'!$F$9+СВЦЭМ!$D$10+'СЕТ СН'!$F$6-'СЕТ СН'!$F$19</f>
        <v>1012.6573714</v>
      </c>
      <c r="I31" s="36">
        <f>SUMIFS(СВЦЭМ!$C$39:$C$782,СВЦЭМ!$A$39:$A$782,$A31,СВЦЭМ!$B$39:$B$782,I$11)+'СЕТ СН'!$F$9+СВЦЭМ!$D$10+'СЕТ СН'!$F$6-'СЕТ СН'!$F$19</f>
        <v>980.84841172999995</v>
      </c>
      <c r="J31" s="36">
        <f>SUMIFS(СВЦЭМ!$C$39:$C$782,СВЦЭМ!$A$39:$A$782,$A31,СВЦЭМ!$B$39:$B$782,J$11)+'СЕТ СН'!$F$9+СВЦЭМ!$D$10+'СЕТ СН'!$F$6-'СЕТ СН'!$F$19</f>
        <v>982.69487255000001</v>
      </c>
      <c r="K31" s="36">
        <f>SUMIFS(СВЦЭМ!$C$39:$C$782,СВЦЭМ!$A$39:$A$782,$A31,СВЦЭМ!$B$39:$B$782,K$11)+'СЕТ СН'!$F$9+СВЦЭМ!$D$10+'СЕТ СН'!$F$6-'СЕТ СН'!$F$19</f>
        <v>1018.5332406799999</v>
      </c>
      <c r="L31" s="36">
        <f>SUMIFS(СВЦЭМ!$C$39:$C$782,СВЦЭМ!$A$39:$A$782,$A31,СВЦЭМ!$B$39:$B$782,L$11)+'СЕТ СН'!$F$9+СВЦЭМ!$D$10+'СЕТ СН'!$F$6-'СЕТ СН'!$F$19</f>
        <v>1032.6554309200001</v>
      </c>
      <c r="M31" s="36">
        <f>SUMIFS(СВЦЭМ!$C$39:$C$782,СВЦЭМ!$A$39:$A$782,$A31,СВЦЭМ!$B$39:$B$782,M$11)+'СЕТ СН'!$F$9+СВЦЭМ!$D$10+'СЕТ СН'!$F$6-'СЕТ СН'!$F$19</f>
        <v>1066.7682091700001</v>
      </c>
      <c r="N31" s="36">
        <f>SUMIFS(СВЦЭМ!$C$39:$C$782,СВЦЭМ!$A$39:$A$782,$A31,СВЦЭМ!$B$39:$B$782,N$11)+'СЕТ СН'!$F$9+СВЦЭМ!$D$10+'СЕТ СН'!$F$6-'СЕТ СН'!$F$19</f>
        <v>1057.3795721500001</v>
      </c>
      <c r="O31" s="36">
        <f>SUMIFS(СВЦЭМ!$C$39:$C$782,СВЦЭМ!$A$39:$A$782,$A31,СВЦЭМ!$B$39:$B$782,O$11)+'СЕТ СН'!$F$9+СВЦЭМ!$D$10+'СЕТ СН'!$F$6-'СЕТ СН'!$F$19</f>
        <v>1060.9480203999999</v>
      </c>
      <c r="P31" s="36">
        <f>SUMIFS(СВЦЭМ!$C$39:$C$782,СВЦЭМ!$A$39:$A$782,$A31,СВЦЭМ!$B$39:$B$782,P$11)+'СЕТ СН'!$F$9+СВЦЭМ!$D$10+'СЕТ СН'!$F$6-'СЕТ СН'!$F$19</f>
        <v>1062.2961896100001</v>
      </c>
      <c r="Q31" s="36">
        <f>SUMIFS(СВЦЭМ!$C$39:$C$782,СВЦЭМ!$A$39:$A$782,$A31,СВЦЭМ!$B$39:$B$782,Q$11)+'СЕТ СН'!$F$9+СВЦЭМ!$D$10+'СЕТ СН'!$F$6-'СЕТ СН'!$F$19</f>
        <v>1054.8593289299999</v>
      </c>
      <c r="R31" s="36">
        <f>SUMIFS(СВЦЭМ!$C$39:$C$782,СВЦЭМ!$A$39:$A$782,$A31,СВЦЭМ!$B$39:$B$782,R$11)+'СЕТ СН'!$F$9+СВЦЭМ!$D$10+'СЕТ СН'!$F$6-'СЕТ СН'!$F$19</f>
        <v>1102.5228530200002</v>
      </c>
      <c r="S31" s="36">
        <f>SUMIFS(СВЦЭМ!$C$39:$C$782,СВЦЭМ!$A$39:$A$782,$A31,СВЦЭМ!$B$39:$B$782,S$11)+'СЕТ СН'!$F$9+СВЦЭМ!$D$10+'СЕТ СН'!$F$6-'СЕТ СН'!$F$19</f>
        <v>1088.2905682200001</v>
      </c>
      <c r="T31" s="36">
        <f>SUMIFS(СВЦЭМ!$C$39:$C$782,СВЦЭМ!$A$39:$A$782,$A31,СВЦЭМ!$B$39:$B$782,T$11)+'СЕТ СН'!$F$9+СВЦЭМ!$D$10+'СЕТ СН'!$F$6-'СЕТ СН'!$F$19</f>
        <v>1102.2690563800002</v>
      </c>
      <c r="U31" s="36">
        <f>SUMIFS(СВЦЭМ!$C$39:$C$782,СВЦЭМ!$A$39:$A$782,$A31,СВЦЭМ!$B$39:$B$782,U$11)+'СЕТ СН'!$F$9+СВЦЭМ!$D$10+'СЕТ СН'!$F$6-'СЕТ СН'!$F$19</f>
        <v>1094.7451166600001</v>
      </c>
      <c r="V31" s="36">
        <f>SUMIFS(СВЦЭМ!$C$39:$C$782,СВЦЭМ!$A$39:$A$782,$A31,СВЦЭМ!$B$39:$B$782,V$11)+'СЕТ СН'!$F$9+СВЦЭМ!$D$10+'СЕТ СН'!$F$6-'СЕТ СН'!$F$19</f>
        <v>1084.84659164</v>
      </c>
      <c r="W31" s="36">
        <f>SUMIFS(СВЦЭМ!$C$39:$C$782,СВЦЭМ!$A$39:$A$782,$A31,СВЦЭМ!$B$39:$B$782,W$11)+'СЕТ СН'!$F$9+СВЦЭМ!$D$10+'СЕТ СН'!$F$6-'СЕТ СН'!$F$19</f>
        <v>1074.0459992000001</v>
      </c>
      <c r="X31" s="36">
        <f>SUMIFS(СВЦЭМ!$C$39:$C$782,СВЦЭМ!$A$39:$A$782,$A31,СВЦЭМ!$B$39:$B$782,X$11)+'СЕТ СН'!$F$9+СВЦЭМ!$D$10+'СЕТ СН'!$F$6-'СЕТ СН'!$F$19</f>
        <v>1051.2888418699999</v>
      </c>
      <c r="Y31" s="36">
        <f>SUMIFS(СВЦЭМ!$C$39:$C$782,СВЦЭМ!$A$39:$A$782,$A31,СВЦЭМ!$B$39:$B$782,Y$11)+'СЕТ СН'!$F$9+СВЦЭМ!$D$10+'СЕТ СН'!$F$6-'СЕТ СН'!$F$19</f>
        <v>1056.81924323</v>
      </c>
    </row>
    <row r="32" spans="1:25" ht="15.75" x14ac:dyDescent="0.2">
      <c r="A32" s="35">
        <f t="shared" si="0"/>
        <v>44855</v>
      </c>
      <c r="B32" s="36">
        <f>SUMIFS(СВЦЭМ!$C$39:$C$782,СВЦЭМ!$A$39:$A$782,$A32,СВЦЭМ!$B$39:$B$782,B$11)+'СЕТ СН'!$F$9+СВЦЭМ!$D$10+'СЕТ СН'!$F$6-'СЕТ СН'!$F$19</f>
        <v>1270.8140683300003</v>
      </c>
      <c r="C32" s="36">
        <f>SUMIFS(СВЦЭМ!$C$39:$C$782,СВЦЭМ!$A$39:$A$782,$A32,СВЦЭМ!$B$39:$B$782,C$11)+'СЕТ СН'!$F$9+СВЦЭМ!$D$10+'СЕТ СН'!$F$6-'СЕТ СН'!$F$19</f>
        <v>1260.3172508400003</v>
      </c>
      <c r="D32" s="36">
        <f>SUMIFS(СВЦЭМ!$C$39:$C$782,СВЦЭМ!$A$39:$A$782,$A32,СВЦЭМ!$B$39:$B$782,D$11)+'СЕТ СН'!$F$9+СВЦЭМ!$D$10+'СЕТ СН'!$F$6-'СЕТ СН'!$F$19</f>
        <v>1276.6909530300002</v>
      </c>
      <c r="E32" s="36">
        <f>SUMIFS(СВЦЭМ!$C$39:$C$782,СВЦЭМ!$A$39:$A$782,$A32,СВЦЭМ!$B$39:$B$782,E$11)+'СЕТ СН'!$F$9+СВЦЭМ!$D$10+'СЕТ СН'!$F$6-'СЕТ СН'!$F$19</f>
        <v>1335.8537204700001</v>
      </c>
      <c r="F32" s="36">
        <f>SUMIFS(СВЦЭМ!$C$39:$C$782,СВЦЭМ!$A$39:$A$782,$A32,СВЦЭМ!$B$39:$B$782,F$11)+'СЕТ СН'!$F$9+СВЦЭМ!$D$10+'СЕТ СН'!$F$6-'СЕТ СН'!$F$19</f>
        <v>1315.9180530900003</v>
      </c>
      <c r="G32" s="36">
        <f>SUMIFS(СВЦЭМ!$C$39:$C$782,СВЦЭМ!$A$39:$A$782,$A32,СВЦЭМ!$B$39:$B$782,G$11)+'СЕТ СН'!$F$9+СВЦЭМ!$D$10+'СЕТ СН'!$F$6-'СЕТ СН'!$F$19</f>
        <v>1275.7293145400001</v>
      </c>
      <c r="H32" s="36">
        <f>SUMIFS(СВЦЭМ!$C$39:$C$782,СВЦЭМ!$A$39:$A$782,$A32,СВЦЭМ!$B$39:$B$782,H$11)+'СЕТ СН'!$F$9+СВЦЭМ!$D$10+'СЕТ СН'!$F$6-'СЕТ СН'!$F$19</f>
        <v>1209.8363883500001</v>
      </c>
      <c r="I32" s="36">
        <f>SUMIFS(СВЦЭМ!$C$39:$C$782,СВЦЭМ!$A$39:$A$782,$A32,СВЦЭМ!$B$39:$B$782,I$11)+'СЕТ СН'!$F$9+СВЦЭМ!$D$10+'СЕТ СН'!$F$6-'СЕТ СН'!$F$19</f>
        <v>1191.2243876000002</v>
      </c>
      <c r="J32" s="36">
        <f>SUMIFS(СВЦЭМ!$C$39:$C$782,СВЦЭМ!$A$39:$A$782,$A32,СВЦЭМ!$B$39:$B$782,J$11)+'СЕТ СН'!$F$9+СВЦЭМ!$D$10+'СЕТ СН'!$F$6-'СЕТ СН'!$F$19</f>
        <v>1166.9945724300003</v>
      </c>
      <c r="K32" s="36">
        <f>SUMIFS(СВЦЭМ!$C$39:$C$782,СВЦЭМ!$A$39:$A$782,$A32,СВЦЭМ!$B$39:$B$782,K$11)+'СЕТ СН'!$F$9+СВЦЭМ!$D$10+'СЕТ СН'!$F$6-'СЕТ СН'!$F$19</f>
        <v>1171.0427974500001</v>
      </c>
      <c r="L32" s="36">
        <f>SUMIFS(СВЦЭМ!$C$39:$C$782,СВЦЭМ!$A$39:$A$782,$A32,СВЦЭМ!$B$39:$B$782,L$11)+'СЕТ СН'!$F$9+СВЦЭМ!$D$10+'СЕТ СН'!$F$6-'СЕТ СН'!$F$19</f>
        <v>1178.1359530700001</v>
      </c>
      <c r="M32" s="36">
        <f>SUMIFS(СВЦЭМ!$C$39:$C$782,СВЦЭМ!$A$39:$A$782,$A32,СВЦЭМ!$B$39:$B$782,M$11)+'СЕТ СН'!$F$9+СВЦЭМ!$D$10+'СЕТ СН'!$F$6-'СЕТ СН'!$F$19</f>
        <v>1188.9514383800001</v>
      </c>
      <c r="N32" s="36">
        <f>SUMIFS(СВЦЭМ!$C$39:$C$782,СВЦЭМ!$A$39:$A$782,$A32,СВЦЭМ!$B$39:$B$782,N$11)+'СЕТ СН'!$F$9+СВЦЭМ!$D$10+'СЕТ СН'!$F$6-'СЕТ СН'!$F$19</f>
        <v>1194.6923964400003</v>
      </c>
      <c r="O32" s="36">
        <f>SUMIFS(СВЦЭМ!$C$39:$C$782,СВЦЭМ!$A$39:$A$782,$A32,СВЦЭМ!$B$39:$B$782,O$11)+'СЕТ СН'!$F$9+СВЦЭМ!$D$10+'СЕТ СН'!$F$6-'СЕТ СН'!$F$19</f>
        <v>1192.0021448800003</v>
      </c>
      <c r="P32" s="36">
        <f>SUMIFS(СВЦЭМ!$C$39:$C$782,СВЦЭМ!$A$39:$A$782,$A32,СВЦЭМ!$B$39:$B$782,P$11)+'СЕТ СН'!$F$9+СВЦЭМ!$D$10+'СЕТ СН'!$F$6-'СЕТ СН'!$F$19</f>
        <v>1221.6384206300002</v>
      </c>
      <c r="Q32" s="36">
        <f>SUMIFS(СВЦЭМ!$C$39:$C$782,СВЦЭМ!$A$39:$A$782,$A32,СВЦЭМ!$B$39:$B$782,Q$11)+'СЕТ СН'!$F$9+СВЦЭМ!$D$10+'СЕТ СН'!$F$6-'СЕТ СН'!$F$19</f>
        <v>1227.2769484600001</v>
      </c>
      <c r="R32" s="36">
        <f>SUMIFS(СВЦЭМ!$C$39:$C$782,СВЦЭМ!$A$39:$A$782,$A32,СВЦЭМ!$B$39:$B$782,R$11)+'СЕТ СН'!$F$9+СВЦЭМ!$D$10+'СЕТ СН'!$F$6-'СЕТ СН'!$F$19</f>
        <v>1201.6028659800002</v>
      </c>
      <c r="S32" s="36">
        <f>SUMIFS(СВЦЭМ!$C$39:$C$782,СВЦЭМ!$A$39:$A$782,$A32,СВЦЭМ!$B$39:$B$782,S$11)+'СЕТ СН'!$F$9+СВЦЭМ!$D$10+'СЕТ СН'!$F$6-'СЕТ СН'!$F$19</f>
        <v>1170.7195181800003</v>
      </c>
      <c r="T32" s="36">
        <f>SUMIFS(СВЦЭМ!$C$39:$C$782,СВЦЭМ!$A$39:$A$782,$A32,СВЦЭМ!$B$39:$B$782,T$11)+'СЕТ СН'!$F$9+СВЦЭМ!$D$10+'СЕТ СН'!$F$6-'СЕТ СН'!$F$19</f>
        <v>1127.0551134100001</v>
      </c>
      <c r="U32" s="36">
        <f>SUMIFS(СВЦЭМ!$C$39:$C$782,СВЦЭМ!$A$39:$A$782,$A32,СВЦЭМ!$B$39:$B$782,U$11)+'СЕТ СН'!$F$9+СВЦЭМ!$D$10+'СЕТ СН'!$F$6-'СЕТ СН'!$F$19</f>
        <v>1146.61917713</v>
      </c>
      <c r="V32" s="36">
        <f>SUMIFS(СВЦЭМ!$C$39:$C$782,СВЦЭМ!$A$39:$A$782,$A32,СВЦЭМ!$B$39:$B$782,V$11)+'СЕТ СН'!$F$9+СВЦЭМ!$D$10+'СЕТ СН'!$F$6-'СЕТ СН'!$F$19</f>
        <v>1165.8158481100002</v>
      </c>
      <c r="W32" s="36">
        <f>SUMIFS(СВЦЭМ!$C$39:$C$782,СВЦЭМ!$A$39:$A$782,$A32,СВЦЭМ!$B$39:$B$782,W$11)+'СЕТ СН'!$F$9+СВЦЭМ!$D$10+'СЕТ СН'!$F$6-'СЕТ СН'!$F$19</f>
        <v>1203.6876017200002</v>
      </c>
      <c r="X32" s="36">
        <f>SUMIFS(СВЦЭМ!$C$39:$C$782,СВЦЭМ!$A$39:$A$782,$A32,СВЦЭМ!$B$39:$B$782,X$11)+'СЕТ СН'!$F$9+СВЦЭМ!$D$10+'СЕТ СН'!$F$6-'СЕТ СН'!$F$19</f>
        <v>1239.5428137400002</v>
      </c>
      <c r="Y32" s="36">
        <f>SUMIFS(СВЦЭМ!$C$39:$C$782,СВЦЭМ!$A$39:$A$782,$A32,СВЦЭМ!$B$39:$B$782,Y$11)+'СЕТ СН'!$F$9+СВЦЭМ!$D$10+'СЕТ СН'!$F$6-'СЕТ СН'!$F$19</f>
        <v>1270.3490039500002</v>
      </c>
    </row>
    <row r="33" spans="1:25" ht="15.75" x14ac:dyDescent="0.2">
      <c r="A33" s="35">
        <f t="shared" si="0"/>
        <v>44856</v>
      </c>
      <c r="B33" s="36">
        <f>SUMIFS(СВЦЭМ!$C$39:$C$782,СВЦЭМ!$A$39:$A$782,$A33,СВЦЭМ!$B$39:$B$782,B$11)+'СЕТ СН'!$F$9+СВЦЭМ!$D$10+'СЕТ СН'!$F$6-'СЕТ СН'!$F$19</f>
        <v>1297.2490312700002</v>
      </c>
      <c r="C33" s="36">
        <f>SUMIFS(СВЦЭМ!$C$39:$C$782,СВЦЭМ!$A$39:$A$782,$A33,СВЦЭМ!$B$39:$B$782,C$11)+'СЕТ СН'!$F$9+СВЦЭМ!$D$10+'СЕТ СН'!$F$6-'СЕТ СН'!$F$19</f>
        <v>1293.2303594500002</v>
      </c>
      <c r="D33" s="36">
        <f>SUMIFS(СВЦЭМ!$C$39:$C$782,СВЦЭМ!$A$39:$A$782,$A33,СВЦЭМ!$B$39:$B$782,D$11)+'СЕТ СН'!$F$9+СВЦЭМ!$D$10+'СЕТ СН'!$F$6-'СЕТ СН'!$F$19</f>
        <v>1344.0167696500002</v>
      </c>
      <c r="E33" s="36">
        <f>SUMIFS(СВЦЭМ!$C$39:$C$782,СВЦЭМ!$A$39:$A$782,$A33,СВЦЭМ!$B$39:$B$782,E$11)+'СЕТ СН'!$F$9+СВЦЭМ!$D$10+'СЕТ СН'!$F$6-'СЕТ СН'!$F$19</f>
        <v>1345.8798545200002</v>
      </c>
      <c r="F33" s="36">
        <f>SUMIFS(СВЦЭМ!$C$39:$C$782,СВЦЭМ!$A$39:$A$782,$A33,СВЦЭМ!$B$39:$B$782,F$11)+'СЕТ СН'!$F$9+СВЦЭМ!$D$10+'СЕТ СН'!$F$6-'СЕТ СН'!$F$19</f>
        <v>1332.4448250600001</v>
      </c>
      <c r="G33" s="36">
        <f>SUMIFS(СВЦЭМ!$C$39:$C$782,СВЦЭМ!$A$39:$A$782,$A33,СВЦЭМ!$B$39:$B$782,G$11)+'СЕТ СН'!$F$9+СВЦЭМ!$D$10+'СЕТ СН'!$F$6-'СЕТ СН'!$F$19</f>
        <v>1328.7271871600001</v>
      </c>
      <c r="H33" s="36">
        <f>SUMIFS(СВЦЭМ!$C$39:$C$782,СВЦЭМ!$A$39:$A$782,$A33,СВЦЭМ!$B$39:$B$782,H$11)+'СЕТ СН'!$F$9+СВЦЭМ!$D$10+'СЕТ СН'!$F$6-'СЕТ СН'!$F$19</f>
        <v>1285.3268507000003</v>
      </c>
      <c r="I33" s="36">
        <f>SUMIFS(СВЦЭМ!$C$39:$C$782,СВЦЭМ!$A$39:$A$782,$A33,СВЦЭМ!$B$39:$B$782,I$11)+'СЕТ СН'!$F$9+СВЦЭМ!$D$10+'СЕТ СН'!$F$6-'СЕТ СН'!$F$19</f>
        <v>1259.2980068600002</v>
      </c>
      <c r="J33" s="36">
        <f>SUMIFS(СВЦЭМ!$C$39:$C$782,СВЦЭМ!$A$39:$A$782,$A33,СВЦЭМ!$B$39:$B$782,J$11)+'СЕТ СН'!$F$9+СВЦЭМ!$D$10+'СЕТ СН'!$F$6-'СЕТ СН'!$F$19</f>
        <v>1261.5826374400001</v>
      </c>
      <c r="K33" s="36">
        <f>SUMIFS(СВЦЭМ!$C$39:$C$782,СВЦЭМ!$A$39:$A$782,$A33,СВЦЭМ!$B$39:$B$782,K$11)+'СЕТ СН'!$F$9+СВЦЭМ!$D$10+'СЕТ СН'!$F$6-'СЕТ СН'!$F$19</f>
        <v>1248.7882359200003</v>
      </c>
      <c r="L33" s="36">
        <f>SUMIFS(СВЦЭМ!$C$39:$C$782,СВЦЭМ!$A$39:$A$782,$A33,СВЦЭМ!$B$39:$B$782,L$11)+'СЕТ СН'!$F$9+СВЦЭМ!$D$10+'СЕТ СН'!$F$6-'СЕТ СН'!$F$19</f>
        <v>1244.6925491000002</v>
      </c>
      <c r="M33" s="36">
        <f>SUMIFS(СВЦЭМ!$C$39:$C$782,СВЦЭМ!$A$39:$A$782,$A33,СВЦЭМ!$B$39:$B$782,M$11)+'СЕТ СН'!$F$9+СВЦЭМ!$D$10+'СЕТ СН'!$F$6-'СЕТ СН'!$F$19</f>
        <v>1261.4975242000003</v>
      </c>
      <c r="N33" s="36">
        <f>SUMIFS(СВЦЭМ!$C$39:$C$782,СВЦЭМ!$A$39:$A$782,$A33,СВЦЭМ!$B$39:$B$782,N$11)+'СЕТ СН'!$F$9+СВЦЭМ!$D$10+'СЕТ СН'!$F$6-'СЕТ СН'!$F$19</f>
        <v>1267.2056006200003</v>
      </c>
      <c r="O33" s="36">
        <f>SUMIFS(СВЦЭМ!$C$39:$C$782,СВЦЭМ!$A$39:$A$782,$A33,СВЦЭМ!$B$39:$B$782,O$11)+'СЕТ СН'!$F$9+СВЦЭМ!$D$10+'СЕТ СН'!$F$6-'СЕТ СН'!$F$19</f>
        <v>1261.3920562800001</v>
      </c>
      <c r="P33" s="36">
        <f>SUMIFS(СВЦЭМ!$C$39:$C$782,СВЦЭМ!$A$39:$A$782,$A33,СВЦЭМ!$B$39:$B$782,P$11)+'СЕТ СН'!$F$9+СВЦЭМ!$D$10+'СЕТ СН'!$F$6-'СЕТ СН'!$F$19</f>
        <v>1305.6990031300002</v>
      </c>
      <c r="Q33" s="36">
        <f>SUMIFS(СВЦЭМ!$C$39:$C$782,СВЦЭМ!$A$39:$A$782,$A33,СВЦЭМ!$B$39:$B$782,Q$11)+'СЕТ СН'!$F$9+СВЦЭМ!$D$10+'СЕТ СН'!$F$6-'СЕТ СН'!$F$19</f>
        <v>1302.5068654500001</v>
      </c>
      <c r="R33" s="36">
        <f>SUMIFS(СВЦЭМ!$C$39:$C$782,СВЦЭМ!$A$39:$A$782,$A33,СВЦЭМ!$B$39:$B$782,R$11)+'СЕТ СН'!$F$9+СВЦЭМ!$D$10+'СЕТ СН'!$F$6-'СЕТ СН'!$F$19</f>
        <v>1287.2727866800001</v>
      </c>
      <c r="S33" s="36">
        <f>SUMIFS(СВЦЭМ!$C$39:$C$782,СВЦЭМ!$A$39:$A$782,$A33,СВЦЭМ!$B$39:$B$782,S$11)+'СЕТ СН'!$F$9+СВЦЭМ!$D$10+'СЕТ СН'!$F$6-'СЕТ СН'!$F$19</f>
        <v>1259.3410760500001</v>
      </c>
      <c r="T33" s="36">
        <f>SUMIFS(СВЦЭМ!$C$39:$C$782,СВЦЭМ!$A$39:$A$782,$A33,СВЦЭМ!$B$39:$B$782,T$11)+'СЕТ СН'!$F$9+СВЦЭМ!$D$10+'СЕТ СН'!$F$6-'СЕТ СН'!$F$19</f>
        <v>1206.8458263500002</v>
      </c>
      <c r="U33" s="36">
        <f>SUMIFS(СВЦЭМ!$C$39:$C$782,СВЦЭМ!$A$39:$A$782,$A33,СВЦЭМ!$B$39:$B$782,U$11)+'СЕТ СН'!$F$9+СВЦЭМ!$D$10+'СЕТ СН'!$F$6-'СЕТ СН'!$F$19</f>
        <v>1229.4066982200002</v>
      </c>
      <c r="V33" s="36">
        <f>SUMIFS(СВЦЭМ!$C$39:$C$782,СВЦЭМ!$A$39:$A$782,$A33,СВЦЭМ!$B$39:$B$782,V$11)+'СЕТ СН'!$F$9+СВЦЭМ!$D$10+'СЕТ СН'!$F$6-'СЕТ СН'!$F$19</f>
        <v>1258.1019673700002</v>
      </c>
      <c r="W33" s="36">
        <f>SUMIFS(СВЦЭМ!$C$39:$C$782,СВЦЭМ!$A$39:$A$782,$A33,СВЦЭМ!$B$39:$B$782,W$11)+'СЕТ СН'!$F$9+СВЦЭМ!$D$10+'СЕТ СН'!$F$6-'СЕТ СН'!$F$19</f>
        <v>1282.3980757300001</v>
      </c>
      <c r="X33" s="36">
        <f>SUMIFS(СВЦЭМ!$C$39:$C$782,СВЦЭМ!$A$39:$A$782,$A33,СВЦЭМ!$B$39:$B$782,X$11)+'СЕТ СН'!$F$9+СВЦЭМ!$D$10+'СЕТ СН'!$F$6-'СЕТ СН'!$F$19</f>
        <v>1315.1404920100001</v>
      </c>
      <c r="Y33" s="36">
        <f>SUMIFS(СВЦЭМ!$C$39:$C$782,СВЦЭМ!$A$39:$A$782,$A33,СВЦЭМ!$B$39:$B$782,Y$11)+'СЕТ СН'!$F$9+СВЦЭМ!$D$10+'СЕТ СН'!$F$6-'СЕТ СН'!$F$19</f>
        <v>1339.8492268300001</v>
      </c>
    </row>
    <row r="34" spans="1:25" ht="15.75" x14ac:dyDescent="0.2">
      <c r="A34" s="35">
        <f t="shared" si="0"/>
        <v>44857</v>
      </c>
      <c r="B34" s="36">
        <f>SUMIFS(СВЦЭМ!$C$39:$C$782,СВЦЭМ!$A$39:$A$782,$A34,СВЦЭМ!$B$39:$B$782,B$11)+'СЕТ СН'!$F$9+СВЦЭМ!$D$10+'СЕТ СН'!$F$6-'СЕТ СН'!$F$19</f>
        <v>1306.5785870900002</v>
      </c>
      <c r="C34" s="36">
        <f>SUMIFS(СВЦЭМ!$C$39:$C$782,СВЦЭМ!$A$39:$A$782,$A34,СВЦЭМ!$B$39:$B$782,C$11)+'СЕТ СН'!$F$9+СВЦЭМ!$D$10+'СЕТ СН'!$F$6-'СЕТ СН'!$F$19</f>
        <v>1345.3724910800001</v>
      </c>
      <c r="D34" s="36">
        <f>SUMIFS(СВЦЭМ!$C$39:$C$782,СВЦЭМ!$A$39:$A$782,$A34,СВЦЭМ!$B$39:$B$782,D$11)+'СЕТ СН'!$F$9+СВЦЭМ!$D$10+'СЕТ СН'!$F$6-'СЕТ СН'!$F$19</f>
        <v>1370.8193090400002</v>
      </c>
      <c r="E34" s="36">
        <f>SUMIFS(СВЦЭМ!$C$39:$C$782,СВЦЭМ!$A$39:$A$782,$A34,СВЦЭМ!$B$39:$B$782,E$11)+'СЕТ СН'!$F$9+СВЦЭМ!$D$10+'СЕТ СН'!$F$6-'СЕТ СН'!$F$19</f>
        <v>1371.0099732800002</v>
      </c>
      <c r="F34" s="36">
        <f>SUMIFS(СВЦЭМ!$C$39:$C$782,СВЦЭМ!$A$39:$A$782,$A34,СВЦЭМ!$B$39:$B$782,F$11)+'СЕТ СН'!$F$9+СВЦЭМ!$D$10+'СЕТ СН'!$F$6-'СЕТ СН'!$F$19</f>
        <v>1381.9998119200002</v>
      </c>
      <c r="G34" s="36">
        <f>SUMIFS(СВЦЭМ!$C$39:$C$782,СВЦЭМ!$A$39:$A$782,$A34,СВЦЭМ!$B$39:$B$782,G$11)+'СЕТ СН'!$F$9+СВЦЭМ!$D$10+'СЕТ СН'!$F$6-'СЕТ СН'!$F$19</f>
        <v>1352.1995206400002</v>
      </c>
      <c r="H34" s="36">
        <f>SUMIFS(СВЦЭМ!$C$39:$C$782,СВЦЭМ!$A$39:$A$782,$A34,СВЦЭМ!$B$39:$B$782,H$11)+'СЕТ СН'!$F$9+СВЦЭМ!$D$10+'СЕТ СН'!$F$6-'СЕТ СН'!$F$19</f>
        <v>1310.7429337400001</v>
      </c>
      <c r="I34" s="36">
        <f>SUMIFS(СВЦЭМ!$C$39:$C$782,СВЦЭМ!$A$39:$A$782,$A34,СВЦЭМ!$B$39:$B$782,I$11)+'СЕТ СН'!$F$9+СВЦЭМ!$D$10+'СЕТ СН'!$F$6-'СЕТ СН'!$F$19</f>
        <v>1309.7720123500003</v>
      </c>
      <c r="J34" s="36">
        <f>SUMIFS(СВЦЭМ!$C$39:$C$782,СВЦЭМ!$A$39:$A$782,$A34,СВЦЭМ!$B$39:$B$782,J$11)+'СЕТ СН'!$F$9+СВЦЭМ!$D$10+'СЕТ СН'!$F$6-'СЕТ СН'!$F$19</f>
        <v>1283.1114354100002</v>
      </c>
      <c r="K34" s="36">
        <f>SUMIFS(СВЦЭМ!$C$39:$C$782,СВЦЭМ!$A$39:$A$782,$A34,СВЦЭМ!$B$39:$B$782,K$11)+'СЕТ СН'!$F$9+СВЦЭМ!$D$10+'СЕТ СН'!$F$6-'СЕТ СН'!$F$19</f>
        <v>1272.9067558200002</v>
      </c>
      <c r="L34" s="36">
        <f>SUMIFS(СВЦЭМ!$C$39:$C$782,СВЦЭМ!$A$39:$A$782,$A34,СВЦЭМ!$B$39:$B$782,L$11)+'СЕТ СН'!$F$9+СВЦЭМ!$D$10+'СЕТ СН'!$F$6-'СЕТ СН'!$F$19</f>
        <v>1256.7866186500003</v>
      </c>
      <c r="M34" s="36">
        <f>SUMIFS(СВЦЭМ!$C$39:$C$782,СВЦЭМ!$A$39:$A$782,$A34,СВЦЭМ!$B$39:$B$782,M$11)+'СЕТ СН'!$F$9+СВЦЭМ!$D$10+'СЕТ СН'!$F$6-'СЕТ СН'!$F$19</f>
        <v>1268.6963006300002</v>
      </c>
      <c r="N34" s="36">
        <f>SUMIFS(СВЦЭМ!$C$39:$C$782,СВЦЭМ!$A$39:$A$782,$A34,СВЦЭМ!$B$39:$B$782,N$11)+'СЕТ СН'!$F$9+СВЦЭМ!$D$10+'СЕТ СН'!$F$6-'СЕТ СН'!$F$19</f>
        <v>1277.6754589000002</v>
      </c>
      <c r="O34" s="36">
        <f>SUMIFS(СВЦЭМ!$C$39:$C$782,СВЦЭМ!$A$39:$A$782,$A34,СВЦЭМ!$B$39:$B$782,O$11)+'СЕТ СН'!$F$9+СВЦЭМ!$D$10+'СЕТ СН'!$F$6-'СЕТ СН'!$F$19</f>
        <v>1293.7171812500003</v>
      </c>
      <c r="P34" s="36">
        <f>SUMIFS(СВЦЭМ!$C$39:$C$782,СВЦЭМ!$A$39:$A$782,$A34,СВЦЭМ!$B$39:$B$782,P$11)+'СЕТ СН'!$F$9+СВЦЭМ!$D$10+'СЕТ СН'!$F$6-'СЕТ СН'!$F$19</f>
        <v>1305.9023354100002</v>
      </c>
      <c r="Q34" s="36">
        <f>SUMIFS(СВЦЭМ!$C$39:$C$782,СВЦЭМ!$A$39:$A$782,$A34,СВЦЭМ!$B$39:$B$782,Q$11)+'СЕТ СН'!$F$9+СВЦЭМ!$D$10+'СЕТ СН'!$F$6-'СЕТ СН'!$F$19</f>
        <v>1315.1174750900002</v>
      </c>
      <c r="R34" s="36">
        <f>SUMIFS(СВЦЭМ!$C$39:$C$782,СВЦЭМ!$A$39:$A$782,$A34,СВЦЭМ!$B$39:$B$782,R$11)+'СЕТ СН'!$F$9+СВЦЭМ!$D$10+'СЕТ СН'!$F$6-'СЕТ СН'!$F$19</f>
        <v>1292.4353740700001</v>
      </c>
      <c r="S34" s="36">
        <f>SUMIFS(СВЦЭМ!$C$39:$C$782,СВЦЭМ!$A$39:$A$782,$A34,СВЦЭМ!$B$39:$B$782,S$11)+'СЕТ СН'!$F$9+СВЦЭМ!$D$10+'СЕТ СН'!$F$6-'СЕТ СН'!$F$19</f>
        <v>1262.5555076300002</v>
      </c>
      <c r="T34" s="36">
        <f>SUMIFS(СВЦЭМ!$C$39:$C$782,СВЦЭМ!$A$39:$A$782,$A34,СВЦЭМ!$B$39:$B$782,T$11)+'СЕТ СН'!$F$9+СВЦЭМ!$D$10+'СЕТ СН'!$F$6-'СЕТ СН'!$F$19</f>
        <v>1204.5620032300001</v>
      </c>
      <c r="U34" s="36">
        <f>SUMIFS(СВЦЭМ!$C$39:$C$782,СВЦЭМ!$A$39:$A$782,$A34,СВЦЭМ!$B$39:$B$782,U$11)+'СЕТ СН'!$F$9+СВЦЭМ!$D$10+'СЕТ СН'!$F$6-'СЕТ СН'!$F$19</f>
        <v>1225.2241204600002</v>
      </c>
      <c r="V34" s="36">
        <f>SUMIFS(СВЦЭМ!$C$39:$C$782,СВЦЭМ!$A$39:$A$782,$A34,СВЦЭМ!$B$39:$B$782,V$11)+'СЕТ СН'!$F$9+СВЦЭМ!$D$10+'СЕТ СН'!$F$6-'СЕТ СН'!$F$19</f>
        <v>1240.3768545200003</v>
      </c>
      <c r="W34" s="36">
        <f>SUMIFS(СВЦЭМ!$C$39:$C$782,СВЦЭМ!$A$39:$A$782,$A34,СВЦЭМ!$B$39:$B$782,W$11)+'СЕТ СН'!$F$9+СВЦЭМ!$D$10+'СЕТ СН'!$F$6-'СЕТ СН'!$F$19</f>
        <v>1266.5212724000003</v>
      </c>
      <c r="X34" s="36">
        <f>SUMIFS(СВЦЭМ!$C$39:$C$782,СВЦЭМ!$A$39:$A$782,$A34,СВЦЭМ!$B$39:$B$782,X$11)+'СЕТ СН'!$F$9+СВЦЭМ!$D$10+'СЕТ СН'!$F$6-'СЕТ СН'!$F$19</f>
        <v>1296.2949194200003</v>
      </c>
      <c r="Y34" s="36">
        <f>SUMIFS(СВЦЭМ!$C$39:$C$782,СВЦЭМ!$A$39:$A$782,$A34,СВЦЭМ!$B$39:$B$782,Y$11)+'СЕТ СН'!$F$9+СВЦЭМ!$D$10+'СЕТ СН'!$F$6-'СЕТ СН'!$F$19</f>
        <v>1347.6231432700001</v>
      </c>
    </row>
    <row r="35" spans="1:25" ht="15.75" x14ac:dyDescent="0.2">
      <c r="A35" s="35">
        <f t="shared" si="0"/>
        <v>44858</v>
      </c>
      <c r="B35" s="36">
        <f>SUMIFS(СВЦЭМ!$C$39:$C$782,СВЦЭМ!$A$39:$A$782,$A35,СВЦЭМ!$B$39:$B$782,B$11)+'СЕТ СН'!$F$9+СВЦЭМ!$D$10+'СЕТ СН'!$F$6-'СЕТ СН'!$F$19</f>
        <v>1314.1361751800002</v>
      </c>
      <c r="C35" s="36">
        <f>SUMIFS(СВЦЭМ!$C$39:$C$782,СВЦЭМ!$A$39:$A$782,$A35,СВЦЭМ!$B$39:$B$782,C$11)+'СЕТ СН'!$F$9+СВЦЭМ!$D$10+'СЕТ СН'!$F$6-'СЕТ СН'!$F$19</f>
        <v>1338.5838472500002</v>
      </c>
      <c r="D35" s="36">
        <f>SUMIFS(СВЦЭМ!$C$39:$C$782,СВЦЭМ!$A$39:$A$782,$A35,СВЦЭМ!$B$39:$B$782,D$11)+'СЕТ СН'!$F$9+СВЦЭМ!$D$10+'СЕТ СН'!$F$6-'СЕТ СН'!$F$19</f>
        <v>1352.1229614500003</v>
      </c>
      <c r="E35" s="36">
        <f>SUMIFS(СВЦЭМ!$C$39:$C$782,СВЦЭМ!$A$39:$A$782,$A35,СВЦЭМ!$B$39:$B$782,E$11)+'СЕТ СН'!$F$9+СВЦЭМ!$D$10+'СЕТ СН'!$F$6-'СЕТ СН'!$F$19</f>
        <v>1353.3743417100002</v>
      </c>
      <c r="F35" s="36">
        <f>SUMIFS(СВЦЭМ!$C$39:$C$782,СВЦЭМ!$A$39:$A$782,$A35,СВЦЭМ!$B$39:$B$782,F$11)+'СЕТ СН'!$F$9+СВЦЭМ!$D$10+'СЕТ СН'!$F$6-'СЕТ СН'!$F$19</f>
        <v>1378.7781986600003</v>
      </c>
      <c r="G35" s="36">
        <f>SUMIFS(СВЦЭМ!$C$39:$C$782,СВЦЭМ!$A$39:$A$782,$A35,СВЦЭМ!$B$39:$B$782,G$11)+'СЕТ СН'!$F$9+СВЦЭМ!$D$10+'СЕТ СН'!$F$6-'СЕТ СН'!$F$19</f>
        <v>1335.8790462700001</v>
      </c>
      <c r="H35" s="36">
        <f>SUMIFS(СВЦЭМ!$C$39:$C$782,СВЦЭМ!$A$39:$A$782,$A35,СВЦЭМ!$B$39:$B$782,H$11)+'СЕТ СН'!$F$9+СВЦЭМ!$D$10+'СЕТ СН'!$F$6-'СЕТ СН'!$F$19</f>
        <v>1309.5984357700002</v>
      </c>
      <c r="I35" s="36">
        <f>SUMIFS(СВЦЭМ!$C$39:$C$782,СВЦЭМ!$A$39:$A$782,$A35,СВЦЭМ!$B$39:$B$782,I$11)+'СЕТ СН'!$F$9+СВЦЭМ!$D$10+'СЕТ СН'!$F$6-'СЕТ СН'!$F$19</f>
        <v>1298.7819413900002</v>
      </c>
      <c r="J35" s="36">
        <f>SUMIFS(СВЦЭМ!$C$39:$C$782,СВЦЭМ!$A$39:$A$782,$A35,СВЦЭМ!$B$39:$B$782,J$11)+'СЕТ СН'!$F$9+СВЦЭМ!$D$10+'СЕТ СН'!$F$6-'СЕТ СН'!$F$19</f>
        <v>1282.8383912700001</v>
      </c>
      <c r="K35" s="36">
        <f>SUMIFS(СВЦЭМ!$C$39:$C$782,СВЦЭМ!$A$39:$A$782,$A35,СВЦЭМ!$B$39:$B$782,K$11)+'СЕТ СН'!$F$9+СВЦЭМ!$D$10+'СЕТ СН'!$F$6-'СЕТ СН'!$F$19</f>
        <v>1298.2172686800002</v>
      </c>
      <c r="L35" s="36">
        <f>SUMIFS(СВЦЭМ!$C$39:$C$782,СВЦЭМ!$A$39:$A$782,$A35,СВЦЭМ!$B$39:$B$782,L$11)+'СЕТ СН'!$F$9+СВЦЭМ!$D$10+'СЕТ СН'!$F$6-'СЕТ СН'!$F$19</f>
        <v>1305.5099377100003</v>
      </c>
      <c r="M35" s="36">
        <f>SUMIFS(СВЦЭМ!$C$39:$C$782,СВЦЭМ!$A$39:$A$782,$A35,СВЦЭМ!$B$39:$B$782,M$11)+'СЕТ СН'!$F$9+СВЦЭМ!$D$10+'СЕТ СН'!$F$6-'СЕТ СН'!$F$19</f>
        <v>1316.0770811700002</v>
      </c>
      <c r="N35" s="36">
        <f>SUMIFS(СВЦЭМ!$C$39:$C$782,СВЦЭМ!$A$39:$A$782,$A35,СВЦЭМ!$B$39:$B$782,N$11)+'СЕТ СН'!$F$9+СВЦЭМ!$D$10+'СЕТ СН'!$F$6-'СЕТ СН'!$F$19</f>
        <v>1325.6933263000001</v>
      </c>
      <c r="O35" s="36">
        <f>SUMIFS(СВЦЭМ!$C$39:$C$782,СВЦЭМ!$A$39:$A$782,$A35,СВЦЭМ!$B$39:$B$782,O$11)+'СЕТ СН'!$F$9+СВЦЭМ!$D$10+'СЕТ СН'!$F$6-'СЕТ СН'!$F$19</f>
        <v>1317.3724963200002</v>
      </c>
      <c r="P35" s="36">
        <f>SUMIFS(СВЦЭМ!$C$39:$C$782,СВЦЭМ!$A$39:$A$782,$A35,СВЦЭМ!$B$39:$B$782,P$11)+'СЕТ СН'!$F$9+СВЦЭМ!$D$10+'СЕТ СН'!$F$6-'СЕТ СН'!$F$19</f>
        <v>1319.0018244100002</v>
      </c>
      <c r="Q35" s="36">
        <f>SUMIFS(СВЦЭМ!$C$39:$C$782,СВЦЭМ!$A$39:$A$782,$A35,СВЦЭМ!$B$39:$B$782,Q$11)+'СЕТ СН'!$F$9+СВЦЭМ!$D$10+'СЕТ СН'!$F$6-'СЕТ СН'!$F$19</f>
        <v>1316.2885755300001</v>
      </c>
      <c r="R35" s="36">
        <f>SUMIFS(СВЦЭМ!$C$39:$C$782,СВЦЭМ!$A$39:$A$782,$A35,СВЦЭМ!$B$39:$B$782,R$11)+'СЕТ СН'!$F$9+СВЦЭМ!$D$10+'СЕТ СН'!$F$6-'СЕТ СН'!$F$19</f>
        <v>1287.4570225600003</v>
      </c>
      <c r="S35" s="36">
        <f>SUMIFS(СВЦЭМ!$C$39:$C$782,СВЦЭМ!$A$39:$A$782,$A35,СВЦЭМ!$B$39:$B$782,S$11)+'СЕТ СН'!$F$9+СВЦЭМ!$D$10+'СЕТ СН'!$F$6-'СЕТ СН'!$F$19</f>
        <v>1268.7669527300002</v>
      </c>
      <c r="T35" s="36">
        <f>SUMIFS(СВЦЭМ!$C$39:$C$782,СВЦЭМ!$A$39:$A$782,$A35,СВЦЭМ!$B$39:$B$782,T$11)+'СЕТ СН'!$F$9+СВЦЭМ!$D$10+'СЕТ СН'!$F$6-'СЕТ СН'!$F$19</f>
        <v>1223.5991305500002</v>
      </c>
      <c r="U35" s="36">
        <f>SUMIFS(СВЦЭМ!$C$39:$C$782,СВЦЭМ!$A$39:$A$782,$A35,СВЦЭМ!$B$39:$B$782,U$11)+'СЕТ СН'!$F$9+СВЦЭМ!$D$10+'СЕТ СН'!$F$6-'СЕТ СН'!$F$19</f>
        <v>1260.1864746300002</v>
      </c>
      <c r="V35" s="36">
        <f>SUMIFS(СВЦЭМ!$C$39:$C$782,СВЦЭМ!$A$39:$A$782,$A35,СВЦЭМ!$B$39:$B$782,V$11)+'СЕТ СН'!$F$9+СВЦЭМ!$D$10+'СЕТ СН'!$F$6-'СЕТ СН'!$F$19</f>
        <v>1283.8828236500001</v>
      </c>
      <c r="W35" s="36">
        <f>SUMIFS(СВЦЭМ!$C$39:$C$782,СВЦЭМ!$A$39:$A$782,$A35,СВЦЭМ!$B$39:$B$782,W$11)+'СЕТ СН'!$F$9+СВЦЭМ!$D$10+'СЕТ СН'!$F$6-'СЕТ СН'!$F$19</f>
        <v>1305.6524203000001</v>
      </c>
      <c r="X35" s="36">
        <f>SUMIFS(СВЦЭМ!$C$39:$C$782,СВЦЭМ!$A$39:$A$782,$A35,СВЦЭМ!$B$39:$B$782,X$11)+'СЕТ СН'!$F$9+СВЦЭМ!$D$10+'СЕТ СН'!$F$6-'СЕТ СН'!$F$19</f>
        <v>1337.3673058900001</v>
      </c>
      <c r="Y35" s="36">
        <f>SUMIFS(СВЦЭМ!$C$39:$C$782,СВЦЭМ!$A$39:$A$782,$A35,СВЦЭМ!$B$39:$B$782,Y$11)+'СЕТ СН'!$F$9+СВЦЭМ!$D$10+'СЕТ СН'!$F$6-'СЕТ СН'!$F$19</f>
        <v>1373.4165201400001</v>
      </c>
    </row>
    <row r="36" spans="1:25" ht="15.75" x14ac:dyDescent="0.2">
      <c r="A36" s="35">
        <f t="shared" si="0"/>
        <v>44859</v>
      </c>
      <c r="B36" s="36">
        <f>SUMIFS(СВЦЭМ!$C$39:$C$782,СВЦЭМ!$A$39:$A$782,$A36,СВЦЭМ!$B$39:$B$782,B$11)+'СЕТ СН'!$F$9+СВЦЭМ!$D$10+'СЕТ СН'!$F$6-'СЕТ СН'!$F$19</f>
        <v>1333.0537544300003</v>
      </c>
      <c r="C36" s="36">
        <f>SUMIFS(СВЦЭМ!$C$39:$C$782,СВЦЭМ!$A$39:$A$782,$A36,СВЦЭМ!$B$39:$B$782,C$11)+'СЕТ СН'!$F$9+СВЦЭМ!$D$10+'СЕТ СН'!$F$6-'СЕТ СН'!$F$19</f>
        <v>1364.8599199500002</v>
      </c>
      <c r="D36" s="36">
        <f>SUMIFS(СВЦЭМ!$C$39:$C$782,СВЦЭМ!$A$39:$A$782,$A36,СВЦЭМ!$B$39:$B$782,D$11)+'СЕТ СН'!$F$9+СВЦЭМ!$D$10+'СЕТ СН'!$F$6-'СЕТ СН'!$F$19</f>
        <v>1348.8398357800002</v>
      </c>
      <c r="E36" s="36">
        <f>SUMIFS(СВЦЭМ!$C$39:$C$782,СВЦЭМ!$A$39:$A$782,$A36,СВЦЭМ!$B$39:$B$782,E$11)+'СЕТ СН'!$F$9+СВЦЭМ!$D$10+'СЕТ СН'!$F$6-'СЕТ СН'!$F$19</f>
        <v>1336.1925545300003</v>
      </c>
      <c r="F36" s="36">
        <f>SUMIFS(СВЦЭМ!$C$39:$C$782,СВЦЭМ!$A$39:$A$782,$A36,СВЦЭМ!$B$39:$B$782,F$11)+'СЕТ СН'!$F$9+СВЦЭМ!$D$10+'СЕТ СН'!$F$6-'СЕТ СН'!$F$19</f>
        <v>1347.2115601800001</v>
      </c>
      <c r="G36" s="36">
        <f>SUMIFS(СВЦЭМ!$C$39:$C$782,СВЦЭМ!$A$39:$A$782,$A36,СВЦЭМ!$B$39:$B$782,G$11)+'СЕТ СН'!$F$9+СВЦЭМ!$D$10+'СЕТ СН'!$F$6-'СЕТ СН'!$F$19</f>
        <v>1300.6686599700001</v>
      </c>
      <c r="H36" s="36">
        <f>SUMIFS(СВЦЭМ!$C$39:$C$782,СВЦЭМ!$A$39:$A$782,$A36,СВЦЭМ!$B$39:$B$782,H$11)+'СЕТ СН'!$F$9+СВЦЭМ!$D$10+'СЕТ СН'!$F$6-'СЕТ СН'!$F$19</f>
        <v>1231.3862546900002</v>
      </c>
      <c r="I36" s="36">
        <f>SUMIFS(СВЦЭМ!$C$39:$C$782,СВЦЭМ!$A$39:$A$782,$A36,СВЦЭМ!$B$39:$B$782,I$11)+'СЕТ СН'!$F$9+СВЦЭМ!$D$10+'СЕТ СН'!$F$6-'СЕТ СН'!$F$19</f>
        <v>1172.7728043900001</v>
      </c>
      <c r="J36" s="36">
        <f>SUMIFS(СВЦЭМ!$C$39:$C$782,СВЦЭМ!$A$39:$A$782,$A36,СВЦЭМ!$B$39:$B$782,J$11)+'СЕТ СН'!$F$9+СВЦЭМ!$D$10+'СЕТ СН'!$F$6-'СЕТ СН'!$F$19</f>
        <v>1064.7726136000001</v>
      </c>
      <c r="K36" s="36">
        <f>SUMIFS(СВЦЭМ!$C$39:$C$782,СВЦЭМ!$A$39:$A$782,$A36,СВЦЭМ!$B$39:$B$782,K$11)+'СЕТ СН'!$F$9+СВЦЭМ!$D$10+'СЕТ СН'!$F$6-'СЕТ СН'!$F$19</f>
        <v>1087.5996486199999</v>
      </c>
      <c r="L36" s="36">
        <f>SUMIFS(СВЦЭМ!$C$39:$C$782,СВЦЭМ!$A$39:$A$782,$A36,СВЦЭМ!$B$39:$B$782,L$11)+'СЕТ СН'!$F$9+СВЦЭМ!$D$10+'СЕТ СН'!$F$6-'СЕТ СН'!$F$19</f>
        <v>1088.9684326300001</v>
      </c>
      <c r="M36" s="36">
        <f>SUMIFS(СВЦЭМ!$C$39:$C$782,СВЦЭМ!$A$39:$A$782,$A36,СВЦЭМ!$B$39:$B$782,M$11)+'СЕТ СН'!$F$9+СВЦЭМ!$D$10+'СЕТ СН'!$F$6-'СЕТ СН'!$F$19</f>
        <v>1176.2505193600002</v>
      </c>
      <c r="N36" s="36">
        <f>SUMIFS(СВЦЭМ!$C$39:$C$782,СВЦЭМ!$A$39:$A$782,$A36,СВЦЭМ!$B$39:$B$782,N$11)+'СЕТ СН'!$F$9+СВЦЭМ!$D$10+'СЕТ СН'!$F$6-'СЕТ СН'!$F$19</f>
        <v>1278.2128158800001</v>
      </c>
      <c r="O36" s="36">
        <f>SUMIFS(СВЦЭМ!$C$39:$C$782,СВЦЭМ!$A$39:$A$782,$A36,СВЦЭМ!$B$39:$B$782,O$11)+'СЕТ СН'!$F$9+СВЦЭМ!$D$10+'СЕТ СН'!$F$6-'СЕТ СН'!$F$19</f>
        <v>1252.6417967700002</v>
      </c>
      <c r="P36" s="36">
        <f>SUMIFS(СВЦЭМ!$C$39:$C$782,СВЦЭМ!$A$39:$A$782,$A36,СВЦЭМ!$B$39:$B$782,P$11)+'СЕТ СН'!$F$9+СВЦЭМ!$D$10+'СЕТ СН'!$F$6-'СЕТ СН'!$F$19</f>
        <v>1252.7654364800003</v>
      </c>
      <c r="Q36" s="36">
        <f>SUMIFS(СВЦЭМ!$C$39:$C$782,СВЦЭМ!$A$39:$A$782,$A36,СВЦЭМ!$B$39:$B$782,Q$11)+'СЕТ СН'!$F$9+СВЦЭМ!$D$10+'СЕТ СН'!$F$6-'СЕТ СН'!$F$19</f>
        <v>1252.6588506000003</v>
      </c>
      <c r="R36" s="36">
        <f>SUMIFS(СВЦЭМ!$C$39:$C$782,СВЦЭМ!$A$39:$A$782,$A36,СВЦЭМ!$B$39:$B$782,R$11)+'СЕТ СН'!$F$9+СВЦЭМ!$D$10+'СЕТ СН'!$F$6-'СЕТ СН'!$F$19</f>
        <v>1152.0745616700001</v>
      </c>
      <c r="S36" s="36">
        <f>SUMIFS(СВЦЭМ!$C$39:$C$782,СВЦЭМ!$A$39:$A$782,$A36,СВЦЭМ!$B$39:$B$782,S$11)+'СЕТ СН'!$F$9+СВЦЭМ!$D$10+'СЕТ СН'!$F$6-'СЕТ СН'!$F$19</f>
        <v>1085.1068650899999</v>
      </c>
      <c r="T36" s="36">
        <f>SUMIFS(СВЦЭМ!$C$39:$C$782,СВЦЭМ!$A$39:$A$782,$A36,СВЦЭМ!$B$39:$B$782,T$11)+'СЕТ СН'!$F$9+СВЦЭМ!$D$10+'СЕТ СН'!$F$6-'СЕТ СН'!$F$19</f>
        <v>998.78109455999993</v>
      </c>
      <c r="U36" s="36">
        <f>SUMIFS(СВЦЭМ!$C$39:$C$782,СВЦЭМ!$A$39:$A$782,$A36,СВЦЭМ!$B$39:$B$782,U$11)+'СЕТ СН'!$F$9+СВЦЭМ!$D$10+'СЕТ СН'!$F$6-'СЕТ СН'!$F$19</f>
        <v>1009.2664085599999</v>
      </c>
      <c r="V36" s="36">
        <f>SUMIFS(СВЦЭМ!$C$39:$C$782,СВЦЭМ!$A$39:$A$782,$A36,СВЦЭМ!$B$39:$B$782,V$11)+'СЕТ СН'!$F$9+СВЦЭМ!$D$10+'СЕТ СН'!$F$6-'СЕТ СН'!$F$19</f>
        <v>1030.1317342499999</v>
      </c>
      <c r="W36" s="36">
        <f>SUMIFS(СВЦЭМ!$C$39:$C$782,СВЦЭМ!$A$39:$A$782,$A36,СВЦЭМ!$B$39:$B$782,W$11)+'СЕТ СН'!$F$9+СВЦЭМ!$D$10+'СЕТ СН'!$F$6-'СЕТ СН'!$F$19</f>
        <v>1041.5864697500001</v>
      </c>
      <c r="X36" s="36">
        <f>SUMIFS(СВЦЭМ!$C$39:$C$782,СВЦЭМ!$A$39:$A$782,$A36,СВЦЭМ!$B$39:$B$782,X$11)+'СЕТ СН'!$F$9+СВЦЭМ!$D$10+'СЕТ СН'!$F$6-'СЕТ СН'!$F$19</f>
        <v>1070.1002697900001</v>
      </c>
      <c r="Y36" s="36">
        <f>SUMIFS(СВЦЭМ!$C$39:$C$782,СВЦЭМ!$A$39:$A$782,$A36,СВЦЭМ!$B$39:$B$782,Y$11)+'СЕТ СН'!$F$9+СВЦЭМ!$D$10+'СЕТ СН'!$F$6-'СЕТ СН'!$F$19</f>
        <v>1088.29228878</v>
      </c>
    </row>
    <row r="37" spans="1:25" ht="15.75" x14ac:dyDescent="0.2">
      <c r="A37" s="35">
        <f t="shared" si="0"/>
        <v>44860</v>
      </c>
      <c r="B37" s="36">
        <f>SUMIFS(СВЦЭМ!$C$39:$C$782,СВЦЭМ!$A$39:$A$782,$A37,СВЦЭМ!$B$39:$B$782,B$11)+'СЕТ СН'!$F$9+СВЦЭМ!$D$10+'СЕТ СН'!$F$6-'СЕТ СН'!$F$19</f>
        <v>1265.6337991200003</v>
      </c>
      <c r="C37" s="36">
        <f>SUMIFS(СВЦЭМ!$C$39:$C$782,СВЦЭМ!$A$39:$A$782,$A37,СВЦЭМ!$B$39:$B$782,C$11)+'СЕТ СН'!$F$9+СВЦЭМ!$D$10+'СЕТ СН'!$F$6-'СЕТ СН'!$F$19</f>
        <v>1275.5706491000001</v>
      </c>
      <c r="D37" s="36">
        <f>SUMIFS(СВЦЭМ!$C$39:$C$782,СВЦЭМ!$A$39:$A$782,$A37,СВЦЭМ!$B$39:$B$782,D$11)+'СЕТ СН'!$F$9+СВЦЭМ!$D$10+'СЕТ СН'!$F$6-'СЕТ СН'!$F$19</f>
        <v>1287.6300088900002</v>
      </c>
      <c r="E37" s="36">
        <f>SUMIFS(СВЦЭМ!$C$39:$C$782,СВЦЭМ!$A$39:$A$782,$A37,СВЦЭМ!$B$39:$B$782,E$11)+'СЕТ СН'!$F$9+СВЦЭМ!$D$10+'СЕТ СН'!$F$6-'СЕТ СН'!$F$19</f>
        <v>1305.6278132200002</v>
      </c>
      <c r="F37" s="36">
        <f>SUMIFS(СВЦЭМ!$C$39:$C$782,СВЦЭМ!$A$39:$A$782,$A37,СВЦЭМ!$B$39:$B$782,F$11)+'СЕТ СН'!$F$9+СВЦЭМ!$D$10+'СЕТ СН'!$F$6-'СЕТ СН'!$F$19</f>
        <v>1284.8417150600003</v>
      </c>
      <c r="G37" s="36">
        <f>SUMIFS(СВЦЭМ!$C$39:$C$782,СВЦЭМ!$A$39:$A$782,$A37,СВЦЭМ!$B$39:$B$782,G$11)+'СЕТ СН'!$F$9+СВЦЭМ!$D$10+'СЕТ СН'!$F$6-'СЕТ СН'!$F$19</f>
        <v>1230.5920441100002</v>
      </c>
      <c r="H37" s="36">
        <f>SUMIFS(СВЦЭМ!$C$39:$C$782,СВЦЭМ!$A$39:$A$782,$A37,СВЦЭМ!$B$39:$B$782,H$11)+'СЕТ СН'!$F$9+СВЦЭМ!$D$10+'СЕТ СН'!$F$6-'СЕТ СН'!$F$19</f>
        <v>1138.4038324600001</v>
      </c>
      <c r="I37" s="36">
        <f>SUMIFS(СВЦЭМ!$C$39:$C$782,СВЦЭМ!$A$39:$A$782,$A37,СВЦЭМ!$B$39:$B$782,I$11)+'СЕТ СН'!$F$9+СВЦЭМ!$D$10+'СЕТ СН'!$F$6-'СЕТ СН'!$F$19</f>
        <v>1184.5315562700002</v>
      </c>
      <c r="J37" s="36">
        <f>SUMIFS(СВЦЭМ!$C$39:$C$782,СВЦЭМ!$A$39:$A$782,$A37,СВЦЭМ!$B$39:$B$782,J$11)+'СЕТ СН'!$F$9+СВЦЭМ!$D$10+'СЕТ СН'!$F$6-'СЕТ СН'!$F$19</f>
        <v>1144.9410237200002</v>
      </c>
      <c r="K37" s="36">
        <f>SUMIFS(СВЦЭМ!$C$39:$C$782,СВЦЭМ!$A$39:$A$782,$A37,СВЦЭМ!$B$39:$B$782,K$11)+'СЕТ СН'!$F$9+СВЦЭМ!$D$10+'СЕТ СН'!$F$6-'СЕТ СН'!$F$19</f>
        <v>1153.9711247600003</v>
      </c>
      <c r="L37" s="36">
        <f>SUMIFS(СВЦЭМ!$C$39:$C$782,СВЦЭМ!$A$39:$A$782,$A37,СВЦЭМ!$B$39:$B$782,L$11)+'СЕТ СН'!$F$9+СВЦЭМ!$D$10+'СЕТ СН'!$F$6-'СЕТ СН'!$F$19</f>
        <v>1159.9340347800003</v>
      </c>
      <c r="M37" s="36">
        <f>SUMIFS(СВЦЭМ!$C$39:$C$782,СВЦЭМ!$A$39:$A$782,$A37,СВЦЭМ!$B$39:$B$782,M$11)+'СЕТ СН'!$F$9+СВЦЭМ!$D$10+'СЕТ СН'!$F$6-'СЕТ СН'!$F$19</f>
        <v>1155.5614098200001</v>
      </c>
      <c r="N37" s="36">
        <f>SUMIFS(СВЦЭМ!$C$39:$C$782,СВЦЭМ!$A$39:$A$782,$A37,СВЦЭМ!$B$39:$B$782,N$11)+'СЕТ СН'!$F$9+СВЦЭМ!$D$10+'СЕТ СН'!$F$6-'СЕТ СН'!$F$19</f>
        <v>1165.1399370500003</v>
      </c>
      <c r="O37" s="36">
        <f>SUMIFS(СВЦЭМ!$C$39:$C$782,СВЦЭМ!$A$39:$A$782,$A37,СВЦЭМ!$B$39:$B$782,O$11)+'СЕТ СН'!$F$9+СВЦЭМ!$D$10+'СЕТ СН'!$F$6-'СЕТ СН'!$F$19</f>
        <v>1206.6036185600001</v>
      </c>
      <c r="P37" s="36">
        <f>SUMIFS(СВЦЭМ!$C$39:$C$782,СВЦЭМ!$A$39:$A$782,$A37,СВЦЭМ!$B$39:$B$782,P$11)+'СЕТ СН'!$F$9+СВЦЭМ!$D$10+'СЕТ СН'!$F$6-'СЕТ СН'!$F$19</f>
        <v>1214.8515056900003</v>
      </c>
      <c r="Q37" s="36">
        <f>SUMIFS(СВЦЭМ!$C$39:$C$782,СВЦЭМ!$A$39:$A$782,$A37,СВЦЭМ!$B$39:$B$782,Q$11)+'СЕТ СН'!$F$9+СВЦЭМ!$D$10+'СЕТ СН'!$F$6-'СЕТ СН'!$F$19</f>
        <v>1202.8434112400003</v>
      </c>
      <c r="R37" s="36">
        <f>SUMIFS(СВЦЭМ!$C$39:$C$782,СВЦЭМ!$A$39:$A$782,$A37,СВЦЭМ!$B$39:$B$782,R$11)+'СЕТ СН'!$F$9+СВЦЭМ!$D$10+'СЕТ СН'!$F$6-'СЕТ СН'!$F$19</f>
        <v>1200.1330676000002</v>
      </c>
      <c r="S37" s="36">
        <f>SUMIFS(СВЦЭМ!$C$39:$C$782,СВЦЭМ!$A$39:$A$782,$A37,СВЦЭМ!$B$39:$B$782,S$11)+'СЕТ СН'!$F$9+СВЦЭМ!$D$10+'СЕТ СН'!$F$6-'СЕТ СН'!$F$19</f>
        <v>1133.7029201300002</v>
      </c>
      <c r="T37" s="36">
        <f>SUMIFS(СВЦЭМ!$C$39:$C$782,СВЦЭМ!$A$39:$A$782,$A37,СВЦЭМ!$B$39:$B$782,T$11)+'СЕТ СН'!$F$9+СВЦЭМ!$D$10+'СЕТ СН'!$F$6-'СЕТ СН'!$F$19</f>
        <v>1115.0384081500001</v>
      </c>
      <c r="U37" s="36">
        <f>SUMIFS(СВЦЭМ!$C$39:$C$782,СВЦЭМ!$A$39:$A$782,$A37,СВЦЭМ!$B$39:$B$782,U$11)+'СЕТ СН'!$F$9+СВЦЭМ!$D$10+'СЕТ СН'!$F$6-'СЕТ СН'!$F$19</f>
        <v>1128.1953789000002</v>
      </c>
      <c r="V37" s="36">
        <f>SUMIFS(СВЦЭМ!$C$39:$C$782,СВЦЭМ!$A$39:$A$782,$A37,СВЦЭМ!$B$39:$B$782,V$11)+'СЕТ СН'!$F$9+СВЦЭМ!$D$10+'СЕТ СН'!$F$6-'СЕТ СН'!$F$19</f>
        <v>1160.4934816300001</v>
      </c>
      <c r="W37" s="36">
        <f>SUMIFS(СВЦЭМ!$C$39:$C$782,СВЦЭМ!$A$39:$A$782,$A37,СВЦЭМ!$B$39:$B$782,W$11)+'СЕТ СН'!$F$9+СВЦЭМ!$D$10+'СЕТ СН'!$F$6-'СЕТ СН'!$F$19</f>
        <v>1195.0348966200002</v>
      </c>
      <c r="X37" s="36">
        <f>SUMIFS(СВЦЭМ!$C$39:$C$782,СВЦЭМ!$A$39:$A$782,$A37,СВЦЭМ!$B$39:$B$782,X$11)+'СЕТ СН'!$F$9+СВЦЭМ!$D$10+'СЕТ СН'!$F$6-'СЕТ СН'!$F$19</f>
        <v>1205.0812514700001</v>
      </c>
      <c r="Y37" s="36">
        <f>SUMIFS(СВЦЭМ!$C$39:$C$782,СВЦЭМ!$A$39:$A$782,$A37,СВЦЭМ!$B$39:$B$782,Y$11)+'СЕТ СН'!$F$9+СВЦЭМ!$D$10+'СЕТ СН'!$F$6-'СЕТ СН'!$F$19</f>
        <v>1203.6778060700001</v>
      </c>
    </row>
    <row r="38" spans="1:25" ht="15.75" x14ac:dyDescent="0.2">
      <c r="A38" s="35">
        <f t="shared" si="0"/>
        <v>44861</v>
      </c>
      <c r="B38" s="36">
        <f>SUMIFS(СВЦЭМ!$C$39:$C$782,СВЦЭМ!$A$39:$A$782,$A38,СВЦЭМ!$B$39:$B$782,B$11)+'СЕТ СН'!$F$9+СВЦЭМ!$D$10+'СЕТ СН'!$F$6-'СЕТ СН'!$F$19</f>
        <v>1274.3351548000003</v>
      </c>
      <c r="C38" s="36">
        <f>SUMIFS(СВЦЭМ!$C$39:$C$782,СВЦЭМ!$A$39:$A$782,$A38,СВЦЭМ!$B$39:$B$782,C$11)+'СЕТ СН'!$F$9+СВЦЭМ!$D$10+'СЕТ СН'!$F$6-'СЕТ СН'!$F$19</f>
        <v>1291.5717409700003</v>
      </c>
      <c r="D38" s="36">
        <f>SUMIFS(СВЦЭМ!$C$39:$C$782,СВЦЭМ!$A$39:$A$782,$A38,СВЦЭМ!$B$39:$B$782,D$11)+'СЕТ СН'!$F$9+СВЦЭМ!$D$10+'СЕТ СН'!$F$6-'СЕТ СН'!$F$19</f>
        <v>1323.0348885600001</v>
      </c>
      <c r="E38" s="36">
        <f>SUMIFS(СВЦЭМ!$C$39:$C$782,СВЦЭМ!$A$39:$A$782,$A38,СВЦЭМ!$B$39:$B$782,E$11)+'СЕТ СН'!$F$9+СВЦЭМ!$D$10+'СЕТ СН'!$F$6-'СЕТ СН'!$F$19</f>
        <v>1324.7731669800003</v>
      </c>
      <c r="F38" s="36">
        <f>SUMIFS(СВЦЭМ!$C$39:$C$782,СВЦЭМ!$A$39:$A$782,$A38,СВЦЭМ!$B$39:$B$782,F$11)+'СЕТ СН'!$F$9+СВЦЭМ!$D$10+'СЕТ СН'!$F$6-'СЕТ СН'!$F$19</f>
        <v>1303.8036206600002</v>
      </c>
      <c r="G38" s="36">
        <f>SUMIFS(СВЦЭМ!$C$39:$C$782,СВЦЭМ!$A$39:$A$782,$A38,СВЦЭМ!$B$39:$B$782,G$11)+'СЕТ СН'!$F$9+СВЦЭМ!$D$10+'СЕТ СН'!$F$6-'СЕТ СН'!$F$19</f>
        <v>1234.8694256100002</v>
      </c>
      <c r="H38" s="36">
        <f>SUMIFS(СВЦЭМ!$C$39:$C$782,СВЦЭМ!$A$39:$A$782,$A38,СВЦЭМ!$B$39:$B$782,H$11)+'СЕТ СН'!$F$9+СВЦЭМ!$D$10+'СЕТ СН'!$F$6-'СЕТ СН'!$F$19</f>
        <v>1128.07400026</v>
      </c>
      <c r="I38" s="36">
        <f>SUMIFS(СВЦЭМ!$C$39:$C$782,СВЦЭМ!$A$39:$A$782,$A38,СВЦЭМ!$B$39:$B$782,I$11)+'СЕТ СН'!$F$9+СВЦЭМ!$D$10+'СЕТ СН'!$F$6-'СЕТ СН'!$F$19</f>
        <v>1122.4363192000001</v>
      </c>
      <c r="J38" s="36">
        <f>SUMIFS(СВЦЭМ!$C$39:$C$782,СВЦЭМ!$A$39:$A$782,$A38,СВЦЭМ!$B$39:$B$782,J$11)+'СЕТ СН'!$F$9+СВЦЭМ!$D$10+'СЕТ СН'!$F$6-'СЕТ СН'!$F$19</f>
        <v>1103.4759345100001</v>
      </c>
      <c r="K38" s="36">
        <f>SUMIFS(СВЦЭМ!$C$39:$C$782,СВЦЭМ!$A$39:$A$782,$A38,СВЦЭМ!$B$39:$B$782,K$11)+'СЕТ СН'!$F$9+СВЦЭМ!$D$10+'СЕТ СН'!$F$6-'СЕТ СН'!$F$19</f>
        <v>1119.6485333700002</v>
      </c>
      <c r="L38" s="36">
        <f>SUMIFS(СВЦЭМ!$C$39:$C$782,СВЦЭМ!$A$39:$A$782,$A38,СВЦЭМ!$B$39:$B$782,L$11)+'СЕТ СН'!$F$9+СВЦЭМ!$D$10+'СЕТ СН'!$F$6-'СЕТ СН'!$F$19</f>
        <v>1120.8666835900003</v>
      </c>
      <c r="M38" s="36">
        <f>SUMIFS(СВЦЭМ!$C$39:$C$782,СВЦЭМ!$A$39:$A$782,$A38,СВЦЭМ!$B$39:$B$782,M$11)+'СЕТ СН'!$F$9+СВЦЭМ!$D$10+'СЕТ СН'!$F$6-'СЕТ СН'!$F$19</f>
        <v>1127.6198714300003</v>
      </c>
      <c r="N38" s="36">
        <f>SUMIFS(СВЦЭМ!$C$39:$C$782,СВЦЭМ!$A$39:$A$782,$A38,СВЦЭМ!$B$39:$B$782,N$11)+'СЕТ СН'!$F$9+СВЦЭМ!$D$10+'СЕТ СН'!$F$6-'СЕТ СН'!$F$19</f>
        <v>1159.0192836800002</v>
      </c>
      <c r="O38" s="36">
        <f>SUMIFS(СВЦЭМ!$C$39:$C$782,СВЦЭМ!$A$39:$A$782,$A38,СВЦЭМ!$B$39:$B$782,O$11)+'СЕТ СН'!$F$9+СВЦЭМ!$D$10+'СЕТ СН'!$F$6-'СЕТ СН'!$F$19</f>
        <v>1170.6757060800003</v>
      </c>
      <c r="P38" s="36">
        <f>SUMIFS(СВЦЭМ!$C$39:$C$782,СВЦЭМ!$A$39:$A$782,$A38,СВЦЭМ!$B$39:$B$782,P$11)+'СЕТ СН'!$F$9+СВЦЭМ!$D$10+'СЕТ СН'!$F$6-'СЕТ СН'!$F$19</f>
        <v>1171.1655423800003</v>
      </c>
      <c r="Q38" s="36">
        <f>SUMIFS(СВЦЭМ!$C$39:$C$782,СВЦЭМ!$A$39:$A$782,$A38,СВЦЭМ!$B$39:$B$782,Q$11)+'СЕТ СН'!$F$9+СВЦЭМ!$D$10+'СЕТ СН'!$F$6-'СЕТ СН'!$F$19</f>
        <v>1183.2921874800002</v>
      </c>
      <c r="R38" s="36">
        <f>SUMIFS(СВЦЭМ!$C$39:$C$782,СВЦЭМ!$A$39:$A$782,$A38,СВЦЭМ!$B$39:$B$782,R$11)+'СЕТ СН'!$F$9+СВЦЭМ!$D$10+'СЕТ СН'!$F$6-'СЕТ СН'!$F$19</f>
        <v>1154.5344936700001</v>
      </c>
      <c r="S38" s="36">
        <f>SUMIFS(СВЦЭМ!$C$39:$C$782,СВЦЭМ!$A$39:$A$782,$A38,СВЦЭМ!$B$39:$B$782,S$11)+'СЕТ СН'!$F$9+СВЦЭМ!$D$10+'СЕТ СН'!$F$6-'СЕТ СН'!$F$19</f>
        <v>1136.0934515600002</v>
      </c>
      <c r="T38" s="36">
        <f>SUMIFS(СВЦЭМ!$C$39:$C$782,СВЦЭМ!$A$39:$A$782,$A38,СВЦЭМ!$B$39:$B$782,T$11)+'СЕТ СН'!$F$9+СВЦЭМ!$D$10+'СЕТ СН'!$F$6-'СЕТ СН'!$F$19</f>
        <v>1097.5961338600002</v>
      </c>
      <c r="U38" s="36">
        <f>SUMIFS(СВЦЭМ!$C$39:$C$782,СВЦЭМ!$A$39:$A$782,$A38,СВЦЭМ!$B$39:$B$782,U$11)+'СЕТ СН'!$F$9+СВЦЭМ!$D$10+'СЕТ СН'!$F$6-'СЕТ СН'!$F$19</f>
        <v>1122.1393517500001</v>
      </c>
      <c r="V38" s="36">
        <f>SUMIFS(СВЦЭМ!$C$39:$C$782,СВЦЭМ!$A$39:$A$782,$A38,СВЦЭМ!$B$39:$B$782,V$11)+'СЕТ СН'!$F$9+СВЦЭМ!$D$10+'СЕТ СН'!$F$6-'СЕТ СН'!$F$19</f>
        <v>1152.2711005600001</v>
      </c>
      <c r="W38" s="36">
        <f>SUMIFS(СВЦЭМ!$C$39:$C$782,СВЦЭМ!$A$39:$A$782,$A38,СВЦЭМ!$B$39:$B$782,W$11)+'СЕТ СН'!$F$9+СВЦЭМ!$D$10+'СЕТ СН'!$F$6-'СЕТ СН'!$F$19</f>
        <v>1176.1979944000002</v>
      </c>
      <c r="X38" s="36">
        <f>SUMIFS(СВЦЭМ!$C$39:$C$782,СВЦЭМ!$A$39:$A$782,$A38,СВЦЭМ!$B$39:$B$782,X$11)+'СЕТ СН'!$F$9+СВЦЭМ!$D$10+'СЕТ СН'!$F$6-'СЕТ СН'!$F$19</f>
        <v>1229.4639051800002</v>
      </c>
      <c r="Y38" s="36">
        <f>SUMIFS(СВЦЭМ!$C$39:$C$782,СВЦЭМ!$A$39:$A$782,$A38,СВЦЭМ!$B$39:$B$782,Y$11)+'СЕТ СН'!$F$9+СВЦЭМ!$D$10+'СЕТ СН'!$F$6-'СЕТ СН'!$F$19</f>
        <v>1256.2779803500002</v>
      </c>
    </row>
    <row r="39" spans="1:25" ht="15.75" x14ac:dyDescent="0.2">
      <c r="A39" s="35">
        <f t="shared" si="0"/>
        <v>44862</v>
      </c>
      <c r="B39" s="36">
        <f>SUMIFS(СВЦЭМ!$C$39:$C$782,СВЦЭМ!$A$39:$A$782,$A39,СВЦЭМ!$B$39:$B$782,B$11)+'СЕТ СН'!$F$9+СВЦЭМ!$D$10+'СЕТ СН'!$F$6-'СЕТ СН'!$F$19</f>
        <v>1249.7916578600002</v>
      </c>
      <c r="C39" s="36">
        <f>SUMIFS(СВЦЭМ!$C$39:$C$782,СВЦЭМ!$A$39:$A$782,$A39,СВЦЭМ!$B$39:$B$782,C$11)+'СЕТ СН'!$F$9+СВЦЭМ!$D$10+'СЕТ СН'!$F$6-'СЕТ СН'!$F$19</f>
        <v>1277.4539775500002</v>
      </c>
      <c r="D39" s="36">
        <f>SUMIFS(СВЦЭМ!$C$39:$C$782,СВЦЭМ!$A$39:$A$782,$A39,СВЦЭМ!$B$39:$B$782,D$11)+'СЕТ СН'!$F$9+СВЦЭМ!$D$10+'СЕТ СН'!$F$6-'СЕТ СН'!$F$19</f>
        <v>1314.8585411800002</v>
      </c>
      <c r="E39" s="36">
        <f>SUMIFS(СВЦЭМ!$C$39:$C$782,СВЦЭМ!$A$39:$A$782,$A39,СВЦЭМ!$B$39:$B$782,E$11)+'СЕТ СН'!$F$9+СВЦЭМ!$D$10+'СЕТ СН'!$F$6-'СЕТ СН'!$F$19</f>
        <v>1316.0602244900001</v>
      </c>
      <c r="F39" s="36">
        <f>SUMIFS(СВЦЭМ!$C$39:$C$782,СВЦЭМ!$A$39:$A$782,$A39,СВЦЭМ!$B$39:$B$782,F$11)+'СЕТ СН'!$F$9+СВЦЭМ!$D$10+'СЕТ СН'!$F$6-'СЕТ СН'!$F$19</f>
        <v>1319.9034173100001</v>
      </c>
      <c r="G39" s="36">
        <f>SUMIFS(СВЦЭМ!$C$39:$C$782,СВЦЭМ!$A$39:$A$782,$A39,СВЦЭМ!$B$39:$B$782,G$11)+'СЕТ СН'!$F$9+СВЦЭМ!$D$10+'СЕТ СН'!$F$6-'СЕТ СН'!$F$19</f>
        <v>1303.0328453500001</v>
      </c>
      <c r="H39" s="36">
        <f>SUMIFS(СВЦЭМ!$C$39:$C$782,СВЦЭМ!$A$39:$A$782,$A39,СВЦЭМ!$B$39:$B$782,H$11)+'СЕТ СН'!$F$9+СВЦЭМ!$D$10+'СЕТ СН'!$F$6-'СЕТ СН'!$F$19</f>
        <v>1255.8089295100001</v>
      </c>
      <c r="I39" s="36">
        <f>SUMIFS(СВЦЭМ!$C$39:$C$782,СВЦЭМ!$A$39:$A$782,$A39,СВЦЭМ!$B$39:$B$782,I$11)+'СЕТ СН'!$F$9+СВЦЭМ!$D$10+'СЕТ СН'!$F$6-'СЕТ СН'!$F$19</f>
        <v>1211.3403463300001</v>
      </c>
      <c r="J39" s="36">
        <f>SUMIFS(СВЦЭМ!$C$39:$C$782,СВЦЭМ!$A$39:$A$782,$A39,СВЦЭМ!$B$39:$B$782,J$11)+'СЕТ СН'!$F$9+СВЦЭМ!$D$10+'СЕТ СН'!$F$6-'СЕТ СН'!$F$19</f>
        <v>1181.8826566100001</v>
      </c>
      <c r="K39" s="36">
        <f>SUMIFS(СВЦЭМ!$C$39:$C$782,СВЦЭМ!$A$39:$A$782,$A39,СВЦЭМ!$B$39:$B$782,K$11)+'СЕТ СН'!$F$9+СВЦЭМ!$D$10+'СЕТ СН'!$F$6-'СЕТ СН'!$F$19</f>
        <v>1169.0530485100003</v>
      </c>
      <c r="L39" s="36">
        <f>SUMIFS(СВЦЭМ!$C$39:$C$782,СВЦЭМ!$A$39:$A$782,$A39,СВЦЭМ!$B$39:$B$782,L$11)+'СЕТ СН'!$F$9+СВЦЭМ!$D$10+'СЕТ СН'!$F$6-'СЕТ СН'!$F$19</f>
        <v>1161.8031244100002</v>
      </c>
      <c r="M39" s="36">
        <f>SUMIFS(СВЦЭМ!$C$39:$C$782,СВЦЭМ!$A$39:$A$782,$A39,СВЦЭМ!$B$39:$B$782,M$11)+'СЕТ СН'!$F$9+СВЦЭМ!$D$10+'СЕТ СН'!$F$6-'СЕТ СН'!$F$19</f>
        <v>1174.5309688900002</v>
      </c>
      <c r="N39" s="36">
        <f>SUMIFS(СВЦЭМ!$C$39:$C$782,СВЦЭМ!$A$39:$A$782,$A39,СВЦЭМ!$B$39:$B$782,N$11)+'СЕТ СН'!$F$9+СВЦЭМ!$D$10+'СЕТ СН'!$F$6-'СЕТ СН'!$F$19</f>
        <v>1181.6895222600001</v>
      </c>
      <c r="O39" s="36">
        <f>SUMIFS(СВЦЭМ!$C$39:$C$782,СВЦЭМ!$A$39:$A$782,$A39,СВЦЭМ!$B$39:$B$782,O$11)+'СЕТ СН'!$F$9+СВЦЭМ!$D$10+'СЕТ СН'!$F$6-'СЕТ СН'!$F$19</f>
        <v>1207.1027267700001</v>
      </c>
      <c r="P39" s="36">
        <f>SUMIFS(СВЦЭМ!$C$39:$C$782,СВЦЭМ!$A$39:$A$782,$A39,СВЦЭМ!$B$39:$B$782,P$11)+'СЕТ СН'!$F$9+СВЦЭМ!$D$10+'СЕТ СН'!$F$6-'СЕТ СН'!$F$19</f>
        <v>1218.7265229500001</v>
      </c>
      <c r="Q39" s="36">
        <f>SUMIFS(СВЦЭМ!$C$39:$C$782,СВЦЭМ!$A$39:$A$782,$A39,СВЦЭМ!$B$39:$B$782,Q$11)+'СЕТ СН'!$F$9+СВЦЭМ!$D$10+'СЕТ СН'!$F$6-'СЕТ СН'!$F$19</f>
        <v>1218.8980612700002</v>
      </c>
      <c r="R39" s="36">
        <f>SUMIFS(СВЦЭМ!$C$39:$C$782,СВЦЭМ!$A$39:$A$782,$A39,СВЦЭМ!$B$39:$B$782,R$11)+'СЕТ СН'!$F$9+СВЦЭМ!$D$10+'СЕТ СН'!$F$6-'СЕТ СН'!$F$19</f>
        <v>1225.6810112600001</v>
      </c>
      <c r="S39" s="36">
        <f>SUMIFS(СВЦЭМ!$C$39:$C$782,СВЦЭМ!$A$39:$A$782,$A39,СВЦЭМ!$B$39:$B$782,S$11)+'СЕТ СН'!$F$9+СВЦЭМ!$D$10+'СЕТ СН'!$F$6-'СЕТ СН'!$F$19</f>
        <v>1207.8227975300001</v>
      </c>
      <c r="T39" s="36">
        <f>SUMIFS(СВЦЭМ!$C$39:$C$782,СВЦЭМ!$A$39:$A$782,$A39,СВЦЭМ!$B$39:$B$782,T$11)+'СЕТ СН'!$F$9+СВЦЭМ!$D$10+'СЕТ СН'!$F$6-'СЕТ СН'!$F$19</f>
        <v>1162.6452721700002</v>
      </c>
      <c r="U39" s="36">
        <f>SUMIFS(СВЦЭМ!$C$39:$C$782,СВЦЭМ!$A$39:$A$782,$A39,СВЦЭМ!$B$39:$B$782,U$11)+'СЕТ СН'!$F$9+СВЦЭМ!$D$10+'СЕТ СН'!$F$6-'СЕТ СН'!$F$19</f>
        <v>1153.1739491900003</v>
      </c>
      <c r="V39" s="36">
        <f>SUMIFS(СВЦЭМ!$C$39:$C$782,СВЦЭМ!$A$39:$A$782,$A39,СВЦЭМ!$B$39:$B$782,V$11)+'СЕТ СН'!$F$9+СВЦЭМ!$D$10+'СЕТ СН'!$F$6-'СЕТ СН'!$F$19</f>
        <v>1186.5402809000002</v>
      </c>
      <c r="W39" s="36">
        <f>SUMIFS(СВЦЭМ!$C$39:$C$782,СВЦЭМ!$A$39:$A$782,$A39,СВЦЭМ!$B$39:$B$782,W$11)+'СЕТ СН'!$F$9+СВЦЭМ!$D$10+'СЕТ СН'!$F$6-'СЕТ СН'!$F$19</f>
        <v>1204.1545291700002</v>
      </c>
      <c r="X39" s="36">
        <f>SUMIFS(СВЦЭМ!$C$39:$C$782,СВЦЭМ!$A$39:$A$782,$A39,СВЦЭМ!$B$39:$B$782,X$11)+'СЕТ СН'!$F$9+СВЦЭМ!$D$10+'СЕТ СН'!$F$6-'СЕТ СН'!$F$19</f>
        <v>1232.1470619300003</v>
      </c>
      <c r="Y39" s="36">
        <f>SUMIFS(СВЦЭМ!$C$39:$C$782,СВЦЭМ!$A$39:$A$782,$A39,СВЦЭМ!$B$39:$B$782,Y$11)+'СЕТ СН'!$F$9+СВЦЭМ!$D$10+'СЕТ СН'!$F$6-'СЕТ СН'!$F$19</f>
        <v>1246.5130783600002</v>
      </c>
    </row>
    <row r="40" spans="1:25" ht="15.75" x14ac:dyDescent="0.2">
      <c r="A40" s="35">
        <f t="shared" si="0"/>
        <v>44863</v>
      </c>
      <c r="B40" s="36">
        <f>SUMIFS(СВЦЭМ!$C$39:$C$782,СВЦЭМ!$A$39:$A$782,$A40,СВЦЭМ!$B$39:$B$782,B$11)+'СЕТ СН'!$F$9+СВЦЭМ!$D$10+'СЕТ СН'!$F$6-'СЕТ СН'!$F$19</f>
        <v>1248.0853064800001</v>
      </c>
      <c r="C40" s="36">
        <f>SUMIFS(СВЦЭМ!$C$39:$C$782,СВЦЭМ!$A$39:$A$782,$A40,СВЦЭМ!$B$39:$B$782,C$11)+'СЕТ СН'!$F$9+СВЦЭМ!$D$10+'СЕТ СН'!$F$6-'СЕТ СН'!$F$19</f>
        <v>1278.5799802400002</v>
      </c>
      <c r="D40" s="36">
        <f>SUMIFS(СВЦЭМ!$C$39:$C$782,СВЦЭМ!$A$39:$A$782,$A40,СВЦЭМ!$B$39:$B$782,D$11)+'СЕТ СН'!$F$9+СВЦЭМ!$D$10+'СЕТ СН'!$F$6-'СЕТ СН'!$F$19</f>
        <v>1321.5327390900002</v>
      </c>
      <c r="E40" s="36">
        <f>SUMIFS(СВЦЭМ!$C$39:$C$782,СВЦЭМ!$A$39:$A$782,$A40,СВЦЭМ!$B$39:$B$782,E$11)+'СЕТ СН'!$F$9+СВЦЭМ!$D$10+'СЕТ СН'!$F$6-'СЕТ СН'!$F$19</f>
        <v>1314.8877435100003</v>
      </c>
      <c r="F40" s="36">
        <f>SUMIFS(СВЦЭМ!$C$39:$C$782,СВЦЭМ!$A$39:$A$782,$A40,СВЦЭМ!$B$39:$B$782,F$11)+'СЕТ СН'!$F$9+СВЦЭМ!$D$10+'СЕТ СН'!$F$6-'СЕТ СН'!$F$19</f>
        <v>1307.1245779000001</v>
      </c>
      <c r="G40" s="36">
        <f>SUMIFS(СВЦЭМ!$C$39:$C$782,СВЦЭМ!$A$39:$A$782,$A40,СВЦЭМ!$B$39:$B$782,G$11)+'СЕТ СН'!$F$9+СВЦЭМ!$D$10+'СЕТ СН'!$F$6-'СЕТ СН'!$F$19</f>
        <v>1286.9410386900001</v>
      </c>
      <c r="H40" s="36">
        <f>SUMIFS(СВЦЭМ!$C$39:$C$782,СВЦЭМ!$A$39:$A$782,$A40,СВЦЭМ!$B$39:$B$782,H$11)+'СЕТ СН'!$F$9+СВЦЭМ!$D$10+'СЕТ СН'!$F$6-'СЕТ СН'!$F$19</f>
        <v>1255.1411118400001</v>
      </c>
      <c r="I40" s="36">
        <f>SUMIFS(СВЦЭМ!$C$39:$C$782,СВЦЭМ!$A$39:$A$782,$A40,СВЦЭМ!$B$39:$B$782,I$11)+'СЕТ СН'!$F$9+СВЦЭМ!$D$10+'СЕТ СН'!$F$6-'СЕТ СН'!$F$19</f>
        <v>1219.6590332100002</v>
      </c>
      <c r="J40" s="36">
        <f>SUMIFS(СВЦЭМ!$C$39:$C$782,СВЦЭМ!$A$39:$A$782,$A40,СВЦЭМ!$B$39:$B$782,J$11)+'СЕТ СН'!$F$9+СВЦЭМ!$D$10+'СЕТ СН'!$F$6-'СЕТ СН'!$F$19</f>
        <v>1182.0423869800002</v>
      </c>
      <c r="K40" s="36">
        <f>SUMIFS(СВЦЭМ!$C$39:$C$782,СВЦЭМ!$A$39:$A$782,$A40,СВЦЭМ!$B$39:$B$782,K$11)+'СЕТ СН'!$F$9+СВЦЭМ!$D$10+'СЕТ СН'!$F$6-'СЕТ СН'!$F$19</f>
        <v>1170.8718711600002</v>
      </c>
      <c r="L40" s="36">
        <f>SUMIFS(СВЦЭМ!$C$39:$C$782,СВЦЭМ!$A$39:$A$782,$A40,СВЦЭМ!$B$39:$B$782,L$11)+'СЕТ СН'!$F$9+СВЦЭМ!$D$10+'СЕТ СН'!$F$6-'СЕТ СН'!$F$19</f>
        <v>1173.6739781800002</v>
      </c>
      <c r="M40" s="36">
        <f>SUMIFS(СВЦЭМ!$C$39:$C$782,СВЦЭМ!$A$39:$A$782,$A40,СВЦЭМ!$B$39:$B$782,M$11)+'СЕТ СН'!$F$9+СВЦЭМ!$D$10+'СЕТ СН'!$F$6-'СЕТ СН'!$F$19</f>
        <v>1176.8966281800001</v>
      </c>
      <c r="N40" s="36">
        <f>SUMIFS(СВЦЭМ!$C$39:$C$782,СВЦЭМ!$A$39:$A$782,$A40,СВЦЭМ!$B$39:$B$782,N$11)+'СЕТ СН'!$F$9+СВЦЭМ!$D$10+'СЕТ СН'!$F$6-'СЕТ СН'!$F$19</f>
        <v>1169.5198212000003</v>
      </c>
      <c r="O40" s="36">
        <f>SUMIFS(СВЦЭМ!$C$39:$C$782,СВЦЭМ!$A$39:$A$782,$A40,СВЦЭМ!$B$39:$B$782,O$11)+'СЕТ СН'!$F$9+СВЦЭМ!$D$10+'СЕТ СН'!$F$6-'СЕТ СН'!$F$19</f>
        <v>1192.3570613500001</v>
      </c>
      <c r="P40" s="36">
        <f>SUMIFS(СВЦЭМ!$C$39:$C$782,СВЦЭМ!$A$39:$A$782,$A40,СВЦЭМ!$B$39:$B$782,P$11)+'СЕТ СН'!$F$9+СВЦЭМ!$D$10+'СЕТ СН'!$F$6-'СЕТ СН'!$F$19</f>
        <v>1221.4403485000003</v>
      </c>
      <c r="Q40" s="36">
        <f>SUMIFS(СВЦЭМ!$C$39:$C$782,СВЦЭМ!$A$39:$A$782,$A40,СВЦЭМ!$B$39:$B$782,Q$11)+'СЕТ СН'!$F$9+СВЦЭМ!$D$10+'СЕТ СН'!$F$6-'СЕТ СН'!$F$19</f>
        <v>1204.5332919200002</v>
      </c>
      <c r="R40" s="36">
        <f>SUMIFS(СВЦЭМ!$C$39:$C$782,СВЦЭМ!$A$39:$A$782,$A40,СВЦЭМ!$B$39:$B$782,R$11)+'СЕТ СН'!$F$9+СВЦЭМ!$D$10+'СЕТ СН'!$F$6-'СЕТ СН'!$F$19</f>
        <v>1179.8531328700001</v>
      </c>
      <c r="S40" s="36">
        <f>SUMIFS(СВЦЭМ!$C$39:$C$782,СВЦЭМ!$A$39:$A$782,$A40,СВЦЭМ!$B$39:$B$782,S$11)+'СЕТ СН'!$F$9+СВЦЭМ!$D$10+'СЕТ СН'!$F$6-'СЕТ СН'!$F$19</f>
        <v>1148.6294508900003</v>
      </c>
      <c r="T40" s="36">
        <f>SUMIFS(СВЦЭМ!$C$39:$C$782,СВЦЭМ!$A$39:$A$782,$A40,СВЦЭМ!$B$39:$B$782,T$11)+'СЕТ СН'!$F$9+СВЦЭМ!$D$10+'СЕТ СН'!$F$6-'СЕТ СН'!$F$19</f>
        <v>1116.4025885200003</v>
      </c>
      <c r="U40" s="36">
        <f>SUMIFS(СВЦЭМ!$C$39:$C$782,СВЦЭМ!$A$39:$A$782,$A40,СВЦЭМ!$B$39:$B$782,U$11)+'СЕТ СН'!$F$9+СВЦЭМ!$D$10+'СЕТ СН'!$F$6-'СЕТ СН'!$F$19</f>
        <v>1109.85279515</v>
      </c>
      <c r="V40" s="36">
        <f>SUMIFS(СВЦЭМ!$C$39:$C$782,СВЦЭМ!$A$39:$A$782,$A40,СВЦЭМ!$B$39:$B$782,V$11)+'СЕТ СН'!$F$9+СВЦЭМ!$D$10+'СЕТ СН'!$F$6-'СЕТ СН'!$F$19</f>
        <v>1142.72975597</v>
      </c>
      <c r="W40" s="36">
        <f>SUMIFS(СВЦЭМ!$C$39:$C$782,СВЦЭМ!$A$39:$A$782,$A40,СВЦЭМ!$B$39:$B$782,W$11)+'СЕТ СН'!$F$9+СВЦЭМ!$D$10+'СЕТ СН'!$F$6-'СЕТ СН'!$F$19</f>
        <v>1163.5024860600001</v>
      </c>
      <c r="X40" s="36">
        <f>SUMIFS(СВЦЭМ!$C$39:$C$782,СВЦЭМ!$A$39:$A$782,$A40,СВЦЭМ!$B$39:$B$782,X$11)+'СЕТ СН'!$F$9+СВЦЭМ!$D$10+'СЕТ СН'!$F$6-'СЕТ СН'!$F$19</f>
        <v>1190.3119382800003</v>
      </c>
      <c r="Y40" s="36">
        <f>SUMIFS(СВЦЭМ!$C$39:$C$782,СВЦЭМ!$A$39:$A$782,$A40,СВЦЭМ!$B$39:$B$782,Y$11)+'СЕТ СН'!$F$9+СВЦЭМ!$D$10+'СЕТ СН'!$F$6-'СЕТ СН'!$F$19</f>
        <v>1232.2358512500002</v>
      </c>
    </row>
    <row r="41" spans="1:25" ht="15.75" x14ac:dyDescent="0.2">
      <c r="A41" s="35">
        <f t="shared" si="0"/>
        <v>44864</v>
      </c>
      <c r="B41" s="36">
        <f>SUMIFS(СВЦЭМ!$C$39:$C$782,СВЦЭМ!$A$39:$A$782,$A41,СВЦЭМ!$B$39:$B$782,B$11)+'СЕТ СН'!$F$9+СВЦЭМ!$D$10+'СЕТ СН'!$F$6-'СЕТ СН'!$F$19</f>
        <v>1206.3481449400001</v>
      </c>
      <c r="C41" s="36">
        <f>SUMIFS(СВЦЭМ!$C$39:$C$782,СВЦЭМ!$A$39:$A$782,$A41,СВЦЭМ!$B$39:$B$782,C$11)+'СЕТ СН'!$F$9+СВЦЭМ!$D$10+'СЕТ СН'!$F$6-'СЕТ СН'!$F$19</f>
        <v>1231.0283916600001</v>
      </c>
      <c r="D41" s="36">
        <f>SUMIFS(СВЦЭМ!$C$39:$C$782,СВЦЭМ!$A$39:$A$782,$A41,СВЦЭМ!$B$39:$B$782,D$11)+'СЕТ СН'!$F$9+СВЦЭМ!$D$10+'СЕТ СН'!$F$6-'СЕТ СН'!$F$19</f>
        <v>1269.2656487800002</v>
      </c>
      <c r="E41" s="36">
        <f>SUMIFS(СВЦЭМ!$C$39:$C$782,СВЦЭМ!$A$39:$A$782,$A41,СВЦЭМ!$B$39:$B$782,E$11)+'СЕТ СН'!$F$9+СВЦЭМ!$D$10+'СЕТ СН'!$F$6-'СЕТ СН'!$F$19</f>
        <v>1244.5702952400002</v>
      </c>
      <c r="F41" s="36">
        <f>SUMIFS(СВЦЭМ!$C$39:$C$782,СВЦЭМ!$A$39:$A$782,$A41,СВЦЭМ!$B$39:$B$782,F$11)+'СЕТ СН'!$F$9+СВЦЭМ!$D$10+'СЕТ СН'!$F$6-'СЕТ СН'!$F$19</f>
        <v>1273.3240993600002</v>
      </c>
      <c r="G41" s="36">
        <f>SUMIFS(СВЦЭМ!$C$39:$C$782,СВЦЭМ!$A$39:$A$782,$A41,СВЦЭМ!$B$39:$B$782,G$11)+'СЕТ СН'!$F$9+СВЦЭМ!$D$10+'СЕТ СН'!$F$6-'СЕТ СН'!$F$19</f>
        <v>1246.0298240700001</v>
      </c>
      <c r="H41" s="36">
        <f>SUMIFS(СВЦЭМ!$C$39:$C$782,СВЦЭМ!$A$39:$A$782,$A41,СВЦЭМ!$B$39:$B$782,H$11)+'СЕТ СН'!$F$9+СВЦЭМ!$D$10+'СЕТ СН'!$F$6-'СЕТ СН'!$F$19</f>
        <v>1218.5261672000001</v>
      </c>
      <c r="I41" s="36">
        <f>SUMIFS(СВЦЭМ!$C$39:$C$782,СВЦЭМ!$A$39:$A$782,$A41,СВЦЭМ!$B$39:$B$782,I$11)+'СЕТ СН'!$F$9+СВЦЭМ!$D$10+'СЕТ СН'!$F$6-'СЕТ СН'!$F$19</f>
        <v>1205.0906957500001</v>
      </c>
      <c r="J41" s="36">
        <f>SUMIFS(СВЦЭМ!$C$39:$C$782,СВЦЭМ!$A$39:$A$782,$A41,СВЦЭМ!$B$39:$B$782,J$11)+'СЕТ СН'!$F$9+СВЦЭМ!$D$10+'СЕТ СН'!$F$6-'СЕТ СН'!$F$19</f>
        <v>1095.3774343900002</v>
      </c>
      <c r="K41" s="36">
        <f>SUMIFS(СВЦЭМ!$C$39:$C$782,СВЦЭМ!$A$39:$A$782,$A41,СВЦЭМ!$B$39:$B$782,K$11)+'СЕТ СН'!$F$9+СВЦЭМ!$D$10+'СЕТ СН'!$F$6-'СЕТ СН'!$F$19</f>
        <v>1129.1309750100002</v>
      </c>
      <c r="L41" s="36">
        <f>SUMIFS(СВЦЭМ!$C$39:$C$782,СВЦЭМ!$A$39:$A$782,$A41,СВЦЭМ!$B$39:$B$782,L$11)+'СЕТ СН'!$F$9+СВЦЭМ!$D$10+'СЕТ СН'!$F$6-'СЕТ СН'!$F$19</f>
        <v>1190.2088939900002</v>
      </c>
      <c r="M41" s="36">
        <f>SUMIFS(СВЦЭМ!$C$39:$C$782,СВЦЭМ!$A$39:$A$782,$A41,СВЦЭМ!$B$39:$B$782,M$11)+'СЕТ СН'!$F$9+СВЦЭМ!$D$10+'СЕТ СН'!$F$6-'СЕТ СН'!$F$19</f>
        <v>1184.7760743500003</v>
      </c>
      <c r="N41" s="36">
        <f>SUMIFS(СВЦЭМ!$C$39:$C$782,СВЦЭМ!$A$39:$A$782,$A41,СВЦЭМ!$B$39:$B$782,N$11)+'СЕТ СН'!$F$9+СВЦЭМ!$D$10+'СЕТ СН'!$F$6-'СЕТ СН'!$F$19</f>
        <v>1199.8796321200002</v>
      </c>
      <c r="O41" s="36">
        <f>SUMIFS(СВЦЭМ!$C$39:$C$782,СВЦЭМ!$A$39:$A$782,$A41,СВЦЭМ!$B$39:$B$782,O$11)+'СЕТ СН'!$F$9+СВЦЭМ!$D$10+'СЕТ СН'!$F$6-'СЕТ СН'!$F$19</f>
        <v>1199.2196382200002</v>
      </c>
      <c r="P41" s="36">
        <f>SUMIFS(СВЦЭМ!$C$39:$C$782,СВЦЭМ!$A$39:$A$782,$A41,СВЦЭМ!$B$39:$B$782,P$11)+'СЕТ СН'!$F$9+СВЦЭМ!$D$10+'СЕТ СН'!$F$6-'СЕТ СН'!$F$19</f>
        <v>1223.3184062100001</v>
      </c>
      <c r="Q41" s="36">
        <f>SUMIFS(СВЦЭМ!$C$39:$C$782,СВЦЭМ!$A$39:$A$782,$A41,СВЦЭМ!$B$39:$B$782,Q$11)+'СЕТ СН'!$F$9+СВЦЭМ!$D$10+'СЕТ СН'!$F$6-'СЕТ СН'!$F$19</f>
        <v>1222.0747805800002</v>
      </c>
      <c r="R41" s="36">
        <f>SUMIFS(СВЦЭМ!$C$39:$C$782,СВЦЭМ!$A$39:$A$782,$A41,СВЦЭМ!$B$39:$B$782,R$11)+'СЕТ СН'!$F$9+СВЦЭМ!$D$10+'СЕТ СН'!$F$6-'СЕТ СН'!$F$19</f>
        <v>1173.1200910500002</v>
      </c>
      <c r="S41" s="36">
        <f>SUMIFS(СВЦЭМ!$C$39:$C$782,СВЦЭМ!$A$39:$A$782,$A41,СВЦЭМ!$B$39:$B$782,S$11)+'СЕТ СН'!$F$9+СВЦЭМ!$D$10+'СЕТ СН'!$F$6-'СЕТ СН'!$F$19</f>
        <v>1108.4483660600004</v>
      </c>
      <c r="T41" s="36">
        <f>SUMIFS(СВЦЭМ!$C$39:$C$782,СВЦЭМ!$A$39:$A$782,$A41,СВЦЭМ!$B$39:$B$782,T$11)+'СЕТ СН'!$F$9+СВЦЭМ!$D$10+'СЕТ СН'!$F$6-'СЕТ СН'!$F$19</f>
        <v>1131.2323776600001</v>
      </c>
      <c r="U41" s="36">
        <f>SUMIFS(СВЦЭМ!$C$39:$C$782,СВЦЭМ!$A$39:$A$782,$A41,СВЦЭМ!$B$39:$B$782,U$11)+'СЕТ СН'!$F$9+СВЦЭМ!$D$10+'СЕТ СН'!$F$6-'СЕТ СН'!$F$19</f>
        <v>1152.5126079900001</v>
      </c>
      <c r="V41" s="36">
        <f>SUMIFS(СВЦЭМ!$C$39:$C$782,СВЦЭМ!$A$39:$A$782,$A41,СВЦЭМ!$B$39:$B$782,V$11)+'СЕТ СН'!$F$9+СВЦЭМ!$D$10+'СЕТ СН'!$F$6-'СЕТ СН'!$F$19</f>
        <v>1144.3815384100003</v>
      </c>
      <c r="W41" s="36">
        <f>SUMIFS(СВЦЭМ!$C$39:$C$782,СВЦЭМ!$A$39:$A$782,$A41,СВЦЭМ!$B$39:$B$782,W$11)+'СЕТ СН'!$F$9+СВЦЭМ!$D$10+'СЕТ СН'!$F$6-'СЕТ СН'!$F$19</f>
        <v>1134.49345012</v>
      </c>
      <c r="X41" s="36">
        <f>SUMIFS(СВЦЭМ!$C$39:$C$782,СВЦЭМ!$A$39:$A$782,$A41,СВЦЭМ!$B$39:$B$782,X$11)+'СЕТ СН'!$F$9+СВЦЭМ!$D$10+'СЕТ СН'!$F$6-'СЕТ СН'!$F$19</f>
        <v>1176.6147647500002</v>
      </c>
      <c r="Y41" s="36">
        <f>SUMIFS(СВЦЭМ!$C$39:$C$782,СВЦЭМ!$A$39:$A$782,$A41,СВЦЭМ!$B$39:$B$782,Y$11)+'СЕТ СН'!$F$9+СВЦЭМ!$D$10+'СЕТ СН'!$F$6-'СЕТ СН'!$F$19</f>
        <v>1266.7459097500002</v>
      </c>
    </row>
    <row r="42" spans="1:25" ht="15.75" x14ac:dyDescent="0.2">
      <c r="A42" s="35">
        <f t="shared" si="0"/>
        <v>44865</v>
      </c>
      <c r="B42" s="36">
        <f>SUMIFS(СВЦЭМ!$C$39:$C$782,СВЦЭМ!$A$39:$A$782,$A42,СВЦЭМ!$B$39:$B$782,B$11)+'СЕТ СН'!$F$9+СВЦЭМ!$D$10+'СЕТ СН'!$F$6-'СЕТ СН'!$F$19</f>
        <v>1303.4637105300003</v>
      </c>
      <c r="C42" s="36">
        <f>SUMIFS(СВЦЭМ!$C$39:$C$782,СВЦЭМ!$A$39:$A$782,$A42,СВЦЭМ!$B$39:$B$782,C$11)+'СЕТ СН'!$F$9+СВЦЭМ!$D$10+'СЕТ СН'!$F$6-'СЕТ СН'!$F$19</f>
        <v>1337.6276732500003</v>
      </c>
      <c r="D42" s="36">
        <f>SUMIFS(СВЦЭМ!$C$39:$C$782,СВЦЭМ!$A$39:$A$782,$A42,СВЦЭМ!$B$39:$B$782,D$11)+'СЕТ СН'!$F$9+СВЦЭМ!$D$10+'СЕТ СН'!$F$6-'СЕТ СН'!$F$19</f>
        <v>1360.0422882100002</v>
      </c>
      <c r="E42" s="36">
        <f>SUMIFS(СВЦЭМ!$C$39:$C$782,СВЦЭМ!$A$39:$A$782,$A42,СВЦЭМ!$B$39:$B$782,E$11)+'СЕТ СН'!$F$9+СВЦЭМ!$D$10+'СЕТ СН'!$F$6-'СЕТ СН'!$F$19</f>
        <v>1361.1488274200001</v>
      </c>
      <c r="F42" s="36">
        <f>SUMIFS(СВЦЭМ!$C$39:$C$782,СВЦЭМ!$A$39:$A$782,$A42,СВЦЭМ!$B$39:$B$782,F$11)+'СЕТ СН'!$F$9+СВЦЭМ!$D$10+'СЕТ СН'!$F$6-'СЕТ СН'!$F$19</f>
        <v>1366.6783544600003</v>
      </c>
      <c r="G42" s="36">
        <f>SUMIFS(СВЦЭМ!$C$39:$C$782,СВЦЭМ!$A$39:$A$782,$A42,СВЦЭМ!$B$39:$B$782,G$11)+'СЕТ СН'!$F$9+СВЦЭМ!$D$10+'СЕТ СН'!$F$6-'СЕТ СН'!$F$19</f>
        <v>1332.1506832100001</v>
      </c>
      <c r="H42" s="36">
        <f>SUMIFS(СВЦЭМ!$C$39:$C$782,СВЦЭМ!$A$39:$A$782,$A42,СВЦЭМ!$B$39:$B$782,H$11)+'СЕТ СН'!$F$9+СВЦЭМ!$D$10+'СЕТ СН'!$F$6-'СЕТ СН'!$F$19</f>
        <v>1252.2599724500001</v>
      </c>
      <c r="I42" s="36">
        <f>SUMIFS(СВЦЭМ!$C$39:$C$782,СВЦЭМ!$A$39:$A$782,$A42,СВЦЭМ!$B$39:$B$782,I$11)+'СЕТ СН'!$F$9+СВЦЭМ!$D$10+'СЕТ СН'!$F$6-'СЕТ СН'!$F$19</f>
        <v>1230.5094646300001</v>
      </c>
      <c r="J42" s="36">
        <f>SUMIFS(СВЦЭМ!$C$39:$C$782,СВЦЭМ!$A$39:$A$782,$A42,СВЦЭМ!$B$39:$B$782,J$11)+'СЕТ СН'!$F$9+СВЦЭМ!$D$10+'СЕТ СН'!$F$6-'СЕТ СН'!$F$19</f>
        <v>1178.0116653300001</v>
      </c>
      <c r="K42" s="36">
        <f>SUMIFS(СВЦЭМ!$C$39:$C$782,СВЦЭМ!$A$39:$A$782,$A42,СВЦЭМ!$B$39:$B$782,K$11)+'СЕТ СН'!$F$9+СВЦЭМ!$D$10+'СЕТ СН'!$F$6-'СЕТ СН'!$F$19</f>
        <v>1171.7459698400003</v>
      </c>
      <c r="L42" s="36">
        <f>SUMIFS(СВЦЭМ!$C$39:$C$782,СВЦЭМ!$A$39:$A$782,$A42,СВЦЭМ!$B$39:$B$782,L$11)+'СЕТ СН'!$F$9+СВЦЭМ!$D$10+'СЕТ СН'!$F$6-'СЕТ СН'!$F$19</f>
        <v>1192.5255245000001</v>
      </c>
      <c r="M42" s="36">
        <f>SUMIFS(СВЦЭМ!$C$39:$C$782,СВЦЭМ!$A$39:$A$782,$A42,СВЦЭМ!$B$39:$B$782,M$11)+'СЕТ СН'!$F$9+СВЦЭМ!$D$10+'СЕТ СН'!$F$6-'СЕТ СН'!$F$19</f>
        <v>1209.9100284000001</v>
      </c>
      <c r="N42" s="36">
        <f>SUMIFS(СВЦЭМ!$C$39:$C$782,СВЦЭМ!$A$39:$A$782,$A42,СВЦЭМ!$B$39:$B$782,N$11)+'СЕТ СН'!$F$9+СВЦЭМ!$D$10+'СЕТ СН'!$F$6-'СЕТ СН'!$F$19</f>
        <v>1200.8999298200001</v>
      </c>
      <c r="O42" s="36">
        <f>SUMIFS(СВЦЭМ!$C$39:$C$782,СВЦЭМ!$A$39:$A$782,$A42,СВЦЭМ!$B$39:$B$782,O$11)+'СЕТ СН'!$F$9+СВЦЭМ!$D$10+'СЕТ СН'!$F$6-'СЕТ СН'!$F$19</f>
        <v>1216.1107639300001</v>
      </c>
      <c r="P42" s="36">
        <f>SUMIFS(СВЦЭМ!$C$39:$C$782,СВЦЭМ!$A$39:$A$782,$A42,СВЦЭМ!$B$39:$B$782,P$11)+'СЕТ СН'!$F$9+СВЦЭМ!$D$10+'СЕТ СН'!$F$6-'СЕТ СН'!$F$19</f>
        <v>1241.4179160000001</v>
      </c>
      <c r="Q42" s="36">
        <f>SUMIFS(СВЦЭМ!$C$39:$C$782,СВЦЭМ!$A$39:$A$782,$A42,СВЦЭМ!$B$39:$B$782,Q$11)+'СЕТ СН'!$F$9+СВЦЭМ!$D$10+'СЕТ СН'!$F$6-'СЕТ СН'!$F$19</f>
        <v>1236.8240973200002</v>
      </c>
      <c r="R42" s="36">
        <f>SUMIFS(СВЦЭМ!$C$39:$C$782,СВЦЭМ!$A$39:$A$782,$A42,СВЦЭМ!$B$39:$B$782,R$11)+'СЕТ СН'!$F$9+СВЦЭМ!$D$10+'СЕТ СН'!$F$6-'СЕТ СН'!$F$19</f>
        <v>1215.9405333000002</v>
      </c>
      <c r="S42" s="36">
        <f>SUMIFS(СВЦЭМ!$C$39:$C$782,СВЦЭМ!$A$39:$A$782,$A42,СВЦЭМ!$B$39:$B$782,S$11)+'СЕТ СН'!$F$9+СВЦЭМ!$D$10+'СЕТ СН'!$F$6-'СЕТ СН'!$F$19</f>
        <v>1161.7958957400001</v>
      </c>
      <c r="T42" s="36">
        <f>SUMIFS(СВЦЭМ!$C$39:$C$782,СВЦЭМ!$A$39:$A$782,$A42,СВЦЭМ!$B$39:$B$782,T$11)+'СЕТ СН'!$F$9+СВЦЭМ!$D$10+'СЕТ СН'!$F$6-'СЕТ СН'!$F$19</f>
        <v>1123.6538963600001</v>
      </c>
      <c r="U42" s="36">
        <f>SUMIFS(СВЦЭМ!$C$39:$C$782,СВЦЭМ!$A$39:$A$782,$A42,СВЦЭМ!$B$39:$B$782,U$11)+'СЕТ СН'!$F$9+СВЦЭМ!$D$10+'СЕТ СН'!$F$6-'СЕТ СН'!$F$19</f>
        <v>1145.36520453</v>
      </c>
      <c r="V42" s="36">
        <f>SUMIFS(СВЦЭМ!$C$39:$C$782,СВЦЭМ!$A$39:$A$782,$A42,СВЦЭМ!$B$39:$B$782,V$11)+'СЕТ СН'!$F$9+СВЦЭМ!$D$10+'СЕТ СН'!$F$6-'СЕТ СН'!$F$19</f>
        <v>1165.9380247600002</v>
      </c>
      <c r="W42" s="36">
        <f>SUMIFS(СВЦЭМ!$C$39:$C$782,СВЦЭМ!$A$39:$A$782,$A42,СВЦЭМ!$B$39:$B$782,W$11)+'СЕТ СН'!$F$9+СВЦЭМ!$D$10+'СЕТ СН'!$F$6-'СЕТ СН'!$F$19</f>
        <v>1193.0119672400001</v>
      </c>
      <c r="X42" s="36">
        <f>SUMIFS(СВЦЭМ!$C$39:$C$782,СВЦЭМ!$A$39:$A$782,$A42,СВЦЭМ!$B$39:$B$782,X$11)+'СЕТ СН'!$F$9+СВЦЭМ!$D$10+'СЕТ СН'!$F$6-'СЕТ СН'!$F$19</f>
        <v>1217.5482541500003</v>
      </c>
      <c r="Y42" s="36">
        <f>SUMIFS(СВЦЭМ!$C$39:$C$782,СВЦЭМ!$A$39:$A$782,$A42,СВЦЭМ!$B$39:$B$782,Y$11)+'СЕТ СН'!$F$9+СВЦЭМ!$D$10+'СЕТ СН'!$F$6-'СЕТ СН'!$F$19</f>
        <v>1241.2923241000001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01.10.2022</v>
      </c>
      <c r="B48" s="36">
        <f>SUMIFS(СВЦЭМ!$C$39:$C$782,СВЦЭМ!$A$39:$A$782,$A48,СВЦЭМ!$B$39:$B$782,B$47)+'СЕТ СН'!$G$9+СВЦЭМ!$D$10+'СЕТ СН'!$G$6-'СЕТ СН'!$G$19</f>
        <v>1146.08360126</v>
      </c>
      <c r="C48" s="36">
        <f>SUMIFS(СВЦЭМ!$C$39:$C$782,СВЦЭМ!$A$39:$A$782,$A48,СВЦЭМ!$B$39:$B$782,C$47)+'СЕТ СН'!$G$9+СВЦЭМ!$D$10+'СЕТ СН'!$G$6-'СЕТ СН'!$G$19</f>
        <v>1169.62504195</v>
      </c>
      <c r="D48" s="36">
        <f>SUMIFS(СВЦЭМ!$C$39:$C$782,СВЦЭМ!$A$39:$A$782,$A48,СВЦЭМ!$B$39:$B$782,D$47)+'СЕТ СН'!$G$9+СВЦЭМ!$D$10+'СЕТ СН'!$G$6-'СЕТ СН'!$G$19</f>
        <v>1189.7378413300003</v>
      </c>
      <c r="E48" s="36">
        <f>SUMIFS(СВЦЭМ!$C$39:$C$782,СВЦЭМ!$A$39:$A$782,$A48,СВЦЭМ!$B$39:$B$782,E$47)+'СЕТ СН'!$G$9+СВЦЭМ!$D$10+'СЕТ СН'!$G$6-'СЕТ СН'!$G$19</f>
        <v>1193.5103972600002</v>
      </c>
      <c r="F48" s="36">
        <f>SUMIFS(СВЦЭМ!$C$39:$C$782,СВЦЭМ!$A$39:$A$782,$A48,СВЦЭМ!$B$39:$B$782,F$47)+'СЕТ СН'!$G$9+СВЦЭМ!$D$10+'СЕТ СН'!$G$6-'СЕТ СН'!$G$19</f>
        <v>1205.1336017900003</v>
      </c>
      <c r="G48" s="36">
        <f>SUMIFS(СВЦЭМ!$C$39:$C$782,СВЦЭМ!$A$39:$A$782,$A48,СВЦЭМ!$B$39:$B$782,G$47)+'СЕТ СН'!$G$9+СВЦЭМ!$D$10+'СЕТ СН'!$G$6-'СЕТ СН'!$G$19</f>
        <v>1192.0856074800001</v>
      </c>
      <c r="H48" s="36">
        <f>SUMIFS(СВЦЭМ!$C$39:$C$782,СВЦЭМ!$A$39:$A$782,$A48,СВЦЭМ!$B$39:$B$782,H$47)+'СЕТ СН'!$G$9+СВЦЭМ!$D$10+'СЕТ СН'!$G$6-'СЕТ СН'!$G$19</f>
        <v>1164.6127262800001</v>
      </c>
      <c r="I48" s="36">
        <f>SUMIFS(СВЦЭМ!$C$39:$C$782,СВЦЭМ!$A$39:$A$782,$A48,СВЦЭМ!$B$39:$B$782,I$47)+'СЕТ СН'!$G$9+СВЦЭМ!$D$10+'СЕТ СН'!$G$6-'СЕТ СН'!$G$19</f>
        <v>1078.0000420000001</v>
      </c>
      <c r="J48" s="36">
        <f>SUMIFS(СВЦЭМ!$C$39:$C$782,СВЦЭМ!$A$39:$A$782,$A48,СВЦЭМ!$B$39:$B$782,J$47)+'СЕТ СН'!$G$9+СВЦЭМ!$D$10+'СЕТ СН'!$G$6-'СЕТ СН'!$G$19</f>
        <v>1143.01533537</v>
      </c>
      <c r="K48" s="36">
        <f>SUMIFS(СВЦЭМ!$C$39:$C$782,СВЦЭМ!$A$39:$A$782,$A48,СВЦЭМ!$B$39:$B$782,K$47)+'СЕТ СН'!$G$9+СВЦЭМ!$D$10+'СЕТ СН'!$G$6-'СЕТ СН'!$G$19</f>
        <v>1176.63713955</v>
      </c>
      <c r="L48" s="36">
        <f>SUMIFS(СВЦЭМ!$C$39:$C$782,СВЦЭМ!$A$39:$A$782,$A48,СВЦЭМ!$B$39:$B$782,L$47)+'СЕТ СН'!$G$9+СВЦЭМ!$D$10+'СЕТ СН'!$G$6-'СЕТ СН'!$G$19</f>
        <v>1172.82759336</v>
      </c>
      <c r="M48" s="36">
        <f>SUMIFS(СВЦЭМ!$C$39:$C$782,СВЦЭМ!$A$39:$A$782,$A48,СВЦЭМ!$B$39:$B$782,M$47)+'СЕТ СН'!$G$9+СВЦЭМ!$D$10+'СЕТ СН'!$G$6-'СЕТ СН'!$G$19</f>
        <v>1122.9217510000001</v>
      </c>
      <c r="N48" s="36">
        <f>SUMIFS(СВЦЭМ!$C$39:$C$782,СВЦЭМ!$A$39:$A$782,$A48,СВЦЭМ!$B$39:$B$782,N$47)+'СЕТ СН'!$G$9+СВЦЭМ!$D$10+'СЕТ СН'!$G$6-'СЕТ СН'!$G$19</f>
        <v>1109.38283606</v>
      </c>
      <c r="O48" s="36">
        <f>SUMIFS(СВЦЭМ!$C$39:$C$782,СВЦЭМ!$A$39:$A$782,$A48,СВЦЭМ!$B$39:$B$782,O$47)+'СЕТ СН'!$G$9+СВЦЭМ!$D$10+'СЕТ СН'!$G$6-'СЕТ СН'!$G$19</f>
        <v>1094.4818446700001</v>
      </c>
      <c r="P48" s="36">
        <f>SUMIFS(СВЦЭМ!$C$39:$C$782,СВЦЭМ!$A$39:$A$782,$A48,СВЦЭМ!$B$39:$B$782,P$47)+'СЕТ СН'!$G$9+СВЦЭМ!$D$10+'СЕТ СН'!$G$6-'СЕТ СН'!$G$19</f>
        <v>1085.66427</v>
      </c>
      <c r="Q48" s="36">
        <f>SUMIFS(СВЦЭМ!$C$39:$C$782,СВЦЭМ!$A$39:$A$782,$A48,СВЦЭМ!$B$39:$B$782,Q$47)+'СЕТ СН'!$G$9+СВЦЭМ!$D$10+'СЕТ СН'!$G$6-'СЕТ СН'!$G$19</f>
        <v>1080.1714488800001</v>
      </c>
      <c r="R48" s="36">
        <f>SUMIFS(СВЦЭМ!$C$39:$C$782,СВЦЭМ!$A$39:$A$782,$A48,СВЦЭМ!$B$39:$B$782,R$47)+'СЕТ СН'!$G$9+СВЦЭМ!$D$10+'СЕТ СН'!$G$6-'СЕТ СН'!$G$19</f>
        <v>1077.58452521</v>
      </c>
      <c r="S48" s="36">
        <f>SUMIFS(СВЦЭМ!$C$39:$C$782,СВЦЭМ!$A$39:$A$782,$A48,СВЦЭМ!$B$39:$B$782,S$47)+'СЕТ СН'!$G$9+СВЦЭМ!$D$10+'СЕТ СН'!$G$6-'СЕТ СН'!$G$19</f>
        <v>1116.8573328100001</v>
      </c>
      <c r="T48" s="36">
        <f>SUMIFS(СВЦЭМ!$C$39:$C$782,СВЦЭМ!$A$39:$A$782,$A48,СВЦЭМ!$B$39:$B$782,T$47)+'СЕТ СН'!$G$9+СВЦЭМ!$D$10+'СЕТ СН'!$G$6-'СЕТ СН'!$G$19</f>
        <v>1243.3051949800001</v>
      </c>
      <c r="U48" s="36">
        <f>SUMIFS(СВЦЭМ!$C$39:$C$782,СВЦЭМ!$A$39:$A$782,$A48,СВЦЭМ!$B$39:$B$782,U$47)+'СЕТ СН'!$G$9+СВЦЭМ!$D$10+'СЕТ СН'!$G$6-'СЕТ СН'!$G$19</f>
        <v>1261.2087544800002</v>
      </c>
      <c r="V48" s="36">
        <f>SUMIFS(СВЦЭМ!$C$39:$C$782,СВЦЭМ!$A$39:$A$782,$A48,СВЦЭМ!$B$39:$B$782,V$47)+'СЕТ СН'!$G$9+СВЦЭМ!$D$10+'СЕТ СН'!$G$6-'СЕТ СН'!$G$19</f>
        <v>1264.3128998800003</v>
      </c>
      <c r="W48" s="36">
        <f>SUMIFS(СВЦЭМ!$C$39:$C$782,СВЦЭМ!$A$39:$A$782,$A48,СВЦЭМ!$B$39:$B$782,W$47)+'СЕТ СН'!$G$9+СВЦЭМ!$D$10+'СЕТ СН'!$G$6-'СЕТ СН'!$G$19</f>
        <v>1249.5884265900002</v>
      </c>
      <c r="X48" s="36">
        <f>SUMIFS(СВЦЭМ!$C$39:$C$782,СВЦЭМ!$A$39:$A$782,$A48,СВЦЭМ!$B$39:$B$782,X$47)+'СЕТ СН'!$G$9+СВЦЭМ!$D$10+'СЕТ СН'!$G$6-'СЕТ СН'!$G$19</f>
        <v>1239.1946209900002</v>
      </c>
      <c r="Y48" s="36">
        <f>SUMIFS(СВЦЭМ!$C$39:$C$782,СВЦЭМ!$A$39:$A$782,$A48,СВЦЭМ!$B$39:$B$782,Y$47)+'СЕТ СН'!$G$9+СВЦЭМ!$D$10+'СЕТ СН'!$G$6-'СЕТ СН'!$G$19</f>
        <v>1211.5351190000001</v>
      </c>
    </row>
    <row r="49" spans="1:25" ht="15.75" x14ac:dyDescent="0.2">
      <c r="A49" s="35">
        <f>A48+1</f>
        <v>44836</v>
      </c>
      <c r="B49" s="36">
        <f>SUMIFS(СВЦЭМ!$C$39:$C$782,СВЦЭМ!$A$39:$A$782,$A49,СВЦЭМ!$B$39:$B$782,B$47)+'СЕТ СН'!$G$9+СВЦЭМ!$D$10+'СЕТ СН'!$G$6-'СЕТ СН'!$G$19</f>
        <v>1123.50446278</v>
      </c>
      <c r="C49" s="36">
        <f>SUMIFS(СВЦЭМ!$C$39:$C$782,СВЦЭМ!$A$39:$A$782,$A49,СВЦЭМ!$B$39:$B$782,C$47)+'СЕТ СН'!$G$9+СВЦЭМ!$D$10+'СЕТ СН'!$G$6-'СЕТ СН'!$G$19</f>
        <v>1131.65369747</v>
      </c>
      <c r="D49" s="36">
        <f>SUMIFS(СВЦЭМ!$C$39:$C$782,СВЦЭМ!$A$39:$A$782,$A49,СВЦЭМ!$B$39:$B$782,D$47)+'СЕТ СН'!$G$9+СВЦЭМ!$D$10+'СЕТ СН'!$G$6-'СЕТ СН'!$G$19</f>
        <v>1177.1313081600001</v>
      </c>
      <c r="E49" s="36">
        <f>SUMIFS(СВЦЭМ!$C$39:$C$782,СВЦЭМ!$A$39:$A$782,$A49,СВЦЭМ!$B$39:$B$782,E$47)+'СЕТ СН'!$G$9+СВЦЭМ!$D$10+'СЕТ СН'!$G$6-'СЕТ СН'!$G$19</f>
        <v>1218.2294655300002</v>
      </c>
      <c r="F49" s="36">
        <f>SUMIFS(СВЦЭМ!$C$39:$C$782,СВЦЭМ!$A$39:$A$782,$A49,СВЦЭМ!$B$39:$B$782,F$47)+'СЕТ СН'!$G$9+СВЦЭМ!$D$10+'СЕТ СН'!$G$6-'СЕТ СН'!$G$19</f>
        <v>1215.24298795</v>
      </c>
      <c r="G49" s="36">
        <f>SUMIFS(СВЦЭМ!$C$39:$C$782,СВЦЭМ!$A$39:$A$782,$A49,СВЦЭМ!$B$39:$B$782,G$47)+'СЕТ СН'!$G$9+СВЦЭМ!$D$10+'СЕТ СН'!$G$6-'СЕТ СН'!$G$19</f>
        <v>1204.7102107400001</v>
      </c>
      <c r="H49" s="36">
        <f>SUMIFS(СВЦЭМ!$C$39:$C$782,СВЦЭМ!$A$39:$A$782,$A49,СВЦЭМ!$B$39:$B$782,H$47)+'СЕТ СН'!$G$9+СВЦЭМ!$D$10+'СЕТ СН'!$G$6-'СЕТ СН'!$G$19</f>
        <v>1170.9224821099999</v>
      </c>
      <c r="I49" s="36">
        <f>SUMIFS(СВЦЭМ!$C$39:$C$782,СВЦЭМ!$A$39:$A$782,$A49,СВЦЭМ!$B$39:$B$782,I$47)+'СЕТ СН'!$G$9+СВЦЭМ!$D$10+'СЕТ СН'!$G$6-'СЕТ СН'!$G$19</f>
        <v>1165.24618022</v>
      </c>
      <c r="J49" s="36">
        <f>SUMIFS(СВЦЭМ!$C$39:$C$782,СВЦЭМ!$A$39:$A$782,$A49,СВЦЭМ!$B$39:$B$782,J$47)+'СЕТ СН'!$G$9+СВЦЭМ!$D$10+'СЕТ СН'!$G$6-'СЕТ СН'!$G$19</f>
        <v>1150.83811937</v>
      </c>
      <c r="K49" s="36">
        <f>SUMIFS(СВЦЭМ!$C$39:$C$782,СВЦЭМ!$A$39:$A$782,$A49,СВЦЭМ!$B$39:$B$782,K$47)+'СЕТ СН'!$G$9+СВЦЭМ!$D$10+'СЕТ СН'!$G$6-'СЕТ СН'!$G$19</f>
        <v>1120.4477896600001</v>
      </c>
      <c r="L49" s="36">
        <f>SUMIFS(СВЦЭМ!$C$39:$C$782,СВЦЭМ!$A$39:$A$782,$A49,СВЦЭМ!$B$39:$B$782,L$47)+'СЕТ СН'!$G$9+СВЦЭМ!$D$10+'СЕТ СН'!$G$6-'СЕТ СН'!$G$19</f>
        <v>1122.972919</v>
      </c>
      <c r="M49" s="36">
        <f>SUMIFS(СВЦЭМ!$C$39:$C$782,СВЦЭМ!$A$39:$A$782,$A49,СВЦЭМ!$B$39:$B$782,M$47)+'СЕТ СН'!$G$9+СВЦЭМ!$D$10+'СЕТ СН'!$G$6-'СЕТ СН'!$G$19</f>
        <v>1084.7855476899999</v>
      </c>
      <c r="N49" s="36">
        <f>SUMIFS(СВЦЭМ!$C$39:$C$782,СВЦЭМ!$A$39:$A$782,$A49,СВЦЭМ!$B$39:$B$782,N$47)+'СЕТ СН'!$G$9+СВЦЭМ!$D$10+'СЕТ СН'!$G$6-'СЕТ СН'!$G$19</f>
        <v>1099.0806975800001</v>
      </c>
      <c r="O49" s="36">
        <f>SUMIFS(СВЦЭМ!$C$39:$C$782,СВЦЭМ!$A$39:$A$782,$A49,СВЦЭМ!$B$39:$B$782,O$47)+'СЕТ СН'!$G$9+СВЦЭМ!$D$10+'СЕТ СН'!$G$6-'СЕТ СН'!$G$19</f>
        <v>1105.0945916999999</v>
      </c>
      <c r="P49" s="36">
        <f>SUMIFS(СВЦЭМ!$C$39:$C$782,СВЦЭМ!$A$39:$A$782,$A49,СВЦЭМ!$B$39:$B$782,P$47)+'СЕТ СН'!$G$9+СВЦЭМ!$D$10+'СЕТ СН'!$G$6-'СЕТ СН'!$G$19</f>
        <v>1118.9516191</v>
      </c>
      <c r="Q49" s="36">
        <f>SUMIFS(СВЦЭМ!$C$39:$C$782,СВЦЭМ!$A$39:$A$782,$A49,СВЦЭМ!$B$39:$B$782,Q$47)+'СЕТ СН'!$G$9+СВЦЭМ!$D$10+'СЕТ СН'!$G$6-'СЕТ СН'!$G$19</f>
        <v>1129.56702617</v>
      </c>
      <c r="R49" s="36">
        <f>SUMIFS(СВЦЭМ!$C$39:$C$782,СВЦЭМ!$A$39:$A$782,$A49,СВЦЭМ!$B$39:$B$782,R$47)+'СЕТ СН'!$G$9+СВЦЭМ!$D$10+'СЕТ СН'!$G$6-'СЕТ СН'!$G$19</f>
        <v>1132.52305282</v>
      </c>
      <c r="S49" s="36">
        <f>SUMIFS(СВЦЭМ!$C$39:$C$782,СВЦЭМ!$A$39:$A$782,$A49,СВЦЭМ!$B$39:$B$782,S$47)+'СЕТ СН'!$G$9+СВЦЭМ!$D$10+'СЕТ СН'!$G$6-'СЕТ СН'!$G$19</f>
        <v>1115.90138009</v>
      </c>
      <c r="T49" s="36">
        <f>SUMIFS(СВЦЭМ!$C$39:$C$782,СВЦЭМ!$A$39:$A$782,$A49,СВЦЭМ!$B$39:$B$782,T$47)+'СЕТ СН'!$G$9+СВЦЭМ!$D$10+'СЕТ СН'!$G$6-'СЕТ СН'!$G$19</f>
        <v>1230.0125446500001</v>
      </c>
      <c r="U49" s="36">
        <f>SUMIFS(СВЦЭМ!$C$39:$C$782,СВЦЭМ!$A$39:$A$782,$A49,СВЦЭМ!$B$39:$B$782,U$47)+'СЕТ СН'!$G$9+СВЦЭМ!$D$10+'СЕТ СН'!$G$6-'СЕТ СН'!$G$19</f>
        <v>1263.1262883300001</v>
      </c>
      <c r="V49" s="36">
        <f>SUMIFS(СВЦЭМ!$C$39:$C$782,СВЦЭМ!$A$39:$A$782,$A49,СВЦЭМ!$B$39:$B$782,V$47)+'СЕТ СН'!$G$9+СВЦЭМ!$D$10+'СЕТ СН'!$G$6-'СЕТ СН'!$G$19</f>
        <v>1264.5265735100002</v>
      </c>
      <c r="W49" s="36">
        <f>SUMIFS(СВЦЭМ!$C$39:$C$782,СВЦЭМ!$A$39:$A$782,$A49,СВЦЭМ!$B$39:$B$782,W$47)+'СЕТ СН'!$G$9+СВЦЭМ!$D$10+'СЕТ СН'!$G$6-'СЕТ СН'!$G$19</f>
        <v>1251.1343939900003</v>
      </c>
      <c r="X49" s="36">
        <f>SUMIFS(СВЦЭМ!$C$39:$C$782,СВЦЭМ!$A$39:$A$782,$A49,СВЦЭМ!$B$39:$B$782,X$47)+'СЕТ СН'!$G$9+СВЦЭМ!$D$10+'СЕТ СН'!$G$6-'СЕТ СН'!$G$19</f>
        <v>1214.9362138500001</v>
      </c>
      <c r="Y49" s="36">
        <f>SUMIFS(СВЦЭМ!$C$39:$C$782,СВЦЭМ!$A$39:$A$782,$A49,СВЦЭМ!$B$39:$B$782,Y$47)+'СЕТ СН'!$G$9+СВЦЭМ!$D$10+'СЕТ СН'!$G$6-'СЕТ СН'!$G$19</f>
        <v>1208.3910010200002</v>
      </c>
    </row>
    <row r="50" spans="1:25" ht="15.75" x14ac:dyDescent="0.2">
      <c r="A50" s="35">
        <f t="shared" ref="A50:A78" si="1">A49+1</f>
        <v>44837</v>
      </c>
      <c r="B50" s="36">
        <f>SUMIFS(СВЦЭМ!$C$39:$C$782,СВЦЭМ!$A$39:$A$782,$A50,СВЦЭМ!$B$39:$B$782,B$47)+'СЕТ СН'!$G$9+СВЦЭМ!$D$10+'СЕТ СН'!$G$6-'СЕТ СН'!$G$19</f>
        <v>1206.4220023600001</v>
      </c>
      <c r="C50" s="36">
        <f>SUMIFS(СВЦЭМ!$C$39:$C$782,СВЦЭМ!$A$39:$A$782,$A50,СВЦЭМ!$B$39:$B$782,C$47)+'СЕТ СН'!$G$9+СВЦЭМ!$D$10+'СЕТ СН'!$G$6-'СЕТ СН'!$G$19</f>
        <v>1235.7186312500003</v>
      </c>
      <c r="D50" s="36">
        <f>SUMIFS(СВЦЭМ!$C$39:$C$782,СВЦЭМ!$A$39:$A$782,$A50,СВЦЭМ!$B$39:$B$782,D$47)+'СЕТ СН'!$G$9+СВЦЭМ!$D$10+'СЕТ СН'!$G$6-'СЕТ СН'!$G$19</f>
        <v>1253.8711494400002</v>
      </c>
      <c r="E50" s="36">
        <f>SUMIFS(СВЦЭМ!$C$39:$C$782,СВЦЭМ!$A$39:$A$782,$A50,СВЦЭМ!$B$39:$B$782,E$47)+'СЕТ СН'!$G$9+СВЦЭМ!$D$10+'СЕТ СН'!$G$6-'СЕТ СН'!$G$19</f>
        <v>1263.5676088200003</v>
      </c>
      <c r="F50" s="36">
        <f>SUMIFS(СВЦЭМ!$C$39:$C$782,СВЦЭМ!$A$39:$A$782,$A50,СВЦЭМ!$B$39:$B$782,F$47)+'СЕТ СН'!$G$9+СВЦЭМ!$D$10+'СЕТ СН'!$G$6-'СЕТ СН'!$G$19</f>
        <v>1248.3138986000001</v>
      </c>
      <c r="G50" s="36">
        <f>SUMIFS(СВЦЭМ!$C$39:$C$782,СВЦЭМ!$A$39:$A$782,$A50,СВЦЭМ!$B$39:$B$782,G$47)+'СЕТ СН'!$G$9+СВЦЭМ!$D$10+'СЕТ СН'!$G$6-'СЕТ СН'!$G$19</f>
        <v>1212.2056300800002</v>
      </c>
      <c r="H50" s="36">
        <f>SUMIFS(СВЦЭМ!$C$39:$C$782,СВЦЭМ!$A$39:$A$782,$A50,СВЦЭМ!$B$39:$B$782,H$47)+'СЕТ СН'!$G$9+СВЦЭМ!$D$10+'СЕТ СН'!$G$6-'СЕТ СН'!$G$19</f>
        <v>1135.7006416900001</v>
      </c>
      <c r="I50" s="36">
        <f>SUMIFS(СВЦЭМ!$C$39:$C$782,СВЦЭМ!$A$39:$A$782,$A50,СВЦЭМ!$B$39:$B$782,I$47)+'СЕТ СН'!$G$9+СВЦЭМ!$D$10+'СЕТ СН'!$G$6-'СЕТ СН'!$G$19</f>
        <v>1082.6179256600001</v>
      </c>
      <c r="J50" s="36">
        <f>SUMIFS(СВЦЭМ!$C$39:$C$782,СВЦЭМ!$A$39:$A$782,$A50,СВЦЭМ!$B$39:$B$782,J$47)+'СЕТ СН'!$G$9+СВЦЭМ!$D$10+'СЕТ СН'!$G$6-'СЕТ СН'!$G$19</f>
        <v>1055.6023684500001</v>
      </c>
      <c r="K50" s="36">
        <f>SUMIFS(СВЦЭМ!$C$39:$C$782,СВЦЭМ!$A$39:$A$782,$A50,СВЦЭМ!$B$39:$B$782,K$47)+'СЕТ СН'!$G$9+СВЦЭМ!$D$10+'СЕТ СН'!$G$6-'СЕТ СН'!$G$19</f>
        <v>1042.40970586</v>
      </c>
      <c r="L50" s="36">
        <f>SUMIFS(СВЦЭМ!$C$39:$C$782,СВЦЭМ!$A$39:$A$782,$A50,СВЦЭМ!$B$39:$B$782,L$47)+'СЕТ СН'!$G$9+СВЦЭМ!$D$10+'СЕТ СН'!$G$6-'СЕТ СН'!$G$19</f>
        <v>1039.3873159300001</v>
      </c>
      <c r="M50" s="36">
        <f>SUMIFS(СВЦЭМ!$C$39:$C$782,СВЦЭМ!$A$39:$A$782,$A50,СВЦЭМ!$B$39:$B$782,M$47)+'СЕТ СН'!$G$9+СВЦЭМ!$D$10+'СЕТ СН'!$G$6-'СЕТ СН'!$G$19</f>
        <v>1059.6392058000001</v>
      </c>
      <c r="N50" s="36">
        <f>SUMIFS(СВЦЭМ!$C$39:$C$782,СВЦЭМ!$A$39:$A$782,$A50,СВЦЭМ!$B$39:$B$782,N$47)+'СЕТ СН'!$G$9+СВЦЭМ!$D$10+'СЕТ СН'!$G$6-'СЕТ СН'!$G$19</f>
        <v>1079.9096487500001</v>
      </c>
      <c r="O50" s="36">
        <f>SUMIFS(СВЦЭМ!$C$39:$C$782,СВЦЭМ!$A$39:$A$782,$A50,СВЦЭМ!$B$39:$B$782,O$47)+'СЕТ СН'!$G$9+СВЦЭМ!$D$10+'СЕТ СН'!$G$6-'СЕТ СН'!$G$19</f>
        <v>1093.3163361700001</v>
      </c>
      <c r="P50" s="36">
        <f>SUMIFS(СВЦЭМ!$C$39:$C$782,СВЦЭМ!$A$39:$A$782,$A50,СВЦЭМ!$B$39:$B$782,P$47)+'СЕТ СН'!$G$9+СВЦЭМ!$D$10+'СЕТ СН'!$G$6-'СЕТ СН'!$G$19</f>
        <v>1102.9022568</v>
      </c>
      <c r="Q50" s="36">
        <f>SUMIFS(СВЦЭМ!$C$39:$C$782,СВЦЭМ!$A$39:$A$782,$A50,СВЦЭМ!$B$39:$B$782,Q$47)+'СЕТ СН'!$G$9+СВЦЭМ!$D$10+'СЕТ СН'!$G$6-'СЕТ СН'!$G$19</f>
        <v>1098.7893956</v>
      </c>
      <c r="R50" s="36">
        <f>SUMIFS(СВЦЭМ!$C$39:$C$782,СВЦЭМ!$A$39:$A$782,$A50,СВЦЭМ!$B$39:$B$782,R$47)+'СЕТ СН'!$G$9+СВЦЭМ!$D$10+'СЕТ СН'!$G$6-'СЕТ СН'!$G$19</f>
        <v>1084.4507365100001</v>
      </c>
      <c r="S50" s="36">
        <f>SUMIFS(СВЦЭМ!$C$39:$C$782,СВЦЭМ!$A$39:$A$782,$A50,СВЦЭМ!$B$39:$B$782,S$47)+'СЕТ СН'!$G$9+СВЦЭМ!$D$10+'СЕТ СН'!$G$6-'СЕТ СН'!$G$19</f>
        <v>1064.86662312</v>
      </c>
      <c r="T50" s="36">
        <f>SUMIFS(СВЦЭМ!$C$39:$C$782,СВЦЭМ!$A$39:$A$782,$A50,СВЦЭМ!$B$39:$B$782,T$47)+'СЕТ СН'!$G$9+СВЦЭМ!$D$10+'СЕТ СН'!$G$6-'СЕТ СН'!$G$19</f>
        <v>1031.7234238400001</v>
      </c>
      <c r="U50" s="36">
        <f>SUMIFS(СВЦЭМ!$C$39:$C$782,СВЦЭМ!$A$39:$A$782,$A50,СВЦЭМ!$B$39:$B$782,U$47)+'СЕТ СН'!$G$9+СВЦЭМ!$D$10+'СЕТ СН'!$G$6-'СЕТ СН'!$G$19</f>
        <v>1011.08009468</v>
      </c>
      <c r="V50" s="36">
        <f>SUMIFS(СВЦЭМ!$C$39:$C$782,СВЦЭМ!$A$39:$A$782,$A50,СВЦЭМ!$B$39:$B$782,V$47)+'СЕТ СН'!$G$9+СВЦЭМ!$D$10+'СЕТ СН'!$G$6-'СЕТ СН'!$G$19</f>
        <v>1022.67534124</v>
      </c>
      <c r="W50" s="36">
        <f>SUMIFS(СВЦЭМ!$C$39:$C$782,СВЦЭМ!$A$39:$A$782,$A50,СВЦЭМ!$B$39:$B$782,W$47)+'СЕТ СН'!$G$9+СВЦЭМ!$D$10+'СЕТ СН'!$G$6-'СЕТ СН'!$G$19</f>
        <v>1053.5366759599999</v>
      </c>
      <c r="X50" s="36">
        <f>SUMIFS(СВЦЭМ!$C$39:$C$782,СВЦЭМ!$A$39:$A$782,$A50,СВЦЭМ!$B$39:$B$782,X$47)+'СЕТ СН'!$G$9+СВЦЭМ!$D$10+'СЕТ СН'!$G$6-'СЕТ СН'!$G$19</f>
        <v>1102.59791582</v>
      </c>
      <c r="Y50" s="36">
        <f>SUMIFS(СВЦЭМ!$C$39:$C$782,СВЦЭМ!$A$39:$A$782,$A50,СВЦЭМ!$B$39:$B$782,Y$47)+'СЕТ СН'!$G$9+СВЦЭМ!$D$10+'СЕТ СН'!$G$6-'СЕТ СН'!$G$19</f>
        <v>1132.4789156300001</v>
      </c>
    </row>
    <row r="51" spans="1:25" ht="15.75" x14ac:dyDescent="0.2">
      <c r="A51" s="35">
        <f t="shared" si="1"/>
        <v>44838</v>
      </c>
      <c r="B51" s="36">
        <f>SUMIFS(СВЦЭМ!$C$39:$C$782,СВЦЭМ!$A$39:$A$782,$A51,СВЦЭМ!$B$39:$B$782,B$47)+'СЕТ СН'!$G$9+СВЦЭМ!$D$10+'СЕТ СН'!$G$6-'СЕТ СН'!$G$19</f>
        <v>1077.9537883200001</v>
      </c>
      <c r="C51" s="36">
        <f>SUMIFS(СВЦЭМ!$C$39:$C$782,СВЦЭМ!$A$39:$A$782,$A51,СВЦЭМ!$B$39:$B$782,C$47)+'СЕТ СН'!$G$9+СВЦЭМ!$D$10+'СЕТ СН'!$G$6-'СЕТ СН'!$G$19</f>
        <v>1103.0217907799999</v>
      </c>
      <c r="D51" s="36">
        <f>SUMIFS(СВЦЭМ!$C$39:$C$782,СВЦЭМ!$A$39:$A$782,$A51,СВЦЭМ!$B$39:$B$782,D$47)+'СЕТ СН'!$G$9+СВЦЭМ!$D$10+'СЕТ СН'!$G$6-'СЕТ СН'!$G$19</f>
        <v>1113.7540687000001</v>
      </c>
      <c r="E51" s="36">
        <f>SUMIFS(СВЦЭМ!$C$39:$C$782,СВЦЭМ!$A$39:$A$782,$A51,СВЦЭМ!$B$39:$B$782,E$47)+'СЕТ СН'!$G$9+СВЦЭМ!$D$10+'СЕТ СН'!$G$6-'СЕТ СН'!$G$19</f>
        <v>1119.3648038900001</v>
      </c>
      <c r="F51" s="36">
        <f>SUMIFS(СВЦЭМ!$C$39:$C$782,СВЦЭМ!$A$39:$A$782,$A51,СВЦЭМ!$B$39:$B$782,F$47)+'СЕТ СН'!$G$9+СВЦЭМ!$D$10+'СЕТ СН'!$G$6-'СЕТ СН'!$G$19</f>
        <v>1127.2326749599999</v>
      </c>
      <c r="G51" s="36">
        <f>SUMIFS(СВЦЭМ!$C$39:$C$782,СВЦЭМ!$A$39:$A$782,$A51,СВЦЭМ!$B$39:$B$782,G$47)+'СЕТ СН'!$G$9+СВЦЭМ!$D$10+'СЕТ СН'!$G$6-'СЕТ СН'!$G$19</f>
        <v>1105.0634258600001</v>
      </c>
      <c r="H51" s="36">
        <f>SUMIFS(СВЦЭМ!$C$39:$C$782,СВЦЭМ!$A$39:$A$782,$A51,СВЦЭМ!$B$39:$B$782,H$47)+'СЕТ СН'!$G$9+СВЦЭМ!$D$10+'СЕТ СН'!$G$6-'СЕТ СН'!$G$19</f>
        <v>1052.3912916199999</v>
      </c>
      <c r="I51" s="36">
        <f>SUMIFS(СВЦЭМ!$C$39:$C$782,СВЦЭМ!$A$39:$A$782,$A51,СВЦЭМ!$B$39:$B$782,I$47)+'СЕТ СН'!$G$9+СВЦЭМ!$D$10+'СЕТ СН'!$G$6-'СЕТ СН'!$G$19</f>
        <v>1005.90540844</v>
      </c>
      <c r="J51" s="36">
        <f>SUMIFS(СВЦЭМ!$C$39:$C$782,СВЦЭМ!$A$39:$A$782,$A51,СВЦЭМ!$B$39:$B$782,J$47)+'СЕТ СН'!$G$9+СВЦЭМ!$D$10+'СЕТ СН'!$G$6-'СЕТ СН'!$G$19</f>
        <v>1002.4454297999999</v>
      </c>
      <c r="K51" s="36">
        <f>SUMIFS(СВЦЭМ!$C$39:$C$782,СВЦЭМ!$A$39:$A$782,$A51,СВЦЭМ!$B$39:$B$782,K$47)+'СЕТ СН'!$G$9+СВЦЭМ!$D$10+'СЕТ СН'!$G$6-'СЕТ СН'!$G$19</f>
        <v>989.01024424999991</v>
      </c>
      <c r="L51" s="36">
        <f>SUMIFS(СВЦЭМ!$C$39:$C$782,СВЦЭМ!$A$39:$A$782,$A51,СВЦЭМ!$B$39:$B$782,L$47)+'СЕТ СН'!$G$9+СВЦЭМ!$D$10+'СЕТ СН'!$G$6-'СЕТ СН'!$G$19</f>
        <v>988.86871973999996</v>
      </c>
      <c r="M51" s="36">
        <f>SUMIFS(СВЦЭМ!$C$39:$C$782,СВЦЭМ!$A$39:$A$782,$A51,СВЦЭМ!$B$39:$B$782,M$47)+'СЕТ СН'!$G$9+СВЦЭМ!$D$10+'СЕТ СН'!$G$6-'СЕТ СН'!$G$19</f>
        <v>998.68517034000001</v>
      </c>
      <c r="N51" s="36">
        <f>SUMIFS(СВЦЭМ!$C$39:$C$782,СВЦЭМ!$A$39:$A$782,$A51,СВЦЭМ!$B$39:$B$782,N$47)+'СЕТ СН'!$G$9+СВЦЭМ!$D$10+'СЕТ СН'!$G$6-'СЕТ СН'!$G$19</f>
        <v>1011.59941067</v>
      </c>
      <c r="O51" s="36">
        <f>SUMIFS(СВЦЭМ!$C$39:$C$782,СВЦЭМ!$A$39:$A$782,$A51,СВЦЭМ!$B$39:$B$782,O$47)+'СЕТ СН'!$G$9+СВЦЭМ!$D$10+'СЕТ СН'!$G$6-'СЕТ СН'!$G$19</f>
        <v>1012.2086349</v>
      </c>
      <c r="P51" s="36">
        <f>SUMIFS(СВЦЭМ!$C$39:$C$782,СВЦЭМ!$A$39:$A$782,$A51,СВЦЭМ!$B$39:$B$782,P$47)+'СЕТ СН'!$G$9+СВЦЭМ!$D$10+'СЕТ СН'!$G$6-'СЕТ СН'!$G$19</f>
        <v>1019.60438401</v>
      </c>
      <c r="Q51" s="36">
        <f>SUMIFS(СВЦЭМ!$C$39:$C$782,СВЦЭМ!$A$39:$A$782,$A51,СВЦЭМ!$B$39:$B$782,Q$47)+'СЕТ СН'!$G$9+СВЦЭМ!$D$10+'СЕТ СН'!$G$6-'СЕТ СН'!$G$19</f>
        <v>1020.7862387499999</v>
      </c>
      <c r="R51" s="36">
        <f>SUMIFS(СВЦЭМ!$C$39:$C$782,СВЦЭМ!$A$39:$A$782,$A51,СВЦЭМ!$B$39:$B$782,R$47)+'СЕТ СН'!$G$9+СВЦЭМ!$D$10+'СЕТ СН'!$G$6-'СЕТ СН'!$G$19</f>
        <v>1032.0028820800001</v>
      </c>
      <c r="S51" s="36">
        <f>SUMIFS(СВЦЭМ!$C$39:$C$782,СВЦЭМ!$A$39:$A$782,$A51,СВЦЭМ!$B$39:$B$782,S$47)+'СЕТ СН'!$G$9+СВЦЭМ!$D$10+'СЕТ СН'!$G$6-'СЕТ СН'!$G$19</f>
        <v>1015.57406485</v>
      </c>
      <c r="T51" s="36">
        <f>SUMIFS(СВЦЭМ!$C$39:$C$782,СВЦЭМ!$A$39:$A$782,$A51,СВЦЭМ!$B$39:$B$782,T$47)+'СЕТ СН'!$G$9+СВЦЭМ!$D$10+'СЕТ СН'!$G$6-'СЕТ СН'!$G$19</f>
        <v>992.93854767999994</v>
      </c>
      <c r="U51" s="36">
        <f>SUMIFS(СВЦЭМ!$C$39:$C$782,СВЦЭМ!$A$39:$A$782,$A51,СВЦЭМ!$B$39:$B$782,U$47)+'СЕТ СН'!$G$9+СВЦЭМ!$D$10+'СЕТ СН'!$G$6-'СЕТ СН'!$G$19</f>
        <v>976.69241969999996</v>
      </c>
      <c r="V51" s="36">
        <f>SUMIFS(СВЦЭМ!$C$39:$C$782,СВЦЭМ!$A$39:$A$782,$A51,СВЦЭМ!$B$39:$B$782,V$47)+'СЕТ СН'!$G$9+СВЦЭМ!$D$10+'СЕТ СН'!$G$6-'СЕТ СН'!$G$19</f>
        <v>978.79238445999999</v>
      </c>
      <c r="W51" s="36">
        <f>SUMIFS(СВЦЭМ!$C$39:$C$782,СВЦЭМ!$A$39:$A$782,$A51,СВЦЭМ!$B$39:$B$782,W$47)+'СЕТ СН'!$G$9+СВЦЭМ!$D$10+'СЕТ СН'!$G$6-'СЕТ СН'!$G$19</f>
        <v>988.84922199999994</v>
      </c>
      <c r="X51" s="36">
        <f>SUMIFS(СВЦЭМ!$C$39:$C$782,СВЦЭМ!$A$39:$A$782,$A51,СВЦЭМ!$B$39:$B$782,X$47)+'СЕТ СН'!$G$9+СВЦЭМ!$D$10+'СЕТ СН'!$G$6-'СЕТ СН'!$G$19</f>
        <v>1019.5033959</v>
      </c>
      <c r="Y51" s="36">
        <f>SUMIFS(СВЦЭМ!$C$39:$C$782,СВЦЭМ!$A$39:$A$782,$A51,СВЦЭМ!$B$39:$B$782,Y$47)+'СЕТ СН'!$G$9+СВЦЭМ!$D$10+'СЕТ СН'!$G$6-'СЕТ СН'!$G$19</f>
        <v>1043.57200283</v>
      </c>
    </row>
    <row r="52" spans="1:25" ht="15.75" x14ac:dyDescent="0.2">
      <c r="A52" s="35">
        <f t="shared" si="1"/>
        <v>44839</v>
      </c>
      <c r="B52" s="36">
        <f>SUMIFS(СВЦЭМ!$C$39:$C$782,СВЦЭМ!$A$39:$A$782,$A52,СВЦЭМ!$B$39:$B$782,B$47)+'СЕТ СН'!$G$9+СВЦЭМ!$D$10+'СЕТ СН'!$G$6-'СЕТ СН'!$G$19</f>
        <v>1124.2079710400001</v>
      </c>
      <c r="C52" s="36">
        <f>SUMIFS(СВЦЭМ!$C$39:$C$782,СВЦЭМ!$A$39:$A$782,$A52,СВЦЭМ!$B$39:$B$782,C$47)+'СЕТ СН'!$G$9+СВЦЭМ!$D$10+'СЕТ СН'!$G$6-'СЕТ СН'!$G$19</f>
        <v>1168.45021632</v>
      </c>
      <c r="D52" s="36">
        <f>SUMIFS(СВЦЭМ!$C$39:$C$782,СВЦЭМ!$A$39:$A$782,$A52,СВЦЭМ!$B$39:$B$782,D$47)+'СЕТ СН'!$G$9+СВЦЭМ!$D$10+'СЕТ СН'!$G$6-'СЕТ СН'!$G$19</f>
        <v>1194.4789613500002</v>
      </c>
      <c r="E52" s="36">
        <f>SUMIFS(СВЦЭМ!$C$39:$C$782,СВЦЭМ!$A$39:$A$782,$A52,СВЦЭМ!$B$39:$B$782,E$47)+'СЕТ СН'!$G$9+СВЦЭМ!$D$10+'СЕТ СН'!$G$6-'СЕТ СН'!$G$19</f>
        <v>1205.1232673200002</v>
      </c>
      <c r="F52" s="36">
        <f>SUMIFS(СВЦЭМ!$C$39:$C$782,СВЦЭМ!$A$39:$A$782,$A52,СВЦЭМ!$B$39:$B$782,F$47)+'СЕТ СН'!$G$9+СВЦЭМ!$D$10+'СЕТ СН'!$G$6-'СЕТ СН'!$G$19</f>
        <v>1204.1651398900003</v>
      </c>
      <c r="G52" s="36">
        <f>SUMIFS(СВЦЭМ!$C$39:$C$782,СВЦЭМ!$A$39:$A$782,$A52,СВЦЭМ!$B$39:$B$782,G$47)+'СЕТ СН'!$G$9+СВЦЭМ!$D$10+'СЕТ СН'!$G$6-'СЕТ СН'!$G$19</f>
        <v>1184.3872970100001</v>
      </c>
      <c r="H52" s="36">
        <f>SUMIFS(СВЦЭМ!$C$39:$C$782,СВЦЭМ!$A$39:$A$782,$A52,СВЦЭМ!$B$39:$B$782,H$47)+'СЕТ СН'!$G$9+СВЦЭМ!$D$10+'СЕТ СН'!$G$6-'СЕТ СН'!$G$19</f>
        <v>1140.7367360000001</v>
      </c>
      <c r="I52" s="36">
        <f>SUMIFS(СВЦЭМ!$C$39:$C$782,СВЦЭМ!$A$39:$A$782,$A52,СВЦЭМ!$B$39:$B$782,I$47)+'СЕТ СН'!$G$9+СВЦЭМ!$D$10+'СЕТ СН'!$G$6-'СЕТ СН'!$G$19</f>
        <v>1098.40038577</v>
      </c>
      <c r="J52" s="36">
        <f>SUMIFS(СВЦЭМ!$C$39:$C$782,СВЦЭМ!$A$39:$A$782,$A52,СВЦЭМ!$B$39:$B$782,J$47)+'СЕТ СН'!$G$9+СВЦЭМ!$D$10+'СЕТ СН'!$G$6-'СЕТ СН'!$G$19</f>
        <v>1152.0057276299999</v>
      </c>
      <c r="K52" s="36">
        <f>SUMIFS(СВЦЭМ!$C$39:$C$782,СВЦЭМ!$A$39:$A$782,$A52,СВЦЭМ!$B$39:$B$782,K$47)+'СЕТ СН'!$G$9+СВЦЭМ!$D$10+'СЕТ СН'!$G$6-'СЕТ СН'!$G$19</f>
        <v>1176.2781982000001</v>
      </c>
      <c r="L52" s="36">
        <f>SUMIFS(СВЦЭМ!$C$39:$C$782,СВЦЭМ!$A$39:$A$782,$A52,СВЦЭМ!$B$39:$B$782,L$47)+'СЕТ СН'!$G$9+СВЦЭМ!$D$10+'СЕТ СН'!$G$6-'СЕТ СН'!$G$19</f>
        <v>1176.16190271</v>
      </c>
      <c r="M52" s="36">
        <f>SUMIFS(СВЦЭМ!$C$39:$C$782,СВЦЭМ!$A$39:$A$782,$A52,СВЦЭМ!$B$39:$B$782,M$47)+'СЕТ СН'!$G$9+СВЦЭМ!$D$10+'СЕТ СН'!$G$6-'СЕТ СН'!$G$19</f>
        <v>1117.43452116</v>
      </c>
      <c r="N52" s="36">
        <f>SUMIFS(СВЦЭМ!$C$39:$C$782,СВЦЭМ!$A$39:$A$782,$A52,СВЦЭМ!$B$39:$B$782,N$47)+'СЕТ СН'!$G$9+СВЦЭМ!$D$10+'СЕТ СН'!$G$6-'СЕТ СН'!$G$19</f>
        <v>1132.59853348</v>
      </c>
      <c r="O52" s="36">
        <f>SUMIFS(СВЦЭМ!$C$39:$C$782,СВЦЭМ!$A$39:$A$782,$A52,СВЦЭМ!$B$39:$B$782,O$47)+'СЕТ СН'!$G$9+СВЦЭМ!$D$10+'СЕТ СН'!$G$6-'СЕТ СН'!$G$19</f>
        <v>1138.9681141900001</v>
      </c>
      <c r="P52" s="36">
        <f>SUMIFS(СВЦЭМ!$C$39:$C$782,СВЦЭМ!$A$39:$A$782,$A52,СВЦЭМ!$B$39:$B$782,P$47)+'СЕТ СН'!$G$9+СВЦЭМ!$D$10+'СЕТ СН'!$G$6-'СЕТ СН'!$G$19</f>
        <v>1148.5053548400001</v>
      </c>
      <c r="Q52" s="36">
        <f>SUMIFS(СВЦЭМ!$C$39:$C$782,СВЦЭМ!$A$39:$A$782,$A52,СВЦЭМ!$B$39:$B$782,Q$47)+'СЕТ СН'!$G$9+СВЦЭМ!$D$10+'СЕТ СН'!$G$6-'СЕТ СН'!$G$19</f>
        <v>1161.2802445899999</v>
      </c>
      <c r="R52" s="36">
        <f>SUMIFS(СВЦЭМ!$C$39:$C$782,СВЦЭМ!$A$39:$A$782,$A52,СВЦЭМ!$B$39:$B$782,R$47)+'СЕТ СН'!$G$9+СВЦЭМ!$D$10+'СЕТ СН'!$G$6-'СЕТ СН'!$G$19</f>
        <v>1149.9395545699999</v>
      </c>
      <c r="S52" s="36">
        <f>SUMIFS(СВЦЭМ!$C$39:$C$782,СВЦЭМ!$A$39:$A$782,$A52,СВЦЭМ!$B$39:$B$782,S$47)+'СЕТ СН'!$G$9+СВЦЭМ!$D$10+'СЕТ СН'!$G$6-'СЕТ СН'!$G$19</f>
        <v>1167.2875128200001</v>
      </c>
      <c r="T52" s="36">
        <f>SUMIFS(СВЦЭМ!$C$39:$C$782,СВЦЭМ!$A$39:$A$782,$A52,СВЦЭМ!$B$39:$B$782,T$47)+'СЕТ СН'!$G$9+СВЦЭМ!$D$10+'СЕТ СН'!$G$6-'СЕТ СН'!$G$19</f>
        <v>1279.9204059900003</v>
      </c>
      <c r="U52" s="36">
        <f>SUMIFS(СВЦЭМ!$C$39:$C$782,СВЦЭМ!$A$39:$A$782,$A52,СВЦЭМ!$B$39:$B$782,U$47)+'СЕТ СН'!$G$9+СВЦЭМ!$D$10+'СЕТ СН'!$G$6-'СЕТ СН'!$G$19</f>
        <v>1307.6982436000003</v>
      </c>
      <c r="V52" s="36">
        <f>SUMIFS(СВЦЭМ!$C$39:$C$782,СВЦЭМ!$A$39:$A$782,$A52,СВЦЭМ!$B$39:$B$782,V$47)+'СЕТ СН'!$G$9+СВЦЭМ!$D$10+'СЕТ СН'!$G$6-'СЕТ СН'!$G$19</f>
        <v>1300.5509630800002</v>
      </c>
      <c r="W52" s="36">
        <f>SUMIFS(СВЦЭМ!$C$39:$C$782,СВЦЭМ!$A$39:$A$782,$A52,СВЦЭМ!$B$39:$B$782,W$47)+'СЕТ СН'!$G$9+СВЦЭМ!$D$10+'СЕТ СН'!$G$6-'СЕТ СН'!$G$19</f>
        <v>1277.1773921300003</v>
      </c>
      <c r="X52" s="36">
        <f>SUMIFS(СВЦЭМ!$C$39:$C$782,СВЦЭМ!$A$39:$A$782,$A52,СВЦЭМ!$B$39:$B$782,X$47)+'СЕТ СН'!$G$9+СВЦЭМ!$D$10+'СЕТ СН'!$G$6-'СЕТ СН'!$G$19</f>
        <v>1244.4613790100002</v>
      </c>
      <c r="Y52" s="36">
        <f>SUMIFS(СВЦЭМ!$C$39:$C$782,СВЦЭМ!$A$39:$A$782,$A52,СВЦЭМ!$B$39:$B$782,Y$47)+'СЕТ СН'!$G$9+СВЦЭМ!$D$10+'СЕТ СН'!$G$6-'СЕТ СН'!$G$19</f>
        <v>1143.8581962600001</v>
      </c>
    </row>
    <row r="53" spans="1:25" ht="15.75" x14ac:dyDescent="0.2">
      <c r="A53" s="35">
        <f t="shared" si="1"/>
        <v>44840</v>
      </c>
      <c r="B53" s="36">
        <f>SUMIFS(СВЦЭМ!$C$39:$C$782,СВЦЭМ!$A$39:$A$782,$A53,СВЦЭМ!$B$39:$B$782,B$47)+'СЕТ СН'!$G$9+СВЦЭМ!$D$10+'СЕТ СН'!$G$6-'СЕТ СН'!$G$19</f>
        <v>1271.5841572700001</v>
      </c>
      <c r="C53" s="36">
        <f>SUMIFS(СВЦЭМ!$C$39:$C$782,СВЦЭМ!$A$39:$A$782,$A53,СВЦЭМ!$B$39:$B$782,C$47)+'СЕТ СН'!$G$9+СВЦЭМ!$D$10+'СЕТ СН'!$G$6-'СЕТ СН'!$G$19</f>
        <v>1294.2175438900001</v>
      </c>
      <c r="D53" s="36">
        <f>SUMIFS(СВЦЭМ!$C$39:$C$782,СВЦЭМ!$A$39:$A$782,$A53,СВЦЭМ!$B$39:$B$782,D$47)+'СЕТ СН'!$G$9+СВЦЭМ!$D$10+'СЕТ СН'!$G$6-'СЕТ СН'!$G$19</f>
        <v>1286.2978689800002</v>
      </c>
      <c r="E53" s="36">
        <f>SUMIFS(СВЦЭМ!$C$39:$C$782,СВЦЭМ!$A$39:$A$782,$A53,СВЦЭМ!$B$39:$B$782,E$47)+'СЕТ СН'!$G$9+СВЦЭМ!$D$10+'СЕТ СН'!$G$6-'СЕТ СН'!$G$19</f>
        <v>1273.0382851900001</v>
      </c>
      <c r="F53" s="36">
        <f>SUMIFS(СВЦЭМ!$C$39:$C$782,СВЦЭМ!$A$39:$A$782,$A53,СВЦЭМ!$B$39:$B$782,F$47)+'СЕТ СН'!$G$9+СВЦЭМ!$D$10+'СЕТ СН'!$G$6-'СЕТ СН'!$G$19</f>
        <v>1261.5291908400002</v>
      </c>
      <c r="G53" s="36">
        <f>SUMIFS(СВЦЭМ!$C$39:$C$782,СВЦЭМ!$A$39:$A$782,$A53,СВЦЭМ!$B$39:$B$782,G$47)+'СЕТ СН'!$G$9+СВЦЭМ!$D$10+'СЕТ СН'!$G$6-'СЕТ СН'!$G$19</f>
        <v>1242.0379164700003</v>
      </c>
      <c r="H53" s="36">
        <f>SUMIFS(СВЦЭМ!$C$39:$C$782,СВЦЭМ!$A$39:$A$782,$A53,СВЦЭМ!$B$39:$B$782,H$47)+'СЕТ СН'!$G$9+СВЦЭМ!$D$10+'СЕТ СН'!$G$6-'СЕТ СН'!$G$19</f>
        <v>1178.9373917300002</v>
      </c>
      <c r="I53" s="36">
        <f>SUMIFS(СВЦЭМ!$C$39:$C$782,СВЦЭМ!$A$39:$A$782,$A53,СВЦЭМ!$B$39:$B$782,I$47)+'СЕТ СН'!$G$9+СВЦЭМ!$D$10+'СЕТ СН'!$G$6-'СЕТ СН'!$G$19</f>
        <v>1149.05328431</v>
      </c>
      <c r="J53" s="36">
        <f>SUMIFS(СВЦЭМ!$C$39:$C$782,СВЦЭМ!$A$39:$A$782,$A53,СВЦЭМ!$B$39:$B$782,J$47)+'СЕТ СН'!$G$9+СВЦЭМ!$D$10+'СЕТ СН'!$G$6-'СЕТ СН'!$G$19</f>
        <v>1155.3681255399999</v>
      </c>
      <c r="K53" s="36">
        <f>SUMIFS(СВЦЭМ!$C$39:$C$782,СВЦЭМ!$A$39:$A$782,$A53,СВЦЭМ!$B$39:$B$782,K$47)+'СЕТ СН'!$G$9+СВЦЭМ!$D$10+'СЕТ СН'!$G$6-'СЕТ СН'!$G$19</f>
        <v>1168.28495331</v>
      </c>
      <c r="L53" s="36">
        <f>SUMIFS(СВЦЭМ!$C$39:$C$782,СВЦЭМ!$A$39:$A$782,$A53,СВЦЭМ!$B$39:$B$782,L$47)+'СЕТ СН'!$G$9+СВЦЭМ!$D$10+'СЕТ СН'!$G$6-'СЕТ СН'!$G$19</f>
        <v>1199.4222872800001</v>
      </c>
      <c r="M53" s="36">
        <f>SUMIFS(СВЦЭМ!$C$39:$C$782,СВЦЭМ!$A$39:$A$782,$A53,СВЦЭМ!$B$39:$B$782,M$47)+'СЕТ СН'!$G$9+СВЦЭМ!$D$10+'СЕТ СН'!$G$6-'СЕТ СН'!$G$19</f>
        <v>1236.7819452500003</v>
      </c>
      <c r="N53" s="36">
        <f>SUMIFS(СВЦЭМ!$C$39:$C$782,СВЦЭМ!$A$39:$A$782,$A53,СВЦЭМ!$B$39:$B$782,N$47)+'СЕТ СН'!$G$9+СВЦЭМ!$D$10+'СЕТ СН'!$G$6-'СЕТ СН'!$G$19</f>
        <v>1252.5500614700002</v>
      </c>
      <c r="O53" s="36">
        <f>SUMIFS(СВЦЭМ!$C$39:$C$782,СВЦЭМ!$A$39:$A$782,$A53,СВЦЭМ!$B$39:$B$782,O$47)+'СЕТ СН'!$G$9+СВЦЭМ!$D$10+'СЕТ СН'!$G$6-'СЕТ СН'!$G$19</f>
        <v>1260.9472440700001</v>
      </c>
      <c r="P53" s="36">
        <f>SUMIFS(СВЦЭМ!$C$39:$C$782,СВЦЭМ!$A$39:$A$782,$A53,СВЦЭМ!$B$39:$B$782,P$47)+'СЕТ СН'!$G$9+СВЦЭМ!$D$10+'СЕТ СН'!$G$6-'СЕТ СН'!$G$19</f>
        <v>1257.7132994900003</v>
      </c>
      <c r="Q53" s="36">
        <f>SUMIFS(СВЦЭМ!$C$39:$C$782,СВЦЭМ!$A$39:$A$782,$A53,СВЦЭМ!$B$39:$B$782,Q$47)+'СЕТ СН'!$G$9+СВЦЭМ!$D$10+'СЕТ СН'!$G$6-'СЕТ СН'!$G$19</f>
        <v>1253.4568734600002</v>
      </c>
      <c r="R53" s="36">
        <f>SUMIFS(СВЦЭМ!$C$39:$C$782,СВЦЭМ!$A$39:$A$782,$A53,СВЦЭМ!$B$39:$B$782,R$47)+'СЕТ СН'!$G$9+СВЦЭМ!$D$10+'СЕТ СН'!$G$6-'СЕТ СН'!$G$19</f>
        <v>1233.8225266000002</v>
      </c>
      <c r="S53" s="36">
        <f>SUMIFS(СВЦЭМ!$C$39:$C$782,СВЦЭМ!$A$39:$A$782,$A53,СВЦЭМ!$B$39:$B$782,S$47)+'СЕТ СН'!$G$9+СВЦЭМ!$D$10+'СЕТ СН'!$G$6-'СЕТ СН'!$G$19</f>
        <v>1196.4395603100002</v>
      </c>
      <c r="T53" s="36">
        <f>SUMIFS(СВЦЭМ!$C$39:$C$782,СВЦЭМ!$A$39:$A$782,$A53,СВЦЭМ!$B$39:$B$782,T$47)+'СЕТ СН'!$G$9+СВЦЭМ!$D$10+'СЕТ СН'!$G$6-'СЕТ СН'!$G$19</f>
        <v>1202.6535139500002</v>
      </c>
      <c r="U53" s="36">
        <f>SUMIFS(СВЦЭМ!$C$39:$C$782,СВЦЭМ!$A$39:$A$782,$A53,СВЦЭМ!$B$39:$B$782,U$47)+'СЕТ СН'!$G$9+СВЦЭМ!$D$10+'СЕТ СН'!$G$6-'СЕТ СН'!$G$19</f>
        <v>1238.6447960900002</v>
      </c>
      <c r="V53" s="36">
        <f>SUMIFS(СВЦЭМ!$C$39:$C$782,СВЦЭМ!$A$39:$A$782,$A53,СВЦЭМ!$B$39:$B$782,V$47)+'СЕТ СН'!$G$9+СВЦЭМ!$D$10+'СЕТ СН'!$G$6-'СЕТ СН'!$G$19</f>
        <v>1231.3520037300002</v>
      </c>
      <c r="W53" s="36">
        <f>SUMIFS(СВЦЭМ!$C$39:$C$782,СВЦЭМ!$A$39:$A$782,$A53,СВЦЭМ!$B$39:$B$782,W$47)+'СЕТ СН'!$G$9+СВЦЭМ!$D$10+'СЕТ СН'!$G$6-'СЕТ СН'!$G$19</f>
        <v>1229.9203834200002</v>
      </c>
      <c r="X53" s="36">
        <f>SUMIFS(СВЦЭМ!$C$39:$C$782,СВЦЭМ!$A$39:$A$782,$A53,СВЦЭМ!$B$39:$B$782,X$47)+'СЕТ СН'!$G$9+СВЦЭМ!$D$10+'СЕТ СН'!$G$6-'СЕТ СН'!$G$19</f>
        <v>1278.8300734100003</v>
      </c>
      <c r="Y53" s="36">
        <f>SUMIFS(СВЦЭМ!$C$39:$C$782,СВЦЭМ!$A$39:$A$782,$A53,СВЦЭМ!$B$39:$B$782,Y$47)+'СЕТ СН'!$G$9+СВЦЭМ!$D$10+'СЕТ СН'!$G$6-'СЕТ СН'!$G$19</f>
        <v>1304.7682060800003</v>
      </c>
    </row>
    <row r="54" spans="1:25" ht="15.75" x14ac:dyDescent="0.2">
      <c r="A54" s="35">
        <f t="shared" si="1"/>
        <v>44841</v>
      </c>
      <c r="B54" s="36">
        <f>SUMIFS(СВЦЭМ!$C$39:$C$782,СВЦЭМ!$A$39:$A$782,$A54,СВЦЭМ!$B$39:$B$782,B$47)+'СЕТ СН'!$G$9+СВЦЭМ!$D$10+'СЕТ СН'!$G$6-'СЕТ СН'!$G$19</f>
        <v>1162.0787778000001</v>
      </c>
      <c r="C54" s="36">
        <f>SUMIFS(СВЦЭМ!$C$39:$C$782,СВЦЭМ!$A$39:$A$782,$A54,СВЦЭМ!$B$39:$B$782,C$47)+'СЕТ СН'!$G$9+СВЦЭМ!$D$10+'СЕТ СН'!$G$6-'СЕТ СН'!$G$19</f>
        <v>1217.00280234</v>
      </c>
      <c r="D54" s="36">
        <f>SUMIFS(СВЦЭМ!$C$39:$C$782,СВЦЭМ!$A$39:$A$782,$A54,СВЦЭМ!$B$39:$B$782,D$47)+'СЕТ СН'!$G$9+СВЦЭМ!$D$10+'СЕТ СН'!$G$6-'СЕТ СН'!$G$19</f>
        <v>1240.3078521300001</v>
      </c>
      <c r="E54" s="36">
        <f>SUMIFS(СВЦЭМ!$C$39:$C$782,СВЦЭМ!$A$39:$A$782,$A54,СВЦЭМ!$B$39:$B$782,E$47)+'СЕТ СН'!$G$9+СВЦЭМ!$D$10+'СЕТ СН'!$G$6-'СЕТ СН'!$G$19</f>
        <v>1240.4980044000001</v>
      </c>
      <c r="F54" s="36">
        <f>SUMIFS(СВЦЭМ!$C$39:$C$782,СВЦЭМ!$A$39:$A$782,$A54,СВЦЭМ!$B$39:$B$782,F$47)+'СЕТ СН'!$G$9+СВЦЭМ!$D$10+'СЕТ СН'!$G$6-'СЕТ СН'!$G$19</f>
        <v>1241.1763089800002</v>
      </c>
      <c r="G54" s="36">
        <f>SUMIFS(СВЦЭМ!$C$39:$C$782,СВЦЭМ!$A$39:$A$782,$A54,СВЦЭМ!$B$39:$B$782,G$47)+'СЕТ СН'!$G$9+СВЦЭМ!$D$10+'СЕТ СН'!$G$6-'СЕТ СН'!$G$19</f>
        <v>1209.8605440200001</v>
      </c>
      <c r="H54" s="36">
        <f>SUMIFS(СВЦЭМ!$C$39:$C$782,СВЦЭМ!$A$39:$A$782,$A54,СВЦЭМ!$B$39:$B$782,H$47)+'СЕТ СН'!$G$9+СВЦЭМ!$D$10+'СЕТ СН'!$G$6-'СЕТ СН'!$G$19</f>
        <v>1163.9770730600001</v>
      </c>
      <c r="I54" s="36">
        <f>SUMIFS(СВЦЭМ!$C$39:$C$782,СВЦЭМ!$A$39:$A$782,$A54,СВЦЭМ!$B$39:$B$782,I$47)+'СЕТ СН'!$G$9+СВЦЭМ!$D$10+'СЕТ СН'!$G$6-'СЕТ СН'!$G$19</f>
        <v>1104.08576442</v>
      </c>
      <c r="J54" s="36">
        <f>SUMIFS(СВЦЭМ!$C$39:$C$782,СВЦЭМ!$A$39:$A$782,$A54,СВЦЭМ!$B$39:$B$782,J$47)+'СЕТ СН'!$G$9+СВЦЭМ!$D$10+'СЕТ СН'!$G$6-'СЕТ СН'!$G$19</f>
        <v>1121.5483612</v>
      </c>
      <c r="K54" s="36">
        <f>SUMIFS(СВЦЭМ!$C$39:$C$782,СВЦЭМ!$A$39:$A$782,$A54,СВЦЭМ!$B$39:$B$782,K$47)+'СЕТ СН'!$G$9+СВЦЭМ!$D$10+'СЕТ СН'!$G$6-'СЕТ СН'!$G$19</f>
        <v>1155.14913953</v>
      </c>
      <c r="L54" s="36">
        <f>SUMIFS(СВЦЭМ!$C$39:$C$782,СВЦЭМ!$A$39:$A$782,$A54,СВЦЭМ!$B$39:$B$782,L$47)+'СЕТ СН'!$G$9+СВЦЭМ!$D$10+'СЕТ СН'!$G$6-'СЕТ СН'!$G$19</f>
        <v>1133.9289016299999</v>
      </c>
      <c r="M54" s="36">
        <f>SUMIFS(СВЦЭМ!$C$39:$C$782,СВЦЭМ!$A$39:$A$782,$A54,СВЦЭМ!$B$39:$B$782,M$47)+'СЕТ СН'!$G$9+СВЦЭМ!$D$10+'СЕТ СН'!$G$6-'СЕТ СН'!$G$19</f>
        <v>1119.0773601200001</v>
      </c>
      <c r="N54" s="36">
        <f>SUMIFS(СВЦЭМ!$C$39:$C$782,СВЦЭМ!$A$39:$A$782,$A54,СВЦЭМ!$B$39:$B$782,N$47)+'СЕТ СН'!$G$9+СВЦЭМ!$D$10+'СЕТ СН'!$G$6-'СЕТ СН'!$G$19</f>
        <v>1118.32234892</v>
      </c>
      <c r="O54" s="36">
        <f>SUMIFS(СВЦЭМ!$C$39:$C$782,СВЦЭМ!$A$39:$A$782,$A54,СВЦЭМ!$B$39:$B$782,O$47)+'СЕТ СН'!$G$9+СВЦЭМ!$D$10+'СЕТ СН'!$G$6-'СЕТ СН'!$G$19</f>
        <v>1132.9816902299999</v>
      </c>
      <c r="P54" s="36">
        <f>SUMIFS(СВЦЭМ!$C$39:$C$782,СВЦЭМ!$A$39:$A$782,$A54,СВЦЭМ!$B$39:$B$782,P$47)+'СЕТ СН'!$G$9+СВЦЭМ!$D$10+'СЕТ СН'!$G$6-'СЕТ СН'!$G$19</f>
        <v>1119.4142021</v>
      </c>
      <c r="Q54" s="36">
        <f>SUMIFS(СВЦЭМ!$C$39:$C$782,СВЦЭМ!$A$39:$A$782,$A54,СВЦЭМ!$B$39:$B$782,Q$47)+'СЕТ СН'!$G$9+СВЦЭМ!$D$10+'СЕТ СН'!$G$6-'СЕТ СН'!$G$19</f>
        <v>1116.3187791299999</v>
      </c>
      <c r="R54" s="36">
        <f>SUMIFS(СВЦЭМ!$C$39:$C$782,СВЦЭМ!$A$39:$A$782,$A54,СВЦЭМ!$B$39:$B$782,R$47)+'СЕТ СН'!$G$9+СВЦЭМ!$D$10+'СЕТ СН'!$G$6-'СЕТ СН'!$G$19</f>
        <v>1106.41703082</v>
      </c>
      <c r="S54" s="36">
        <f>SUMIFS(СВЦЭМ!$C$39:$C$782,СВЦЭМ!$A$39:$A$782,$A54,СВЦЭМ!$B$39:$B$782,S$47)+'СЕТ СН'!$G$9+СВЦЭМ!$D$10+'СЕТ СН'!$G$6-'СЕТ СН'!$G$19</f>
        <v>1143.0063765899999</v>
      </c>
      <c r="T54" s="36">
        <f>SUMIFS(СВЦЭМ!$C$39:$C$782,СВЦЭМ!$A$39:$A$782,$A54,СВЦЭМ!$B$39:$B$782,T$47)+'СЕТ СН'!$G$9+СВЦЭМ!$D$10+'СЕТ СН'!$G$6-'СЕТ СН'!$G$19</f>
        <v>1222.1215344000002</v>
      </c>
      <c r="U54" s="36">
        <f>SUMIFS(СВЦЭМ!$C$39:$C$782,СВЦЭМ!$A$39:$A$782,$A54,СВЦЭМ!$B$39:$B$782,U$47)+'СЕТ СН'!$G$9+СВЦЭМ!$D$10+'СЕТ СН'!$G$6-'СЕТ СН'!$G$19</f>
        <v>1258.7162210100003</v>
      </c>
      <c r="V54" s="36">
        <f>SUMIFS(СВЦЭМ!$C$39:$C$782,СВЦЭМ!$A$39:$A$782,$A54,СВЦЭМ!$B$39:$B$782,V$47)+'СЕТ СН'!$G$9+СВЦЭМ!$D$10+'СЕТ СН'!$G$6-'СЕТ СН'!$G$19</f>
        <v>1252.7520117400002</v>
      </c>
      <c r="W54" s="36">
        <f>SUMIFS(СВЦЭМ!$C$39:$C$782,СВЦЭМ!$A$39:$A$782,$A54,СВЦЭМ!$B$39:$B$782,W$47)+'СЕТ СН'!$G$9+СВЦЭМ!$D$10+'СЕТ СН'!$G$6-'СЕТ СН'!$G$19</f>
        <v>1239.7696551800002</v>
      </c>
      <c r="X54" s="36">
        <f>SUMIFS(СВЦЭМ!$C$39:$C$782,СВЦЭМ!$A$39:$A$782,$A54,СВЦЭМ!$B$39:$B$782,X$47)+'СЕТ СН'!$G$9+СВЦЭМ!$D$10+'СЕТ СН'!$G$6-'СЕТ СН'!$G$19</f>
        <v>1196.7287617700003</v>
      </c>
      <c r="Y54" s="36">
        <f>SUMIFS(СВЦЭМ!$C$39:$C$782,СВЦЭМ!$A$39:$A$782,$A54,СВЦЭМ!$B$39:$B$782,Y$47)+'СЕТ СН'!$G$9+СВЦЭМ!$D$10+'СЕТ СН'!$G$6-'СЕТ СН'!$G$19</f>
        <v>1185.1396945200001</v>
      </c>
    </row>
    <row r="55" spans="1:25" ht="15.75" x14ac:dyDescent="0.2">
      <c r="A55" s="35">
        <f t="shared" si="1"/>
        <v>44842</v>
      </c>
      <c r="B55" s="36">
        <f>SUMIFS(СВЦЭМ!$C$39:$C$782,СВЦЭМ!$A$39:$A$782,$A55,СВЦЭМ!$B$39:$B$782,B$47)+'СЕТ СН'!$G$9+СВЦЭМ!$D$10+'СЕТ СН'!$G$6-'СЕТ СН'!$G$19</f>
        <v>1154.74778453</v>
      </c>
      <c r="C55" s="36">
        <f>SUMIFS(СВЦЭМ!$C$39:$C$782,СВЦЭМ!$A$39:$A$782,$A55,СВЦЭМ!$B$39:$B$782,C$47)+'СЕТ СН'!$G$9+СВЦЭМ!$D$10+'СЕТ СН'!$G$6-'СЕТ СН'!$G$19</f>
        <v>1186.68682033</v>
      </c>
      <c r="D55" s="36">
        <f>SUMIFS(СВЦЭМ!$C$39:$C$782,СВЦЭМ!$A$39:$A$782,$A55,СВЦЭМ!$B$39:$B$782,D$47)+'СЕТ СН'!$G$9+СВЦЭМ!$D$10+'СЕТ СН'!$G$6-'СЕТ СН'!$G$19</f>
        <v>1207.0352098600001</v>
      </c>
      <c r="E55" s="36">
        <f>SUMIFS(СВЦЭМ!$C$39:$C$782,СВЦЭМ!$A$39:$A$782,$A55,СВЦЭМ!$B$39:$B$782,E$47)+'СЕТ СН'!$G$9+СВЦЭМ!$D$10+'СЕТ СН'!$G$6-'СЕТ СН'!$G$19</f>
        <v>1215.8027576800002</v>
      </c>
      <c r="F55" s="36">
        <f>SUMIFS(СВЦЭМ!$C$39:$C$782,СВЦЭМ!$A$39:$A$782,$A55,СВЦЭМ!$B$39:$B$782,F$47)+'СЕТ СН'!$G$9+СВЦЭМ!$D$10+'СЕТ СН'!$G$6-'СЕТ СН'!$G$19</f>
        <v>1218.6564919900002</v>
      </c>
      <c r="G55" s="36">
        <f>SUMIFS(СВЦЭМ!$C$39:$C$782,СВЦЭМ!$A$39:$A$782,$A55,СВЦЭМ!$B$39:$B$782,G$47)+'СЕТ СН'!$G$9+СВЦЭМ!$D$10+'СЕТ СН'!$G$6-'СЕТ СН'!$G$19</f>
        <v>1210.3159975400004</v>
      </c>
      <c r="H55" s="36">
        <f>SUMIFS(СВЦЭМ!$C$39:$C$782,СВЦЭМ!$A$39:$A$782,$A55,СВЦЭМ!$B$39:$B$782,H$47)+'СЕТ СН'!$G$9+СВЦЭМ!$D$10+'СЕТ СН'!$G$6-'СЕТ СН'!$G$19</f>
        <v>1196.9301325400002</v>
      </c>
      <c r="I55" s="36">
        <f>SUMIFS(СВЦЭМ!$C$39:$C$782,СВЦЭМ!$A$39:$A$782,$A55,СВЦЭМ!$B$39:$B$782,I$47)+'СЕТ СН'!$G$9+СВЦЭМ!$D$10+'СЕТ СН'!$G$6-'СЕТ СН'!$G$19</f>
        <v>1148.93167763</v>
      </c>
      <c r="J55" s="36">
        <f>SUMIFS(СВЦЭМ!$C$39:$C$782,СВЦЭМ!$A$39:$A$782,$A55,СВЦЭМ!$B$39:$B$782,J$47)+'СЕТ СН'!$G$9+СВЦЭМ!$D$10+'СЕТ СН'!$G$6-'СЕТ СН'!$G$19</f>
        <v>1102.5775217600001</v>
      </c>
      <c r="K55" s="36">
        <f>SUMIFS(СВЦЭМ!$C$39:$C$782,СВЦЭМ!$A$39:$A$782,$A55,СВЦЭМ!$B$39:$B$782,K$47)+'СЕТ СН'!$G$9+СВЦЭМ!$D$10+'СЕТ СН'!$G$6-'СЕТ СН'!$G$19</f>
        <v>1086.9458658999999</v>
      </c>
      <c r="L55" s="36">
        <f>SUMIFS(СВЦЭМ!$C$39:$C$782,СВЦЭМ!$A$39:$A$782,$A55,СВЦЭМ!$B$39:$B$782,L$47)+'СЕТ СН'!$G$9+СВЦЭМ!$D$10+'СЕТ СН'!$G$6-'СЕТ СН'!$G$19</f>
        <v>1141.7186052100001</v>
      </c>
      <c r="M55" s="36">
        <f>SUMIFS(СВЦЭМ!$C$39:$C$782,СВЦЭМ!$A$39:$A$782,$A55,СВЦЭМ!$B$39:$B$782,M$47)+'СЕТ СН'!$G$9+СВЦЭМ!$D$10+'СЕТ СН'!$G$6-'СЕТ СН'!$G$19</f>
        <v>1109.0600881800001</v>
      </c>
      <c r="N55" s="36">
        <f>SUMIFS(СВЦЭМ!$C$39:$C$782,СВЦЭМ!$A$39:$A$782,$A55,СВЦЭМ!$B$39:$B$782,N$47)+'СЕТ СН'!$G$9+СВЦЭМ!$D$10+'СЕТ СН'!$G$6-'СЕТ СН'!$G$19</f>
        <v>1091.47829204</v>
      </c>
      <c r="O55" s="36">
        <f>SUMIFS(СВЦЭМ!$C$39:$C$782,СВЦЭМ!$A$39:$A$782,$A55,СВЦЭМ!$B$39:$B$782,O$47)+'СЕТ СН'!$G$9+СВЦЭМ!$D$10+'СЕТ СН'!$G$6-'СЕТ СН'!$G$19</f>
        <v>1104.0278268500001</v>
      </c>
      <c r="P55" s="36">
        <f>SUMIFS(СВЦЭМ!$C$39:$C$782,СВЦЭМ!$A$39:$A$782,$A55,СВЦЭМ!$B$39:$B$782,P$47)+'СЕТ СН'!$G$9+СВЦЭМ!$D$10+'СЕТ СН'!$G$6-'СЕТ СН'!$G$19</f>
        <v>1112.60845599</v>
      </c>
      <c r="Q55" s="36">
        <f>SUMIFS(СВЦЭМ!$C$39:$C$782,СВЦЭМ!$A$39:$A$782,$A55,СВЦЭМ!$B$39:$B$782,Q$47)+'СЕТ СН'!$G$9+СВЦЭМ!$D$10+'СЕТ СН'!$G$6-'СЕТ СН'!$G$19</f>
        <v>1116.92128303</v>
      </c>
      <c r="R55" s="36">
        <f>SUMIFS(СВЦЭМ!$C$39:$C$782,СВЦЭМ!$A$39:$A$782,$A55,СВЦЭМ!$B$39:$B$782,R$47)+'СЕТ СН'!$G$9+СВЦЭМ!$D$10+'СЕТ СН'!$G$6-'СЕТ СН'!$G$19</f>
        <v>1114.67110785</v>
      </c>
      <c r="S55" s="36">
        <f>SUMIFS(СВЦЭМ!$C$39:$C$782,СВЦЭМ!$A$39:$A$782,$A55,СВЦЭМ!$B$39:$B$782,S$47)+'СЕТ СН'!$G$9+СВЦЭМ!$D$10+'СЕТ СН'!$G$6-'СЕТ СН'!$G$19</f>
        <v>1130.53123671</v>
      </c>
      <c r="T55" s="36">
        <f>SUMIFS(СВЦЭМ!$C$39:$C$782,СВЦЭМ!$A$39:$A$782,$A55,СВЦЭМ!$B$39:$B$782,T$47)+'СЕТ СН'!$G$9+СВЦЭМ!$D$10+'СЕТ СН'!$G$6-'СЕТ СН'!$G$19</f>
        <v>1236.9033484100003</v>
      </c>
      <c r="U55" s="36">
        <f>SUMIFS(СВЦЭМ!$C$39:$C$782,СВЦЭМ!$A$39:$A$782,$A55,СВЦЭМ!$B$39:$B$782,U$47)+'СЕТ СН'!$G$9+СВЦЭМ!$D$10+'СЕТ СН'!$G$6-'СЕТ СН'!$G$19</f>
        <v>1261.1799321600001</v>
      </c>
      <c r="V55" s="36">
        <f>SUMIFS(СВЦЭМ!$C$39:$C$782,СВЦЭМ!$A$39:$A$782,$A55,СВЦЭМ!$B$39:$B$782,V$47)+'СЕТ СН'!$G$9+СВЦЭМ!$D$10+'СЕТ СН'!$G$6-'СЕТ СН'!$G$19</f>
        <v>1258.1982465000001</v>
      </c>
      <c r="W55" s="36">
        <f>SUMIFS(СВЦЭМ!$C$39:$C$782,СВЦЭМ!$A$39:$A$782,$A55,СВЦЭМ!$B$39:$B$782,W$47)+'СЕТ СН'!$G$9+СВЦЭМ!$D$10+'СЕТ СН'!$G$6-'СЕТ СН'!$G$19</f>
        <v>1254.9774464200002</v>
      </c>
      <c r="X55" s="36">
        <f>SUMIFS(СВЦЭМ!$C$39:$C$782,СВЦЭМ!$A$39:$A$782,$A55,СВЦЭМ!$B$39:$B$782,X$47)+'СЕТ СН'!$G$9+СВЦЭМ!$D$10+'СЕТ СН'!$G$6-'СЕТ СН'!$G$19</f>
        <v>1219.9668258500001</v>
      </c>
      <c r="Y55" s="36">
        <f>SUMIFS(СВЦЭМ!$C$39:$C$782,СВЦЭМ!$A$39:$A$782,$A55,СВЦЭМ!$B$39:$B$782,Y$47)+'СЕТ СН'!$G$9+СВЦЭМ!$D$10+'СЕТ СН'!$G$6-'СЕТ СН'!$G$19</f>
        <v>1211.4307942400001</v>
      </c>
    </row>
    <row r="56" spans="1:25" ht="15.75" x14ac:dyDescent="0.2">
      <c r="A56" s="35">
        <f t="shared" si="1"/>
        <v>44843</v>
      </c>
      <c r="B56" s="36">
        <f>SUMIFS(СВЦЭМ!$C$39:$C$782,СВЦЭМ!$A$39:$A$782,$A56,СВЦЭМ!$B$39:$B$782,B$47)+'СЕТ СН'!$G$9+СВЦЭМ!$D$10+'СЕТ СН'!$G$6-'СЕТ СН'!$G$19</f>
        <v>1135.78903451</v>
      </c>
      <c r="C56" s="36">
        <f>SUMIFS(СВЦЭМ!$C$39:$C$782,СВЦЭМ!$A$39:$A$782,$A56,СВЦЭМ!$B$39:$B$782,C$47)+'СЕТ СН'!$G$9+СВЦЭМ!$D$10+'СЕТ СН'!$G$6-'СЕТ СН'!$G$19</f>
        <v>1152.80946513</v>
      </c>
      <c r="D56" s="36">
        <f>SUMIFS(СВЦЭМ!$C$39:$C$782,СВЦЭМ!$A$39:$A$782,$A56,СВЦЭМ!$B$39:$B$782,D$47)+'СЕТ СН'!$G$9+СВЦЭМ!$D$10+'СЕТ СН'!$G$6-'СЕТ СН'!$G$19</f>
        <v>1161.56080479</v>
      </c>
      <c r="E56" s="36">
        <f>SUMIFS(СВЦЭМ!$C$39:$C$782,СВЦЭМ!$A$39:$A$782,$A56,СВЦЭМ!$B$39:$B$782,E$47)+'СЕТ СН'!$G$9+СВЦЭМ!$D$10+'СЕТ СН'!$G$6-'СЕТ СН'!$G$19</f>
        <v>1159.3583713</v>
      </c>
      <c r="F56" s="36">
        <f>SUMIFS(СВЦЭМ!$C$39:$C$782,СВЦЭМ!$A$39:$A$782,$A56,СВЦЭМ!$B$39:$B$782,F$47)+'СЕТ СН'!$G$9+СВЦЭМ!$D$10+'СЕТ СН'!$G$6-'СЕТ СН'!$G$19</f>
        <v>1162.55264134</v>
      </c>
      <c r="G56" s="36">
        <f>SUMIFS(СВЦЭМ!$C$39:$C$782,СВЦЭМ!$A$39:$A$782,$A56,СВЦЭМ!$B$39:$B$782,G$47)+'СЕТ СН'!$G$9+СВЦЭМ!$D$10+'СЕТ СН'!$G$6-'СЕТ СН'!$G$19</f>
        <v>1162.1439519200001</v>
      </c>
      <c r="H56" s="36">
        <f>SUMIFS(СВЦЭМ!$C$39:$C$782,СВЦЭМ!$A$39:$A$782,$A56,СВЦЭМ!$B$39:$B$782,H$47)+'СЕТ СН'!$G$9+СВЦЭМ!$D$10+'СЕТ СН'!$G$6-'СЕТ СН'!$G$19</f>
        <v>1152.90104299</v>
      </c>
      <c r="I56" s="36">
        <f>SUMIFS(СВЦЭМ!$C$39:$C$782,СВЦЭМ!$A$39:$A$782,$A56,СВЦЭМ!$B$39:$B$782,I$47)+'СЕТ СН'!$G$9+СВЦЭМ!$D$10+'СЕТ СН'!$G$6-'СЕТ СН'!$G$19</f>
        <v>1133.4538549900001</v>
      </c>
      <c r="J56" s="36">
        <f>SUMIFS(СВЦЭМ!$C$39:$C$782,СВЦЭМ!$A$39:$A$782,$A56,СВЦЭМ!$B$39:$B$782,J$47)+'СЕТ СН'!$G$9+СВЦЭМ!$D$10+'СЕТ СН'!$G$6-'СЕТ СН'!$G$19</f>
        <v>1124.8376041199999</v>
      </c>
      <c r="K56" s="36">
        <f>SUMIFS(СВЦЭМ!$C$39:$C$782,СВЦЭМ!$A$39:$A$782,$A56,СВЦЭМ!$B$39:$B$782,K$47)+'СЕТ СН'!$G$9+СВЦЭМ!$D$10+'СЕТ СН'!$G$6-'СЕТ СН'!$G$19</f>
        <v>1065.21679432</v>
      </c>
      <c r="L56" s="36">
        <f>SUMIFS(СВЦЭМ!$C$39:$C$782,СВЦЭМ!$A$39:$A$782,$A56,СВЦЭМ!$B$39:$B$782,L$47)+'СЕТ СН'!$G$9+СВЦЭМ!$D$10+'СЕТ СН'!$G$6-'СЕТ СН'!$G$19</f>
        <v>1075.05459576</v>
      </c>
      <c r="M56" s="36">
        <f>SUMIFS(СВЦЭМ!$C$39:$C$782,СВЦЭМ!$A$39:$A$782,$A56,СВЦЭМ!$B$39:$B$782,M$47)+'СЕТ СН'!$G$9+СВЦЭМ!$D$10+'СЕТ СН'!$G$6-'СЕТ СН'!$G$19</f>
        <v>1078.07484406</v>
      </c>
      <c r="N56" s="36">
        <f>SUMIFS(СВЦЭМ!$C$39:$C$782,СВЦЭМ!$A$39:$A$782,$A56,СВЦЭМ!$B$39:$B$782,N$47)+'СЕТ СН'!$G$9+СВЦЭМ!$D$10+'СЕТ СН'!$G$6-'СЕТ СН'!$G$19</f>
        <v>1052.6693218099999</v>
      </c>
      <c r="O56" s="36">
        <f>SUMIFS(СВЦЭМ!$C$39:$C$782,СВЦЭМ!$A$39:$A$782,$A56,СВЦЭМ!$B$39:$B$782,O$47)+'СЕТ СН'!$G$9+СВЦЭМ!$D$10+'СЕТ СН'!$G$6-'СЕТ СН'!$G$19</f>
        <v>1078.23654904</v>
      </c>
      <c r="P56" s="36">
        <f>SUMIFS(СВЦЭМ!$C$39:$C$782,СВЦЭМ!$A$39:$A$782,$A56,СВЦЭМ!$B$39:$B$782,P$47)+'СЕТ СН'!$G$9+СВЦЭМ!$D$10+'СЕТ СН'!$G$6-'СЕТ СН'!$G$19</f>
        <v>1071.0924258100001</v>
      </c>
      <c r="Q56" s="36">
        <f>SUMIFS(СВЦЭМ!$C$39:$C$782,СВЦЭМ!$A$39:$A$782,$A56,СВЦЭМ!$B$39:$B$782,Q$47)+'СЕТ СН'!$G$9+СВЦЭМ!$D$10+'СЕТ СН'!$G$6-'СЕТ СН'!$G$19</f>
        <v>1070.4488458000001</v>
      </c>
      <c r="R56" s="36">
        <f>SUMIFS(СВЦЭМ!$C$39:$C$782,СВЦЭМ!$A$39:$A$782,$A56,СВЦЭМ!$B$39:$B$782,R$47)+'СЕТ СН'!$G$9+СВЦЭМ!$D$10+'СЕТ СН'!$G$6-'СЕТ СН'!$G$19</f>
        <v>1089.56087164</v>
      </c>
      <c r="S56" s="36">
        <f>SUMIFS(СВЦЭМ!$C$39:$C$782,СВЦЭМ!$A$39:$A$782,$A56,СВЦЭМ!$B$39:$B$782,S$47)+'СЕТ СН'!$G$9+СВЦЭМ!$D$10+'СЕТ СН'!$G$6-'СЕТ СН'!$G$19</f>
        <v>1122.2611564599999</v>
      </c>
      <c r="T56" s="36">
        <f>SUMIFS(СВЦЭМ!$C$39:$C$782,СВЦЭМ!$A$39:$A$782,$A56,СВЦЭМ!$B$39:$B$782,T$47)+'СЕТ СН'!$G$9+СВЦЭМ!$D$10+'СЕТ СН'!$G$6-'СЕТ СН'!$G$19</f>
        <v>1191.5882603600003</v>
      </c>
      <c r="U56" s="36">
        <f>SUMIFS(СВЦЭМ!$C$39:$C$782,СВЦЭМ!$A$39:$A$782,$A56,СВЦЭМ!$B$39:$B$782,U$47)+'СЕТ СН'!$G$9+СВЦЭМ!$D$10+'СЕТ СН'!$G$6-'СЕТ СН'!$G$19</f>
        <v>1223.8828420600003</v>
      </c>
      <c r="V56" s="36">
        <f>SUMIFS(СВЦЭМ!$C$39:$C$782,СВЦЭМ!$A$39:$A$782,$A56,СВЦЭМ!$B$39:$B$782,V$47)+'СЕТ СН'!$G$9+СВЦЭМ!$D$10+'СЕТ СН'!$G$6-'СЕТ СН'!$G$19</f>
        <v>1213.3347342700004</v>
      </c>
      <c r="W56" s="36">
        <f>SUMIFS(СВЦЭМ!$C$39:$C$782,СВЦЭМ!$A$39:$A$782,$A56,СВЦЭМ!$B$39:$B$782,W$47)+'СЕТ СН'!$G$9+СВЦЭМ!$D$10+'СЕТ СН'!$G$6-'СЕТ СН'!$G$19</f>
        <v>1197.0298658000002</v>
      </c>
      <c r="X56" s="36">
        <f>SUMIFS(СВЦЭМ!$C$39:$C$782,СВЦЭМ!$A$39:$A$782,$A56,СВЦЭМ!$B$39:$B$782,X$47)+'СЕТ СН'!$G$9+СВЦЭМ!$D$10+'СЕТ СН'!$G$6-'СЕТ СН'!$G$19</f>
        <v>1064.7690585400001</v>
      </c>
      <c r="Y56" s="36">
        <f>SUMIFS(СВЦЭМ!$C$39:$C$782,СВЦЭМ!$A$39:$A$782,$A56,СВЦЭМ!$B$39:$B$782,Y$47)+'СЕТ СН'!$G$9+СВЦЭМ!$D$10+'СЕТ СН'!$G$6-'СЕТ СН'!$G$19</f>
        <v>965.07457997999995</v>
      </c>
    </row>
    <row r="57" spans="1:25" ht="15.75" x14ac:dyDescent="0.2">
      <c r="A57" s="35">
        <f t="shared" si="1"/>
        <v>44844</v>
      </c>
      <c r="B57" s="36">
        <f>SUMIFS(СВЦЭМ!$C$39:$C$782,СВЦЭМ!$A$39:$A$782,$A57,СВЦЭМ!$B$39:$B$782,B$47)+'СЕТ СН'!$G$9+СВЦЭМ!$D$10+'СЕТ СН'!$G$6-'СЕТ СН'!$G$19</f>
        <v>966.29863993999993</v>
      </c>
      <c r="C57" s="36">
        <f>SUMIFS(СВЦЭМ!$C$39:$C$782,СВЦЭМ!$A$39:$A$782,$A57,СВЦЭМ!$B$39:$B$782,C$47)+'СЕТ СН'!$G$9+СВЦЭМ!$D$10+'СЕТ СН'!$G$6-'СЕТ СН'!$G$19</f>
        <v>1024.67477005</v>
      </c>
      <c r="D57" s="36">
        <f>SUMIFS(СВЦЭМ!$C$39:$C$782,СВЦЭМ!$A$39:$A$782,$A57,СВЦЭМ!$B$39:$B$782,D$47)+'СЕТ СН'!$G$9+СВЦЭМ!$D$10+'СЕТ СН'!$G$6-'СЕТ СН'!$G$19</f>
        <v>1116.1061131700001</v>
      </c>
      <c r="E57" s="36">
        <f>SUMIFS(СВЦЭМ!$C$39:$C$782,СВЦЭМ!$A$39:$A$782,$A57,СВЦЭМ!$B$39:$B$782,E$47)+'СЕТ СН'!$G$9+СВЦЭМ!$D$10+'СЕТ СН'!$G$6-'СЕТ СН'!$G$19</f>
        <v>1109.3937947900001</v>
      </c>
      <c r="F57" s="36">
        <f>SUMIFS(СВЦЭМ!$C$39:$C$782,СВЦЭМ!$A$39:$A$782,$A57,СВЦЭМ!$B$39:$B$782,F$47)+'СЕТ СН'!$G$9+СВЦЭМ!$D$10+'СЕТ СН'!$G$6-'СЕТ СН'!$G$19</f>
        <v>1108.4579230500001</v>
      </c>
      <c r="G57" s="36">
        <f>SUMIFS(СВЦЭМ!$C$39:$C$782,СВЦЭМ!$A$39:$A$782,$A57,СВЦЭМ!$B$39:$B$782,G$47)+'СЕТ СН'!$G$9+СВЦЭМ!$D$10+'СЕТ СН'!$G$6-'СЕТ СН'!$G$19</f>
        <v>1109.31853391</v>
      </c>
      <c r="H57" s="36">
        <f>SUMIFS(СВЦЭМ!$C$39:$C$782,СВЦЭМ!$A$39:$A$782,$A57,СВЦЭМ!$B$39:$B$782,H$47)+'СЕТ СН'!$G$9+СВЦЭМ!$D$10+'СЕТ СН'!$G$6-'СЕТ СН'!$G$19</f>
        <v>1057.2312918099999</v>
      </c>
      <c r="I57" s="36">
        <f>SUMIFS(СВЦЭМ!$C$39:$C$782,СВЦЭМ!$A$39:$A$782,$A57,СВЦЭМ!$B$39:$B$782,I$47)+'СЕТ СН'!$G$9+СВЦЭМ!$D$10+'СЕТ СН'!$G$6-'СЕТ СН'!$G$19</f>
        <v>981.55710133999992</v>
      </c>
      <c r="J57" s="36">
        <f>SUMIFS(СВЦЭМ!$C$39:$C$782,СВЦЭМ!$A$39:$A$782,$A57,СВЦЭМ!$B$39:$B$782,J$47)+'СЕТ СН'!$G$9+СВЦЭМ!$D$10+'СЕТ СН'!$G$6-'СЕТ СН'!$G$19</f>
        <v>961.78627285999994</v>
      </c>
      <c r="K57" s="36">
        <f>SUMIFS(СВЦЭМ!$C$39:$C$782,СВЦЭМ!$A$39:$A$782,$A57,СВЦЭМ!$B$39:$B$782,K$47)+'СЕТ СН'!$G$9+СВЦЭМ!$D$10+'СЕТ СН'!$G$6-'СЕТ СН'!$G$19</f>
        <v>960.21543366999992</v>
      </c>
      <c r="L57" s="36">
        <f>SUMIFS(СВЦЭМ!$C$39:$C$782,СВЦЭМ!$A$39:$A$782,$A57,СВЦЭМ!$B$39:$B$782,L$47)+'СЕТ СН'!$G$9+СВЦЭМ!$D$10+'СЕТ СН'!$G$6-'СЕТ СН'!$G$19</f>
        <v>948.19607171999996</v>
      </c>
      <c r="M57" s="36">
        <f>SUMIFS(СВЦЭМ!$C$39:$C$782,СВЦЭМ!$A$39:$A$782,$A57,СВЦЭМ!$B$39:$B$782,M$47)+'СЕТ СН'!$G$9+СВЦЭМ!$D$10+'СЕТ СН'!$G$6-'СЕТ СН'!$G$19</f>
        <v>985.92986293000001</v>
      </c>
      <c r="N57" s="36">
        <f>SUMIFS(СВЦЭМ!$C$39:$C$782,СВЦЭМ!$A$39:$A$782,$A57,СВЦЭМ!$B$39:$B$782,N$47)+'СЕТ СН'!$G$9+СВЦЭМ!$D$10+'СЕТ СН'!$G$6-'СЕТ СН'!$G$19</f>
        <v>1065.9482555500001</v>
      </c>
      <c r="O57" s="36">
        <f>SUMIFS(СВЦЭМ!$C$39:$C$782,СВЦЭМ!$A$39:$A$782,$A57,СВЦЭМ!$B$39:$B$782,O$47)+'СЕТ СН'!$G$9+СВЦЭМ!$D$10+'СЕТ СН'!$G$6-'СЕТ СН'!$G$19</f>
        <v>1063.23998811</v>
      </c>
      <c r="P57" s="36">
        <f>SUMIFS(СВЦЭМ!$C$39:$C$782,СВЦЭМ!$A$39:$A$782,$A57,СВЦЭМ!$B$39:$B$782,P$47)+'СЕТ СН'!$G$9+СВЦЭМ!$D$10+'СЕТ СН'!$G$6-'СЕТ СН'!$G$19</f>
        <v>1024.3310120900001</v>
      </c>
      <c r="Q57" s="36">
        <f>SUMIFS(СВЦЭМ!$C$39:$C$782,СВЦЭМ!$A$39:$A$782,$A57,СВЦЭМ!$B$39:$B$782,Q$47)+'СЕТ СН'!$G$9+СВЦЭМ!$D$10+'СЕТ СН'!$G$6-'СЕТ СН'!$G$19</f>
        <v>1018.52252714</v>
      </c>
      <c r="R57" s="36">
        <f>SUMIFS(СВЦЭМ!$C$39:$C$782,СВЦЭМ!$A$39:$A$782,$A57,СВЦЭМ!$B$39:$B$782,R$47)+'СЕТ СН'!$G$9+СВЦЭМ!$D$10+'СЕТ СН'!$G$6-'СЕТ СН'!$G$19</f>
        <v>978.09262216999991</v>
      </c>
      <c r="S57" s="36">
        <f>SUMIFS(СВЦЭМ!$C$39:$C$782,СВЦЭМ!$A$39:$A$782,$A57,СВЦЭМ!$B$39:$B$782,S$47)+'СЕТ СН'!$G$9+СВЦЭМ!$D$10+'СЕТ СН'!$G$6-'СЕТ СН'!$G$19</f>
        <v>934.39671076999991</v>
      </c>
      <c r="T57" s="36">
        <f>SUMIFS(СВЦЭМ!$C$39:$C$782,СВЦЭМ!$A$39:$A$782,$A57,СВЦЭМ!$B$39:$B$782,T$47)+'СЕТ СН'!$G$9+СВЦЭМ!$D$10+'СЕТ СН'!$G$6-'СЕТ СН'!$G$19</f>
        <v>986.29519212999992</v>
      </c>
      <c r="U57" s="36">
        <f>SUMIFS(СВЦЭМ!$C$39:$C$782,СВЦЭМ!$A$39:$A$782,$A57,СВЦЭМ!$B$39:$B$782,U$47)+'СЕТ СН'!$G$9+СВЦЭМ!$D$10+'СЕТ СН'!$G$6-'СЕТ СН'!$G$19</f>
        <v>1000.6272743799999</v>
      </c>
      <c r="V57" s="36">
        <f>SUMIFS(СВЦЭМ!$C$39:$C$782,СВЦЭМ!$A$39:$A$782,$A57,СВЦЭМ!$B$39:$B$782,V$47)+'СЕТ СН'!$G$9+СВЦЭМ!$D$10+'СЕТ СН'!$G$6-'СЕТ СН'!$G$19</f>
        <v>1008.7838534</v>
      </c>
      <c r="W57" s="36">
        <f>SUMIFS(СВЦЭМ!$C$39:$C$782,СВЦЭМ!$A$39:$A$782,$A57,СВЦЭМ!$B$39:$B$782,W$47)+'СЕТ СН'!$G$9+СВЦЭМ!$D$10+'СЕТ СН'!$G$6-'СЕТ СН'!$G$19</f>
        <v>1014.11724599</v>
      </c>
      <c r="X57" s="36">
        <f>SUMIFS(СВЦЭМ!$C$39:$C$782,СВЦЭМ!$A$39:$A$782,$A57,СВЦЭМ!$B$39:$B$782,X$47)+'СЕТ СН'!$G$9+СВЦЭМ!$D$10+'СЕТ СН'!$G$6-'СЕТ СН'!$G$19</f>
        <v>990.26310261999993</v>
      </c>
      <c r="Y57" s="36">
        <f>SUMIFS(СВЦЭМ!$C$39:$C$782,СВЦЭМ!$A$39:$A$782,$A57,СВЦЭМ!$B$39:$B$782,Y$47)+'СЕТ СН'!$G$9+СВЦЭМ!$D$10+'СЕТ СН'!$G$6-'СЕТ СН'!$G$19</f>
        <v>973.66343535999999</v>
      </c>
    </row>
    <row r="58" spans="1:25" ht="15.75" x14ac:dyDescent="0.2">
      <c r="A58" s="35">
        <f t="shared" si="1"/>
        <v>44845</v>
      </c>
      <c r="B58" s="36">
        <f>SUMIFS(СВЦЭМ!$C$39:$C$782,СВЦЭМ!$A$39:$A$782,$A58,СВЦЭМ!$B$39:$B$782,B$47)+'СЕТ СН'!$G$9+СВЦЭМ!$D$10+'СЕТ СН'!$G$6-'СЕТ СН'!$G$19</f>
        <v>1060.23859659</v>
      </c>
      <c r="C58" s="36">
        <f>SUMIFS(СВЦЭМ!$C$39:$C$782,СВЦЭМ!$A$39:$A$782,$A58,СВЦЭМ!$B$39:$B$782,C$47)+'СЕТ СН'!$G$9+СВЦЭМ!$D$10+'СЕТ СН'!$G$6-'СЕТ СН'!$G$19</f>
        <v>1121.3233048899999</v>
      </c>
      <c r="D58" s="36">
        <f>SUMIFS(СВЦЭМ!$C$39:$C$782,СВЦЭМ!$A$39:$A$782,$A58,СВЦЭМ!$B$39:$B$782,D$47)+'СЕТ СН'!$G$9+СВЦЭМ!$D$10+'СЕТ СН'!$G$6-'СЕТ СН'!$G$19</f>
        <v>1163.78781921</v>
      </c>
      <c r="E58" s="36">
        <f>SUMIFS(СВЦЭМ!$C$39:$C$782,СВЦЭМ!$A$39:$A$782,$A58,СВЦЭМ!$B$39:$B$782,E$47)+'СЕТ СН'!$G$9+СВЦЭМ!$D$10+'СЕТ СН'!$G$6-'СЕТ СН'!$G$19</f>
        <v>1178.9241849100001</v>
      </c>
      <c r="F58" s="36">
        <f>SUMIFS(СВЦЭМ!$C$39:$C$782,СВЦЭМ!$A$39:$A$782,$A58,СВЦЭМ!$B$39:$B$782,F$47)+'СЕТ СН'!$G$9+СВЦЭМ!$D$10+'СЕТ СН'!$G$6-'СЕТ СН'!$G$19</f>
        <v>1179.2748819800001</v>
      </c>
      <c r="G58" s="36">
        <f>SUMIFS(СВЦЭМ!$C$39:$C$782,СВЦЭМ!$A$39:$A$782,$A58,СВЦЭМ!$B$39:$B$782,G$47)+'СЕТ СН'!$G$9+СВЦЭМ!$D$10+'СЕТ СН'!$G$6-'СЕТ СН'!$G$19</f>
        <v>1116.80805057</v>
      </c>
      <c r="H58" s="36">
        <f>SUMIFS(СВЦЭМ!$C$39:$C$782,СВЦЭМ!$A$39:$A$782,$A58,СВЦЭМ!$B$39:$B$782,H$47)+'СЕТ СН'!$G$9+СВЦЭМ!$D$10+'СЕТ СН'!$G$6-'СЕТ СН'!$G$19</f>
        <v>1122.5791619300001</v>
      </c>
      <c r="I58" s="36">
        <f>SUMIFS(СВЦЭМ!$C$39:$C$782,СВЦЭМ!$A$39:$A$782,$A58,СВЦЭМ!$B$39:$B$782,I$47)+'СЕТ СН'!$G$9+СВЦЭМ!$D$10+'СЕТ СН'!$G$6-'СЕТ СН'!$G$19</f>
        <v>1147.6262930400001</v>
      </c>
      <c r="J58" s="36">
        <f>SUMIFS(СВЦЭМ!$C$39:$C$782,СВЦЭМ!$A$39:$A$782,$A58,СВЦЭМ!$B$39:$B$782,J$47)+'СЕТ СН'!$G$9+СВЦЭМ!$D$10+'СЕТ СН'!$G$6-'СЕТ СН'!$G$19</f>
        <v>1152.4291114299999</v>
      </c>
      <c r="K58" s="36">
        <f>SUMIFS(СВЦЭМ!$C$39:$C$782,СВЦЭМ!$A$39:$A$782,$A58,СВЦЭМ!$B$39:$B$782,K$47)+'СЕТ СН'!$G$9+СВЦЭМ!$D$10+'СЕТ СН'!$G$6-'СЕТ СН'!$G$19</f>
        <v>1167.3999849700001</v>
      </c>
      <c r="L58" s="36">
        <f>SUMIFS(СВЦЭМ!$C$39:$C$782,СВЦЭМ!$A$39:$A$782,$A58,СВЦЭМ!$B$39:$B$782,L$47)+'СЕТ СН'!$G$9+СВЦЭМ!$D$10+'СЕТ СН'!$G$6-'СЕТ СН'!$G$19</f>
        <v>1173.2637489000001</v>
      </c>
      <c r="M58" s="36">
        <f>SUMIFS(СВЦЭМ!$C$39:$C$782,СВЦЭМ!$A$39:$A$782,$A58,СВЦЭМ!$B$39:$B$782,M$47)+'СЕТ СН'!$G$9+СВЦЭМ!$D$10+'СЕТ СН'!$G$6-'СЕТ СН'!$G$19</f>
        <v>1142.2605589100001</v>
      </c>
      <c r="N58" s="36">
        <f>SUMIFS(СВЦЭМ!$C$39:$C$782,СВЦЭМ!$A$39:$A$782,$A58,СВЦЭМ!$B$39:$B$782,N$47)+'СЕТ СН'!$G$9+СВЦЭМ!$D$10+'СЕТ СН'!$G$6-'СЕТ СН'!$G$19</f>
        <v>1160.2885530799999</v>
      </c>
      <c r="O58" s="36">
        <f>SUMIFS(СВЦЭМ!$C$39:$C$782,СВЦЭМ!$A$39:$A$782,$A58,СВЦЭМ!$B$39:$B$782,O$47)+'СЕТ СН'!$G$9+СВЦЭМ!$D$10+'СЕТ СН'!$G$6-'СЕТ СН'!$G$19</f>
        <v>1168.6910093500001</v>
      </c>
      <c r="P58" s="36">
        <f>SUMIFS(СВЦЭМ!$C$39:$C$782,СВЦЭМ!$A$39:$A$782,$A58,СВЦЭМ!$B$39:$B$782,P$47)+'СЕТ СН'!$G$9+СВЦЭМ!$D$10+'СЕТ СН'!$G$6-'СЕТ СН'!$G$19</f>
        <v>1158.1204973199999</v>
      </c>
      <c r="Q58" s="36">
        <f>SUMIFS(СВЦЭМ!$C$39:$C$782,СВЦЭМ!$A$39:$A$782,$A58,СВЦЭМ!$B$39:$B$782,Q$47)+'СЕТ СН'!$G$9+СВЦЭМ!$D$10+'СЕТ СН'!$G$6-'СЕТ СН'!$G$19</f>
        <v>1152.4637114</v>
      </c>
      <c r="R58" s="36">
        <f>SUMIFS(СВЦЭМ!$C$39:$C$782,СВЦЭМ!$A$39:$A$782,$A58,СВЦЭМ!$B$39:$B$782,R$47)+'СЕТ СН'!$G$9+СВЦЭМ!$D$10+'СЕТ СН'!$G$6-'СЕТ СН'!$G$19</f>
        <v>1129.36801775</v>
      </c>
      <c r="S58" s="36">
        <f>SUMIFS(СВЦЭМ!$C$39:$C$782,СВЦЭМ!$A$39:$A$782,$A58,СВЦЭМ!$B$39:$B$782,S$47)+'СЕТ СН'!$G$9+СВЦЭМ!$D$10+'СЕТ СН'!$G$6-'СЕТ СН'!$G$19</f>
        <v>1163.9829640299999</v>
      </c>
      <c r="T58" s="36">
        <f>SUMIFS(СВЦЭМ!$C$39:$C$782,СВЦЭМ!$A$39:$A$782,$A58,СВЦЭМ!$B$39:$B$782,T$47)+'СЕТ СН'!$G$9+СВЦЭМ!$D$10+'СЕТ СН'!$G$6-'СЕТ СН'!$G$19</f>
        <v>1220.1763390800002</v>
      </c>
      <c r="U58" s="36">
        <f>SUMIFS(СВЦЭМ!$C$39:$C$782,СВЦЭМ!$A$39:$A$782,$A58,СВЦЭМ!$B$39:$B$782,U$47)+'СЕТ СН'!$G$9+СВЦЭМ!$D$10+'СЕТ СН'!$G$6-'СЕТ СН'!$G$19</f>
        <v>1240.4684363000001</v>
      </c>
      <c r="V58" s="36">
        <f>SUMIFS(СВЦЭМ!$C$39:$C$782,СВЦЭМ!$A$39:$A$782,$A58,СВЦЭМ!$B$39:$B$782,V$47)+'СЕТ СН'!$G$9+СВЦЭМ!$D$10+'СЕТ СН'!$G$6-'СЕТ СН'!$G$19</f>
        <v>1235.2162742600001</v>
      </c>
      <c r="W58" s="36">
        <f>SUMIFS(СВЦЭМ!$C$39:$C$782,СВЦЭМ!$A$39:$A$782,$A58,СВЦЭМ!$B$39:$B$782,W$47)+'СЕТ СН'!$G$9+СВЦЭМ!$D$10+'СЕТ СН'!$G$6-'СЕТ СН'!$G$19</f>
        <v>1266.4623160500003</v>
      </c>
      <c r="X58" s="36">
        <f>SUMIFS(СВЦЭМ!$C$39:$C$782,СВЦЭМ!$A$39:$A$782,$A58,СВЦЭМ!$B$39:$B$782,X$47)+'СЕТ СН'!$G$9+СВЦЭМ!$D$10+'СЕТ СН'!$G$6-'СЕТ СН'!$G$19</f>
        <v>1249.4452444100002</v>
      </c>
      <c r="Y58" s="36">
        <f>SUMIFS(СВЦЭМ!$C$39:$C$782,СВЦЭМ!$A$39:$A$782,$A58,СВЦЭМ!$B$39:$B$782,Y$47)+'СЕТ СН'!$G$9+СВЦЭМ!$D$10+'СЕТ СН'!$G$6-'СЕТ СН'!$G$19</f>
        <v>1236.8305906700002</v>
      </c>
    </row>
    <row r="59" spans="1:25" ht="15.75" x14ac:dyDescent="0.2">
      <c r="A59" s="35">
        <f t="shared" si="1"/>
        <v>44846</v>
      </c>
      <c r="B59" s="36">
        <f>SUMIFS(СВЦЭМ!$C$39:$C$782,СВЦЭМ!$A$39:$A$782,$A59,СВЦЭМ!$B$39:$B$782,B$47)+'СЕТ СН'!$G$9+СВЦЭМ!$D$10+'СЕТ СН'!$G$6-'СЕТ СН'!$G$19</f>
        <v>1151.72315882</v>
      </c>
      <c r="C59" s="36">
        <f>SUMIFS(СВЦЭМ!$C$39:$C$782,СВЦЭМ!$A$39:$A$782,$A59,СВЦЭМ!$B$39:$B$782,C$47)+'СЕТ СН'!$G$9+СВЦЭМ!$D$10+'СЕТ СН'!$G$6-'СЕТ СН'!$G$19</f>
        <v>1175.9831273500001</v>
      </c>
      <c r="D59" s="36">
        <f>SUMIFS(СВЦЭМ!$C$39:$C$782,СВЦЭМ!$A$39:$A$782,$A59,СВЦЭМ!$B$39:$B$782,D$47)+'СЕТ СН'!$G$9+СВЦЭМ!$D$10+'СЕТ СН'!$G$6-'СЕТ СН'!$G$19</f>
        <v>1196.2878350600001</v>
      </c>
      <c r="E59" s="36">
        <f>SUMIFS(СВЦЭМ!$C$39:$C$782,СВЦЭМ!$A$39:$A$782,$A59,СВЦЭМ!$B$39:$B$782,E$47)+'СЕТ СН'!$G$9+СВЦЭМ!$D$10+'СЕТ СН'!$G$6-'СЕТ СН'!$G$19</f>
        <v>1189.7606023500002</v>
      </c>
      <c r="F59" s="36">
        <f>SUMIFS(СВЦЭМ!$C$39:$C$782,СВЦЭМ!$A$39:$A$782,$A59,СВЦЭМ!$B$39:$B$782,F$47)+'СЕТ СН'!$G$9+СВЦЭМ!$D$10+'СЕТ СН'!$G$6-'СЕТ СН'!$G$19</f>
        <v>1185.0825302600001</v>
      </c>
      <c r="G59" s="36">
        <f>SUMIFS(СВЦЭМ!$C$39:$C$782,СВЦЭМ!$A$39:$A$782,$A59,СВЦЭМ!$B$39:$B$782,G$47)+'СЕТ СН'!$G$9+СВЦЭМ!$D$10+'СЕТ СН'!$G$6-'СЕТ СН'!$G$19</f>
        <v>1183.6033482000003</v>
      </c>
      <c r="H59" s="36">
        <f>SUMIFS(СВЦЭМ!$C$39:$C$782,СВЦЭМ!$A$39:$A$782,$A59,СВЦЭМ!$B$39:$B$782,H$47)+'СЕТ СН'!$G$9+СВЦЭМ!$D$10+'СЕТ СН'!$G$6-'СЕТ СН'!$G$19</f>
        <v>1158.7821463</v>
      </c>
      <c r="I59" s="36">
        <f>SUMIFS(СВЦЭМ!$C$39:$C$782,СВЦЭМ!$A$39:$A$782,$A59,СВЦЭМ!$B$39:$B$782,I$47)+'СЕТ СН'!$G$9+СВЦЭМ!$D$10+'СЕТ СН'!$G$6-'СЕТ СН'!$G$19</f>
        <v>1133.24972875</v>
      </c>
      <c r="J59" s="36">
        <f>SUMIFS(СВЦЭМ!$C$39:$C$782,СВЦЭМ!$A$39:$A$782,$A59,СВЦЭМ!$B$39:$B$782,J$47)+'СЕТ СН'!$G$9+СВЦЭМ!$D$10+'СЕТ СН'!$G$6-'СЕТ СН'!$G$19</f>
        <v>1139.2576578000001</v>
      </c>
      <c r="K59" s="36">
        <f>SUMIFS(СВЦЭМ!$C$39:$C$782,СВЦЭМ!$A$39:$A$782,$A59,СВЦЭМ!$B$39:$B$782,K$47)+'СЕТ СН'!$G$9+СВЦЭМ!$D$10+'СЕТ СН'!$G$6-'СЕТ СН'!$G$19</f>
        <v>1136.0043819100001</v>
      </c>
      <c r="L59" s="36">
        <f>SUMIFS(СВЦЭМ!$C$39:$C$782,СВЦЭМ!$A$39:$A$782,$A59,СВЦЭМ!$B$39:$B$782,L$47)+'СЕТ СН'!$G$9+СВЦЭМ!$D$10+'СЕТ СН'!$G$6-'СЕТ СН'!$G$19</f>
        <v>1127.8198142000001</v>
      </c>
      <c r="M59" s="36">
        <f>SUMIFS(СВЦЭМ!$C$39:$C$782,СВЦЭМ!$A$39:$A$782,$A59,СВЦЭМ!$B$39:$B$782,M$47)+'СЕТ СН'!$G$9+СВЦЭМ!$D$10+'СЕТ СН'!$G$6-'СЕТ СН'!$G$19</f>
        <v>1123.3645907800001</v>
      </c>
      <c r="N59" s="36">
        <f>SUMIFS(СВЦЭМ!$C$39:$C$782,СВЦЭМ!$A$39:$A$782,$A59,СВЦЭМ!$B$39:$B$782,N$47)+'СЕТ СН'!$G$9+СВЦЭМ!$D$10+'СЕТ СН'!$G$6-'СЕТ СН'!$G$19</f>
        <v>1146.33471517</v>
      </c>
      <c r="O59" s="36">
        <f>SUMIFS(СВЦЭМ!$C$39:$C$782,СВЦЭМ!$A$39:$A$782,$A59,СВЦЭМ!$B$39:$B$782,O$47)+'СЕТ СН'!$G$9+СВЦЭМ!$D$10+'СЕТ СН'!$G$6-'СЕТ СН'!$G$19</f>
        <v>1139.86629281</v>
      </c>
      <c r="P59" s="36">
        <f>SUMIFS(СВЦЭМ!$C$39:$C$782,СВЦЭМ!$A$39:$A$782,$A59,СВЦЭМ!$B$39:$B$782,P$47)+'СЕТ СН'!$G$9+СВЦЭМ!$D$10+'СЕТ СН'!$G$6-'СЕТ СН'!$G$19</f>
        <v>1137.42593569</v>
      </c>
      <c r="Q59" s="36">
        <f>SUMIFS(СВЦЭМ!$C$39:$C$782,СВЦЭМ!$A$39:$A$782,$A59,СВЦЭМ!$B$39:$B$782,Q$47)+'СЕТ СН'!$G$9+СВЦЭМ!$D$10+'СЕТ СН'!$G$6-'СЕТ СН'!$G$19</f>
        <v>1143.8848875900001</v>
      </c>
      <c r="R59" s="36">
        <f>SUMIFS(СВЦЭМ!$C$39:$C$782,СВЦЭМ!$A$39:$A$782,$A59,СВЦЭМ!$B$39:$B$782,R$47)+'СЕТ СН'!$G$9+СВЦЭМ!$D$10+'СЕТ СН'!$G$6-'СЕТ СН'!$G$19</f>
        <v>1117.3505548999999</v>
      </c>
      <c r="S59" s="36">
        <f>SUMIFS(СВЦЭМ!$C$39:$C$782,СВЦЭМ!$A$39:$A$782,$A59,СВЦЭМ!$B$39:$B$782,S$47)+'СЕТ СН'!$G$9+СВЦЭМ!$D$10+'СЕТ СН'!$G$6-'СЕТ СН'!$G$19</f>
        <v>1113.69010052</v>
      </c>
      <c r="T59" s="36">
        <f>SUMIFS(СВЦЭМ!$C$39:$C$782,СВЦЭМ!$A$39:$A$782,$A59,СВЦЭМ!$B$39:$B$782,T$47)+'СЕТ СН'!$G$9+СВЦЭМ!$D$10+'СЕТ СН'!$G$6-'СЕТ СН'!$G$19</f>
        <v>1256.5583665600002</v>
      </c>
      <c r="U59" s="36">
        <f>SUMIFS(СВЦЭМ!$C$39:$C$782,СВЦЭМ!$A$39:$A$782,$A59,СВЦЭМ!$B$39:$B$782,U$47)+'СЕТ СН'!$G$9+СВЦЭМ!$D$10+'СЕТ СН'!$G$6-'СЕТ СН'!$G$19</f>
        <v>1241.6458461500001</v>
      </c>
      <c r="V59" s="36">
        <f>SUMIFS(СВЦЭМ!$C$39:$C$782,СВЦЭМ!$A$39:$A$782,$A59,СВЦЭМ!$B$39:$B$782,V$47)+'СЕТ СН'!$G$9+СВЦЭМ!$D$10+'СЕТ СН'!$G$6-'СЕТ СН'!$G$19</f>
        <v>1273.6576662800003</v>
      </c>
      <c r="W59" s="36">
        <f>SUMIFS(СВЦЭМ!$C$39:$C$782,СВЦЭМ!$A$39:$A$782,$A59,СВЦЭМ!$B$39:$B$782,W$47)+'СЕТ СН'!$G$9+СВЦЭМ!$D$10+'СЕТ СН'!$G$6-'СЕТ СН'!$G$19</f>
        <v>1191.93992647</v>
      </c>
      <c r="X59" s="36">
        <f>SUMIFS(СВЦЭМ!$C$39:$C$782,СВЦЭМ!$A$39:$A$782,$A59,СВЦЭМ!$B$39:$B$782,X$47)+'СЕТ СН'!$G$9+СВЦЭМ!$D$10+'СЕТ СН'!$G$6-'СЕТ СН'!$G$19</f>
        <v>1161.6598231200001</v>
      </c>
      <c r="Y59" s="36">
        <f>SUMIFS(СВЦЭМ!$C$39:$C$782,СВЦЭМ!$A$39:$A$782,$A59,СВЦЭМ!$B$39:$B$782,Y$47)+'СЕТ СН'!$G$9+СВЦЭМ!$D$10+'СЕТ СН'!$G$6-'СЕТ СН'!$G$19</f>
        <v>1144.51510525</v>
      </c>
    </row>
    <row r="60" spans="1:25" ht="15.75" x14ac:dyDescent="0.2">
      <c r="A60" s="35">
        <f t="shared" si="1"/>
        <v>44847</v>
      </c>
      <c r="B60" s="36">
        <f>SUMIFS(СВЦЭМ!$C$39:$C$782,СВЦЭМ!$A$39:$A$782,$A60,СВЦЭМ!$B$39:$B$782,B$47)+'СЕТ СН'!$G$9+СВЦЭМ!$D$10+'СЕТ СН'!$G$6-'СЕТ СН'!$G$19</f>
        <v>1243.7794932100003</v>
      </c>
      <c r="C60" s="36">
        <f>SUMIFS(СВЦЭМ!$C$39:$C$782,СВЦЭМ!$A$39:$A$782,$A60,СВЦЭМ!$B$39:$B$782,C$47)+'СЕТ СН'!$G$9+СВЦЭМ!$D$10+'СЕТ СН'!$G$6-'СЕТ СН'!$G$19</f>
        <v>1271.0412959200003</v>
      </c>
      <c r="D60" s="36">
        <f>SUMIFS(СВЦЭМ!$C$39:$C$782,СВЦЭМ!$A$39:$A$782,$A60,СВЦЭМ!$B$39:$B$782,D$47)+'СЕТ СН'!$G$9+СВЦЭМ!$D$10+'СЕТ СН'!$G$6-'СЕТ СН'!$G$19</f>
        <v>1262.8324776400002</v>
      </c>
      <c r="E60" s="36">
        <f>SUMIFS(СВЦЭМ!$C$39:$C$782,СВЦЭМ!$A$39:$A$782,$A60,СВЦЭМ!$B$39:$B$782,E$47)+'СЕТ СН'!$G$9+СВЦЭМ!$D$10+'СЕТ СН'!$G$6-'СЕТ СН'!$G$19</f>
        <v>1267.7583251700003</v>
      </c>
      <c r="F60" s="36">
        <f>SUMIFS(СВЦЭМ!$C$39:$C$782,СВЦЭМ!$A$39:$A$782,$A60,СВЦЭМ!$B$39:$B$782,F$47)+'СЕТ СН'!$G$9+СВЦЭМ!$D$10+'СЕТ СН'!$G$6-'СЕТ СН'!$G$19</f>
        <v>1279.1653011200001</v>
      </c>
      <c r="G60" s="36">
        <f>SUMIFS(СВЦЭМ!$C$39:$C$782,СВЦЭМ!$A$39:$A$782,$A60,СВЦЭМ!$B$39:$B$782,G$47)+'СЕТ СН'!$G$9+СВЦЭМ!$D$10+'СЕТ СН'!$G$6-'СЕТ СН'!$G$19</f>
        <v>1255.3834185500002</v>
      </c>
      <c r="H60" s="36">
        <f>SUMIFS(СВЦЭМ!$C$39:$C$782,СВЦЭМ!$A$39:$A$782,$A60,СВЦЭМ!$B$39:$B$782,H$47)+'СЕТ СН'!$G$9+СВЦЭМ!$D$10+'СЕТ СН'!$G$6-'СЕТ СН'!$G$19</f>
        <v>1231.4922579200002</v>
      </c>
      <c r="I60" s="36">
        <f>SUMIFS(СВЦЭМ!$C$39:$C$782,СВЦЭМ!$A$39:$A$782,$A60,СВЦЭМ!$B$39:$B$782,I$47)+'СЕТ СН'!$G$9+СВЦЭМ!$D$10+'СЕТ СН'!$G$6-'СЕТ СН'!$G$19</f>
        <v>1210.4293523900001</v>
      </c>
      <c r="J60" s="36">
        <f>SUMIFS(СВЦЭМ!$C$39:$C$782,СВЦЭМ!$A$39:$A$782,$A60,СВЦЭМ!$B$39:$B$782,J$47)+'СЕТ СН'!$G$9+СВЦЭМ!$D$10+'СЕТ СН'!$G$6-'СЕТ СН'!$G$19</f>
        <v>1202.0404428900001</v>
      </c>
      <c r="K60" s="36">
        <f>SUMIFS(СВЦЭМ!$C$39:$C$782,СВЦЭМ!$A$39:$A$782,$A60,СВЦЭМ!$B$39:$B$782,K$47)+'СЕТ СН'!$G$9+СВЦЭМ!$D$10+'СЕТ СН'!$G$6-'СЕТ СН'!$G$19</f>
        <v>1231.7799936600002</v>
      </c>
      <c r="L60" s="36">
        <f>SUMIFS(СВЦЭМ!$C$39:$C$782,СВЦЭМ!$A$39:$A$782,$A60,СВЦЭМ!$B$39:$B$782,L$47)+'СЕТ СН'!$G$9+СВЦЭМ!$D$10+'СЕТ СН'!$G$6-'СЕТ СН'!$G$19</f>
        <v>1219.9494749600003</v>
      </c>
      <c r="M60" s="36">
        <f>SUMIFS(СВЦЭМ!$C$39:$C$782,СВЦЭМ!$A$39:$A$782,$A60,СВЦЭМ!$B$39:$B$782,M$47)+'СЕТ СН'!$G$9+СВЦЭМ!$D$10+'СЕТ СН'!$G$6-'СЕТ СН'!$G$19</f>
        <v>1230.4451724800001</v>
      </c>
      <c r="N60" s="36">
        <f>SUMIFS(СВЦЭМ!$C$39:$C$782,СВЦЭМ!$A$39:$A$782,$A60,СВЦЭМ!$B$39:$B$782,N$47)+'СЕТ СН'!$G$9+СВЦЭМ!$D$10+'СЕТ СН'!$G$6-'СЕТ СН'!$G$19</f>
        <v>1217.0210331200001</v>
      </c>
      <c r="O60" s="36">
        <f>SUMIFS(СВЦЭМ!$C$39:$C$782,СВЦЭМ!$A$39:$A$782,$A60,СВЦЭМ!$B$39:$B$782,O$47)+'СЕТ СН'!$G$9+СВЦЭМ!$D$10+'СЕТ СН'!$G$6-'СЕТ СН'!$G$19</f>
        <v>1219.7052144100003</v>
      </c>
      <c r="P60" s="36">
        <f>SUMIFS(СВЦЭМ!$C$39:$C$782,СВЦЭМ!$A$39:$A$782,$A60,СВЦЭМ!$B$39:$B$782,P$47)+'СЕТ СН'!$G$9+СВЦЭМ!$D$10+'СЕТ СН'!$G$6-'СЕТ СН'!$G$19</f>
        <v>1218.2075497800001</v>
      </c>
      <c r="Q60" s="36">
        <f>SUMIFS(СВЦЭМ!$C$39:$C$782,СВЦЭМ!$A$39:$A$782,$A60,СВЦЭМ!$B$39:$B$782,Q$47)+'СЕТ СН'!$G$9+СВЦЭМ!$D$10+'СЕТ СН'!$G$6-'СЕТ СН'!$G$19</f>
        <v>1208.9385538700003</v>
      </c>
      <c r="R60" s="36">
        <f>SUMIFS(СВЦЭМ!$C$39:$C$782,СВЦЭМ!$A$39:$A$782,$A60,СВЦЭМ!$B$39:$B$782,R$47)+'СЕТ СН'!$G$9+СВЦЭМ!$D$10+'СЕТ СН'!$G$6-'СЕТ СН'!$G$19</f>
        <v>1237.8219843000002</v>
      </c>
      <c r="S60" s="36">
        <f>SUMIFS(СВЦЭМ!$C$39:$C$782,СВЦЭМ!$A$39:$A$782,$A60,СВЦЭМ!$B$39:$B$782,S$47)+'СЕТ СН'!$G$9+СВЦЭМ!$D$10+'СЕТ СН'!$G$6-'СЕТ СН'!$G$19</f>
        <v>1211.1171576900001</v>
      </c>
      <c r="T60" s="36">
        <f>SUMIFS(СВЦЭМ!$C$39:$C$782,СВЦЭМ!$A$39:$A$782,$A60,СВЦЭМ!$B$39:$B$782,T$47)+'СЕТ СН'!$G$9+СВЦЭМ!$D$10+'СЕТ СН'!$G$6-'СЕТ СН'!$G$19</f>
        <v>1228.1309922200003</v>
      </c>
      <c r="U60" s="36">
        <f>SUMIFS(СВЦЭМ!$C$39:$C$782,СВЦЭМ!$A$39:$A$782,$A60,СВЦЭМ!$B$39:$B$782,U$47)+'СЕТ СН'!$G$9+СВЦЭМ!$D$10+'СЕТ СН'!$G$6-'СЕТ СН'!$G$19</f>
        <v>1242.8970946100003</v>
      </c>
      <c r="V60" s="36">
        <f>SUMIFS(СВЦЭМ!$C$39:$C$782,СВЦЭМ!$A$39:$A$782,$A60,СВЦЭМ!$B$39:$B$782,V$47)+'СЕТ СН'!$G$9+СВЦЭМ!$D$10+'СЕТ СН'!$G$6-'СЕТ СН'!$G$19</f>
        <v>1230.6270368300002</v>
      </c>
      <c r="W60" s="36">
        <f>SUMIFS(СВЦЭМ!$C$39:$C$782,СВЦЭМ!$A$39:$A$782,$A60,СВЦЭМ!$B$39:$B$782,W$47)+'СЕТ СН'!$G$9+СВЦЭМ!$D$10+'СЕТ СН'!$G$6-'СЕТ СН'!$G$19</f>
        <v>1219.4876630600002</v>
      </c>
      <c r="X60" s="36">
        <f>SUMIFS(СВЦЭМ!$C$39:$C$782,СВЦЭМ!$A$39:$A$782,$A60,СВЦЭМ!$B$39:$B$782,X$47)+'СЕТ СН'!$G$9+СВЦЭМ!$D$10+'СЕТ СН'!$G$6-'СЕТ СН'!$G$19</f>
        <v>1212.6558699400002</v>
      </c>
      <c r="Y60" s="36">
        <f>SUMIFS(СВЦЭМ!$C$39:$C$782,СВЦЭМ!$A$39:$A$782,$A60,СВЦЭМ!$B$39:$B$782,Y$47)+'СЕТ СН'!$G$9+СВЦЭМ!$D$10+'СЕТ СН'!$G$6-'СЕТ СН'!$G$19</f>
        <v>1210.0064624200002</v>
      </c>
    </row>
    <row r="61" spans="1:25" ht="15.75" x14ac:dyDescent="0.2">
      <c r="A61" s="35">
        <f t="shared" si="1"/>
        <v>44848</v>
      </c>
      <c r="B61" s="36">
        <f>SUMIFS(СВЦЭМ!$C$39:$C$782,СВЦЭМ!$A$39:$A$782,$A61,СВЦЭМ!$B$39:$B$782,B$47)+'СЕТ СН'!$G$9+СВЦЭМ!$D$10+'СЕТ СН'!$G$6-'СЕТ СН'!$G$19</f>
        <v>1268.1628667400003</v>
      </c>
      <c r="C61" s="36">
        <f>SUMIFS(СВЦЭМ!$C$39:$C$782,СВЦЭМ!$A$39:$A$782,$A61,СВЦЭМ!$B$39:$B$782,C$47)+'СЕТ СН'!$G$9+СВЦЭМ!$D$10+'СЕТ СН'!$G$6-'СЕТ СН'!$G$19</f>
        <v>1280.9826116000002</v>
      </c>
      <c r="D61" s="36">
        <f>SUMIFS(СВЦЭМ!$C$39:$C$782,СВЦЭМ!$A$39:$A$782,$A61,СВЦЭМ!$B$39:$B$782,D$47)+'СЕТ СН'!$G$9+СВЦЭМ!$D$10+'СЕТ СН'!$G$6-'СЕТ СН'!$G$19</f>
        <v>1313.2115877400001</v>
      </c>
      <c r="E61" s="36">
        <f>SUMIFS(СВЦЭМ!$C$39:$C$782,СВЦЭМ!$A$39:$A$782,$A61,СВЦЭМ!$B$39:$B$782,E$47)+'СЕТ СН'!$G$9+СВЦЭМ!$D$10+'СЕТ СН'!$G$6-'СЕТ СН'!$G$19</f>
        <v>1335.8335485500002</v>
      </c>
      <c r="F61" s="36">
        <f>SUMIFS(СВЦЭМ!$C$39:$C$782,СВЦЭМ!$A$39:$A$782,$A61,СВЦЭМ!$B$39:$B$782,F$47)+'СЕТ СН'!$G$9+СВЦЭМ!$D$10+'СЕТ СН'!$G$6-'СЕТ СН'!$G$19</f>
        <v>1328.9757663100002</v>
      </c>
      <c r="G61" s="36">
        <f>SUMIFS(СВЦЭМ!$C$39:$C$782,СВЦЭМ!$A$39:$A$782,$A61,СВЦЭМ!$B$39:$B$782,G$47)+'СЕТ СН'!$G$9+СВЦЭМ!$D$10+'СЕТ СН'!$G$6-'СЕТ СН'!$G$19</f>
        <v>1308.8331540100003</v>
      </c>
      <c r="H61" s="36">
        <f>SUMIFS(СВЦЭМ!$C$39:$C$782,СВЦЭМ!$A$39:$A$782,$A61,СВЦЭМ!$B$39:$B$782,H$47)+'СЕТ СН'!$G$9+СВЦЭМ!$D$10+'СЕТ СН'!$G$6-'СЕТ СН'!$G$19</f>
        <v>1250.2150838900002</v>
      </c>
      <c r="I61" s="36">
        <f>SUMIFS(СВЦЭМ!$C$39:$C$782,СВЦЭМ!$A$39:$A$782,$A61,СВЦЭМ!$B$39:$B$782,I$47)+'СЕТ СН'!$G$9+СВЦЭМ!$D$10+'СЕТ СН'!$G$6-'СЕТ СН'!$G$19</f>
        <v>1261.3746335500002</v>
      </c>
      <c r="J61" s="36">
        <f>SUMIFS(СВЦЭМ!$C$39:$C$782,СВЦЭМ!$A$39:$A$782,$A61,СВЦЭМ!$B$39:$B$782,J$47)+'СЕТ СН'!$G$9+СВЦЭМ!$D$10+'СЕТ СН'!$G$6-'СЕТ СН'!$G$19</f>
        <v>1265.3681956600001</v>
      </c>
      <c r="K61" s="36">
        <f>SUMIFS(СВЦЭМ!$C$39:$C$782,СВЦЭМ!$A$39:$A$782,$A61,СВЦЭМ!$B$39:$B$782,K$47)+'СЕТ СН'!$G$9+СВЦЭМ!$D$10+'СЕТ СН'!$G$6-'СЕТ СН'!$G$19</f>
        <v>1265.0808571500002</v>
      </c>
      <c r="L61" s="36">
        <f>SUMIFS(СВЦЭМ!$C$39:$C$782,СВЦЭМ!$A$39:$A$782,$A61,СВЦЭМ!$B$39:$B$782,L$47)+'СЕТ СН'!$G$9+СВЦЭМ!$D$10+'СЕТ СН'!$G$6-'СЕТ СН'!$G$19</f>
        <v>1272.6762870500002</v>
      </c>
      <c r="M61" s="36">
        <f>SUMIFS(СВЦЭМ!$C$39:$C$782,СВЦЭМ!$A$39:$A$782,$A61,СВЦЭМ!$B$39:$B$782,M$47)+'СЕТ СН'!$G$9+СВЦЭМ!$D$10+'СЕТ СН'!$G$6-'СЕТ СН'!$G$19</f>
        <v>1249.5354602900002</v>
      </c>
      <c r="N61" s="36">
        <f>SUMIFS(СВЦЭМ!$C$39:$C$782,СВЦЭМ!$A$39:$A$782,$A61,СВЦЭМ!$B$39:$B$782,N$47)+'СЕТ СН'!$G$9+СВЦЭМ!$D$10+'СЕТ СН'!$G$6-'СЕТ СН'!$G$19</f>
        <v>1247.0279538600003</v>
      </c>
      <c r="O61" s="36">
        <f>SUMIFS(СВЦЭМ!$C$39:$C$782,СВЦЭМ!$A$39:$A$782,$A61,СВЦЭМ!$B$39:$B$782,O$47)+'СЕТ СН'!$G$9+СВЦЭМ!$D$10+'СЕТ СН'!$G$6-'СЕТ СН'!$G$19</f>
        <v>1254.0380419600001</v>
      </c>
      <c r="P61" s="36">
        <f>SUMIFS(СВЦЭМ!$C$39:$C$782,СВЦЭМ!$A$39:$A$782,$A61,СВЦЭМ!$B$39:$B$782,P$47)+'СЕТ СН'!$G$9+СВЦЭМ!$D$10+'СЕТ СН'!$G$6-'СЕТ СН'!$G$19</f>
        <v>1256.1461565600002</v>
      </c>
      <c r="Q61" s="36">
        <f>SUMIFS(СВЦЭМ!$C$39:$C$782,СВЦЭМ!$A$39:$A$782,$A61,СВЦЭМ!$B$39:$B$782,Q$47)+'СЕТ СН'!$G$9+СВЦЭМ!$D$10+'СЕТ СН'!$G$6-'СЕТ СН'!$G$19</f>
        <v>1249.6234736600002</v>
      </c>
      <c r="R61" s="36">
        <f>SUMIFS(СВЦЭМ!$C$39:$C$782,СВЦЭМ!$A$39:$A$782,$A61,СВЦЭМ!$B$39:$B$782,R$47)+'СЕТ СН'!$G$9+СВЦЭМ!$D$10+'СЕТ СН'!$G$6-'СЕТ СН'!$G$19</f>
        <v>1236.9471285100001</v>
      </c>
      <c r="S61" s="36">
        <f>SUMIFS(СВЦЭМ!$C$39:$C$782,СВЦЭМ!$A$39:$A$782,$A61,СВЦЭМ!$B$39:$B$782,S$47)+'СЕТ СН'!$G$9+СВЦЭМ!$D$10+'СЕТ СН'!$G$6-'СЕТ СН'!$G$19</f>
        <v>1255.3003882100002</v>
      </c>
      <c r="T61" s="36">
        <f>SUMIFS(СВЦЭМ!$C$39:$C$782,СВЦЭМ!$A$39:$A$782,$A61,СВЦЭМ!$B$39:$B$782,T$47)+'СЕТ СН'!$G$9+СВЦЭМ!$D$10+'СЕТ СН'!$G$6-'СЕТ СН'!$G$19</f>
        <v>1267.3549657200001</v>
      </c>
      <c r="U61" s="36">
        <f>SUMIFS(СВЦЭМ!$C$39:$C$782,СВЦЭМ!$A$39:$A$782,$A61,СВЦЭМ!$B$39:$B$782,U$47)+'СЕТ СН'!$G$9+СВЦЭМ!$D$10+'СЕТ СН'!$G$6-'СЕТ СН'!$G$19</f>
        <v>1257.8435668000002</v>
      </c>
      <c r="V61" s="36">
        <f>SUMIFS(СВЦЭМ!$C$39:$C$782,СВЦЭМ!$A$39:$A$782,$A61,СВЦЭМ!$B$39:$B$782,V$47)+'СЕТ СН'!$G$9+СВЦЭМ!$D$10+'СЕТ СН'!$G$6-'СЕТ СН'!$G$19</f>
        <v>1269.6279889100001</v>
      </c>
      <c r="W61" s="36">
        <f>SUMIFS(СВЦЭМ!$C$39:$C$782,СВЦЭМ!$A$39:$A$782,$A61,СВЦЭМ!$B$39:$B$782,W$47)+'СЕТ СН'!$G$9+СВЦЭМ!$D$10+'СЕТ СН'!$G$6-'СЕТ СН'!$G$19</f>
        <v>1269.1107881000003</v>
      </c>
      <c r="X61" s="36">
        <f>SUMIFS(СВЦЭМ!$C$39:$C$782,СВЦЭМ!$A$39:$A$782,$A61,СВЦЭМ!$B$39:$B$782,X$47)+'СЕТ СН'!$G$9+СВЦЭМ!$D$10+'СЕТ СН'!$G$6-'СЕТ СН'!$G$19</f>
        <v>1260.5912263200003</v>
      </c>
      <c r="Y61" s="36">
        <f>SUMIFS(СВЦЭМ!$C$39:$C$782,СВЦЭМ!$A$39:$A$782,$A61,СВЦЭМ!$B$39:$B$782,Y$47)+'СЕТ СН'!$G$9+СВЦЭМ!$D$10+'СЕТ СН'!$G$6-'СЕТ СН'!$G$19</f>
        <v>1243.0029984100001</v>
      </c>
    </row>
    <row r="62" spans="1:25" ht="15.75" x14ac:dyDescent="0.2">
      <c r="A62" s="35">
        <f t="shared" si="1"/>
        <v>44849</v>
      </c>
      <c r="B62" s="36">
        <f>SUMIFS(СВЦЭМ!$C$39:$C$782,СВЦЭМ!$A$39:$A$782,$A62,СВЦЭМ!$B$39:$B$782,B$47)+'СЕТ СН'!$G$9+СВЦЭМ!$D$10+'СЕТ СН'!$G$6-'СЕТ СН'!$G$19</f>
        <v>1162.3527466099999</v>
      </c>
      <c r="C62" s="36">
        <f>SUMIFS(СВЦЭМ!$C$39:$C$782,СВЦЭМ!$A$39:$A$782,$A62,СВЦЭМ!$B$39:$B$782,C$47)+'СЕТ СН'!$G$9+СВЦЭМ!$D$10+'СЕТ СН'!$G$6-'СЕТ СН'!$G$19</f>
        <v>1151.03778367</v>
      </c>
      <c r="D62" s="36">
        <f>SUMIFS(СВЦЭМ!$C$39:$C$782,СВЦЭМ!$A$39:$A$782,$A62,СВЦЭМ!$B$39:$B$782,D$47)+'СЕТ СН'!$G$9+СВЦЭМ!$D$10+'СЕТ СН'!$G$6-'СЕТ СН'!$G$19</f>
        <v>1141.29756223</v>
      </c>
      <c r="E62" s="36">
        <f>SUMIFS(СВЦЭМ!$C$39:$C$782,СВЦЭМ!$A$39:$A$782,$A62,СВЦЭМ!$B$39:$B$782,E$47)+'СЕТ СН'!$G$9+СВЦЭМ!$D$10+'СЕТ СН'!$G$6-'СЕТ СН'!$G$19</f>
        <v>1136.9064166999999</v>
      </c>
      <c r="F62" s="36">
        <f>SUMIFS(СВЦЭМ!$C$39:$C$782,СВЦЭМ!$A$39:$A$782,$A62,СВЦЭМ!$B$39:$B$782,F$47)+'СЕТ СН'!$G$9+СВЦЭМ!$D$10+'СЕТ СН'!$G$6-'СЕТ СН'!$G$19</f>
        <v>1133.63251345</v>
      </c>
      <c r="G62" s="36">
        <f>SUMIFS(СВЦЭМ!$C$39:$C$782,СВЦЭМ!$A$39:$A$782,$A62,СВЦЭМ!$B$39:$B$782,G$47)+'СЕТ СН'!$G$9+СВЦЭМ!$D$10+'СЕТ СН'!$G$6-'СЕТ СН'!$G$19</f>
        <v>1132.18134839</v>
      </c>
      <c r="H62" s="36">
        <f>SUMIFS(СВЦЭМ!$C$39:$C$782,СВЦЭМ!$A$39:$A$782,$A62,СВЦЭМ!$B$39:$B$782,H$47)+'СЕТ СН'!$G$9+СВЦЭМ!$D$10+'СЕТ СН'!$G$6-'СЕТ СН'!$G$19</f>
        <v>1146.9468291000001</v>
      </c>
      <c r="I62" s="36">
        <f>SUMIFS(СВЦЭМ!$C$39:$C$782,СВЦЭМ!$A$39:$A$782,$A62,СВЦЭМ!$B$39:$B$782,I$47)+'СЕТ СН'!$G$9+СВЦЭМ!$D$10+'СЕТ СН'!$G$6-'СЕТ СН'!$G$19</f>
        <v>1115.4196953000001</v>
      </c>
      <c r="J62" s="36">
        <f>SUMIFS(СВЦЭМ!$C$39:$C$782,СВЦЭМ!$A$39:$A$782,$A62,СВЦЭМ!$B$39:$B$782,J$47)+'СЕТ СН'!$G$9+СВЦЭМ!$D$10+'СЕТ СН'!$G$6-'СЕТ СН'!$G$19</f>
        <v>1118.95563911</v>
      </c>
      <c r="K62" s="36">
        <f>SUMIFS(СВЦЭМ!$C$39:$C$782,СВЦЭМ!$A$39:$A$782,$A62,СВЦЭМ!$B$39:$B$782,K$47)+'СЕТ СН'!$G$9+СВЦЭМ!$D$10+'СЕТ СН'!$G$6-'СЕТ СН'!$G$19</f>
        <v>1123.12437159</v>
      </c>
      <c r="L62" s="36">
        <f>SUMIFS(СВЦЭМ!$C$39:$C$782,СВЦЭМ!$A$39:$A$782,$A62,СВЦЭМ!$B$39:$B$782,L$47)+'СЕТ СН'!$G$9+СВЦЭМ!$D$10+'СЕТ СН'!$G$6-'СЕТ СН'!$G$19</f>
        <v>1162.46278573</v>
      </c>
      <c r="M62" s="36">
        <f>SUMIFS(СВЦЭМ!$C$39:$C$782,СВЦЭМ!$A$39:$A$782,$A62,СВЦЭМ!$B$39:$B$782,M$47)+'СЕТ СН'!$G$9+СВЦЭМ!$D$10+'СЕТ СН'!$G$6-'СЕТ СН'!$G$19</f>
        <v>1127.16828444</v>
      </c>
      <c r="N62" s="36">
        <f>SUMIFS(СВЦЭМ!$C$39:$C$782,СВЦЭМ!$A$39:$A$782,$A62,СВЦЭМ!$B$39:$B$782,N$47)+'СЕТ СН'!$G$9+СВЦЭМ!$D$10+'СЕТ СН'!$G$6-'СЕТ СН'!$G$19</f>
        <v>1054.3626406400001</v>
      </c>
      <c r="O62" s="36">
        <f>SUMIFS(СВЦЭМ!$C$39:$C$782,СВЦЭМ!$A$39:$A$782,$A62,СВЦЭМ!$B$39:$B$782,O$47)+'СЕТ СН'!$G$9+СВЦЭМ!$D$10+'СЕТ СН'!$G$6-'СЕТ СН'!$G$19</f>
        <v>1046.3837064100001</v>
      </c>
      <c r="P62" s="36">
        <f>SUMIFS(СВЦЭМ!$C$39:$C$782,СВЦЭМ!$A$39:$A$782,$A62,СВЦЭМ!$B$39:$B$782,P$47)+'СЕТ СН'!$G$9+СВЦЭМ!$D$10+'СЕТ СН'!$G$6-'СЕТ СН'!$G$19</f>
        <v>1051.2864499899999</v>
      </c>
      <c r="Q62" s="36">
        <f>SUMIFS(СВЦЭМ!$C$39:$C$782,СВЦЭМ!$A$39:$A$782,$A62,СВЦЭМ!$B$39:$B$782,Q$47)+'СЕТ СН'!$G$9+СВЦЭМ!$D$10+'СЕТ СН'!$G$6-'СЕТ СН'!$G$19</f>
        <v>1060.0760154100001</v>
      </c>
      <c r="R62" s="36">
        <f>SUMIFS(СВЦЭМ!$C$39:$C$782,СВЦЭМ!$A$39:$A$782,$A62,СВЦЭМ!$B$39:$B$782,R$47)+'СЕТ СН'!$G$9+СВЦЭМ!$D$10+'СЕТ СН'!$G$6-'СЕТ СН'!$G$19</f>
        <v>1105.99672571</v>
      </c>
      <c r="S62" s="36">
        <f>SUMIFS(СВЦЭМ!$C$39:$C$782,СВЦЭМ!$A$39:$A$782,$A62,СВЦЭМ!$B$39:$B$782,S$47)+'СЕТ СН'!$G$9+СВЦЭМ!$D$10+'СЕТ СН'!$G$6-'СЕТ СН'!$G$19</f>
        <v>1141.11275858</v>
      </c>
      <c r="T62" s="36">
        <f>SUMIFS(СВЦЭМ!$C$39:$C$782,СВЦЭМ!$A$39:$A$782,$A62,СВЦЭМ!$B$39:$B$782,T$47)+'СЕТ СН'!$G$9+СВЦЭМ!$D$10+'СЕТ СН'!$G$6-'СЕТ СН'!$G$19</f>
        <v>1198.7413015400002</v>
      </c>
      <c r="U62" s="36">
        <f>SUMIFS(СВЦЭМ!$C$39:$C$782,СВЦЭМ!$A$39:$A$782,$A62,СВЦЭМ!$B$39:$B$782,U$47)+'СЕТ СН'!$G$9+СВЦЭМ!$D$10+'СЕТ СН'!$G$6-'СЕТ СН'!$G$19</f>
        <v>1222.7925942700003</v>
      </c>
      <c r="V62" s="36">
        <f>SUMIFS(СВЦЭМ!$C$39:$C$782,СВЦЭМ!$A$39:$A$782,$A62,СВЦЭМ!$B$39:$B$782,V$47)+'СЕТ СН'!$G$9+СВЦЭМ!$D$10+'СЕТ СН'!$G$6-'СЕТ СН'!$G$19</f>
        <v>1221.1430234300001</v>
      </c>
      <c r="W62" s="36">
        <f>SUMIFS(СВЦЭМ!$C$39:$C$782,СВЦЭМ!$A$39:$A$782,$A62,СВЦЭМ!$B$39:$B$782,W$47)+'СЕТ СН'!$G$9+СВЦЭМ!$D$10+'СЕТ СН'!$G$6-'СЕТ СН'!$G$19</f>
        <v>1202.7968003400001</v>
      </c>
      <c r="X62" s="36">
        <f>SUMIFS(СВЦЭМ!$C$39:$C$782,СВЦЭМ!$A$39:$A$782,$A62,СВЦЭМ!$B$39:$B$782,X$47)+'СЕТ СН'!$G$9+СВЦЭМ!$D$10+'СЕТ СН'!$G$6-'СЕТ СН'!$G$19</f>
        <v>1227.5096690500002</v>
      </c>
      <c r="Y62" s="36">
        <f>SUMIFS(СВЦЭМ!$C$39:$C$782,СВЦЭМ!$A$39:$A$782,$A62,СВЦЭМ!$B$39:$B$782,Y$47)+'СЕТ СН'!$G$9+СВЦЭМ!$D$10+'СЕТ СН'!$G$6-'СЕТ СН'!$G$19</f>
        <v>1180.62931131</v>
      </c>
    </row>
    <row r="63" spans="1:25" ht="15.75" x14ac:dyDescent="0.2">
      <c r="A63" s="35">
        <f t="shared" si="1"/>
        <v>44850</v>
      </c>
      <c r="B63" s="36">
        <f>SUMIFS(СВЦЭМ!$C$39:$C$782,СВЦЭМ!$A$39:$A$782,$A63,СВЦЭМ!$B$39:$B$782,B$47)+'СЕТ СН'!$G$9+СВЦЭМ!$D$10+'СЕТ СН'!$G$6-'СЕТ СН'!$G$19</f>
        <v>1111.59123866</v>
      </c>
      <c r="C63" s="36">
        <f>SUMIFS(СВЦЭМ!$C$39:$C$782,СВЦЭМ!$A$39:$A$782,$A63,СВЦЭМ!$B$39:$B$782,C$47)+'СЕТ СН'!$G$9+СВЦЭМ!$D$10+'СЕТ СН'!$G$6-'СЕТ СН'!$G$19</f>
        <v>1132.2582205399999</v>
      </c>
      <c r="D63" s="36">
        <f>SUMIFS(СВЦЭМ!$C$39:$C$782,СВЦЭМ!$A$39:$A$782,$A63,СВЦЭМ!$B$39:$B$782,D$47)+'СЕТ СН'!$G$9+СВЦЭМ!$D$10+'СЕТ СН'!$G$6-'СЕТ СН'!$G$19</f>
        <v>1148.0228545800001</v>
      </c>
      <c r="E63" s="36">
        <f>SUMIFS(СВЦЭМ!$C$39:$C$782,СВЦЭМ!$A$39:$A$782,$A63,СВЦЭМ!$B$39:$B$782,E$47)+'СЕТ СН'!$G$9+СВЦЭМ!$D$10+'СЕТ СН'!$G$6-'СЕТ СН'!$G$19</f>
        <v>1156.8147753600001</v>
      </c>
      <c r="F63" s="36">
        <f>SUMIFS(СВЦЭМ!$C$39:$C$782,СВЦЭМ!$A$39:$A$782,$A63,СВЦЭМ!$B$39:$B$782,F$47)+'СЕТ СН'!$G$9+СВЦЭМ!$D$10+'СЕТ СН'!$G$6-'СЕТ СН'!$G$19</f>
        <v>1150.43403562</v>
      </c>
      <c r="G63" s="36">
        <f>SUMIFS(СВЦЭМ!$C$39:$C$782,СВЦЭМ!$A$39:$A$782,$A63,СВЦЭМ!$B$39:$B$782,G$47)+'СЕТ СН'!$G$9+СВЦЭМ!$D$10+'СЕТ СН'!$G$6-'СЕТ СН'!$G$19</f>
        <v>1146.05810157</v>
      </c>
      <c r="H63" s="36">
        <f>SUMIFS(СВЦЭМ!$C$39:$C$782,СВЦЭМ!$A$39:$A$782,$A63,СВЦЭМ!$B$39:$B$782,H$47)+'СЕТ СН'!$G$9+СВЦЭМ!$D$10+'СЕТ СН'!$G$6-'СЕТ СН'!$G$19</f>
        <v>1128.3890691700001</v>
      </c>
      <c r="I63" s="36">
        <f>SUMIFS(СВЦЭМ!$C$39:$C$782,СВЦЭМ!$A$39:$A$782,$A63,СВЦЭМ!$B$39:$B$782,I$47)+'СЕТ СН'!$G$9+СВЦЭМ!$D$10+'СЕТ СН'!$G$6-'СЕТ СН'!$G$19</f>
        <v>1104.82075431</v>
      </c>
      <c r="J63" s="36">
        <f>SUMIFS(СВЦЭМ!$C$39:$C$782,СВЦЭМ!$A$39:$A$782,$A63,СВЦЭМ!$B$39:$B$782,J$47)+'СЕТ СН'!$G$9+СВЦЭМ!$D$10+'СЕТ СН'!$G$6-'СЕТ СН'!$G$19</f>
        <v>1044.56994844</v>
      </c>
      <c r="K63" s="36">
        <f>SUMIFS(СВЦЭМ!$C$39:$C$782,СВЦЭМ!$A$39:$A$782,$A63,СВЦЭМ!$B$39:$B$782,K$47)+'СЕТ СН'!$G$9+СВЦЭМ!$D$10+'СЕТ СН'!$G$6-'СЕТ СН'!$G$19</f>
        <v>1023.0155013799999</v>
      </c>
      <c r="L63" s="36">
        <f>SUMIFS(СВЦЭМ!$C$39:$C$782,СВЦЭМ!$A$39:$A$782,$A63,СВЦЭМ!$B$39:$B$782,L$47)+'СЕТ СН'!$G$9+СВЦЭМ!$D$10+'СЕТ СН'!$G$6-'СЕТ СН'!$G$19</f>
        <v>1013.5239643899999</v>
      </c>
      <c r="M63" s="36">
        <f>SUMIFS(СВЦЭМ!$C$39:$C$782,СВЦЭМ!$A$39:$A$782,$A63,СВЦЭМ!$B$39:$B$782,M$47)+'СЕТ СН'!$G$9+СВЦЭМ!$D$10+'СЕТ СН'!$G$6-'СЕТ СН'!$G$19</f>
        <v>1020.56507084</v>
      </c>
      <c r="N63" s="36">
        <f>SUMIFS(СВЦЭМ!$C$39:$C$782,СВЦЭМ!$A$39:$A$782,$A63,СВЦЭМ!$B$39:$B$782,N$47)+'СЕТ СН'!$G$9+СВЦЭМ!$D$10+'СЕТ СН'!$G$6-'СЕТ СН'!$G$19</f>
        <v>1036.30321757</v>
      </c>
      <c r="O63" s="36">
        <f>SUMIFS(СВЦЭМ!$C$39:$C$782,СВЦЭМ!$A$39:$A$782,$A63,СВЦЭМ!$B$39:$B$782,O$47)+'СЕТ СН'!$G$9+СВЦЭМ!$D$10+'СЕТ СН'!$G$6-'СЕТ СН'!$G$19</f>
        <v>1047.1892058799999</v>
      </c>
      <c r="P63" s="36">
        <f>SUMIFS(СВЦЭМ!$C$39:$C$782,СВЦЭМ!$A$39:$A$782,$A63,СВЦЭМ!$B$39:$B$782,P$47)+'СЕТ СН'!$G$9+СВЦЭМ!$D$10+'СЕТ СН'!$G$6-'СЕТ СН'!$G$19</f>
        <v>1056.4982818599999</v>
      </c>
      <c r="Q63" s="36">
        <f>SUMIFS(СВЦЭМ!$C$39:$C$782,СВЦЭМ!$A$39:$A$782,$A63,СВЦЭМ!$B$39:$B$782,Q$47)+'СЕТ СН'!$G$9+СВЦЭМ!$D$10+'СЕТ СН'!$G$6-'СЕТ СН'!$G$19</f>
        <v>1051.5894129600001</v>
      </c>
      <c r="R63" s="36">
        <f>SUMIFS(СВЦЭМ!$C$39:$C$782,СВЦЭМ!$A$39:$A$782,$A63,СВЦЭМ!$B$39:$B$782,R$47)+'СЕТ СН'!$G$9+СВЦЭМ!$D$10+'СЕТ СН'!$G$6-'СЕТ СН'!$G$19</f>
        <v>1049.37820605</v>
      </c>
      <c r="S63" s="36">
        <f>SUMIFS(СВЦЭМ!$C$39:$C$782,СВЦЭМ!$A$39:$A$782,$A63,СВЦЭМ!$B$39:$B$782,S$47)+'СЕТ СН'!$G$9+СВЦЭМ!$D$10+'СЕТ СН'!$G$6-'СЕТ СН'!$G$19</f>
        <v>1059.3476289499999</v>
      </c>
      <c r="T63" s="36">
        <f>SUMIFS(СВЦЭМ!$C$39:$C$782,СВЦЭМ!$A$39:$A$782,$A63,СВЦЭМ!$B$39:$B$782,T$47)+'СЕТ СН'!$G$9+СВЦЭМ!$D$10+'СЕТ СН'!$G$6-'СЕТ СН'!$G$19</f>
        <v>1029.3398877300001</v>
      </c>
      <c r="U63" s="36">
        <f>SUMIFS(СВЦЭМ!$C$39:$C$782,СВЦЭМ!$A$39:$A$782,$A63,СВЦЭМ!$B$39:$B$782,U$47)+'СЕТ СН'!$G$9+СВЦЭМ!$D$10+'СЕТ СН'!$G$6-'СЕТ СН'!$G$19</f>
        <v>1018.6619850999999</v>
      </c>
      <c r="V63" s="36">
        <f>SUMIFS(СВЦЭМ!$C$39:$C$782,СВЦЭМ!$A$39:$A$782,$A63,СВЦЭМ!$B$39:$B$782,V$47)+'СЕТ СН'!$G$9+СВЦЭМ!$D$10+'СЕТ СН'!$G$6-'СЕТ СН'!$G$19</f>
        <v>1025.5155093400001</v>
      </c>
      <c r="W63" s="36">
        <f>SUMIFS(СВЦЭМ!$C$39:$C$782,СВЦЭМ!$A$39:$A$782,$A63,СВЦЭМ!$B$39:$B$782,W$47)+'СЕТ СН'!$G$9+СВЦЭМ!$D$10+'СЕТ СН'!$G$6-'СЕТ СН'!$G$19</f>
        <v>1024.8201759400001</v>
      </c>
      <c r="X63" s="36">
        <f>SUMIFS(СВЦЭМ!$C$39:$C$782,СВЦЭМ!$A$39:$A$782,$A63,СВЦЭМ!$B$39:$B$782,X$47)+'СЕТ СН'!$G$9+СВЦЭМ!$D$10+'СЕТ СН'!$G$6-'СЕТ СН'!$G$19</f>
        <v>1058.7826285900001</v>
      </c>
      <c r="Y63" s="36">
        <f>SUMIFS(СВЦЭМ!$C$39:$C$782,СВЦЭМ!$A$39:$A$782,$A63,СВЦЭМ!$B$39:$B$782,Y$47)+'СЕТ СН'!$G$9+СВЦЭМ!$D$10+'СЕТ СН'!$G$6-'СЕТ СН'!$G$19</f>
        <v>1092.9678027299999</v>
      </c>
    </row>
    <row r="64" spans="1:25" ht="15.75" x14ac:dyDescent="0.2">
      <c r="A64" s="35">
        <f t="shared" si="1"/>
        <v>44851</v>
      </c>
      <c r="B64" s="36">
        <f>SUMIFS(СВЦЭМ!$C$39:$C$782,СВЦЭМ!$A$39:$A$782,$A64,СВЦЭМ!$B$39:$B$782,B$47)+'СЕТ СН'!$G$9+СВЦЭМ!$D$10+'СЕТ СН'!$G$6-'СЕТ СН'!$G$19</f>
        <v>1139.3555264199999</v>
      </c>
      <c r="C64" s="36">
        <f>SUMIFS(СВЦЭМ!$C$39:$C$782,СВЦЭМ!$A$39:$A$782,$A64,СВЦЭМ!$B$39:$B$782,C$47)+'СЕТ СН'!$G$9+СВЦЭМ!$D$10+'СЕТ СН'!$G$6-'СЕТ СН'!$G$19</f>
        <v>1168.0763180599999</v>
      </c>
      <c r="D64" s="36">
        <f>SUMIFS(СВЦЭМ!$C$39:$C$782,СВЦЭМ!$A$39:$A$782,$A64,СВЦЭМ!$B$39:$B$782,D$47)+'СЕТ СН'!$G$9+СВЦЭМ!$D$10+'СЕТ СН'!$G$6-'СЕТ СН'!$G$19</f>
        <v>1203.79628043</v>
      </c>
      <c r="E64" s="36">
        <f>SUMIFS(СВЦЭМ!$C$39:$C$782,СВЦЭМ!$A$39:$A$782,$A64,СВЦЭМ!$B$39:$B$782,E$47)+'СЕТ СН'!$G$9+СВЦЭМ!$D$10+'СЕТ СН'!$G$6-'СЕТ СН'!$G$19</f>
        <v>1227.1801468600001</v>
      </c>
      <c r="F64" s="36">
        <f>SUMIFS(СВЦЭМ!$C$39:$C$782,СВЦЭМ!$A$39:$A$782,$A64,СВЦЭМ!$B$39:$B$782,F$47)+'СЕТ СН'!$G$9+СВЦЭМ!$D$10+'СЕТ СН'!$G$6-'СЕТ СН'!$G$19</f>
        <v>1228.77305058</v>
      </c>
      <c r="G64" s="36">
        <f>SUMIFS(СВЦЭМ!$C$39:$C$782,СВЦЭМ!$A$39:$A$782,$A64,СВЦЭМ!$B$39:$B$782,G$47)+'СЕТ СН'!$G$9+СВЦЭМ!$D$10+'СЕТ СН'!$G$6-'СЕТ СН'!$G$19</f>
        <v>1208.4552523800003</v>
      </c>
      <c r="H64" s="36">
        <f>SUMIFS(СВЦЭМ!$C$39:$C$782,СВЦЭМ!$A$39:$A$782,$A64,СВЦЭМ!$B$39:$B$782,H$47)+'СЕТ СН'!$G$9+СВЦЭМ!$D$10+'СЕТ СН'!$G$6-'СЕТ СН'!$G$19</f>
        <v>1162.5732452699999</v>
      </c>
      <c r="I64" s="36">
        <f>SUMIFS(СВЦЭМ!$C$39:$C$782,СВЦЭМ!$A$39:$A$782,$A64,СВЦЭМ!$B$39:$B$782,I$47)+'СЕТ СН'!$G$9+СВЦЭМ!$D$10+'СЕТ СН'!$G$6-'СЕТ СН'!$G$19</f>
        <v>1103.4837643999999</v>
      </c>
      <c r="J64" s="36">
        <f>SUMIFS(СВЦЭМ!$C$39:$C$782,СВЦЭМ!$A$39:$A$782,$A64,СВЦЭМ!$B$39:$B$782,J$47)+'СЕТ СН'!$G$9+СВЦЭМ!$D$10+'СЕТ СН'!$G$6-'СЕТ СН'!$G$19</f>
        <v>1076.48764749</v>
      </c>
      <c r="K64" s="36">
        <f>SUMIFS(СВЦЭМ!$C$39:$C$782,СВЦЭМ!$A$39:$A$782,$A64,СВЦЭМ!$B$39:$B$782,K$47)+'СЕТ СН'!$G$9+СВЦЭМ!$D$10+'СЕТ СН'!$G$6-'СЕТ СН'!$G$19</f>
        <v>1069.4631599500001</v>
      </c>
      <c r="L64" s="36">
        <f>SUMIFS(СВЦЭМ!$C$39:$C$782,СВЦЭМ!$A$39:$A$782,$A64,СВЦЭМ!$B$39:$B$782,L$47)+'СЕТ СН'!$G$9+СВЦЭМ!$D$10+'СЕТ СН'!$G$6-'СЕТ СН'!$G$19</f>
        <v>1078.5778048500001</v>
      </c>
      <c r="M64" s="36">
        <f>SUMIFS(СВЦЭМ!$C$39:$C$782,СВЦЭМ!$A$39:$A$782,$A64,СВЦЭМ!$B$39:$B$782,M$47)+'СЕТ СН'!$G$9+СВЦЭМ!$D$10+'СЕТ СН'!$G$6-'СЕТ СН'!$G$19</f>
        <v>1090.8587151900001</v>
      </c>
      <c r="N64" s="36">
        <f>SUMIFS(СВЦЭМ!$C$39:$C$782,СВЦЭМ!$A$39:$A$782,$A64,СВЦЭМ!$B$39:$B$782,N$47)+'СЕТ СН'!$G$9+СВЦЭМ!$D$10+'СЕТ СН'!$G$6-'СЕТ СН'!$G$19</f>
        <v>1094.2777623500001</v>
      </c>
      <c r="O64" s="36">
        <f>SUMIFS(СВЦЭМ!$C$39:$C$782,СВЦЭМ!$A$39:$A$782,$A64,СВЦЭМ!$B$39:$B$782,O$47)+'СЕТ СН'!$G$9+СВЦЭМ!$D$10+'СЕТ СН'!$G$6-'СЕТ СН'!$G$19</f>
        <v>1089.6145186599999</v>
      </c>
      <c r="P64" s="36">
        <f>SUMIFS(СВЦЭМ!$C$39:$C$782,СВЦЭМ!$A$39:$A$782,$A64,СВЦЭМ!$B$39:$B$782,P$47)+'СЕТ СН'!$G$9+СВЦЭМ!$D$10+'СЕТ СН'!$G$6-'СЕТ СН'!$G$19</f>
        <v>1105.8310566499999</v>
      </c>
      <c r="Q64" s="36">
        <f>SUMIFS(СВЦЭМ!$C$39:$C$782,СВЦЭМ!$A$39:$A$782,$A64,СВЦЭМ!$B$39:$B$782,Q$47)+'СЕТ СН'!$G$9+СВЦЭМ!$D$10+'СЕТ СН'!$G$6-'СЕТ СН'!$G$19</f>
        <v>1083.56186802</v>
      </c>
      <c r="R64" s="36">
        <f>SUMIFS(СВЦЭМ!$C$39:$C$782,СВЦЭМ!$A$39:$A$782,$A64,СВЦЭМ!$B$39:$B$782,R$47)+'СЕТ СН'!$G$9+СВЦЭМ!$D$10+'СЕТ СН'!$G$6-'СЕТ СН'!$G$19</f>
        <v>1033.3330733400001</v>
      </c>
      <c r="S64" s="36">
        <f>SUMIFS(СВЦЭМ!$C$39:$C$782,СВЦЭМ!$A$39:$A$782,$A64,СВЦЭМ!$B$39:$B$782,S$47)+'СЕТ СН'!$G$9+СВЦЭМ!$D$10+'СЕТ СН'!$G$6-'СЕТ СН'!$G$19</f>
        <v>1022.04363242</v>
      </c>
      <c r="T64" s="36">
        <f>SUMIFS(СВЦЭМ!$C$39:$C$782,СВЦЭМ!$A$39:$A$782,$A64,СВЦЭМ!$B$39:$B$782,T$47)+'СЕТ СН'!$G$9+СВЦЭМ!$D$10+'СЕТ СН'!$G$6-'СЕТ СН'!$G$19</f>
        <v>1078.6392168499999</v>
      </c>
      <c r="U64" s="36">
        <f>SUMIFS(СВЦЭМ!$C$39:$C$782,СВЦЭМ!$A$39:$A$782,$A64,СВЦЭМ!$B$39:$B$782,U$47)+'СЕТ СН'!$G$9+СВЦЭМ!$D$10+'СЕТ СН'!$G$6-'СЕТ СН'!$G$19</f>
        <v>1177.3252549600002</v>
      </c>
      <c r="V64" s="36">
        <f>SUMIFS(СВЦЭМ!$C$39:$C$782,СВЦЭМ!$A$39:$A$782,$A64,СВЦЭМ!$B$39:$B$782,V$47)+'СЕТ СН'!$G$9+СВЦЭМ!$D$10+'СЕТ СН'!$G$6-'СЕТ СН'!$G$19</f>
        <v>1177.2270028100002</v>
      </c>
      <c r="W64" s="36">
        <f>SUMIFS(СВЦЭМ!$C$39:$C$782,СВЦЭМ!$A$39:$A$782,$A64,СВЦЭМ!$B$39:$B$782,W$47)+'СЕТ СН'!$G$9+СВЦЭМ!$D$10+'СЕТ СН'!$G$6-'СЕТ СН'!$G$19</f>
        <v>1166.93482367</v>
      </c>
      <c r="X64" s="36">
        <f>SUMIFS(СВЦЭМ!$C$39:$C$782,СВЦЭМ!$A$39:$A$782,$A64,СВЦЭМ!$B$39:$B$782,X$47)+'СЕТ СН'!$G$9+СВЦЭМ!$D$10+'СЕТ СН'!$G$6-'СЕТ СН'!$G$19</f>
        <v>1121.3826576599999</v>
      </c>
      <c r="Y64" s="36">
        <f>SUMIFS(СВЦЭМ!$C$39:$C$782,СВЦЭМ!$A$39:$A$782,$A64,СВЦЭМ!$B$39:$B$782,Y$47)+'СЕТ СН'!$G$9+СВЦЭМ!$D$10+'СЕТ СН'!$G$6-'СЕТ СН'!$G$19</f>
        <v>1161.2963107099999</v>
      </c>
    </row>
    <row r="65" spans="1:27" ht="15.75" x14ac:dyDescent="0.2">
      <c r="A65" s="35">
        <f t="shared" si="1"/>
        <v>44852</v>
      </c>
      <c r="B65" s="36">
        <f>SUMIFS(СВЦЭМ!$C$39:$C$782,СВЦЭМ!$A$39:$A$782,$A65,СВЦЭМ!$B$39:$B$782,B$47)+'СЕТ СН'!$G$9+СВЦЭМ!$D$10+'СЕТ СН'!$G$6-'СЕТ СН'!$G$19</f>
        <v>1189.6436598300002</v>
      </c>
      <c r="C65" s="36">
        <f>SUMIFS(СВЦЭМ!$C$39:$C$782,СВЦЭМ!$A$39:$A$782,$A65,СВЦЭМ!$B$39:$B$782,C$47)+'СЕТ СН'!$G$9+СВЦЭМ!$D$10+'СЕТ СН'!$G$6-'СЕТ СН'!$G$19</f>
        <v>1230.4997642300002</v>
      </c>
      <c r="D65" s="36">
        <f>SUMIFS(СВЦЭМ!$C$39:$C$782,СВЦЭМ!$A$39:$A$782,$A65,СВЦЭМ!$B$39:$B$782,D$47)+'СЕТ СН'!$G$9+СВЦЭМ!$D$10+'СЕТ СН'!$G$6-'СЕТ СН'!$G$19</f>
        <v>1250.8838347800001</v>
      </c>
      <c r="E65" s="36">
        <f>SUMIFS(СВЦЭМ!$C$39:$C$782,СВЦЭМ!$A$39:$A$782,$A65,СВЦЭМ!$B$39:$B$782,E$47)+'СЕТ СН'!$G$9+СВЦЭМ!$D$10+'СЕТ СН'!$G$6-'СЕТ СН'!$G$19</f>
        <v>1256.5448283500002</v>
      </c>
      <c r="F65" s="36">
        <f>SUMIFS(СВЦЭМ!$C$39:$C$782,СВЦЭМ!$A$39:$A$782,$A65,СВЦЭМ!$B$39:$B$782,F$47)+'СЕТ СН'!$G$9+СВЦЭМ!$D$10+'СЕТ СН'!$G$6-'СЕТ СН'!$G$19</f>
        <v>1251.5877830500001</v>
      </c>
      <c r="G65" s="36">
        <f>SUMIFS(СВЦЭМ!$C$39:$C$782,СВЦЭМ!$A$39:$A$782,$A65,СВЦЭМ!$B$39:$B$782,G$47)+'СЕТ СН'!$G$9+СВЦЭМ!$D$10+'СЕТ СН'!$G$6-'СЕТ СН'!$G$19</f>
        <v>1241.8582390500003</v>
      </c>
      <c r="H65" s="36">
        <f>SUMIFS(СВЦЭМ!$C$39:$C$782,СВЦЭМ!$A$39:$A$782,$A65,СВЦЭМ!$B$39:$B$782,H$47)+'СЕТ СН'!$G$9+СВЦЭМ!$D$10+'СЕТ СН'!$G$6-'СЕТ СН'!$G$19</f>
        <v>1178.2255308400001</v>
      </c>
      <c r="I65" s="36">
        <f>SUMIFS(СВЦЭМ!$C$39:$C$782,СВЦЭМ!$A$39:$A$782,$A65,СВЦЭМ!$B$39:$B$782,I$47)+'СЕТ СН'!$G$9+СВЦЭМ!$D$10+'СЕТ СН'!$G$6-'СЕТ СН'!$G$19</f>
        <v>1118.3122762099999</v>
      </c>
      <c r="J65" s="36">
        <f>SUMIFS(СВЦЭМ!$C$39:$C$782,СВЦЭМ!$A$39:$A$782,$A65,СВЦЭМ!$B$39:$B$782,J$47)+'СЕТ СН'!$G$9+СВЦЭМ!$D$10+'СЕТ СН'!$G$6-'СЕТ СН'!$G$19</f>
        <v>1094.3689641799999</v>
      </c>
      <c r="K65" s="36">
        <f>SUMIFS(СВЦЭМ!$C$39:$C$782,СВЦЭМ!$A$39:$A$782,$A65,СВЦЭМ!$B$39:$B$782,K$47)+'СЕТ СН'!$G$9+СВЦЭМ!$D$10+'СЕТ СН'!$G$6-'СЕТ СН'!$G$19</f>
        <v>1096.31811696</v>
      </c>
      <c r="L65" s="36">
        <f>SUMIFS(СВЦЭМ!$C$39:$C$782,СВЦЭМ!$A$39:$A$782,$A65,СВЦЭМ!$B$39:$B$782,L$47)+'СЕТ СН'!$G$9+СВЦЭМ!$D$10+'СЕТ СН'!$G$6-'СЕТ СН'!$G$19</f>
        <v>1094.53058418</v>
      </c>
      <c r="M65" s="36">
        <f>SUMIFS(СВЦЭМ!$C$39:$C$782,СВЦЭМ!$A$39:$A$782,$A65,СВЦЭМ!$B$39:$B$782,M$47)+'СЕТ СН'!$G$9+СВЦЭМ!$D$10+'СЕТ СН'!$G$6-'СЕТ СН'!$G$19</f>
        <v>1104.1616715499999</v>
      </c>
      <c r="N65" s="36">
        <f>SUMIFS(СВЦЭМ!$C$39:$C$782,СВЦЭМ!$A$39:$A$782,$A65,СВЦЭМ!$B$39:$B$782,N$47)+'СЕТ СН'!$G$9+СВЦЭМ!$D$10+'СЕТ СН'!$G$6-'СЕТ СН'!$G$19</f>
        <v>1107.6630077699999</v>
      </c>
      <c r="O65" s="36">
        <f>SUMIFS(СВЦЭМ!$C$39:$C$782,СВЦЭМ!$A$39:$A$782,$A65,СВЦЭМ!$B$39:$B$782,O$47)+'СЕТ СН'!$G$9+СВЦЭМ!$D$10+'СЕТ СН'!$G$6-'СЕТ СН'!$G$19</f>
        <v>1108.33454545</v>
      </c>
      <c r="P65" s="36">
        <f>SUMIFS(СВЦЭМ!$C$39:$C$782,СВЦЭМ!$A$39:$A$782,$A65,СВЦЭМ!$B$39:$B$782,P$47)+'СЕТ СН'!$G$9+СВЦЭМ!$D$10+'СЕТ СН'!$G$6-'СЕТ СН'!$G$19</f>
        <v>1137.99539086</v>
      </c>
      <c r="Q65" s="36">
        <f>SUMIFS(СВЦЭМ!$C$39:$C$782,СВЦЭМ!$A$39:$A$782,$A65,СВЦЭМ!$B$39:$B$782,Q$47)+'СЕТ СН'!$G$9+СВЦЭМ!$D$10+'СЕТ СН'!$G$6-'СЕТ СН'!$G$19</f>
        <v>1090.1528390400001</v>
      </c>
      <c r="R65" s="36">
        <f>SUMIFS(СВЦЭМ!$C$39:$C$782,СВЦЭМ!$A$39:$A$782,$A65,СВЦЭМ!$B$39:$B$782,R$47)+'СЕТ СН'!$G$9+СВЦЭМ!$D$10+'СЕТ СН'!$G$6-'СЕТ СН'!$G$19</f>
        <v>1095.5038849</v>
      </c>
      <c r="S65" s="36">
        <f>SUMIFS(СВЦЭМ!$C$39:$C$782,СВЦЭМ!$A$39:$A$782,$A65,СВЦЭМ!$B$39:$B$782,S$47)+'СЕТ СН'!$G$9+СВЦЭМ!$D$10+'СЕТ СН'!$G$6-'СЕТ СН'!$G$19</f>
        <v>8261.7453127699991</v>
      </c>
      <c r="T65" s="36">
        <f>SUMIFS(СВЦЭМ!$C$39:$C$782,СВЦЭМ!$A$39:$A$782,$A65,СВЦЭМ!$B$39:$B$782,T$47)+'СЕТ СН'!$G$9+СВЦЭМ!$D$10+'СЕТ СН'!$G$6-'СЕТ СН'!$G$19</f>
        <v>1205.2342409700002</v>
      </c>
      <c r="U65" s="36">
        <f>SUMIFS(СВЦЭМ!$C$39:$C$782,СВЦЭМ!$A$39:$A$782,$A65,СВЦЭМ!$B$39:$B$782,U$47)+'СЕТ СН'!$G$9+СВЦЭМ!$D$10+'СЕТ СН'!$G$6-'СЕТ СН'!$G$19</f>
        <v>1237.0385364000001</v>
      </c>
      <c r="V65" s="36">
        <f>SUMIFS(СВЦЭМ!$C$39:$C$782,СВЦЭМ!$A$39:$A$782,$A65,СВЦЭМ!$B$39:$B$782,V$47)+'СЕТ СН'!$G$9+СВЦЭМ!$D$10+'СЕТ СН'!$G$6-'СЕТ СН'!$G$19</f>
        <v>1226.9095699500003</v>
      </c>
      <c r="W65" s="36">
        <f>SUMIFS(СВЦЭМ!$C$39:$C$782,СВЦЭМ!$A$39:$A$782,$A65,СВЦЭМ!$B$39:$B$782,W$47)+'СЕТ СН'!$G$9+СВЦЭМ!$D$10+'СЕТ СН'!$G$6-'СЕТ СН'!$G$19</f>
        <v>1210.5960545200001</v>
      </c>
      <c r="X65" s="36">
        <f>SUMIFS(СВЦЭМ!$C$39:$C$782,СВЦЭМ!$A$39:$A$782,$A65,СВЦЭМ!$B$39:$B$782,X$47)+'СЕТ СН'!$G$9+СВЦЭМ!$D$10+'СЕТ СН'!$G$6-'СЕТ СН'!$G$19</f>
        <v>1163.83492243</v>
      </c>
      <c r="Y65" s="36">
        <f>SUMIFS(СВЦЭМ!$C$39:$C$782,СВЦЭМ!$A$39:$A$782,$A65,СВЦЭМ!$B$39:$B$782,Y$47)+'СЕТ СН'!$G$9+СВЦЭМ!$D$10+'СЕТ СН'!$G$6-'СЕТ СН'!$G$19</f>
        <v>1150.3970354</v>
      </c>
    </row>
    <row r="66" spans="1:27" ht="15.75" x14ac:dyDescent="0.2">
      <c r="A66" s="35">
        <f t="shared" si="1"/>
        <v>44853</v>
      </c>
      <c r="B66" s="36">
        <f>SUMIFS(СВЦЭМ!$C$39:$C$782,СВЦЭМ!$A$39:$A$782,$A66,СВЦЭМ!$B$39:$B$782,B$47)+'СЕТ СН'!$G$9+СВЦЭМ!$D$10+'СЕТ СН'!$G$6-'СЕТ СН'!$G$19</f>
        <v>1193.8182558400003</v>
      </c>
      <c r="C66" s="36">
        <f>SUMIFS(СВЦЭМ!$C$39:$C$782,СВЦЭМ!$A$39:$A$782,$A66,СВЦЭМ!$B$39:$B$782,C$47)+'СЕТ СН'!$G$9+СВЦЭМ!$D$10+'СЕТ СН'!$G$6-'СЕТ СН'!$G$19</f>
        <v>1229.6109509200001</v>
      </c>
      <c r="D66" s="36">
        <f>SUMIFS(СВЦЭМ!$C$39:$C$782,СВЦЭМ!$A$39:$A$782,$A66,СВЦЭМ!$B$39:$B$782,D$47)+'СЕТ СН'!$G$9+СВЦЭМ!$D$10+'СЕТ СН'!$G$6-'СЕТ СН'!$G$19</f>
        <v>1251.6655287500002</v>
      </c>
      <c r="E66" s="36">
        <f>SUMIFS(СВЦЭМ!$C$39:$C$782,СВЦЭМ!$A$39:$A$782,$A66,СВЦЭМ!$B$39:$B$782,E$47)+'СЕТ СН'!$G$9+СВЦЭМ!$D$10+'СЕТ СН'!$G$6-'СЕТ СН'!$G$19</f>
        <v>1251.1190667700002</v>
      </c>
      <c r="F66" s="36">
        <f>SUMIFS(СВЦЭМ!$C$39:$C$782,СВЦЭМ!$A$39:$A$782,$A66,СВЦЭМ!$B$39:$B$782,F$47)+'СЕТ СН'!$G$9+СВЦЭМ!$D$10+'СЕТ СН'!$G$6-'СЕТ СН'!$G$19</f>
        <v>1252.9092776200002</v>
      </c>
      <c r="G66" s="36">
        <f>SUMIFS(СВЦЭМ!$C$39:$C$782,СВЦЭМ!$A$39:$A$782,$A66,СВЦЭМ!$B$39:$B$782,G$47)+'СЕТ СН'!$G$9+СВЦЭМ!$D$10+'СЕТ СН'!$G$6-'СЕТ СН'!$G$19</f>
        <v>1238.3370004100002</v>
      </c>
      <c r="H66" s="36">
        <f>SUMIFS(СВЦЭМ!$C$39:$C$782,СВЦЭМ!$A$39:$A$782,$A66,СВЦЭМ!$B$39:$B$782,H$47)+'СЕТ СН'!$G$9+СВЦЭМ!$D$10+'СЕТ СН'!$G$6-'СЕТ СН'!$G$19</f>
        <v>1178.65201645</v>
      </c>
      <c r="I66" s="36">
        <f>SUMIFS(СВЦЭМ!$C$39:$C$782,СВЦЭМ!$A$39:$A$782,$A66,СВЦЭМ!$B$39:$B$782,I$47)+'СЕТ СН'!$G$9+СВЦЭМ!$D$10+'СЕТ СН'!$G$6-'СЕТ СН'!$G$19</f>
        <v>1127.6526064699999</v>
      </c>
      <c r="J66" s="36">
        <f>SUMIFS(СВЦЭМ!$C$39:$C$782,СВЦЭМ!$A$39:$A$782,$A66,СВЦЭМ!$B$39:$B$782,J$47)+'СЕТ СН'!$G$9+СВЦЭМ!$D$10+'СЕТ СН'!$G$6-'СЕТ СН'!$G$19</f>
        <v>1166.76238485</v>
      </c>
      <c r="K66" s="36">
        <f>SUMIFS(СВЦЭМ!$C$39:$C$782,СВЦЭМ!$A$39:$A$782,$A66,СВЦЭМ!$B$39:$B$782,K$47)+'СЕТ СН'!$G$9+СВЦЭМ!$D$10+'СЕТ СН'!$G$6-'СЕТ СН'!$G$19</f>
        <v>1180.8766741600002</v>
      </c>
      <c r="L66" s="36">
        <f>SUMIFS(СВЦЭМ!$C$39:$C$782,СВЦЭМ!$A$39:$A$782,$A66,СВЦЭМ!$B$39:$B$782,L$47)+'СЕТ СН'!$G$9+СВЦЭМ!$D$10+'СЕТ СН'!$G$6-'СЕТ СН'!$G$19</f>
        <v>1183.2286518100002</v>
      </c>
      <c r="M66" s="36">
        <f>SUMIFS(СВЦЭМ!$C$39:$C$782,СВЦЭМ!$A$39:$A$782,$A66,СВЦЭМ!$B$39:$B$782,M$47)+'СЕТ СН'!$G$9+СВЦЭМ!$D$10+'СЕТ СН'!$G$6-'СЕТ СН'!$G$19</f>
        <v>1211.1989093500001</v>
      </c>
      <c r="N66" s="36">
        <f>SUMIFS(СВЦЭМ!$C$39:$C$782,СВЦЭМ!$A$39:$A$782,$A66,СВЦЭМ!$B$39:$B$782,N$47)+'СЕТ СН'!$G$9+СВЦЭМ!$D$10+'СЕТ СН'!$G$6-'СЕТ СН'!$G$19</f>
        <v>1152.16977299</v>
      </c>
      <c r="O66" s="36">
        <f>SUMIFS(СВЦЭМ!$C$39:$C$782,СВЦЭМ!$A$39:$A$782,$A66,СВЦЭМ!$B$39:$B$782,O$47)+'СЕТ СН'!$G$9+СВЦЭМ!$D$10+'СЕТ СН'!$G$6-'СЕТ СН'!$G$19</f>
        <v>1134.9498119300001</v>
      </c>
      <c r="P66" s="36">
        <f>SUMIFS(СВЦЭМ!$C$39:$C$782,СВЦЭМ!$A$39:$A$782,$A66,СВЦЭМ!$B$39:$B$782,P$47)+'СЕТ СН'!$G$9+СВЦЭМ!$D$10+'СЕТ СН'!$G$6-'СЕТ СН'!$G$19</f>
        <v>1110.7753061200001</v>
      </c>
      <c r="Q66" s="36">
        <f>SUMIFS(СВЦЭМ!$C$39:$C$782,СВЦЭМ!$A$39:$A$782,$A66,СВЦЭМ!$B$39:$B$782,Q$47)+'СЕТ СН'!$G$9+СВЦЭМ!$D$10+'СЕТ СН'!$G$6-'СЕТ СН'!$G$19</f>
        <v>1111.04441413</v>
      </c>
      <c r="R66" s="36">
        <f>SUMIFS(СВЦЭМ!$C$39:$C$782,СВЦЭМ!$A$39:$A$782,$A66,СВЦЭМ!$B$39:$B$782,R$47)+'СЕТ СН'!$G$9+СВЦЭМ!$D$10+'СЕТ СН'!$G$6-'СЕТ СН'!$G$19</f>
        <v>1008.96122314</v>
      </c>
      <c r="S66" s="36">
        <f>SUMIFS(СВЦЭМ!$C$39:$C$782,СВЦЭМ!$A$39:$A$782,$A66,СВЦЭМ!$B$39:$B$782,S$47)+'СЕТ СН'!$G$9+СВЦЭМ!$D$10+'СЕТ СН'!$G$6-'СЕТ СН'!$G$19</f>
        <v>933.48002392000001</v>
      </c>
      <c r="T66" s="36">
        <f>SUMIFS(СВЦЭМ!$C$39:$C$782,СВЦЭМ!$A$39:$A$782,$A66,СВЦЭМ!$B$39:$B$782,T$47)+'СЕТ СН'!$G$9+СВЦЭМ!$D$10+'СЕТ СН'!$G$6-'СЕТ СН'!$G$19</f>
        <v>954.39058722999994</v>
      </c>
      <c r="U66" s="36">
        <f>SUMIFS(СВЦЭМ!$C$39:$C$782,СВЦЭМ!$A$39:$A$782,$A66,СВЦЭМ!$B$39:$B$782,U$47)+'СЕТ СН'!$G$9+СВЦЭМ!$D$10+'СЕТ СН'!$G$6-'СЕТ СН'!$G$19</f>
        <v>1024.34123419</v>
      </c>
      <c r="V66" s="36">
        <f>SUMIFS(СВЦЭМ!$C$39:$C$782,СВЦЭМ!$A$39:$A$782,$A66,СВЦЭМ!$B$39:$B$782,V$47)+'СЕТ СН'!$G$9+СВЦЭМ!$D$10+'СЕТ СН'!$G$6-'СЕТ СН'!$G$19</f>
        <v>1075.5939890300001</v>
      </c>
      <c r="W66" s="36">
        <f>SUMIFS(СВЦЭМ!$C$39:$C$782,СВЦЭМ!$A$39:$A$782,$A66,СВЦЭМ!$B$39:$B$782,W$47)+'СЕТ СН'!$G$9+СВЦЭМ!$D$10+'СЕТ СН'!$G$6-'СЕТ СН'!$G$19</f>
        <v>1133.0666703900001</v>
      </c>
      <c r="X66" s="36">
        <f>SUMIFS(СВЦЭМ!$C$39:$C$782,СВЦЭМ!$A$39:$A$782,$A66,СВЦЭМ!$B$39:$B$782,X$47)+'СЕТ СН'!$G$9+СВЦЭМ!$D$10+'СЕТ СН'!$G$6-'СЕТ СН'!$G$19</f>
        <v>1163.0652171900001</v>
      </c>
      <c r="Y66" s="36">
        <f>SUMIFS(СВЦЭМ!$C$39:$C$782,СВЦЭМ!$A$39:$A$782,$A66,СВЦЭМ!$B$39:$B$782,Y$47)+'СЕТ СН'!$G$9+СВЦЭМ!$D$10+'СЕТ СН'!$G$6-'СЕТ СН'!$G$19</f>
        <v>1224.6695711000002</v>
      </c>
    </row>
    <row r="67" spans="1:27" ht="15.75" x14ac:dyDescent="0.2">
      <c r="A67" s="35">
        <f t="shared" si="1"/>
        <v>44854</v>
      </c>
      <c r="B67" s="36">
        <f>SUMIFS(СВЦЭМ!$C$39:$C$782,СВЦЭМ!$A$39:$A$782,$A67,СВЦЭМ!$B$39:$B$782,B$47)+'СЕТ СН'!$G$9+СВЦЭМ!$D$10+'СЕТ СН'!$G$6-'СЕТ СН'!$G$19</f>
        <v>1151.40525138</v>
      </c>
      <c r="C67" s="36">
        <f>SUMIFS(СВЦЭМ!$C$39:$C$782,СВЦЭМ!$A$39:$A$782,$A67,СВЦЭМ!$B$39:$B$782,C$47)+'СЕТ СН'!$G$9+СВЦЭМ!$D$10+'СЕТ СН'!$G$6-'СЕТ СН'!$G$19</f>
        <v>1153.6344391800001</v>
      </c>
      <c r="D67" s="36">
        <f>SUMIFS(СВЦЭМ!$C$39:$C$782,СВЦЭМ!$A$39:$A$782,$A67,СВЦЭМ!$B$39:$B$782,D$47)+'СЕТ СН'!$G$9+СВЦЭМ!$D$10+'СЕТ СН'!$G$6-'СЕТ СН'!$G$19</f>
        <v>1203.8500390900003</v>
      </c>
      <c r="E67" s="36">
        <f>SUMIFS(СВЦЭМ!$C$39:$C$782,СВЦЭМ!$A$39:$A$782,$A67,СВЦЭМ!$B$39:$B$782,E$47)+'СЕТ СН'!$G$9+СВЦЭМ!$D$10+'СЕТ СН'!$G$6-'СЕТ СН'!$G$19</f>
        <v>1185.3818354700002</v>
      </c>
      <c r="F67" s="36">
        <f>SUMIFS(СВЦЭМ!$C$39:$C$782,СВЦЭМ!$A$39:$A$782,$A67,СВЦЭМ!$B$39:$B$782,F$47)+'СЕТ СН'!$G$9+СВЦЭМ!$D$10+'СЕТ СН'!$G$6-'СЕТ СН'!$G$19</f>
        <v>1168.92019252</v>
      </c>
      <c r="G67" s="36">
        <f>SUMIFS(СВЦЭМ!$C$39:$C$782,СВЦЭМ!$A$39:$A$782,$A67,СВЦЭМ!$B$39:$B$782,G$47)+'СЕТ СН'!$G$9+СВЦЭМ!$D$10+'СЕТ СН'!$G$6-'СЕТ СН'!$G$19</f>
        <v>1141.53158048</v>
      </c>
      <c r="H67" s="36">
        <f>SUMIFS(СВЦЭМ!$C$39:$C$782,СВЦЭМ!$A$39:$A$782,$A67,СВЦЭМ!$B$39:$B$782,H$47)+'СЕТ СН'!$G$9+СВЦЭМ!$D$10+'СЕТ СН'!$G$6-'СЕТ СН'!$G$19</f>
        <v>1095.6573714000001</v>
      </c>
      <c r="I67" s="36">
        <f>SUMIFS(СВЦЭМ!$C$39:$C$782,СВЦЭМ!$A$39:$A$782,$A67,СВЦЭМ!$B$39:$B$782,I$47)+'СЕТ СН'!$G$9+СВЦЭМ!$D$10+'СЕТ СН'!$G$6-'СЕТ СН'!$G$19</f>
        <v>1063.84841173</v>
      </c>
      <c r="J67" s="36">
        <f>SUMIFS(СВЦЭМ!$C$39:$C$782,СВЦЭМ!$A$39:$A$782,$A67,СВЦЭМ!$B$39:$B$782,J$47)+'СЕТ СН'!$G$9+СВЦЭМ!$D$10+'СЕТ СН'!$G$6-'СЕТ СН'!$G$19</f>
        <v>1065.6948725500001</v>
      </c>
      <c r="K67" s="36">
        <f>SUMIFS(СВЦЭМ!$C$39:$C$782,СВЦЭМ!$A$39:$A$782,$A67,СВЦЭМ!$B$39:$B$782,K$47)+'СЕТ СН'!$G$9+СВЦЭМ!$D$10+'СЕТ СН'!$G$6-'СЕТ СН'!$G$19</f>
        <v>1101.5332406800001</v>
      </c>
      <c r="L67" s="36">
        <f>SUMIFS(СВЦЭМ!$C$39:$C$782,СВЦЭМ!$A$39:$A$782,$A67,СВЦЭМ!$B$39:$B$782,L$47)+'СЕТ СН'!$G$9+СВЦЭМ!$D$10+'СЕТ СН'!$G$6-'СЕТ СН'!$G$19</f>
        <v>1115.6554309200001</v>
      </c>
      <c r="M67" s="36">
        <f>SUMIFS(СВЦЭМ!$C$39:$C$782,СВЦЭМ!$A$39:$A$782,$A67,СВЦЭМ!$B$39:$B$782,M$47)+'СЕТ СН'!$G$9+СВЦЭМ!$D$10+'СЕТ СН'!$G$6-'СЕТ СН'!$G$19</f>
        <v>1149.7682091700001</v>
      </c>
      <c r="N67" s="36">
        <f>SUMIFS(СВЦЭМ!$C$39:$C$782,СВЦЭМ!$A$39:$A$782,$A67,СВЦЭМ!$B$39:$B$782,N$47)+'СЕТ СН'!$G$9+СВЦЭМ!$D$10+'СЕТ СН'!$G$6-'СЕТ СН'!$G$19</f>
        <v>1140.3795721500001</v>
      </c>
      <c r="O67" s="36">
        <f>SUMIFS(СВЦЭМ!$C$39:$C$782,СВЦЭМ!$A$39:$A$782,$A67,СВЦЭМ!$B$39:$B$782,O$47)+'СЕТ СН'!$G$9+СВЦЭМ!$D$10+'СЕТ СН'!$G$6-'СЕТ СН'!$G$19</f>
        <v>1143.9480203999999</v>
      </c>
      <c r="P67" s="36">
        <f>SUMIFS(СВЦЭМ!$C$39:$C$782,СВЦЭМ!$A$39:$A$782,$A67,СВЦЭМ!$B$39:$B$782,P$47)+'СЕТ СН'!$G$9+СВЦЭМ!$D$10+'СЕТ СН'!$G$6-'СЕТ СН'!$G$19</f>
        <v>1145.2961896100001</v>
      </c>
      <c r="Q67" s="36">
        <f>SUMIFS(СВЦЭМ!$C$39:$C$782,СВЦЭМ!$A$39:$A$782,$A67,СВЦЭМ!$B$39:$B$782,Q$47)+'СЕТ СН'!$G$9+СВЦЭМ!$D$10+'СЕТ СН'!$G$6-'СЕТ СН'!$G$19</f>
        <v>1137.8593289299999</v>
      </c>
      <c r="R67" s="36">
        <f>SUMIFS(СВЦЭМ!$C$39:$C$782,СВЦЭМ!$A$39:$A$782,$A67,СВЦЭМ!$B$39:$B$782,R$47)+'СЕТ СН'!$G$9+СВЦЭМ!$D$10+'СЕТ СН'!$G$6-'СЕТ СН'!$G$19</f>
        <v>1185.5228530200002</v>
      </c>
      <c r="S67" s="36">
        <f>SUMIFS(СВЦЭМ!$C$39:$C$782,СВЦЭМ!$A$39:$A$782,$A67,СВЦЭМ!$B$39:$B$782,S$47)+'СЕТ СН'!$G$9+СВЦЭМ!$D$10+'СЕТ СН'!$G$6-'СЕТ СН'!$G$19</f>
        <v>1171.2905682200001</v>
      </c>
      <c r="T67" s="36">
        <f>SUMIFS(СВЦЭМ!$C$39:$C$782,СВЦЭМ!$A$39:$A$782,$A67,СВЦЭМ!$B$39:$B$782,T$47)+'СЕТ СН'!$G$9+СВЦЭМ!$D$10+'СЕТ СН'!$G$6-'СЕТ СН'!$G$19</f>
        <v>1185.2690563800002</v>
      </c>
      <c r="U67" s="36">
        <f>SUMIFS(СВЦЭМ!$C$39:$C$782,СВЦЭМ!$A$39:$A$782,$A67,СВЦЭМ!$B$39:$B$782,U$47)+'СЕТ СН'!$G$9+СВЦЭМ!$D$10+'СЕТ СН'!$G$6-'СЕТ СН'!$G$19</f>
        <v>1177.7451166600001</v>
      </c>
      <c r="V67" s="36">
        <f>SUMIFS(СВЦЭМ!$C$39:$C$782,СВЦЭМ!$A$39:$A$782,$A67,СВЦЭМ!$B$39:$B$782,V$47)+'СЕТ СН'!$G$9+СВЦЭМ!$D$10+'СЕТ СН'!$G$6-'СЕТ СН'!$G$19</f>
        <v>1167.84659164</v>
      </c>
      <c r="W67" s="36">
        <f>SUMIFS(СВЦЭМ!$C$39:$C$782,СВЦЭМ!$A$39:$A$782,$A67,СВЦЭМ!$B$39:$B$782,W$47)+'СЕТ СН'!$G$9+СВЦЭМ!$D$10+'СЕТ СН'!$G$6-'СЕТ СН'!$G$19</f>
        <v>1157.0459992000001</v>
      </c>
      <c r="X67" s="36">
        <f>SUMIFS(СВЦЭМ!$C$39:$C$782,СВЦЭМ!$A$39:$A$782,$A67,СВЦЭМ!$B$39:$B$782,X$47)+'СЕТ СН'!$G$9+СВЦЭМ!$D$10+'СЕТ СН'!$G$6-'СЕТ СН'!$G$19</f>
        <v>1134.2888418699999</v>
      </c>
      <c r="Y67" s="36">
        <f>SUMIFS(СВЦЭМ!$C$39:$C$782,СВЦЭМ!$A$39:$A$782,$A67,СВЦЭМ!$B$39:$B$782,Y$47)+'СЕТ СН'!$G$9+СВЦЭМ!$D$10+'СЕТ СН'!$G$6-'СЕТ СН'!$G$19</f>
        <v>1139.81924323</v>
      </c>
    </row>
    <row r="68" spans="1:27" ht="15.75" x14ac:dyDescent="0.2">
      <c r="A68" s="35">
        <f t="shared" si="1"/>
        <v>44855</v>
      </c>
      <c r="B68" s="36">
        <f>SUMIFS(СВЦЭМ!$C$39:$C$782,СВЦЭМ!$A$39:$A$782,$A68,СВЦЭМ!$B$39:$B$782,B$47)+'СЕТ СН'!$G$9+СВЦЭМ!$D$10+'СЕТ СН'!$G$6-'СЕТ СН'!$G$19</f>
        <v>1353.8140683300003</v>
      </c>
      <c r="C68" s="36">
        <f>SUMIFS(СВЦЭМ!$C$39:$C$782,СВЦЭМ!$A$39:$A$782,$A68,СВЦЭМ!$B$39:$B$782,C$47)+'СЕТ СН'!$G$9+СВЦЭМ!$D$10+'СЕТ СН'!$G$6-'СЕТ СН'!$G$19</f>
        <v>1343.3172508400003</v>
      </c>
      <c r="D68" s="36">
        <f>SUMIFS(СВЦЭМ!$C$39:$C$782,СВЦЭМ!$A$39:$A$782,$A68,СВЦЭМ!$B$39:$B$782,D$47)+'СЕТ СН'!$G$9+СВЦЭМ!$D$10+'СЕТ СН'!$G$6-'СЕТ СН'!$G$19</f>
        <v>1359.6909530300002</v>
      </c>
      <c r="E68" s="36">
        <f>SUMIFS(СВЦЭМ!$C$39:$C$782,СВЦЭМ!$A$39:$A$782,$A68,СВЦЭМ!$B$39:$B$782,E$47)+'СЕТ СН'!$G$9+СВЦЭМ!$D$10+'СЕТ СН'!$G$6-'СЕТ СН'!$G$19</f>
        <v>1418.8537204700001</v>
      </c>
      <c r="F68" s="36">
        <f>SUMIFS(СВЦЭМ!$C$39:$C$782,СВЦЭМ!$A$39:$A$782,$A68,СВЦЭМ!$B$39:$B$782,F$47)+'СЕТ СН'!$G$9+СВЦЭМ!$D$10+'СЕТ СН'!$G$6-'СЕТ СН'!$G$19</f>
        <v>1398.9180530900003</v>
      </c>
      <c r="G68" s="36">
        <f>SUMIFS(СВЦЭМ!$C$39:$C$782,СВЦЭМ!$A$39:$A$782,$A68,СВЦЭМ!$B$39:$B$782,G$47)+'СЕТ СН'!$G$9+СВЦЭМ!$D$10+'СЕТ СН'!$G$6-'СЕТ СН'!$G$19</f>
        <v>1358.7293145400001</v>
      </c>
      <c r="H68" s="36">
        <f>SUMIFS(СВЦЭМ!$C$39:$C$782,СВЦЭМ!$A$39:$A$782,$A68,СВЦЭМ!$B$39:$B$782,H$47)+'СЕТ СН'!$G$9+СВЦЭМ!$D$10+'СЕТ СН'!$G$6-'СЕТ СН'!$G$19</f>
        <v>1292.8363883500001</v>
      </c>
      <c r="I68" s="36">
        <f>SUMIFS(СВЦЭМ!$C$39:$C$782,СВЦЭМ!$A$39:$A$782,$A68,СВЦЭМ!$B$39:$B$782,I$47)+'СЕТ СН'!$G$9+СВЦЭМ!$D$10+'СЕТ СН'!$G$6-'СЕТ СН'!$G$19</f>
        <v>1274.2243876000002</v>
      </c>
      <c r="J68" s="36">
        <f>SUMIFS(СВЦЭМ!$C$39:$C$782,СВЦЭМ!$A$39:$A$782,$A68,СВЦЭМ!$B$39:$B$782,J$47)+'СЕТ СН'!$G$9+СВЦЭМ!$D$10+'СЕТ СН'!$G$6-'СЕТ СН'!$G$19</f>
        <v>1249.9945724300003</v>
      </c>
      <c r="K68" s="36">
        <f>SUMIFS(СВЦЭМ!$C$39:$C$782,СВЦЭМ!$A$39:$A$782,$A68,СВЦЭМ!$B$39:$B$782,K$47)+'СЕТ СН'!$G$9+СВЦЭМ!$D$10+'СЕТ СН'!$G$6-'СЕТ СН'!$G$19</f>
        <v>1254.0427974500001</v>
      </c>
      <c r="L68" s="36">
        <f>SUMIFS(СВЦЭМ!$C$39:$C$782,СВЦЭМ!$A$39:$A$782,$A68,СВЦЭМ!$B$39:$B$782,L$47)+'СЕТ СН'!$G$9+СВЦЭМ!$D$10+'СЕТ СН'!$G$6-'СЕТ СН'!$G$19</f>
        <v>1261.1359530700001</v>
      </c>
      <c r="M68" s="36">
        <f>SUMIFS(СВЦЭМ!$C$39:$C$782,СВЦЭМ!$A$39:$A$782,$A68,СВЦЭМ!$B$39:$B$782,M$47)+'СЕТ СН'!$G$9+СВЦЭМ!$D$10+'СЕТ СН'!$G$6-'СЕТ СН'!$G$19</f>
        <v>1271.9514383800001</v>
      </c>
      <c r="N68" s="36">
        <f>SUMIFS(СВЦЭМ!$C$39:$C$782,СВЦЭМ!$A$39:$A$782,$A68,СВЦЭМ!$B$39:$B$782,N$47)+'СЕТ СН'!$G$9+СВЦЭМ!$D$10+'СЕТ СН'!$G$6-'СЕТ СН'!$G$19</f>
        <v>1277.6923964400003</v>
      </c>
      <c r="O68" s="36">
        <f>SUMIFS(СВЦЭМ!$C$39:$C$782,СВЦЭМ!$A$39:$A$782,$A68,СВЦЭМ!$B$39:$B$782,O$47)+'СЕТ СН'!$G$9+СВЦЭМ!$D$10+'СЕТ СН'!$G$6-'СЕТ СН'!$G$19</f>
        <v>1275.0021448800003</v>
      </c>
      <c r="P68" s="36">
        <f>SUMIFS(СВЦЭМ!$C$39:$C$782,СВЦЭМ!$A$39:$A$782,$A68,СВЦЭМ!$B$39:$B$782,P$47)+'СЕТ СН'!$G$9+СВЦЭМ!$D$10+'СЕТ СН'!$G$6-'СЕТ СН'!$G$19</f>
        <v>1304.6384206300002</v>
      </c>
      <c r="Q68" s="36">
        <f>SUMIFS(СВЦЭМ!$C$39:$C$782,СВЦЭМ!$A$39:$A$782,$A68,СВЦЭМ!$B$39:$B$782,Q$47)+'СЕТ СН'!$G$9+СВЦЭМ!$D$10+'СЕТ СН'!$G$6-'СЕТ СН'!$G$19</f>
        <v>1310.2769484600001</v>
      </c>
      <c r="R68" s="36">
        <f>SUMIFS(СВЦЭМ!$C$39:$C$782,СВЦЭМ!$A$39:$A$782,$A68,СВЦЭМ!$B$39:$B$782,R$47)+'СЕТ СН'!$G$9+СВЦЭМ!$D$10+'СЕТ СН'!$G$6-'СЕТ СН'!$G$19</f>
        <v>1284.6028659800002</v>
      </c>
      <c r="S68" s="36">
        <f>SUMIFS(СВЦЭМ!$C$39:$C$782,СВЦЭМ!$A$39:$A$782,$A68,СВЦЭМ!$B$39:$B$782,S$47)+'СЕТ СН'!$G$9+СВЦЭМ!$D$10+'СЕТ СН'!$G$6-'СЕТ СН'!$G$19</f>
        <v>1253.7195181800003</v>
      </c>
      <c r="T68" s="36">
        <f>SUMIFS(СВЦЭМ!$C$39:$C$782,СВЦЭМ!$A$39:$A$782,$A68,СВЦЭМ!$B$39:$B$782,T$47)+'СЕТ СН'!$G$9+СВЦЭМ!$D$10+'СЕТ СН'!$G$6-'СЕТ СН'!$G$19</f>
        <v>1210.0551134100001</v>
      </c>
      <c r="U68" s="36">
        <f>SUMIFS(СВЦЭМ!$C$39:$C$782,СВЦЭМ!$A$39:$A$782,$A68,СВЦЭМ!$B$39:$B$782,U$47)+'СЕТ СН'!$G$9+СВЦЭМ!$D$10+'СЕТ СН'!$G$6-'СЕТ СН'!$G$19</f>
        <v>1229.61917713</v>
      </c>
      <c r="V68" s="36">
        <f>SUMIFS(СВЦЭМ!$C$39:$C$782,СВЦЭМ!$A$39:$A$782,$A68,СВЦЭМ!$B$39:$B$782,V$47)+'СЕТ СН'!$G$9+СВЦЭМ!$D$10+'СЕТ СН'!$G$6-'СЕТ СН'!$G$19</f>
        <v>1248.8158481100002</v>
      </c>
      <c r="W68" s="36">
        <f>SUMIFS(СВЦЭМ!$C$39:$C$782,СВЦЭМ!$A$39:$A$782,$A68,СВЦЭМ!$B$39:$B$782,W$47)+'СЕТ СН'!$G$9+СВЦЭМ!$D$10+'СЕТ СН'!$G$6-'СЕТ СН'!$G$19</f>
        <v>1286.6876017200002</v>
      </c>
      <c r="X68" s="36">
        <f>SUMIFS(СВЦЭМ!$C$39:$C$782,СВЦЭМ!$A$39:$A$782,$A68,СВЦЭМ!$B$39:$B$782,X$47)+'СЕТ СН'!$G$9+СВЦЭМ!$D$10+'СЕТ СН'!$G$6-'СЕТ СН'!$G$19</f>
        <v>1322.5428137400002</v>
      </c>
      <c r="Y68" s="36">
        <f>SUMIFS(СВЦЭМ!$C$39:$C$782,СВЦЭМ!$A$39:$A$782,$A68,СВЦЭМ!$B$39:$B$782,Y$47)+'СЕТ СН'!$G$9+СВЦЭМ!$D$10+'СЕТ СН'!$G$6-'СЕТ СН'!$G$19</f>
        <v>1353.3490039500002</v>
      </c>
    </row>
    <row r="69" spans="1:27" ht="15.75" x14ac:dyDescent="0.2">
      <c r="A69" s="35">
        <f t="shared" si="1"/>
        <v>44856</v>
      </c>
      <c r="B69" s="36">
        <f>SUMIFS(СВЦЭМ!$C$39:$C$782,СВЦЭМ!$A$39:$A$782,$A69,СВЦЭМ!$B$39:$B$782,B$47)+'СЕТ СН'!$G$9+СВЦЭМ!$D$10+'СЕТ СН'!$G$6-'СЕТ СН'!$G$19</f>
        <v>1380.2490312700002</v>
      </c>
      <c r="C69" s="36">
        <f>SUMIFS(СВЦЭМ!$C$39:$C$782,СВЦЭМ!$A$39:$A$782,$A69,СВЦЭМ!$B$39:$B$782,C$47)+'СЕТ СН'!$G$9+СВЦЭМ!$D$10+'СЕТ СН'!$G$6-'СЕТ СН'!$G$19</f>
        <v>1376.2303594500002</v>
      </c>
      <c r="D69" s="36">
        <f>SUMIFS(СВЦЭМ!$C$39:$C$782,СВЦЭМ!$A$39:$A$782,$A69,СВЦЭМ!$B$39:$B$782,D$47)+'СЕТ СН'!$G$9+СВЦЭМ!$D$10+'СЕТ СН'!$G$6-'СЕТ СН'!$G$19</f>
        <v>1427.0167696500002</v>
      </c>
      <c r="E69" s="36">
        <f>SUMIFS(СВЦЭМ!$C$39:$C$782,СВЦЭМ!$A$39:$A$782,$A69,СВЦЭМ!$B$39:$B$782,E$47)+'СЕТ СН'!$G$9+СВЦЭМ!$D$10+'СЕТ СН'!$G$6-'СЕТ СН'!$G$19</f>
        <v>1428.8798545200002</v>
      </c>
      <c r="F69" s="36">
        <f>SUMIFS(СВЦЭМ!$C$39:$C$782,СВЦЭМ!$A$39:$A$782,$A69,СВЦЭМ!$B$39:$B$782,F$47)+'СЕТ СН'!$G$9+СВЦЭМ!$D$10+'СЕТ СН'!$G$6-'СЕТ СН'!$G$19</f>
        <v>1415.4448250600001</v>
      </c>
      <c r="G69" s="36">
        <f>SUMIFS(СВЦЭМ!$C$39:$C$782,СВЦЭМ!$A$39:$A$782,$A69,СВЦЭМ!$B$39:$B$782,G$47)+'СЕТ СН'!$G$9+СВЦЭМ!$D$10+'СЕТ СН'!$G$6-'СЕТ СН'!$G$19</f>
        <v>1411.7271871600001</v>
      </c>
      <c r="H69" s="36">
        <f>SUMIFS(СВЦЭМ!$C$39:$C$782,СВЦЭМ!$A$39:$A$782,$A69,СВЦЭМ!$B$39:$B$782,H$47)+'СЕТ СН'!$G$9+СВЦЭМ!$D$10+'СЕТ СН'!$G$6-'СЕТ СН'!$G$19</f>
        <v>1368.3268507000003</v>
      </c>
      <c r="I69" s="36">
        <f>SUMIFS(СВЦЭМ!$C$39:$C$782,СВЦЭМ!$A$39:$A$782,$A69,СВЦЭМ!$B$39:$B$782,I$47)+'СЕТ СН'!$G$9+СВЦЭМ!$D$10+'СЕТ СН'!$G$6-'СЕТ СН'!$G$19</f>
        <v>1342.2980068600002</v>
      </c>
      <c r="J69" s="36">
        <f>SUMIFS(СВЦЭМ!$C$39:$C$782,СВЦЭМ!$A$39:$A$782,$A69,СВЦЭМ!$B$39:$B$782,J$47)+'СЕТ СН'!$G$9+СВЦЭМ!$D$10+'СЕТ СН'!$G$6-'СЕТ СН'!$G$19</f>
        <v>1344.5826374400001</v>
      </c>
      <c r="K69" s="36">
        <f>SUMIFS(СВЦЭМ!$C$39:$C$782,СВЦЭМ!$A$39:$A$782,$A69,СВЦЭМ!$B$39:$B$782,K$47)+'СЕТ СН'!$G$9+СВЦЭМ!$D$10+'СЕТ СН'!$G$6-'СЕТ СН'!$G$19</f>
        <v>1331.7882359200003</v>
      </c>
      <c r="L69" s="36">
        <f>SUMIFS(СВЦЭМ!$C$39:$C$782,СВЦЭМ!$A$39:$A$782,$A69,СВЦЭМ!$B$39:$B$782,L$47)+'СЕТ СН'!$G$9+СВЦЭМ!$D$10+'СЕТ СН'!$G$6-'СЕТ СН'!$G$19</f>
        <v>1327.6925491000002</v>
      </c>
      <c r="M69" s="36">
        <f>SUMIFS(СВЦЭМ!$C$39:$C$782,СВЦЭМ!$A$39:$A$782,$A69,СВЦЭМ!$B$39:$B$782,M$47)+'СЕТ СН'!$G$9+СВЦЭМ!$D$10+'СЕТ СН'!$G$6-'СЕТ СН'!$G$19</f>
        <v>1344.4975242000003</v>
      </c>
      <c r="N69" s="36">
        <f>SUMIFS(СВЦЭМ!$C$39:$C$782,СВЦЭМ!$A$39:$A$782,$A69,СВЦЭМ!$B$39:$B$782,N$47)+'СЕТ СН'!$G$9+СВЦЭМ!$D$10+'СЕТ СН'!$G$6-'СЕТ СН'!$G$19</f>
        <v>1350.2056006200003</v>
      </c>
      <c r="O69" s="36">
        <f>SUMIFS(СВЦЭМ!$C$39:$C$782,СВЦЭМ!$A$39:$A$782,$A69,СВЦЭМ!$B$39:$B$782,O$47)+'СЕТ СН'!$G$9+СВЦЭМ!$D$10+'СЕТ СН'!$G$6-'СЕТ СН'!$G$19</f>
        <v>1344.3920562800001</v>
      </c>
      <c r="P69" s="36">
        <f>SUMIFS(СВЦЭМ!$C$39:$C$782,СВЦЭМ!$A$39:$A$782,$A69,СВЦЭМ!$B$39:$B$782,P$47)+'СЕТ СН'!$G$9+СВЦЭМ!$D$10+'СЕТ СН'!$G$6-'СЕТ СН'!$G$19</f>
        <v>1388.6990031300002</v>
      </c>
      <c r="Q69" s="36">
        <f>SUMIFS(СВЦЭМ!$C$39:$C$782,СВЦЭМ!$A$39:$A$782,$A69,СВЦЭМ!$B$39:$B$782,Q$47)+'СЕТ СН'!$G$9+СВЦЭМ!$D$10+'СЕТ СН'!$G$6-'СЕТ СН'!$G$19</f>
        <v>1385.5068654500001</v>
      </c>
      <c r="R69" s="36">
        <f>SUMIFS(СВЦЭМ!$C$39:$C$782,СВЦЭМ!$A$39:$A$782,$A69,СВЦЭМ!$B$39:$B$782,R$47)+'СЕТ СН'!$G$9+СВЦЭМ!$D$10+'СЕТ СН'!$G$6-'СЕТ СН'!$G$19</f>
        <v>1370.2727866800001</v>
      </c>
      <c r="S69" s="36">
        <f>SUMIFS(СВЦЭМ!$C$39:$C$782,СВЦЭМ!$A$39:$A$782,$A69,СВЦЭМ!$B$39:$B$782,S$47)+'СЕТ СН'!$G$9+СВЦЭМ!$D$10+'СЕТ СН'!$G$6-'СЕТ СН'!$G$19</f>
        <v>1342.3410760500001</v>
      </c>
      <c r="T69" s="36">
        <f>SUMIFS(СВЦЭМ!$C$39:$C$782,СВЦЭМ!$A$39:$A$782,$A69,СВЦЭМ!$B$39:$B$782,T$47)+'СЕТ СН'!$G$9+СВЦЭМ!$D$10+'СЕТ СН'!$G$6-'СЕТ СН'!$G$19</f>
        <v>1289.8458263500002</v>
      </c>
      <c r="U69" s="36">
        <f>SUMIFS(СВЦЭМ!$C$39:$C$782,СВЦЭМ!$A$39:$A$782,$A69,СВЦЭМ!$B$39:$B$782,U$47)+'СЕТ СН'!$G$9+СВЦЭМ!$D$10+'СЕТ СН'!$G$6-'СЕТ СН'!$G$19</f>
        <v>1312.4066982200002</v>
      </c>
      <c r="V69" s="36">
        <f>SUMIFS(СВЦЭМ!$C$39:$C$782,СВЦЭМ!$A$39:$A$782,$A69,СВЦЭМ!$B$39:$B$782,V$47)+'СЕТ СН'!$G$9+СВЦЭМ!$D$10+'СЕТ СН'!$G$6-'СЕТ СН'!$G$19</f>
        <v>1341.1019673700002</v>
      </c>
      <c r="W69" s="36">
        <f>SUMIFS(СВЦЭМ!$C$39:$C$782,СВЦЭМ!$A$39:$A$782,$A69,СВЦЭМ!$B$39:$B$782,W$47)+'СЕТ СН'!$G$9+СВЦЭМ!$D$10+'СЕТ СН'!$G$6-'СЕТ СН'!$G$19</f>
        <v>1365.3980757300001</v>
      </c>
      <c r="X69" s="36">
        <f>SUMIFS(СВЦЭМ!$C$39:$C$782,СВЦЭМ!$A$39:$A$782,$A69,СВЦЭМ!$B$39:$B$782,X$47)+'СЕТ СН'!$G$9+СВЦЭМ!$D$10+'СЕТ СН'!$G$6-'СЕТ СН'!$G$19</f>
        <v>1398.1404920100001</v>
      </c>
      <c r="Y69" s="36">
        <f>SUMIFS(СВЦЭМ!$C$39:$C$782,СВЦЭМ!$A$39:$A$782,$A69,СВЦЭМ!$B$39:$B$782,Y$47)+'СЕТ СН'!$G$9+СВЦЭМ!$D$10+'СЕТ СН'!$G$6-'СЕТ СН'!$G$19</f>
        <v>1422.8492268300001</v>
      </c>
    </row>
    <row r="70" spans="1:27" ht="15.75" x14ac:dyDescent="0.2">
      <c r="A70" s="35">
        <f t="shared" si="1"/>
        <v>44857</v>
      </c>
      <c r="B70" s="36">
        <f>SUMIFS(СВЦЭМ!$C$39:$C$782,СВЦЭМ!$A$39:$A$782,$A70,СВЦЭМ!$B$39:$B$782,B$47)+'СЕТ СН'!$G$9+СВЦЭМ!$D$10+'СЕТ СН'!$G$6-'СЕТ СН'!$G$19</f>
        <v>1389.5785870900002</v>
      </c>
      <c r="C70" s="36">
        <f>SUMIFS(СВЦЭМ!$C$39:$C$782,СВЦЭМ!$A$39:$A$782,$A70,СВЦЭМ!$B$39:$B$782,C$47)+'СЕТ СН'!$G$9+СВЦЭМ!$D$10+'СЕТ СН'!$G$6-'СЕТ СН'!$G$19</f>
        <v>1428.3724910800001</v>
      </c>
      <c r="D70" s="36">
        <f>SUMIFS(СВЦЭМ!$C$39:$C$782,СВЦЭМ!$A$39:$A$782,$A70,СВЦЭМ!$B$39:$B$782,D$47)+'СЕТ СН'!$G$9+СВЦЭМ!$D$10+'СЕТ СН'!$G$6-'СЕТ СН'!$G$19</f>
        <v>1453.8193090400002</v>
      </c>
      <c r="E70" s="36">
        <f>SUMIFS(СВЦЭМ!$C$39:$C$782,СВЦЭМ!$A$39:$A$782,$A70,СВЦЭМ!$B$39:$B$782,E$47)+'СЕТ СН'!$G$9+СВЦЭМ!$D$10+'СЕТ СН'!$G$6-'СЕТ СН'!$G$19</f>
        <v>1454.0099732800002</v>
      </c>
      <c r="F70" s="36">
        <f>SUMIFS(СВЦЭМ!$C$39:$C$782,СВЦЭМ!$A$39:$A$782,$A70,СВЦЭМ!$B$39:$B$782,F$47)+'СЕТ СН'!$G$9+СВЦЭМ!$D$10+'СЕТ СН'!$G$6-'СЕТ СН'!$G$19</f>
        <v>1464.9998119200002</v>
      </c>
      <c r="G70" s="36">
        <f>SUMIFS(СВЦЭМ!$C$39:$C$782,СВЦЭМ!$A$39:$A$782,$A70,СВЦЭМ!$B$39:$B$782,G$47)+'СЕТ СН'!$G$9+СВЦЭМ!$D$10+'СЕТ СН'!$G$6-'СЕТ СН'!$G$19</f>
        <v>1435.1995206400002</v>
      </c>
      <c r="H70" s="36">
        <f>SUMIFS(СВЦЭМ!$C$39:$C$782,СВЦЭМ!$A$39:$A$782,$A70,СВЦЭМ!$B$39:$B$782,H$47)+'СЕТ СН'!$G$9+СВЦЭМ!$D$10+'СЕТ СН'!$G$6-'СЕТ СН'!$G$19</f>
        <v>1393.7429337400001</v>
      </c>
      <c r="I70" s="36">
        <f>SUMIFS(СВЦЭМ!$C$39:$C$782,СВЦЭМ!$A$39:$A$782,$A70,СВЦЭМ!$B$39:$B$782,I$47)+'СЕТ СН'!$G$9+СВЦЭМ!$D$10+'СЕТ СН'!$G$6-'СЕТ СН'!$G$19</f>
        <v>1392.7720123500003</v>
      </c>
      <c r="J70" s="36">
        <f>SUMIFS(СВЦЭМ!$C$39:$C$782,СВЦЭМ!$A$39:$A$782,$A70,СВЦЭМ!$B$39:$B$782,J$47)+'СЕТ СН'!$G$9+СВЦЭМ!$D$10+'СЕТ СН'!$G$6-'СЕТ СН'!$G$19</f>
        <v>1366.1114354100002</v>
      </c>
      <c r="K70" s="36">
        <f>SUMIFS(СВЦЭМ!$C$39:$C$782,СВЦЭМ!$A$39:$A$782,$A70,СВЦЭМ!$B$39:$B$782,K$47)+'СЕТ СН'!$G$9+СВЦЭМ!$D$10+'СЕТ СН'!$G$6-'СЕТ СН'!$G$19</f>
        <v>1355.9067558200002</v>
      </c>
      <c r="L70" s="36">
        <f>SUMIFS(СВЦЭМ!$C$39:$C$782,СВЦЭМ!$A$39:$A$782,$A70,СВЦЭМ!$B$39:$B$782,L$47)+'СЕТ СН'!$G$9+СВЦЭМ!$D$10+'СЕТ СН'!$G$6-'СЕТ СН'!$G$19</f>
        <v>1339.7866186500003</v>
      </c>
      <c r="M70" s="36">
        <f>SUMIFS(СВЦЭМ!$C$39:$C$782,СВЦЭМ!$A$39:$A$782,$A70,СВЦЭМ!$B$39:$B$782,M$47)+'СЕТ СН'!$G$9+СВЦЭМ!$D$10+'СЕТ СН'!$G$6-'СЕТ СН'!$G$19</f>
        <v>1351.6963006300002</v>
      </c>
      <c r="N70" s="36">
        <f>SUMIFS(СВЦЭМ!$C$39:$C$782,СВЦЭМ!$A$39:$A$782,$A70,СВЦЭМ!$B$39:$B$782,N$47)+'СЕТ СН'!$G$9+СВЦЭМ!$D$10+'СЕТ СН'!$G$6-'СЕТ СН'!$G$19</f>
        <v>1360.6754589000002</v>
      </c>
      <c r="O70" s="36">
        <f>SUMIFS(СВЦЭМ!$C$39:$C$782,СВЦЭМ!$A$39:$A$782,$A70,СВЦЭМ!$B$39:$B$782,O$47)+'СЕТ СН'!$G$9+СВЦЭМ!$D$10+'СЕТ СН'!$G$6-'СЕТ СН'!$G$19</f>
        <v>1376.7171812500003</v>
      </c>
      <c r="P70" s="36">
        <f>SUMIFS(СВЦЭМ!$C$39:$C$782,СВЦЭМ!$A$39:$A$782,$A70,СВЦЭМ!$B$39:$B$782,P$47)+'СЕТ СН'!$G$9+СВЦЭМ!$D$10+'СЕТ СН'!$G$6-'СЕТ СН'!$G$19</f>
        <v>1388.9023354100002</v>
      </c>
      <c r="Q70" s="36">
        <f>SUMIFS(СВЦЭМ!$C$39:$C$782,СВЦЭМ!$A$39:$A$782,$A70,СВЦЭМ!$B$39:$B$782,Q$47)+'СЕТ СН'!$G$9+СВЦЭМ!$D$10+'СЕТ СН'!$G$6-'СЕТ СН'!$G$19</f>
        <v>1398.1174750900002</v>
      </c>
      <c r="R70" s="36">
        <f>SUMIFS(СВЦЭМ!$C$39:$C$782,СВЦЭМ!$A$39:$A$782,$A70,СВЦЭМ!$B$39:$B$782,R$47)+'СЕТ СН'!$G$9+СВЦЭМ!$D$10+'СЕТ СН'!$G$6-'СЕТ СН'!$G$19</f>
        <v>1375.4353740700001</v>
      </c>
      <c r="S70" s="36">
        <f>SUMIFS(СВЦЭМ!$C$39:$C$782,СВЦЭМ!$A$39:$A$782,$A70,СВЦЭМ!$B$39:$B$782,S$47)+'СЕТ СН'!$G$9+СВЦЭМ!$D$10+'СЕТ СН'!$G$6-'СЕТ СН'!$G$19</f>
        <v>1345.5555076300002</v>
      </c>
      <c r="T70" s="36">
        <f>SUMIFS(СВЦЭМ!$C$39:$C$782,СВЦЭМ!$A$39:$A$782,$A70,СВЦЭМ!$B$39:$B$782,T$47)+'СЕТ СН'!$G$9+СВЦЭМ!$D$10+'СЕТ СН'!$G$6-'СЕТ СН'!$G$19</f>
        <v>1287.5620032300001</v>
      </c>
      <c r="U70" s="36">
        <f>SUMIFS(СВЦЭМ!$C$39:$C$782,СВЦЭМ!$A$39:$A$782,$A70,СВЦЭМ!$B$39:$B$782,U$47)+'СЕТ СН'!$G$9+СВЦЭМ!$D$10+'СЕТ СН'!$G$6-'СЕТ СН'!$G$19</f>
        <v>1308.2241204600002</v>
      </c>
      <c r="V70" s="36">
        <f>SUMIFS(СВЦЭМ!$C$39:$C$782,СВЦЭМ!$A$39:$A$782,$A70,СВЦЭМ!$B$39:$B$782,V$47)+'СЕТ СН'!$G$9+СВЦЭМ!$D$10+'СЕТ СН'!$G$6-'СЕТ СН'!$G$19</f>
        <v>1323.3768545200003</v>
      </c>
      <c r="W70" s="36">
        <f>SUMIFS(СВЦЭМ!$C$39:$C$782,СВЦЭМ!$A$39:$A$782,$A70,СВЦЭМ!$B$39:$B$782,W$47)+'СЕТ СН'!$G$9+СВЦЭМ!$D$10+'СЕТ СН'!$G$6-'СЕТ СН'!$G$19</f>
        <v>1349.5212724000003</v>
      </c>
      <c r="X70" s="36">
        <f>SUMIFS(СВЦЭМ!$C$39:$C$782,СВЦЭМ!$A$39:$A$782,$A70,СВЦЭМ!$B$39:$B$782,X$47)+'СЕТ СН'!$G$9+СВЦЭМ!$D$10+'СЕТ СН'!$G$6-'СЕТ СН'!$G$19</f>
        <v>1379.2949194200003</v>
      </c>
      <c r="Y70" s="36">
        <f>SUMIFS(СВЦЭМ!$C$39:$C$782,СВЦЭМ!$A$39:$A$782,$A70,СВЦЭМ!$B$39:$B$782,Y$47)+'СЕТ СН'!$G$9+СВЦЭМ!$D$10+'СЕТ СН'!$G$6-'СЕТ СН'!$G$19</f>
        <v>1430.6231432700001</v>
      </c>
    </row>
    <row r="71" spans="1:27" ht="15.75" x14ac:dyDescent="0.2">
      <c r="A71" s="35">
        <f t="shared" si="1"/>
        <v>44858</v>
      </c>
      <c r="B71" s="36">
        <f>SUMIFS(СВЦЭМ!$C$39:$C$782,СВЦЭМ!$A$39:$A$782,$A71,СВЦЭМ!$B$39:$B$782,B$47)+'СЕТ СН'!$G$9+СВЦЭМ!$D$10+'СЕТ СН'!$G$6-'СЕТ СН'!$G$19</f>
        <v>1397.1361751800002</v>
      </c>
      <c r="C71" s="36">
        <f>SUMIFS(СВЦЭМ!$C$39:$C$782,СВЦЭМ!$A$39:$A$782,$A71,СВЦЭМ!$B$39:$B$782,C$47)+'СЕТ СН'!$G$9+СВЦЭМ!$D$10+'СЕТ СН'!$G$6-'СЕТ СН'!$G$19</f>
        <v>1421.5838472500002</v>
      </c>
      <c r="D71" s="36">
        <f>SUMIFS(СВЦЭМ!$C$39:$C$782,СВЦЭМ!$A$39:$A$782,$A71,СВЦЭМ!$B$39:$B$782,D$47)+'СЕТ СН'!$G$9+СВЦЭМ!$D$10+'СЕТ СН'!$G$6-'СЕТ СН'!$G$19</f>
        <v>1435.1229614500003</v>
      </c>
      <c r="E71" s="36">
        <f>SUMIFS(СВЦЭМ!$C$39:$C$782,СВЦЭМ!$A$39:$A$782,$A71,СВЦЭМ!$B$39:$B$782,E$47)+'СЕТ СН'!$G$9+СВЦЭМ!$D$10+'СЕТ СН'!$G$6-'СЕТ СН'!$G$19</f>
        <v>1436.3743417100002</v>
      </c>
      <c r="F71" s="36">
        <f>SUMIFS(СВЦЭМ!$C$39:$C$782,СВЦЭМ!$A$39:$A$782,$A71,СВЦЭМ!$B$39:$B$782,F$47)+'СЕТ СН'!$G$9+СВЦЭМ!$D$10+'СЕТ СН'!$G$6-'СЕТ СН'!$G$19</f>
        <v>1461.7781986600003</v>
      </c>
      <c r="G71" s="36">
        <f>SUMIFS(СВЦЭМ!$C$39:$C$782,СВЦЭМ!$A$39:$A$782,$A71,СВЦЭМ!$B$39:$B$782,G$47)+'СЕТ СН'!$G$9+СВЦЭМ!$D$10+'СЕТ СН'!$G$6-'СЕТ СН'!$G$19</f>
        <v>1418.8790462700001</v>
      </c>
      <c r="H71" s="36">
        <f>SUMIFS(СВЦЭМ!$C$39:$C$782,СВЦЭМ!$A$39:$A$782,$A71,СВЦЭМ!$B$39:$B$782,H$47)+'СЕТ СН'!$G$9+СВЦЭМ!$D$10+'СЕТ СН'!$G$6-'СЕТ СН'!$G$19</f>
        <v>1392.5984357700002</v>
      </c>
      <c r="I71" s="36">
        <f>SUMIFS(СВЦЭМ!$C$39:$C$782,СВЦЭМ!$A$39:$A$782,$A71,СВЦЭМ!$B$39:$B$782,I$47)+'СЕТ СН'!$G$9+СВЦЭМ!$D$10+'СЕТ СН'!$G$6-'СЕТ СН'!$G$19</f>
        <v>1381.7819413900002</v>
      </c>
      <c r="J71" s="36">
        <f>SUMIFS(СВЦЭМ!$C$39:$C$782,СВЦЭМ!$A$39:$A$782,$A71,СВЦЭМ!$B$39:$B$782,J$47)+'СЕТ СН'!$G$9+СВЦЭМ!$D$10+'СЕТ СН'!$G$6-'СЕТ СН'!$G$19</f>
        <v>1365.8383912700001</v>
      </c>
      <c r="K71" s="36">
        <f>SUMIFS(СВЦЭМ!$C$39:$C$782,СВЦЭМ!$A$39:$A$782,$A71,СВЦЭМ!$B$39:$B$782,K$47)+'СЕТ СН'!$G$9+СВЦЭМ!$D$10+'СЕТ СН'!$G$6-'СЕТ СН'!$G$19</f>
        <v>1381.2172686800002</v>
      </c>
      <c r="L71" s="36">
        <f>SUMIFS(СВЦЭМ!$C$39:$C$782,СВЦЭМ!$A$39:$A$782,$A71,СВЦЭМ!$B$39:$B$782,L$47)+'СЕТ СН'!$G$9+СВЦЭМ!$D$10+'СЕТ СН'!$G$6-'СЕТ СН'!$G$19</f>
        <v>1388.5099377100003</v>
      </c>
      <c r="M71" s="36">
        <f>SUMIFS(СВЦЭМ!$C$39:$C$782,СВЦЭМ!$A$39:$A$782,$A71,СВЦЭМ!$B$39:$B$782,M$47)+'СЕТ СН'!$G$9+СВЦЭМ!$D$10+'СЕТ СН'!$G$6-'СЕТ СН'!$G$19</f>
        <v>1399.0770811700002</v>
      </c>
      <c r="N71" s="36">
        <f>SUMIFS(СВЦЭМ!$C$39:$C$782,СВЦЭМ!$A$39:$A$782,$A71,СВЦЭМ!$B$39:$B$782,N$47)+'СЕТ СН'!$G$9+СВЦЭМ!$D$10+'СЕТ СН'!$G$6-'СЕТ СН'!$G$19</f>
        <v>1408.6933263000001</v>
      </c>
      <c r="O71" s="36">
        <f>SUMIFS(СВЦЭМ!$C$39:$C$782,СВЦЭМ!$A$39:$A$782,$A71,СВЦЭМ!$B$39:$B$782,O$47)+'СЕТ СН'!$G$9+СВЦЭМ!$D$10+'СЕТ СН'!$G$6-'СЕТ СН'!$G$19</f>
        <v>1400.3724963200002</v>
      </c>
      <c r="P71" s="36">
        <f>SUMIFS(СВЦЭМ!$C$39:$C$782,СВЦЭМ!$A$39:$A$782,$A71,СВЦЭМ!$B$39:$B$782,P$47)+'СЕТ СН'!$G$9+СВЦЭМ!$D$10+'СЕТ СН'!$G$6-'СЕТ СН'!$G$19</f>
        <v>1402.0018244100002</v>
      </c>
      <c r="Q71" s="36">
        <f>SUMIFS(СВЦЭМ!$C$39:$C$782,СВЦЭМ!$A$39:$A$782,$A71,СВЦЭМ!$B$39:$B$782,Q$47)+'СЕТ СН'!$G$9+СВЦЭМ!$D$10+'СЕТ СН'!$G$6-'СЕТ СН'!$G$19</f>
        <v>1399.2885755300001</v>
      </c>
      <c r="R71" s="36">
        <f>SUMIFS(СВЦЭМ!$C$39:$C$782,СВЦЭМ!$A$39:$A$782,$A71,СВЦЭМ!$B$39:$B$782,R$47)+'СЕТ СН'!$G$9+СВЦЭМ!$D$10+'СЕТ СН'!$G$6-'СЕТ СН'!$G$19</f>
        <v>1370.4570225600003</v>
      </c>
      <c r="S71" s="36">
        <f>SUMIFS(СВЦЭМ!$C$39:$C$782,СВЦЭМ!$A$39:$A$782,$A71,СВЦЭМ!$B$39:$B$782,S$47)+'СЕТ СН'!$G$9+СВЦЭМ!$D$10+'СЕТ СН'!$G$6-'СЕТ СН'!$G$19</f>
        <v>1351.7669527300002</v>
      </c>
      <c r="T71" s="36">
        <f>SUMIFS(СВЦЭМ!$C$39:$C$782,СВЦЭМ!$A$39:$A$782,$A71,СВЦЭМ!$B$39:$B$782,T$47)+'СЕТ СН'!$G$9+СВЦЭМ!$D$10+'СЕТ СН'!$G$6-'СЕТ СН'!$G$19</f>
        <v>1306.5991305500002</v>
      </c>
      <c r="U71" s="36">
        <f>SUMIFS(СВЦЭМ!$C$39:$C$782,СВЦЭМ!$A$39:$A$782,$A71,СВЦЭМ!$B$39:$B$782,U$47)+'СЕТ СН'!$G$9+СВЦЭМ!$D$10+'СЕТ СН'!$G$6-'СЕТ СН'!$G$19</f>
        <v>1343.1864746300002</v>
      </c>
      <c r="V71" s="36">
        <f>SUMIFS(СВЦЭМ!$C$39:$C$782,СВЦЭМ!$A$39:$A$782,$A71,СВЦЭМ!$B$39:$B$782,V$47)+'СЕТ СН'!$G$9+СВЦЭМ!$D$10+'СЕТ СН'!$G$6-'СЕТ СН'!$G$19</f>
        <v>1366.8828236500001</v>
      </c>
      <c r="W71" s="36">
        <f>SUMIFS(СВЦЭМ!$C$39:$C$782,СВЦЭМ!$A$39:$A$782,$A71,СВЦЭМ!$B$39:$B$782,W$47)+'СЕТ СН'!$G$9+СВЦЭМ!$D$10+'СЕТ СН'!$G$6-'СЕТ СН'!$G$19</f>
        <v>1388.6524203000001</v>
      </c>
      <c r="X71" s="36">
        <f>SUMIFS(СВЦЭМ!$C$39:$C$782,СВЦЭМ!$A$39:$A$782,$A71,СВЦЭМ!$B$39:$B$782,X$47)+'СЕТ СН'!$G$9+СВЦЭМ!$D$10+'СЕТ СН'!$G$6-'СЕТ СН'!$G$19</f>
        <v>1420.3673058900001</v>
      </c>
      <c r="Y71" s="36">
        <f>SUMIFS(СВЦЭМ!$C$39:$C$782,СВЦЭМ!$A$39:$A$782,$A71,СВЦЭМ!$B$39:$B$782,Y$47)+'СЕТ СН'!$G$9+СВЦЭМ!$D$10+'СЕТ СН'!$G$6-'СЕТ СН'!$G$19</f>
        <v>1456.4165201400001</v>
      </c>
    </row>
    <row r="72" spans="1:27" ht="15.75" x14ac:dyDescent="0.2">
      <c r="A72" s="35">
        <f t="shared" si="1"/>
        <v>44859</v>
      </c>
      <c r="B72" s="36">
        <f>SUMIFS(СВЦЭМ!$C$39:$C$782,СВЦЭМ!$A$39:$A$782,$A72,СВЦЭМ!$B$39:$B$782,B$47)+'СЕТ СН'!$G$9+СВЦЭМ!$D$10+'СЕТ СН'!$G$6-'СЕТ СН'!$G$19</f>
        <v>1416.0537544300003</v>
      </c>
      <c r="C72" s="36">
        <f>SUMIFS(СВЦЭМ!$C$39:$C$782,СВЦЭМ!$A$39:$A$782,$A72,СВЦЭМ!$B$39:$B$782,C$47)+'СЕТ СН'!$G$9+СВЦЭМ!$D$10+'СЕТ СН'!$G$6-'СЕТ СН'!$G$19</f>
        <v>1447.8599199500002</v>
      </c>
      <c r="D72" s="36">
        <f>SUMIFS(СВЦЭМ!$C$39:$C$782,СВЦЭМ!$A$39:$A$782,$A72,СВЦЭМ!$B$39:$B$782,D$47)+'СЕТ СН'!$G$9+СВЦЭМ!$D$10+'СЕТ СН'!$G$6-'СЕТ СН'!$G$19</f>
        <v>1431.8398357800002</v>
      </c>
      <c r="E72" s="36">
        <f>SUMIFS(СВЦЭМ!$C$39:$C$782,СВЦЭМ!$A$39:$A$782,$A72,СВЦЭМ!$B$39:$B$782,E$47)+'СЕТ СН'!$G$9+СВЦЭМ!$D$10+'СЕТ СН'!$G$6-'СЕТ СН'!$G$19</f>
        <v>1419.1925545300003</v>
      </c>
      <c r="F72" s="36">
        <f>SUMIFS(СВЦЭМ!$C$39:$C$782,СВЦЭМ!$A$39:$A$782,$A72,СВЦЭМ!$B$39:$B$782,F$47)+'СЕТ СН'!$G$9+СВЦЭМ!$D$10+'СЕТ СН'!$G$6-'СЕТ СН'!$G$19</f>
        <v>1430.2115601800001</v>
      </c>
      <c r="G72" s="36">
        <f>SUMIFS(СВЦЭМ!$C$39:$C$782,СВЦЭМ!$A$39:$A$782,$A72,СВЦЭМ!$B$39:$B$782,G$47)+'СЕТ СН'!$G$9+СВЦЭМ!$D$10+'СЕТ СН'!$G$6-'СЕТ СН'!$G$19</f>
        <v>1383.6686599700001</v>
      </c>
      <c r="H72" s="36">
        <f>SUMIFS(СВЦЭМ!$C$39:$C$782,СВЦЭМ!$A$39:$A$782,$A72,СВЦЭМ!$B$39:$B$782,H$47)+'СЕТ СН'!$G$9+СВЦЭМ!$D$10+'СЕТ СН'!$G$6-'СЕТ СН'!$G$19</f>
        <v>1314.3862546900002</v>
      </c>
      <c r="I72" s="36">
        <f>SUMIFS(СВЦЭМ!$C$39:$C$782,СВЦЭМ!$A$39:$A$782,$A72,СВЦЭМ!$B$39:$B$782,I$47)+'СЕТ СН'!$G$9+СВЦЭМ!$D$10+'СЕТ СН'!$G$6-'СЕТ СН'!$G$19</f>
        <v>1255.7728043900001</v>
      </c>
      <c r="J72" s="36">
        <f>SUMIFS(СВЦЭМ!$C$39:$C$782,СВЦЭМ!$A$39:$A$782,$A72,СВЦЭМ!$B$39:$B$782,J$47)+'СЕТ СН'!$G$9+СВЦЭМ!$D$10+'СЕТ СН'!$G$6-'СЕТ СН'!$G$19</f>
        <v>1147.7726136000001</v>
      </c>
      <c r="K72" s="36">
        <f>SUMIFS(СВЦЭМ!$C$39:$C$782,СВЦЭМ!$A$39:$A$782,$A72,СВЦЭМ!$B$39:$B$782,K$47)+'СЕТ СН'!$G$9+СВЦЭМ!$D$10+'СЕТ СН'!$G$6-'СЕТ СН'!$G$19</f>
        <v>1170.5996486199999</v>
      </c>
      <c r="L72" s="36">
        <f>SUMIFS(СВЦЭМ!$C$39:$C$782,СВЦЭМ!$A$39:$A$782,$A72,СВЦЭМ!$B$39:$B$782,L$47)+'СЕТ СН'!$G$9+СВЦЭМ!$D$10+'СЕТ СН'!$G$6-'СЕТ СН'!$G$19</f>
        <v>1171.9684326300001</v>
      </c>
      <c r="M72" s="36">
        <f>SUMIFS(СВЦЭМ!$C$39:$C$782,СВЦЭМ!$A$39:$A$782,$A72,СВЦЭМ!$B$39:$B$782,M$47)+'СЕТ СН'!$G$9+СВЦЭМ!$D$10+'СЕТ СН'!$G$6-'СЕТ СН'!$G$19</f>
        <v>1259.2505193600002</v>
      </c>
      <c r="N72" s="36">
        <f>SUMIFS(СВЦЭМ!$C$39:$C$782,СВЦЭМ!$A$39:$A$782,$A72,СВЦЭМ!$B$39:$B$782,N$47)+'СЕТ СН'!$G$9+СВЦЭМ!$D$10+'СЕТ СН'!$G$6-'СЕТ СН'!$G$19</f>
        <v>1361.2128158800001</v>
      </c>
      <c r="O72" s="36">
        <f>SUMIFS(СВЦЭМ!$C$39:$C$782,СВЦЭМ!$A$39:$A$782,$A72,СВЦЭМ!$B$39:$B$782,O$47)+'СЕТ СН'!$G$9+СВЦЭМ!$D$10+'СЕТ СН'!$G$6-'СЕТ СН'!$G$19</f>
        <v>1335.6417967700002</v>
      </c>
      <c r="P72" s="36">
        <f>SUMIFS(СВЦЭМ!$C$39:$C$782,СВЦЭМ!$A$39:$A$782,$A72,СВЦЭМ!$B$39:$B$782,P$47)+'СЕТ СН'!$G$9+СВЦЭМ!$D$10+'СЕТ СН'!$G$6-'СЕТ СН'!$G$19</f>
        <v>1335.7654364800003</v>
      </c>
      <c r="Q72" s="36">
        <f>SUMIFS(СВЦЭМ!$C$39:$C$782,СВЦЭМ!$A$39:$A$782,$A72,СВЦЭМ!$B$39:$B$782,Q$47)+'СЕТ СН'!$G$9+СВЦЭМ!$D$10+'СЕТ СН'!$G$6-'СЕТ СН'!$G$19</f>
        <v>1335.6588506000003</v>
      </c>
      <c r="R72" s="36">
        <f>SUMIFS(СВЦЭМ!$C$39:$C$782,СВЦЭМ!$A$39:$A$782,$A72,СВЦЭМ!$B$39:$B$782,R$47)+'СЕТ СН'!$G$9+СВЦЭМ!$D$10+'СЕТ СН'!$G$6-'СЕТ СН'!$G$19</f>
        <v>1235.0745616700001</v>
      </c>
      <c r="S72" s="36">
        <f>SUMIFS(СВЦЭМ!$C$39:$C$782,СВЦЭМ!$A$39:$A$782,$A72,СВЦЭМ!$B$39:$B$782,S$47)+'СЕТ СН'!$G$9+СВЦЭМ!$D$10+'СЕТ СН'!$G$6-'СЕТ СН'!$G$19</f>
        <v>1168.1068650899999</v>
      </c>
      <c r="T72" s="36">
        <f>SUMIFS(СВЦЭМ!$C$39:$C$782,СВЦЭМ!$A$39:$A$782,$A72,СВЦЭМ!$B$39:$B$782,T$47)+'СЕТ СН'!$G$9+СВЦЭМ!$D$10+'СЕТ СН'!$G$6-'СЕТ СН'!$G$19</f>
        <v>1081.7810945599999</v>
      </c>
      <c r="U72" s="36">
        <f>SUMIFS(СВЦЭМ!$C$39:$C$782,СВЦЭМ!$A$39:$A$782,$A72,СВЦЭМ!$B$39:$B$782,U$47)+'СЕТ СН'!$G$9+СВЦЭМ!$D$10+'СЕТ СН'!$G$6-'СЕТ СН'!$G$19</f>
        <v>1092.2664085599999</v>
      </c>
      <c r="V72" s="36">
        <f>SUMIFS(СВЦЭМ!$C$39:$C$782,СВЦЭМ!$A$39:$A$782,$A72,СВЦЭМ!$B$39:$B$782,V$47)+'СЕТ СН'!$G$9+СВЦЭМ!$D$10+'СЕТ СН'!$G$6-'СЕТ СН'!$G$19</f>
        <v>1113.1317342499999</v>
      </c>
      <c r="W72" s="36">
        <f>SUMIFS(СВЦЭМ!$C$39:$C$782,СВЦЭМ!$A$39:$A$782,$A72,СВЦЭМ!$B$39:$B$782,W$47)+'СЕТ СН'!$G$9+СВЦЭМ!$D$10+'СЕТ СН'!$G$6-'СЕТ СН'!$G$19</f>
        <v>1124.5864697500001</v>
      </c>
      <c r="X72" s="36">
        <f>SUMIFS(СВЦЭМ!$C$39:$C$782,СВЦЭМ!$A$39:$A$782,$A72,СВЦЭМ!$B$39:$B$782,X$47)+'СЕТ СН'!$G$9+СВЦЭМ!$D$10+'СЕТ СН'!$G$6-'СЕТ СН'!$G$19</f>
        <v>1153.1002697900001</v>
      </c>
      <c r="Y72" s="36">
        <f>SUMIFS(СВЦЭМ!$C$39:$C$782,СВЦЭМ!$A$39:$A$782,$A72,СВЦЭМ!$B$39:$B$782,Y$47)+'СЕТ СН'!$G$9+СВЦЭМ!$D$10+'СЕТ СН'!$G$6-'СЕТ СН'!$G$19</f>
        <v>1171.29228878</v>
      </c>
    </row>
    <row r="73" spans="1:27" ht="15.75" x14ac:dyDescent="0.2">
      <c r="A73" s="35">
        <f t="shared" si="1"/>
        <v>44860</v>
      </c>
      <c r="B73" s="36">
        <f>SUMIFS(СВЦЭМ!$C$39:$C$782,СВЦЭМ!$A$39:$A$782,$A73,СВЦЭМ!$B$39:$B$782,B$47)+'СЕТ СН'!$G$9+СВЦЭМ!$D$10+'СЕТ СН'!$G$6-'СЕТ СН'!$G$19</f>
        <v>1348.6337991200003</v>
      </c>
      <c r="C73" s="36">
        <f>SUMIFS(СВЦЭМ!$C$39:$C$782,СВЦЭМ!$A$39:$A$782,$A73,СВЦЭМ!$B$39:$B$782,C$47)+'СЕТ СН'!$G$9+СВЦЭМ!$D$10+'СЕТ СН'!$G$6-'СЕТ СН'!$G$19</f>
        <v>1358.5706491000001</v>
      </c>
      <c r="D73" s="36">
        <f>SUMIFS(СВЦЭМ!$C$39:$C$782,СВЦЭМ!$A$39:$A$782,$A73,СВЦЭМ!$B$39:$B$782,D$47)+'СЕТ СН'!$G$9+СВЦЭМ!$D$10+'СЕТ СН'!$G$6-'СЕТ СН'!$G$19</f>
        <v>1370.6300088900002</v>
      </c>
      <c r="E73" s="36">
        <f>SUMIFS(СВЦЭМ!$C$39:$C$782,СВЦЭМ!$A$39:$A$782,$A73,СВЦЭМ!$B$39:$B$782,E$47)+'СЕТ СН'!$G$9+СВЦЭМ!$D$10+'СЕТ СН'!$G$6-'СЕТ СН'!$G$19</f>
        <v>1388.6278132200002</v>
      </c>
      <c r="F73" s="36">
        <f>SUMIFS(СВЦЭМ!$C$39:$C$782,СВЦЭМ!$A$39:$A$782,$A73,СВЦЭМ!$B$39:$B$782,F$47)+'СЕТ СН'!$G$9+СВЦЭМ!$D$10+'СЕТ СН'!$G$6-'СЕТ СН'!$G$19</f>
        <v>1367.8417150600003</v>
      </c>
      <c r="G73" s="36">
        <f>SUMIFS(СВЦЭМ!$C$39:$C$782,СВЦЭМ!$A$39:$A$782,$A73,СВЦЭМ!$B$39:$B$782,G$47)+'СЕТ СН'!$G$9+СВЦЭМ!$D$10+'СЕТ СН'!$G$6-'СЕТ СН'!$G$19</f>
        <v>1313.5920441100002</v>
      </c>
      <c r="H73" s="36">
        <f>SUMIFS(СВЦЭМ!$C$39:$C$782,СВЦЭМ!$A$39:$A$782,$A73,СВЦЭМ!$B$39:$B$782,H$47)+'СЕТ СН'!$G$9+СВЦЭМ!$D$10+'СЕТ СН'!$G$6-'СЕТ СН'!$G$19</f>
        <v>1221.4038324600001</v>
      </c>
      <c r="I73" s="36">
        <f>SUMIFS(СВЦЭМ!$C$39:$C$782,СВЦЭМ!$A$39:$A$782,$A73,СВЦЭМ!$B$39:$B$782,I$47)+'СЕТ СН'!$G$9+СВЦЭМ!$D$10+'СЕТ СН'!$G$6-'СЕТ СН'!$G$19</f>
        <v>1267.5315562700002</v>
      </c>
      <c r="J73" s="36">
        <f>SUMIFS(СВЦЭМ!$C$39:$C$782,СВЦЭМ!$A$39:$A$782,$A73,СВЦЭМ!$B$39:$B$782,J$47)+'СЕТ СН'!$G$9+СВЦЭМ!$D$10+'СЕТ СН'!$G$6-'СЕТ СН'!$G$19</f>
        <v>1227.9410237200002</v>
      </c>
      <c r="K73" s="36">
        <f>SUMIFS(СВЦЭМ!$C$39:$C$782,СВЦЭМ!$A$39:$A$782,$A73,СВЦЭМ!$B$39:$B$782,K$47)+'СЕТ СН'!$G$9+СВЦЭМ!$D$10+'СЕТ СН'!$G$6-'СЕТ СН'!$G$19</f>
        <v>1236.9711247600003</v>
      </c>
      <c r="L73" s="36">
        <f>SUMIFS(СВЦЭМ!$C$39:$C$782,СВЦЭМ!$A$39:$A$782,$A73,СВЦЭМ!$B$39:$B$782,L$47)+'СЕТ СН'!$G$9+СВЦЭМ!$D$10+'СЕТ СН'!$G$6-'СЕТ СН'!$G$19</f>
        <v>1242.9340347800003</v>
      </c>
      <c r="M73" s="36">
        <f>SUMIFS(СВЦЭМ!$C$39:$C$782,СВЦЭМ!$A$39:$A$782,$A73,СВЦЭМ!$B$39:$B$782,M$47)+'СЕТ СН'!$G$9+СВЦЭМ!$D$10+'СЕТ СН'!$G$6-'СЕТ СН'!$G$19</f>
        <v>1238.5614098200001</v>
      </c>
      <c r="N73" s="36">
        <f>SUMIFS(СВЦЭМ!$C$39:$C$782,СВЦЭМ!$A$39:$A$782,$A73,СВЦЭМ!$B$39:$B$782,N$47)+'СЕТ СН'!$G$9+СВЦЭМ!$D$10+'СЕТ СН'!$G$6-'СЕТ СН'!$G$19</f>
        <v>1248.1399370500003</v>
      </c>
      <c r="O73" s="36">
        <f>SUMIFS(СВЦЭМ!$C$39:$C$782,СВЦЭМ!$A$39:$A$782,$A73,СВЦЭМ!$B$39:$B$782,O$47)+'СЕТ СН'!$G$9+СВЦЭМ!$D$10+'СЕТ СН'!$G$6-'СЕТ СН'!$G$19</f>
        <v>1289.6036185600001</v>
      </c>
      <c r="P73" s="36">
        <f>SUMIFS(СВЦЭМ!$C$39:$C$782,СВЦЭМ!$A$39:$A$782,$A73,СВЦЭМ!$B$39:$B$782,P$47)+'СЕТ СН'!$G$9+СВЦЭМ!$D$10+'СЕТ СН'!$G$6-'СЕТ СН'!$G$19</f>
        <v>1297.8515056900003</v>
      </c>
      <c r="Q73" s="36">
        <f>SUMIFS(СВЦЭМ!$C$39:$C$782,СВЦЭМ!$A$39:$A$782,$A73,СВЦЭМ!$B$39:$B$782,Q$47)+'СЕТ СН'!$G$9+СВЦЭМ!$D$10+'СЕТ СН'!$G$6-'СЕТ СН'!$G$19</f>
        <v>1285.8434112400003</v>
      </c>
      <c r="R73" s="36">
        <f>SUMIFS(СВЦЭМ!$C$39:$C$782,СВЦЭМ!$A$39:$A$782,$A73,СВЦЭМ!$B$39:$B$782,R$47)+'СЕТ СН'!$G$9+СВЦЭМ!$D$10+'СЕТ СН'!$G$6-'СЕТ СН'!$G$19</f>
        <v>1283.1330676000002</v>
      </c>
      <c r="S73" s="36">
        <f>SUMIFS(СВЦЭМ!$C$39:$C$782,СВЦЭМ!$A$39:$A$782,$A73,СВЦЭМ!$B$39:$B$782,S$47)+'СЕТ СН'!$G$9+СВЦЭМ!$D$10+'СЕТ СН'!$G$6-'СЕТ СН'!$G$19</f>
        <v>1216.7029201300002</v>
      </c>
      <c r="T73" s="36">
        <f>SUMIFS(СВЦЭМ!$C$39:$C$782,СВЦЭМ!$A$39:$A$782,$A73,СВЦЭМ!$B$39:$B$782,T$47)+'СЕТ СН'!$G$9+СВЦЭМ!$D$10+'СЕТ СН'!$G$6-'СЕТ СН'!$G$19</f>
        <v>1198.0384081500001</v>
      </c>
      <c r="U73" s="36">
        <f>SUMIFS(СВЦЭМ!$C$39:$C$782,СВЦЭМ!$A$39:$A$782,$A73,СВЦЭМ!$B$39:$B$782,U$47)+'СЕТ СН'!$G$9+СВЦЭМ!$D$10+'СЕТ СН'!$G$6-'СЕТ СН'!$G$19</f>
        <v>1211.1953789000002</v>
      </c>
      <c r="V73" s="36">
        <f>SUMIFS(СВЦЭМ!$C$39:$C$782,СВЦЭМ!$A$39:$A$782,$A73,СВЦЭМ!$B$39:$B$782,V$47)+'СЕТ СН'!$G$9+СВЦЭМ!$D$10+'СЕТ СН'!$G$6-'СЕТ СН'!$G$19</f>
        <v>1243.4934816300001</v>
      </c>
      <c r="W73" s="36">
        <f>SUMIFS(СВЦЭМ!$C$39:$C$782,СВЦЭМ!$A$39:$A$782,$A73,СВЦЭМ!$B$39:$B$782,W$47)+'СЕТ СН'!$G$9+СВЦЭМ!$D$10+'СЕТ СН'!$G$6-'СЕТ СН'!$G$19</f>
        <v>1278.0348966200002</v>
      </c>
      <c r="X73" s="36">
        <f>SUMIFS(СВЦЭМ!$C$39:$C$782,СВЦЭМ!$A$39:$A$782,$A73,СВЦЭМ!$B$39:$B$782,X$47)+'СЕТ СН'!$G$9+СВЦЭМ!$D$10+'СЕТ СН'!$G$6-'СЕТ СН'!$G$19</f>
        <v>1288.0812514700001</v>
      </c>
      <c r="Y73" s="36">
        <f>SUMIFS(СВЦЭМ!$C$39:$C$782,СВЦЭМ!$A$39:$A$782,$A73,СВЦЭМ!$B$39:$B$782,Y$47)+'СЕТ СН'!$G$9+СВЦЭМ!$D$10+'СЕТ СН'!$G$6-'СЕТ СН'!$G$19</f>
        <v>1286.6778060700001</v>
      </c>
    </row>
    <row r="74" spans="1:27" ht="15.75" x14ac:dyDescent="0.2">
      <c r="A74" s="35">
        <f t="shared" si="1"/>
        <v>44861</v>
      </c>
      <c r="B74" s="36">
        <f>SUMIFS(СВЦЭМ!$C$39:$C$782,СВЦЭМ!$A$39:$A$782,$A74,СВЦЭМ!$B$39:$B$782,B$47)+'СЕТ СН'!$G$9+СВЦЭМ!$D$10+'СЕТ СН'!$G$6-'СЕТ СН'!$G$19</f>
        <v>1357.3351548000003</v>
      </c>
      <c r="C74" s="36">
        <f>SUMIFS(СВЦЭМ!$C$39:$C$782,СВЦЭМ!$A$39:$A$782,$A74,СВЦЭМ!$B$39:$B$782,C$47)+'СЕТ СН'!$G$9+СВЦЭМ!$D$10+'СЕТ СН'!$G$6-'СЕТ СН'!$G$19</f>
        <v>1374.5717409700003</v>
      </c>
      <c r="D74" s="36">
        <f>SUMIFS(СВЦЭМ!$C$39:$C$782,СВЦЭМ!$A$39:$A$782,$A74,СВЦЭМ!$B$39:$B$782,D$47)+'СЕТ СН'!$G$9+СВЦЭМ!$D$10+'СЕТ СН'!$G$6-'СЕТ СН'!$G$19</f>
        <v>1406.0348885600001</v>
      </c>
      <c r="E74" s="36">
        <f>SUMIFS(СВЦЭМ!$C$39:$C$782,СВЦЭМ!$A$39:$A$782,$A74,СВЦЭМ!$B$39:$B$782,E$47)+'СЕТ СН'!$G$9+СВЦЭМ!$D$10+'СЕТ СН'!$G$6-'СЕТ СН'!$G$19</f>
        <v>1407.7731669800003</v>
      </c>
      <c r="F74" s="36">
        <f>SUMIFS(СВЦЭМ!$C$39:$C$782,СВЦЭМ!$A$39:$A$782,$A74,СВЦЭМ!$B$39:$B$782,F$47)+'СЕТ СН'!$G$9+СВЦЭМ!$D$10+'СЕТ СН'!$G$6-'СЕТ СН'!$G$19</f>
        <v>1386.8036206600002</v>
      </c>
      <c r="G74" s="36">
        <f>SUMIFS(СВЦЭМ!$C$39:$C$782,СВЦЭМ!$A$39:$A$782,$A74,СВЦЭМ!$B$39:$B$782,G$47)+'СЕТ СН'!$G$9+СВЦЭМ!$D$10+'СЕТ СН'!$G$6-'СЕТ СН'!$G$19</f>
        <v>1317.8694256100002</v>
      </c>
      <c r="H74" s="36">
        <f>SUMIFS(СВЦЭМ!$C$39:$C$782,СВЦЭМ!$A$39:$A$782,$A74,СВЦЭМ!$B$39:$B$782,H$47)+'СЕТ СН'!$G$9+СВЦЭМ!$D$10+'СЕТ СН'!$G$6-'СЕТ СН'!$G$19</f>
        <v>1211.07400026</v>
      </c>
      <c r="I74" s="36">
        <f>SUMIFS(СВЦЭМ!$C$39:$C$782,СВЦЭМ!$A$39:$A$782,$A74,СВЦЭМ!$B$39:$B$782,I$47)+'СЕТ СН'!$G$9+СВЦЭМ!$D$10+'СЕТ СН'!$G$6-'СЕТ СН'!$G$19</f>
        <v>1205.4363192000001</v>
      </c>
      <c r="J74" s="36">
        <f>SUMIFS(СВЦЭМ!$C$39:$C$782,СВЦЭМ!$A$39:$A$782,$A74,СВЦЭМ!$B$39:$B$782,J$47)+'СЕТ СН'!$G$9+СВЦЭМ!$D$10+'СЕТ СН'!$G$6-'СЕТ СН'!$G$19</f>
        <v>1186.4759345100001</v>
      </c>
      <c r="K74" s="36">
        <f>SUMIFS(СВЦЭМ!$C$39:$C$782,СВЦЭМ!$A$39:$A$782,$A74,СВЦЭМ!$B$39:$B$782,K$47)+'СЕТ СН'!$G$9+СВЦЭМ!$D$10+'СЕТ СН'!$G$6-'СЕТ СН'!$G$19</f>
        <v>1202.6485333700002</v>
      </c>
      <c r="L74" s="36">
        <f>SUMIFS(СВЦЭМ!$C$39:$C$782,СВЦЭМ!$A$39:$A$782,$A74,СВЦЭМ!$B$39:$B$782,L$47)+'СЕТ СН'!$G$9+СВЦЭМ!$D$10+'СЕТ СН'!$G$6-'СЕТ СН'!$G$19</f>
        <v>1203.8666835900003</v>
      </c>
      <c r="M74" s="36">
        <f>SUMIFS(СВЦЭМ!$C$39:$C$782,СВЦЭМ!$A$39:$A$782,$A74,СВЦЭМ!$B$39:$B$782,M$47)+'СЕТ СН'!$G$9+СВЦЭМ!$D$10+'СЕТ СН'!$G$6-'СЕТ СН'!$G$19</f>
        <v>1210.6198714300003</v>
      </c>
      <c r="N74" s="36">
        <f>SUMIFS(СВЦЭМ!$C$39:$C$782,СВЦЭМ!$A$39:$A$782,$A74,СВЦЭМ!$B$39:$B$782,N$47)+'СЕТ СН'!$G$9+СВЦЭМ!$D$10+'СЕТ СН'!$G$6-'СЕТ СН'!$G$19</f>
        <v>1242.0192836800002</v>
      </c>
      <c r="O74" s="36">
        <f>SUMIFS(СВЦЭМ!$C$39:$C$782,СВЦЭМ!$A$39:$A$782,$A74,СВЦЭМ!$B$39:$B$782,O$47)+'СЕТ СН'!$G$9+СВЦЭМ!$D$10+'СЕТ СН'!$G$6-'СЕТ СН'!$G$19</f>
        <v>1253.6757060800003</v>
      </c>
      <c r="P74" s="36">
        <f>SUMIFS(СВЦЭМ!$C$39:$C$782,СВЦЭМ!$A$39:$A$782,$A74,СВЦЭМ!$B$39:$B$782,P$47)+'СЕТ СН'!$G$9+СВЦЭМ!$D$10+'СЕТ СН'!$G$6-'СЕТ СН'!$G$19</f>
        <v>1254.1655423800003</v>
      </c>
      <c r="Q74" s="36">
        <f>SUMIFS(СВЦЭМ!$C$39:$C$782,СВЦЭМ!$A$39:$A$782,$A74,СВЦЭМ!$B$39:$B$782,Q$47)+'СЕТ СН'!$G$9+СВЦЭМ!$D$10+'СЕТ СН'!$G$6-'СЕТ СН'!$G$19</f>
        <v>1266.2921874800002</v>
      </c>
      <c r="R74" s="36">
        <f>SUMIFS(СВЦЭМ!$C$39:$C$782,СВЦЭМ!$A$39:$A$782,$A74,СВЦЭМ!$B$39:$B$782,R$47)+'СЕТ СН'!$G$9+СВЦЭМ!$D$10+'СЕТ СН'!$G$6-'СЕТ СН'!$G$19</f>
        <v>1237.5344936700001</v>
      </c>
      <c r="S74" s="36">
        <f>SUMIFS(СВЦЭМ!$C$39:$C$782,СВЦЭМ!$A$39:$A$782,$A74,СВЦЭМ!$B$39:$B$782,S$47)+'СЕТ СН'!$G$9+СВЦЭМ!$D$10+'СЕТ СН'!$G$6-'СЕТ СН'!$G$19</f>
        <v>1219.0934515600002</v>
      </c>
      <c r="T74" s="36">
        <f>SUMIFS(СВЦЭМ!$C$39:$C$782,СВЦЭМ!$A$39:$A$782,$A74,СВЦЭМ!$B$39:$B$782,T$47)+'СЕТ СН'!$G$9+СВЦЭМ!$D$10+'СЕТ СН'!$G$6-'СЕТ СН'!$G$19</f>
        <v>1180.5961338600002</v>
      </c>
      <c r="U74" s="36">
        <f>SUMIFS(СВЦЭМ!$C$39:$C$782,СВЦЭМ!$A$39:$A$782,$A74,СВЦЭМ!$B$39:$B$782,U$47)+'СЕТ СН'!$G$9+СВЦЭМ!$D$10+'СЕТ СН'!$G$6-'СЕТ СН'!$G$19</f>
        <v>1205.1393517500001</v>
      </c>
      <c r="V74" s="36">
        <f>SUMIFS(СВЦЭМ!$C$39:$C$782,СВЦЭМ!$A$39:$A$782,$A74,СВЦЭМ!$B$39:$B$782,V$47)+'СЕТ СН'!$G$9+СВЦЭМ!$D$10+'СЕТ СН'!$G$6-'СЕТ СН'!$G$19</f>
        <v>1235.2711005600001</v>
      </c>
      <c r="W74" s="36">
        <f>SUMIFS(СВЦЭМ!$C$39:$C$782,СВЦЭМ!$A$39:$A$782,$A74,СВЦЭМ!$B$39:$B$782,W$47)+'СЕТ СН'!$G$9+СВЦЭМ!$D$10+'СЕТ СН'!$G$6-'СЕТ СН'!$G$19</f>
        <v>1259.1979944000002</v>
      </c>
      <c r="X74" s="36">
        <f>SUMIFS(СВЦЭМ!$C$39:$C$782,СВЦЭМ!$A$39:$A$782,$A74,СВЦЭМ!$B$39:$B$782,X$47)+'СЕТ СН'!$G$9+СВЦЭМ!$D$10+'СЕТ СН'!$G$6-'СЕТ СН'!$G$19</f>
        <v>1312.4639051800002</v>
      </c>
      <c r="Y74" s="36">
        <f>SUMIFS(СВЦЭМ!$C$39:$C$782,СВЦЭМ!$A$39:$A$782,$A74,СВЦЭМ!$B$39:$B$782,Y$47)+'СЕТ СН'!$G$9+СВЦЭМ!$D$10+'СЕТ СН'!$G$6-'СЕТ СН'!$G$19</f>
        <v>1339.2779803500002</v>
      </c>
    </row>
    <row r="75" spans="1:27" ht="15.75" x14ac:dyDescent="0.2">
      <c r="A75" s="35">
        <f t="shared" si="1"/>
        <v>44862</v>
      </c>
      <c r="B75" s="36">
        <f>SUMIFS(СВЦЭМ!$C$39:$C$782,СВЦЭМ!$A$39:$A$782,$A75,СВЦЭМ!$B$39:$B$782,B$47)+'СЕТ СН'!$G$9+СВЦЭМ!$D$10+'СЕТ СН'!$G$6-'СЕТ СН'!$G$19</f>
        <v>1332.7916578600002</v>
      </c>
      <c r="C75" s="36">
        <f>SUMIFS(СВЦЭМ!$C$39:$C$782,СВЦЭМ!$A$39:$A$782,$A75,СВЦЭМ!$B$39:$B$782,C$47)+'СЕТ СН'!$G$9+СВЦЭМ!$D$10+'СЕТ СН'!$G$6-'СЕТ СН'!$G$19</f>
        <v>1360.4539775500002</v>
      </c>
      <c r="D75" s="36">
        <f>SUMIFS(СВЦЭМ!$C$39:$C$782,СВЦЭМ!$A$39:$A$782,$A75,СВЦЭМ!$B$39:$B$782,D$47)+'СЕТ СН'!$G$9+СВЦЭМ!$D$10+'СЕТ СН'!$G$6-'СЕТ СН'!$G$19</f>
        <v>1397.8585411800002</v>
      </c>
      <c r="E75" s="36">
        <f>SUMIFS(СВЦЭМ!$C$39:$C$782,СВЦЭМ!$A$39:$A$782,$A75,СВЦЭМ!$B$39:$B$782,E$47)+'СЕТ СН'!$G$9+СВЦЭМ!$D$10+'СЕТ СН'!$G$6-'СЕТ СН'!$G$19</f>
        <v>1399.0602244900001</v>
      </c>
      <c r="F75" s="36">
        <f>SUMIFS(СВЦЭМ!$C$39:$C$782,СВЦЭМ!$A$39:$A$782,$A75,СВЦЭМ!$B$39:$B$782,F$47)+'СЕТ СН'!$G$9+СВЦЭМ!$D$10+'СЕТ СН'!$G$6-'СЕТ СН'!$G$19</f>
        <v>1402.9034173100001</v>
      </c>
      <c r="G75" s="36">
        <f>SUMIFS(СВЦЭМ!$C$39:$C$782,СВЦЭМ!$A$39:$A$782,$A75,СВЦЭМ!$B$39:$B$782,G$47)+'СЕТ СН'!$G$9+СВЦЭМ!$D$10+'СЕТ СН'!$G$6-'СЕТ СН'!$G$19</f>
        <v>1386.0328453500001</v>
      </c>
      <c r="H75" s="36">
        <f>SUMIFS(СВЦЭМ!$C$39:$C$782,СВЦЭМ!$A$39:$A$782,$A75,СВЦЭМ!$B$39:$B$782,H$47)+'СЕТ СН'!$G$9+СВЦЭМ!$D$10+'СЕТ СН'!$G$6-'СЕТ СН'!$G$19</f>
        <v>1338.8089295100001</v>
      </c>
      <c r="I75" s="36">
        <f>SUMIFS(СВЦЭМ!$C$39:$C$782,СВЦЭМ!$A$39:$A$782,$A75,СВЦЭМ!$B$39:$B$782,I$47)+'СЕТ СН'!$G$9+СВЦЭМ!$D$10+'СЕТ СН'!$G$6-'СЕТ СН'!$G$19</f>
        <v>1294.3403463300001</v>
      </c>
      <c r="J75" s="36">
        <f>SUMIFS(СВЦЭМ!$C$39:$C$782,СВЦЭМ!$A$39:$A$782,$A75,СВЦЭМ!$B$39:$B$782,J$47)+'СЕТ СН'!$G$9+СВЦЭМ!$D$10+'СЕТ СН'!$G$6-'СЕТ СН'!$G$19</f>
        <v>1264.8826566100001</v>
      </c>
      <c r="K75" s="36">
        <f>SUMIFS(СВЦЭМ!$C$39:$C$782,СВЦЭМ!$A$39:$A$782,$A75,СВЦЭМ!$B$39:$B$782,K$47)+'СЕТ СН'!$G$9+СВЦЭМ!$D$10+'СЕТ СН'!$G$6-'СЕТ СН'!$G$19</f>
        <v>1252.0530485100003</v>
      </c>
      <c r="L75" s="36">
        <f>SUMIFS(СВЦЭМ!$C$39:$C$782,СВЦЭМ!$A$39:$A$782,$A75,СВЦЭМ!$B$39:$B$782,L$47)+'СЕТ СН'!$G$9+СВЦЭМ!$D$10+'СЕТ СН'!$G$6-'СЕТ СН'!$G$19</f>
        <v>1244.8031244100002</v>
      </c>
      <c r="M75" s="36">
        <f>SUMIFS(СВЦЭМ!$C$39:$C$782,СВЦЭМ!$A$39:$A$782,$A75,СВЦЭМ!$B$39:$B$782,M$47)+'СЕТ СН'!$G$9+СВЦЭМ!$D$10+'СЕТ СН'!$G$6-'СЕТ СН'!$G$19</f>
        <v>1257.5309688900002</v>
      </c>
      <c r="N75" s="36">
        <f>SUMIFS(СВЦЭМ!$C$39:$C$782,СВЦЭМ!$A$39:$A$782,$A75,СВЦЭМ!$B$39:$B$782,N$47)+'СЕТ СН'!$G$9+СВЦЭМ!$D$10+'СЕТ СН'!$G$6-'СЕТ СН'!$G$19</f>
        <v>1264.6895222600001</v>
      </c>
      <c r="O75" s="36">
        <f>SUMIFS(СВЦЭМ!$C$39:$C$782,СВЦЭМ!$A$39:$A$782,$A75,СВЦЭМ!$B$39:$B$782,O$47)+'СЕТ СН'!$G$9+СВЦЭМ!$D$10+'СЕТ СН'!$G$6-'СЕТ СН'!$G$19</f>
        <v>1290.1027267700001</v>
      </c>
      <c r="P75" s="36">
        <f>SUMIFS(СВЦЭМ!$C$39:$C$782,СВЦЭМ!$A$39:$A$782,$A75,СВЦЭМ!$B$39:$B$782,P$47)+'СЕТ СН'!$G$9+СВЦЭМ!$D$10+'СЕТ СН'!$G$6-'СЕТ СН'!$G$19</f>
        <v>1301.7265229500001</v>
      </c>
      <c r="Q75" s="36">
        <f>SUMIFS(СВЦЭМ!$C$39:$C$782,СВЦЭМ!$A$39:$A$782,$A75,СВЦЭМ!$B$39:$B$782,Q$47)+'СЕТ СН'!$G$9+СВЦЭМ!$D$10+'СЕТ СН'!$G$6-'СЕТ СН'!$G$19</f>
        <v>1301.8980612700002</v>
      </c>
      <c r="R75" s="36">
        <f>SUMIFS(СВЦЭМ!$C$39:$C$782,СВЦЭМ!$A$39:$A$782,$A75,СВЦЭМ!$B$39:$B$782,R$47)+'СЕТ СН'!$G$9+СВЦЭМ!$D$10+'СЕТ СН'!$G$6-'СЕТ СН'!$G$19</f>
        <v>1308.6810112600001</v>
      </c>
      <c r="S75" s="36">
        <f>SUMIFS(СВЦЭМ!$C$39:$C$782,СВЦЭМ!$A$39:$A$782,$A75,СВЦЭМ!$B$39:$B$782,S$47)+'СЕТ СН'!$G$9+СВЦЭМ!$D$10+'СЕТ СН'!$G$6-'СЕТ СН'!$G$19</f>
        <v>1290.8227975300001</v>
      </c>
      <c r="T75" s="36">
        <f>SUMIFS(СВЦЭМ!$C$39:$C$782,СВЦЭМ!$A$39:$A$782,$A75,СВЦЭМ!$B$39:$B$782,T$47)+'СЕТ СН'!$G$9+СВЦЭМ!$D$10+'СЕТ СН'!$G$6-'СЕТ СН'!$G$19</f>
        <v>1245.6452721700002</v>
      </c>
      <c r="U75" s="36">
        <f>SUMIFS(СВЦЭМ!$C$39:$C$782,СВЦЭМ!$A$39:$A$782,$A75,СВЦЭМ!$B$39:$B$782,U$47)+'СЕТ СН'!$G$9+СВЦЭМ!$D$10+'СЕТ СН'!$G$6-'СЕТ СН'!$G$19</f>
        <v>1236.1739491900003</v>
      </c>
      <c r="V75" s="36">
        <f>SUMIFS(СВЦЭМ!$C$39:$C$782,СВЦЭМ!$A$39:$A$782,$A75,СВЦЭМ!$B$39:$B$782,V$47)+'СЕТ СН'!$G$9+СВЦЭМ!$D$10+'СЕТ СН'!$G$6-'СЕТ СН'!$G$19</f>
        <v>1269.5402809000002</v>
      </c>
      <c r="W75" s="36">
        <f>SUMIFS(СВЦЭМ!$C$39:$C$782,СВЦЭМ!$A$39:$A$782,$A75,СВЦЭМ!$B$39:$B$782,W$47)+'СЕТ СН'!$G$9+СВЦЭМ!$D$10+'СЕТ СН'!$G$6-'СЕТ СН'!$G$19</f>
        <v>1287.1545291700002</v>
      </c>
      <c r="X75" s="36">
        <f>SUMIFS(СВЦЭМ!$C$39:$C$782,СВЦЭМ!$A$39:$A$782,$A75,СВЦЭМ!$B$39:$B$782,X$47)+'СЕТ СН'!$G$9+СВЦЭМ!$D$10+'СЕТ СН'!$G$6-'СЕТ СН'!$G$19</f>
        <v>1315.1470619300003</v>
      </c>
      <c r="Y75" s="36">
        <f>SUMIFS(СВЦЭМ!$C$39:$C$782,СВЦЭМ!$A$39:$A$782,$A75,СВЦЭМ!$B$39:$B$782,Y$47)+'СЕТ СН'!$G$9+СВЦЭМ!$D$10+'СЕТ СН'!$G$6-'СЕТ СН'!$G$19</f>
        <v>1329.5130783600002</v>
      </c>
    </row>
    <row r="76" spans="1:27" ht="15.75" x14ac:dyDescent="0.2">
      <c r="A76" s="35">
        <f t="shared" si="1"/>
        <v>44863</v>
      </c>
      <c r="B76" s="36">
        <f>SUMIFS(СВЦЭМ!$C$39:$C$782,СВЦЭМ!$A$39:$A$782,$A76,СВЦЭМ!$B$39:$B$782,B$47)+'СЕТ СН'!$G$9+СВЦЭМ!$D$10+'СЕТ СН'!$G$6-'СЕТ СН'!$G$19</f>
        <v>1331.0853064800001</v>
      </c>
      <c r="C76" s="36">
        <f>SUMIFS(СВЦЭМ!$C$39:$C$782,СВЦЭМ!$A$39:$A$782,$A76,СВЦЭМ!$B$39:$B$782,C$47)+'СЕТ СН'!$G$9+СВЦЭМ!$D$10+'СЕТ СН'!$G$6-'СЕТ СН'!$G$19</f>
        <v>1361.5799802400002</v>
      </c>
      <c r="D76" s="36">
        <f>SUMIFS(СВЦЭМ!$C$39:$C$782,СВЦЭМ!$A$39:$A$782,$A76,СВЦЭМ!$B$39:$B$782,D$47)+'СЕТ СН'!$G$9+СВЦЭМ!$D$10+'СЕТ СН'!$G$6-'СЕТ СН'!$G$19</f>
        <v>1404.5327390900002</v>
      </c>
      <c r="E76" s="36">
        <f>SUMIFS(СВЦЭМ!$C$39:$C$782,СВЦЭМ!$A$39:$A$782,$A76,СВЦЭМ!$B$39:$B$782,E$47)+'СЕТ СН'!$G$9+СВЦЭМ!$D$10+'СЕТ СН'!$G$6-'СЕТ СН'!$G$19</f>
        <v>1397.8877435100003</v>
      </c>
      <c r="F76" s="36">
        <f>SUMIFS(СВЦЭМ!$C$39:$C$782,СВЦЭМ!$A$39:$A$782,$A76,СВЦЭМ!$B$39:$B$782,F$47)+'СЕТ СН'!$G$9+СВЦЭМ!$D$10+'СЕТ СН'!$G$6-'СЕТ СН'!$G$19</f>
        <v>1390.1245779000001</v>
      </c>
      <c r="G76" s="36">
        <f>SUMIFS(СВЦЭМ!$C$39:$C$782,СВЦЭМ!$A$39:$A$782,$A76,СВЦЭМ!$B$39:$B$782,G$47)+'СЕТ СН'!$G$9+СВЦЭМ!$D$10+'СЕТ СН'!$G$6-'СЕТ СН'!$G$19</f>
        <v>1369.9410386900001</v>
      </c>
      <c r="H76" s="36">
        <f>SUMIFS(СВЦЭМ!$C$39:$C$782,СВЦЭМ!$A$39:$A$782,$A76,СВЦЭМ!$B$39:$B$782,H$47)+'СЕТ СН'!$G$9+СВЦЭМ!$D$10+'СЕТ СН'!$G$6-'СЕТ СН'!$G$19</f>
        <v>1338.1411118400001</v>
      </c>
      <c r="I76" s="36">
        <f>SUMIFS(СВЦЭМ!$C$39:$C$782,СВЦЭМ!$A$39:$A$782,$A76,СВЦЭМ!$B$39:$B$782,I$47)+'СЕТ СН'!$G$9+СВЦЭМ!$D$10+'СЕТ СН'!$G$6-'СЕТ СН'!$G$19</f>
        <v>1302.6590332100002</v>
      </c>
      <c r="J76" s="36">
        <f>SUMIFS(СВЦЭМ!$C$39:$C$782,СВЦЭМ!$A$39:$A$782,$A76,СВЦЭМ!$B$39:$B$782,J$47)+'СЕТ СН'!$G$9+СВЦЭМ!$D$10+'СЕТ СН'!$G$6-'СЕТ СН'!$G$19</f>
        <v>1265.0423869800002</v>
      </c>
      <c r="K76" s="36">
        <f>SUMIFS(СВЦЭМ!$C$39:$C$782,СВЦЭМ!$A$39:$A$782,$A76,СВЦЭМ!$B$39:$B$782,K$47)+'СЕТ СН'!$G$9+СВЦЭМ!$D$10+'СЕТ СН'!$G$6-'СЕТ СН'!$G$19</f>
        <v>1253.8718711600002</v>
      </c>
      <c r="L76" s="36">
        <f>SUMIFS(СВЦЭМ!$C$39:$C$782,СВЦЭМ!$A$39:$A$782,$A76,СВЦЭМ!$B$39:$B$782,L$47)+'СЕТ СН'!$G$9+СВЦЭМ!$D$10+'СЕТ СН'!$G$6-'СЕТ СН'!$G$19</f>
        <v>1256.6739781800002</v>
      </c>
      <c r="M76" s="36">
        <f>SUMIFS(СВЦЭМ!$C$39:$C$782,СВЦЭМ!$A$39:$A$782,$A76,СВЦЭМ!$B$39:$B$782,M$47)+'СЕТ СН'!$G$9+СВЦЭМ!$D$10+'СЕТ СН'!$G$6-'СЕТ СН'!$G$19</f>
        <v>1259.8966281800001</v>
      </c>
      <c r="N76" s="36">
        <f>SUMIFS(СВЦЭМ!$C$39:$C$782,СВЦЭМ!$A$39:$A$782,$A76,СВЦЭМ!$B$39:$B$782,N$47)+'СЕТ СН'!$G$9+СВЦЭМ!$D$10+'СЕТ СН'!$G$6-'СЕТ СН'!$G$19</f>
        <v>1252.5198212000003</v>
      </c>
      <c r="O76" s="36">
        <f>SUMIFS(СВЦЭМ!$C$39:$C$782,СВЦЭМ!$A$39:$A$782,$A76,СВЦЭМ!$B$39:$B$782,O$47)+'СЕТ СН'!$G$9+СВЦЭМ!$D$10+'СЕТ СН'!$G$6-'СЕТ СН'!$G$19</f>
        <v>1275.3570613500001</v>
      </c>
      <c r="P76" s="36">
        <f>SUMIFS(СВЦЭМ!$C$39:$C$782,СВЦЭМ!$A$39:$A$782,$A76,СВЦЭМ!$B$39:$B$782,P$47)+'СЕТ СН'!$G$9+СВЦЭМ!$D$10+'СЕТ СН'!$G$6-'СЕТ СН'!$G$19</f>
        <v>1304.4403485000003</v>
      </c>
      <c r="Q76" s="36">
        <f>SUMIFS(СВЦЭМ!$C$39:$C$782,СВЦЭМ!$A$39:$A$782,$A76,СВЦЭМ!$B$39:$B$782,Q$47)+'СЕТ СН'!$G$9+СВЦЭМ!$D$10+'СЕТ СН'!$G$6-'СЕТ СН'!$G$19</f>
        <v>1287.5332919200002</v>
      </c>
      <c r="R76" s="36">
        <f>SUMIFS(СВЦЭМ!$C$39:$C$782,СВЦЭМ!$A$39:$A$782,$A76,СВЦЭМ!$B$39:$B$782,R$47)+'СЕТ СН'!$G$9+СВЦЭМ!$D$10+'СЕТ СН'!$G$6-'СЕТ СН'!$G$19</f>
        <v>1262.8531328700001</v>
      </c>
      <c r="S76" s="36">
        <f>SUMIFS(СВЦЭМ!$C$39:$C$782,СВЦЭМ!$A$39:$A$782,$A76,СВЦЭМ!$B$39:$B$782,S$47)+'СЕТ СН'!$G$9+СВЦЭМ!$D$10+'СЕТ СН'!$G$6-'СЕТ СН'!$G$19</f>
        <v>1231.6294508900003</v>
      </c>
      <c r="T76" s="36">
        <f>SUMIFS(СВЦЭМ!$C$39:$C$782,СВЦЭМ!$A$39:$A$782,$A76,СВЦЭМ!$B$39:$B$782,T$47)+'СЕТ СН'!$G$9+СВЦЭМ!$D$10+'СЕТ СН'!$G$6-'СЕТ СН'!$G$19</f>
        <v>1199.4025885200003</v>
      </c>
      <c r="U76" s="36">
        <f>SUMIFS(СВЦЭМ!$C$39:$C$782,СВЦЭМ!$A$39:$A$782,$A76,СВЦЭМ!$B$39:$B$782,U$47)+'СЕТ СН'!$G$9+СВЦЭМ!$D$10+'СЕТ СН'!$G$6-'СЕТ СН'!$G$19</f>
        <v>1192.85279515</v>
      </c>
      <c r="V76" s="36">
        <f>SUMIFS(СВЦЭМ!$C$39:$C$782,СВЦЭМ!$A$39:$A$782,$A76,СВЦЭМ!$B$39:$B$782,V$47)+'СЕТ СН'!$G$9+СВЦЭМ!$D$10+'СЕТ СН'!$G$6-'СЕТ СН'!$G$19</f>
        <v>1225.72975597</v>
      </c>
      <c r="W76" s="36">
        <f>SUMIFS(СВЦЭМ!$C$39:$C$782,СВЦЭМ!$A$39:$A$782,$A76,СВЦЭМ!$B$39:$B$782,W$47)+'СЕТ СН'!$G$9+СВЦЭМ!$D$10+'СЕТ СН'!$G$6-'СЕТ СН'!$G$19</f>
        <v>1246.5024860600001</v>
      </c>
      <c r="X76" s="36">
        <f>SUMIFS(СВЦЭМ!$C$39:$C$782,СВЦЭМ!$A$39:$A$782,$A76,СВЦЭМ!$B$39:$B$782,X$47)+'СЕТ СН'!$G$9+СВЦЭМ!$D$10+'СЕТ СН'!$G$6-'СЕТ СН'!$G$19</f>
        <v>1273.3119382800003</v>
      </c>
      <c r="Y76" s="36">
        <f>SUMIFS(СВЦЭМ!$C$39:$C$782,СВЦЭМ!$A$39:$A$782,$A76,СВЦЭМ!$B$39:$B$782,Y$47)+'СЕТ СН'!$G$9+СВЦЭМ!$D$10+'СЕТ СН'!$G$6-'СЕТ СН'!$G$19</f>
        <v>1315.2358512500002</v>
      </c>
    </row>
    <row r="77" spans="1:27" ht="15.75" x14ac:dyDescent="0.2">
      <c r="A77" s="35">
        <f t="shared" si="1"/>
        <v>44864</v>
      </c>
      <c r="B77" s="36">
        <f>SUMIFS(СВЦЭМ!$C$39:$C$782,СВЦЭМ!$A$39:$A$782,$A77,СВЦЭМ!$B$39:$B$782,B$47)+'СЕТ СН'!$G$9+СВЦЭМ!$D$10+'СЕТ СН'!$G$6-'СЕТ СН'!$G$19</f>
        <v>1289.3481449400001</v>
      </c>
      <c r="C77" s="36">
        <f>SUMIFS(СВЦЭМ!$C$39:$C$782,СВЦЭМ!$A$39:$A$782,$A77,СВЦЭМ!$B$39:$B$782,C$47)+'СЕТ СН'!$G$9+СВЦЭМ!$D$10+'СЕТ СН'!$G$6-'СЕТ СН'!$G$19</f>
        <v>1314.0283916600001</v>
      </c>
      <c r="D77" s="36">
        <f>SUMIFS(СВЦЭМ!$C$39:$C$782,СВЦЭМ!$A$39:$A$782,$A77,СВЦЭМ!$B$39:$B$782,D$47)+'СЕТ СН'!$G$9+СВЦЭМ!$D$10+'СЕТ СН'!$G$6-'СЕТ СН'!$G$19</f>
        <v>1352.2656487800002</v>
      </c>
      <c r="E77" s="36">
        <f>SUMIFS(СВЦЭМ!$C$39:$C$782,СВЦЭМ!$A$39:$A$782,$A77,СВЦЭМ!$B$39:$B$782,E$47)+'СЕТ СН'!$G$9+СВЦЭМ!$D$10+'СЕТ СН'!$G$6-'СЕТ СН'!$G$19</f>
        <v>1327.5702952400002</v>
      </c>
      <c r="F77" s="36">
        <f>SUMIFS(СВЦЭМ!$C$39:$C$782,СВЦЭМ!$A$39:$A$782,$A77,СВЦЭМ!$B$39:$B$782,F$47)+'СЕТ СН'!$G$9+СВЦЭМ!$D$10+'СЕТ СН'!$G$6-'СЕТ СН'!$G$19</f>
        <v>1356.3240993600002</v>
      </c>
      <c r="G77" s="36">
        <f>SUMIFS(СВЦЭМ!$C$39:$C$782,СВЦЭМ!$A$39:$A$782,$A77,СВЦЭМ!$B$39:$B$782,G$47)+'СЕТ СН'!$G$9+СВЦЭМ!$D$10+'СЕТ СН'!$G$6-'СЕТ СН'!$G$19</f>
        <v>1329.0298240700001</v>
      </c>
      <c r="H77" s="36">
        <f>SUMIFS(СВЦЭМ!$C$39:$C$782,СВЦЭМ!$A$39:$A$782,$A77,СВЦЭМ!$B$39:$B$782,H$47)+'СЕТ СН'!$G$9+СВЦЭМ!$D$10+'СЕТ СН'!$G$6-'СЕТ СН'!$G$19</f>
        <v>1301.5261672000001</v>
      </c>
      <c r="I77" s="36">
        <f>SUMIFS(СВЦЭМ!$C$39:$C$782,СВЦЭМ!$A$39:$A$782,$A77,СВЦЭМ!$B$39:$B$782,I$47)+'СЕТ СН'!$G$9+СВЦЭМ!$D$10+'СЕТ СН'!$G$6-'СЕТ СН'!$G$19</f>
        <v>1288.0906957500001</v>
      </c>
      <c r="J77" s="36">
        <f>SUMIFS(СВЦЭМ!$C$39:$C$782,СВЦЭМ!$A$39:$A$782,$A77,СВЦЭМ!$B$39:$B$782,J$47)+'СЕТ СН'!$G$9+СВЦЭМ!$D$10+'СЕТ СН'!$G$6-'СЕТ СН'!$G$19</f>
        <v>1178.3774343900002</v>
      </c>
      <c r="K77" s="36">
        <f>SUMIFS(СВЦЭМ!$C$39:$C$782,СВЦЭМ!$A$39:$A$782,$A77,СВЦЭМ!$B$39:$B$782,K$47)+'СЕТ СН'!$G$9+СВЦЭМ!$D$10+'СЕТ СН'!$G$6-'СЕТ СН'!$G$19</f>
        <v>1212.1309750100002</v>
      </c>
      <c r="L77" s="36">
        <f>SUMIFS(СВЦЭМ!$C$39:$C$782,СВЦЭМ!$A$39:$A$782,$A77,СВЦЭМ!$B$39:$B$782,L$47)+'СЕТ СН'!$G$9+СВЦЭМ!$D$10+'СЕТ СН'!$G$6-'СЕТ СН'!$G$19</f>
        <v>1273.2088939900002</v>
      </c>
      <c r="M77" s="36">
        <f>SUMIFS(СВЦЭМ!$C$39:$C$782,СВЦЭМ!$A$39:$A$782,$A77,СВЦЭМ!$B$39:$B$782,M$47)+'СЕТ СН'!$G$9+СВЦЭМ!$D$10+'СЕТ СН'!$G$6-'СЕТ СН'!$G$19</f>
        <v>1267.7760743500003</v>
      </c>
      <c r="N77" s="36">
        <f>SUMIFS(СВЦЭМ!$C$39:$C$782,СВЦЭМ!$A$39:$A$782,$A77,СВЦЭМ!$B$39:$B$782,N$47)+'СЕТ СН'!$G$9+СВЦЭМ!$D$10+'СЕТ СН'!$G$6-'СЕТ СН'!$G$19</f>
        <v>1282.8796321200002</v>
      </c>
      <c r="O77" s="36">
        <f>SUMIFS(СВЦЭМ!$C$39:$C$782,СВЦЭМ!$A$39:$A$782,$A77,СВЦЭМ!$B$39:$B$782,O$47)+'СЕТ СН'!$G$9+СВЦЭМ!$D$10+'СЕТ СН'!$G$6-'СЕТ СН'!$G$19</f>
        <v>1282.2196382200002</v>
      </c>
      <c r="P77" s="36">
        <f>SUMIFS(СВЦЭМ!$C$39:$C$782,СВЦЭМ!$A$39:$A$782,$A77,СВЦЭМ!$B$39:$B$782,P$47)+'СЕТ СН'!$G$9+СВЦЭМ!$D$10+'СЕТ СН'!$G$6-'СЕТ СН'!$G$19</f>
        <v>1306.3184062100001</v>
      </c>
      <c r="Q77" s="36">
        <f>SUMIFS(СВЦЭМ!$C$39:$C$782,СВЦЭМ!$A$39:$A$782,$A77,СВЦЭМ!$B$39:$B$782,Q$47)+'СЕТ СН'!$G$9+СВЦЭМ!$D$10+'СЕТ СН'!$G$6-'СЕТ СН'!$G$19</f>
        <v>1305.0747805800002</v>
      </c>
      <c r="R77" s="36">
        <f>SUMIFS(СВЦЭМ!$C$39:$C$782,СВЦЭМ!$A$39:$A$782,$A77,СВЦЭМ!$B$39:$B$782,R$47)+'СЕТ СН'!$G$9+СВЦЭМ!$D$10+'СЕТ СН'!$G$6-'СЕТ СН'!$G$19</f>
        <v>1256.1200910500002</v>
      </c>
      <c r="S77" s="36">
        <f>SUMIFS(СВЦЭМ!$C$39:$C$782,СВЦЭМ!$A$39:$A$782,$A77,СВЦЭМ!$B$39:$B$782,S$47)+'СЕТ СН'!$G$9+СВЦЭМ!$D$10+'СЕТ СН'!$G$6-'СЕТ СН'!$G$19</f>
        <v>1191.4483660600004</v>
      </c>
      <c r="T77" s="36">
        <f>SUMIFS(СВЦЭМ!$C$39:$C$782,СВЦЭМ!$A$39:$A$782,$A77,СВЦЭМ!$B$39:$B$782,T$47)+'СЕТ СН'!$G$9+СВЦЭМ!$D$10+'СЕТ СН'!$G$6-'СЕТ СН'!$G$19</f>
        <v>1214.2323776600001</v>
      </c>
      <c r="U77" s="36">
        <f>SUMIFS(СВЦЭМ!$C$39:$C$782,СВЦЭМ!$A$39:$A$782,$A77,СВЦЭМ!$B$39:$B$782,U$47)+'СЕТ СН'!$G$9+СВЦЭМ!$D$10+'СЕТ СН'!$G$6-'СЕТ СН'!$G$19</f>
        <v>1235.5126079900001</v>
      </c>
      <c r="V77" s="36">
        <f>SUMIFS(СВЦЭМ!$C$39:$C$782,СВЦЭМ!$A$39:$A$782,$A77,СВЦЭМ!$B$39:$B$782,V$47)+'СЕТ СН'!$G$9+СВЦЭМ!$D$10+'СЕТ СН'!$G$6-'СЕТ СН'!$G$19</f>
        <v>1227.3815384100003</v>
      </c>
      <c r="W77" s="36">
        <f>SUMIFS(СВЦЭМ!$C$39:$C$782,СВЦЭМ!$A$39:$A$782,$A77,СВЦЭМ!$B$39:$B$782,W$47)+'СЕТ СН'!$G$9+СВЦЭМ!$D$10+'СЕТ СН'!$G$6-'СЕТ СН'!$G$19</f>
        <v>1217.49345012</v>
      </c>
      <c r="X77" s="36">
        <f>SUMIFS(СВЦЭМ!$C$39:$C$782,СВЦЭМ!$A$39:$A$782,$A77,СВЦЭМ!$B$39:$B$782,X$47)+'СЕТ СН'!$G$9+СВЦЭМ!$D$10+'СЕТ СН'!$G$6-'СЕТ СН'!$G$19</f>
        <v>1259.6147647500002</v>
      </c>
      <c r="Y77" s="36">
        <f>SUMIFS(СВЦЭМ!$C$39:$C$782,СВЦЭМ!$A$39:$A$782,$A77,СВЦЭМ!$B$39:$B$782,Y$47)+'СЕТ СН'!$G$9+СВЦЭМ!$D$10+'СЕТ СН'!$G$6-'СЕТ СН'!$G$19</f>
        <v>1349.7459097500002</v>
      </c>
      <c r="AA77" s="37"/>
    </row>
    <row r="78" spans="1:27" ht="15.75" x14ac:dyDescent="0.2">
      <c r="A78" s="35">
        <f t="shared" si="1"/>
        <v>44865</v>
      </c>
      <c r="B78" s="36">
        <f>SUMIFS(СВЦЭМ!$C$39:$C$782,СВЦЭМ!$A$39:$A$782,$A78,СВЦЭМ!$B$39:$B$782,B$47)+'СЕТ СН'!$G$9+СВЦЭМ!$D$10+'СЕТ СН'!$G$6-'СЕТ СН'!$G$19</f>
        <v>1386.4637105300003</v>
      </c>
      <c r="C78" s="36">
        <f>SUMIFS(СВЦЭМ!$C$39:$C$782,СВЦЭМ!$A$39:$A$782,$A78,СВЦЭМ!$B$39:$B$782,C$47)+'СЕТ СН'!$G$9+СВЦЭМ!$D$10+'СЕТ СН'!$G$6-'СЕТ СН'!$G$19</f>
        <v>1420.6276732500003</v>
      </c>
      <c r="D78" s="36">
        <f>SUMIFS(СВЦЭМ!$C$39:$C$782,СВЦЭМ!$A$39:$A$782,$A78,СВЦЭМ!$B$39:$B$782,D$47)+'СЕТ СН'!$G$9+СВЦЭМ!$D$10+'СЕТ СН'!$G$6-'СЕТ СН'!$G$19</f>
        <v>1443.0422882100002</v>
      </c>
      <c r="E78" s="36">
        <f>SUMIFS(СВЦЭМ!$C$39:$C$782,СВЦЭМ!$A$39:$A$782,$A78,СВЦЭМ!$B$39:$B$782,E$47)+'СЕТ СН'!$G$9+СВЦЭМ!$D$10+'СЕТ СН'!$G$6-'СЕТ СН'!$G$19</f>
        <v>1444.1488274200001</v>
      </c>
      <c r="F78" s="36">
        <f>SUMIFS(СВЦЭМ!$C$39:$C$782,СВЦЭМ!$A$39:$A$782,$A78,СВЦЭМ!$B$39:$B$782,F$47)+'СЕТ СН'!$G$9+СВЦЭМ!$D$10+'СЕТ СН'!$G$6-'СЕТ СН'!$G$19</f>
        <v>1449.6783544600003</v>
      </c>
      <c r="G78" s="36">
        <f>SUMIFS(СВЦЭМ!$C$39:$C$782,СВЦЭМ!$A$39:$A$782,$A78,СВЦЭМ!$B$39:$B$782,G$47)+'СЕТ СН'!$G$9+СВЦЭМ!$D$10+'СЕТ СН'!$G$6-'СЕТ СН'!$G$19</f>
        <v>1415.1506832100001</v>
      </c>
      <c r="H78" s="36">
        <f>SUMIFS(СВЦЭМ!$C$39:$C$782,СВЦЭМ!$A$39:$A$782,$A78,СВЦЭМ!$B$39:$B$782,H$47)+'СЕТ СН'!$G$9+СВЦЭМ!$D$10+'СЕТ СН'!$G$6-'СЕТ СН'!$G$19</f>
        <v>1335.2599724500001</v>
      </c>
      <c r="I78" s="36">
        <f>SUMIFS(СВЦЭМ!$C$39:$C$782,СВЦЭМ!$A$39:$A$782,$A78,СВЦЭМ!$B$39:$B$782,I$47)+'СЕТ СН'!$G$9+СВЦЭМ!$D$10+'СЕТ СН'!$G$6-'СЕТ СН'!$G$19</f>
        <v>1313.5094646300001</v>
      </c>
      <c r="J78" s="36">
        <f>SUMIFS(СВЦЭМ!$C$39:$C$782,СВЦЭМ!$A$39:$A$782,$A78,СВЦЭМ!$B$39:$B$782,J$47)+'СЕТ СН'!$G$9+СВЦЭМ!$D$10+'СЕТ СН'!$G$6-'СЕТ СН'!$G$19</f>
        <v>1261.0116653300001</v>
      </c>
      <c r="K78" s="36">
        <f>SUMIFS(СВЦЭМ!$C$39:$C$782,СВЦЭМ!$A$39:$A$782,$A78,СВЦЭМ!$B$39:$B$782,K$47)+'СЕТ СН'!$G$9+СВЦЭМ!$D$10+'СЕТ СН'!$G$6-'СЕТ СН'!$G$19</f>
        <v>1254.7459698400003</v>
      </c>
      <c r="L78" s="36">
        <f>SUMIFS(СВЦЭМ!$C$39:$C$782,СВЦЭМ!$A$39:$A$782,$A78,СВЦЭМ!$B$39:$B$782,L$47)+'СЕТ СН'!$G$9+СВЦЭМ!$D$10+'СЕТ СН'!$G$6-'СЕТ СН'!$G$19</f>
        <v>1275.5255245000001</v>
      </c>
      <c r="M78" s="36">
        <f>SUMIFS(СВЦЭМ!$C$39:$C$782,СВЦЭМ!$A$39:$A$782,$A78,СВЦЭМ!$B$39:$B$782,M$47)+'СЕТ СН'!$G$9+СВЦЭМ!$D$10+'СЕТ СН'!$G$6-'СЕТ СН'!$G$19</f>
        <v>1292.9100284000001</v>
      </c>
      <c r="N78" s="36">
        <f>SUMIFS(СВЦЭМ!$C$39:$C$782,СВЦЭМ!$A$39:$A$782,$A78,СВЦЭМ!$B$39:$B$782,N$47)+'СЕТ СН'!$G$9+СВЦЭМ!$D$10+'СЕТ СН'!$G$6-'СЕТ СН'!$G$19</f>
        <v>1283.8999298200001</v>
      </c>
      <c r="O78" s="36">
        <f>SUMIFS(СВЦЭМ!$C$39:$C$782,СВЦЭМ!$A$39:$A$782,$A78,СВЦЭМ!$B$39:$B$782,O$47)+'СЕТ СН'!$G$9+СВЦЭМ!$D$10+'СЕТ СН'!$G$6-'СЕТ СН'!$G$19</f>
        <v>1299.1107639300001</v>
      </c>
      <c r="P78" s="36">
        <f>SUMIFS(СВЦЭМ!$C$39:$C$782,СВЦЭМ!$A$39:$A$782,$A78,СВЦЭМ!$B$39:$B$782,P$47)+'СЕТ СН'!$G$9+СВЦЭМ!$D$10+'СЕТ СН'!$G$6-'СЕТ СН'!$G$19</f>
        <v>1324.4179160000001</v>
      </c>
      <c r="Q78" s="36">
        <f>SUMIFS(СВЦЭМ!$C$39:$C$782,СВЦЭМ!$A$39:$A$782,$A78,СВЦЭМ!$B$39:$B$782,Q$47)+'СЕТ СН'!$G$9+СВЦЭМ!$D$10+'СЕТ СН'!$G$6-'СЕТ СН'!$G$19</f>
        <v>1319.8240973200002</v>
      </c>
      <c r="R78" s="36">
        <f>SUMIFS(СВЦЭМ!$C$39:$C$782,СВЦЭМ!$A$39:$A$782,$A78,СВЦЭМ!$B$39:$B$782,R$47)+'СЕТ СН'!$G$9+СВЦЭМ!$D$10+'СЕТ СН'!$G$6-'СЕТ СН'!$G$19</f>
        <v>1298.9405333000002</v>
      </c>
      <c r="S78" s="36">
        <f>SUMIFS(СВЦЭМ!$C$39:$C$782,СВЦЭМ!$A$39:$A$782,$A78,СВЦЭМ!$B$39:$B$782,S$47)+'СЕТ СН'!$G$9+СВЦЭМ!$D$10+'СЕТ СН'!$G$6-'СЕТ СН'!$G$19</f>
        <v>1244.7958957400001</v>
      </c>
      <c r="T78" s="36">
        <f>SUMIFS(СВЦЭМ!$C$39:$C$782,СВЦЭМ!$A$39:$A$782,$A78,СВЦЭМ!$B$39:$B$782,T$47)+'СЕТ СН'!$G$9+СВЦЭМ!$D$10+'СЕТ СН'!$G$6-'СЕТ СН'!$G$19</f>
        <v>1206.6538963600001</v>
      </c>
      <c r="U78" s="36">
        <f>SUMIFS(СВЦЭМ!$C$39:$C$782,СВЦЭМ!$A$39:$A$782,$A78,СВЦЭМ!$B$39:$B$782,U$47)+'СЕТ СН'!$G$9+СВЦЭМ!$D$10+'СЕТ СН'!$G$6-'СЕТ СН'!$G$19</f>
        <v>1228.36520453</v>
      </c>
      <c r="V78" s="36">
        <f>SUMIFS(СВЦЭМ!$C$39:$C$782,СВЦЭМ!$A$39:$A$782,$A78,СВЦЭМ!$B$39:$B$782,V$47)+'СЕТ СН'!$G$9+СВЦЭМ!$D$10+'СЕТ СН'!$G$6-'СЕТ СН'!$G$19</f>
        <v>1248.9380247600002</v>
      </c>
      <c r="W78" s="36">
        <f>SUMIFS(СВЦЭМ!$C$39:$C$782,СВЦЭМ!$A$39:$A$782,$A78,СВЦЭМ!$B$39:$B$782,W$47)+'СЕТ СН'!$G$9+СВЦЭМ!$D$10+'СЕТ СН'!$G$6-'СЕТ СН'!$G$19</f>
        <v>1276.0119672400001</v>
      </c>
      <c r="X78" s="36">
        <f>SUMIFS(СВЦЭМ!$C$39:$C$782,СВЦЭМ!$A$39:$A$782,$A78,СВЦЭМ!$B$39:$B$782,X$47)+'СЕТ СН'!$G$9+СВЦЭМ!$D$10+'СЕТ СН'!$G$6-'СЕТ СН'!$G$19</f>
        <v>1300.5482541500003</v>
      </c>
      <c r="Y78" s="36">
        <f>SUMIFS(СВЦЭМ!$C$39:$C$782,СВЦЭМ!$A$39:$A$782,$A78,СВЦЭМ!$B$39:$B$782,Y$47)+'СЕТ СН'!$G$9+СВЦЭМ!$D$10+'СЕТ СН'!$G$6-'СЕТ СН'!$G$19</f>
        <v>1324.2923241000001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01.10.2022</v>
      </c>
      <c r="B84" s="36">
        <f>SUMIFS(СВЦЭМ!$C$39:$C$782,СВЦЭМ!$A$39:$A$782,$A84,СВЦЭМ!$B$39:$B$782,B$83)+'СЕТ СН'!$H$9+СВЦЭМ!$D$10+'СЕТ СН'!$H$6-'СЕТ СН'!$H$19</f>
        <v>1196.7636012599999</v>
      </c>
      <c r="C84" s="36">
        <f>SUMIFS(СВЦЭМ!$C$39:$C$782,СВЦЭМ!$A$39:$A$782,$A84,СВЦЭМ!$B$39:$B$782,C$83)+'СЕТ СН'!$H$9+СВЦЭМ!$D$10+'СЕТ СН'!$H$6-'СЕТ СН'!$H$19</f>
        <v>1220.30504195</v>
      </c>
      <c r="D84" s="36">
        <f>SUMIFS(СВЦЭМ!$C$39:$C$782,СВЦЭМ!$A$39:$A$782,$A84,СВЦЭМ!$B$39:$B$782,D$83)+'СЕТ СН'!$H$9+СВЦЭМ!$D$10+'СЕТ СН'!$H$6-'СЕТ СН'!$H$19</f>
        <v>1240.4178413300001</v>
      </c>
      <c r="E84" s="36">
        <f>SUMIFS(СВЦЭМ!$C$39:$C$782,СВЦЭМ!$A$39:$A$782,$A84,СВЦЭМ!$B$39:$B$782,E$83)+'СЕТ СН'!$H$9+СВЦЭМ!$D$10+'СЕТ СН'!$H$6-'СЕТ СН'!$H$19</f>
        <v>1244.1903972600001</v>
      </c>
      <c r="F84" s="36">
        <f>SUMIFS(СВЦЭМ!$C$39:$C$782,СВЦЭМ!$A$39:$A$782,$A84,СВЦЭМ!$B$39:$B$782,F$83)+'СЕТ СН'!$H$9+СВЦЭМ!$D$10+'СЕТ СН'!$H$6-'СЕТ СН'!$H$19</f>
        <v>1255.8136017900001</v>
      </c>
      <c r="G84" s="36">
        <f>SUMIFS(СВЦЭМ!$C$39:$C$782,СВЦЭМ!$A$39:$A$782,$A84,СВЦЭМ!$B$39:$B$782,G$83)+'СЕТ СН'!$H$9+СВЦЭМ!$D$10+'СЕТ СН'!$H$6-'СЕТ СН'!$H$19</f>
        <v>1242.76560748</v>
      </c>
      <c r="H84" s="36">
        <f>SUMIFS(СВЦЭМ!$C$39:$C$782,СВЦЭМ!$A$39:$A$782,$A84,СВЦЭМ!$B$39:$B$782,H$83)+'СЕТ СН'!$H$9+СВЦЭМ!$D$10+'СЕТ СН'!$H$6-'СЕТ СН'!$H$19</f>
        <v>1215.2927262799999</v>
      </c>
      <c r="I84" s="36">
        <f>SUMIFS(СВЦЭМ!$C$39:$C$782,СВЦЭМ!$A$39:$A$782,$A84,СВЦЭМ!$B$39:$B$782,I$83)+'СЕТ СН'!$H$9+СВЦЭМ!$D$10+'СЕТ СН'!$H$6-'СЕТ СН'!$H$19</f>
        <v>1128.680042</v>
      </c>
      <c r="J84" s="36">
        <f>SUMIFS(СВЦЭМ!$C$39:$C$782,СВЦЭМ!$A$39:$A$782,$A84,СВЦЭМ!$B$39:$B$782,J$83)+'СЕТ СН'!$H$9+СВЦЭМ!$D$10+'СЕТ СН'!$H$6-'СЕТ СН'!$H$19</f>
        <v>1193.6953353700001</v>
      </c>
      <c r="K84" s="36">
        <f>SUMIFS(СВЦЭМ!$C$39:$C$782,СВЦЭМ!$A$39:$A$782,$A84,СВЦЭМ!$B$39:$B$782,K$83)+'СЕТ СН'!$H$9+СВЦЭМ!$D$10+'СЕТ СН'!$H$6-'СЕТ СН'!$H$19</f>
        <v>1227.3171395499999</v>
      </c>
      <c r="L84" s="36">
        <f>SUMIFS(СВЦЭМ!$C$39:$C$782,СВЦЭМ!$A$39:$A$782,$A84,СВЦЭМ!$B$39:$B$782,L$83)+'СЕТ СН'!$H$9+СВЦЭМ!$D$10+'СЕТ СН'!$H$6-'СЕТ СН'!$H$19</f>
        <v>1223.5075933599999</v>
      </c>
      <c r="M84" s="36">
        <f>SUMIFS(СВЦЭМ!$C$39:$C$782,СВЦЭМ!$A$39:$A$782,$A84,СВЦЭМ!$B$39:$B$782,M$83)+'СЕТ СН'!$H$9+СВЦЭМ!$D$10+'СЕТ СН'!$H$6-'СЕТ СН'!$H$19</f>
        <v>1173.6017509999999</v>
      </c>
      <c r="N84" s="36">
        <f>SUMIFS(СВЦЭМ!$C$39:$C$782,СВЦЭМ!$A$39:$A$782,$A84,СВЦЭМ!$B$39:$B$782,N$83)+'СЕТ СН'!$H$9+СВЦЭМ!$D$10+'СЕТ СН'!$H$6-'СЕТ СН'!$H$19</f>
        <v>1160.0628360599999</v>
      </c>
      <c r="O84" s="36">
        <f>SUMIFS(СВЦЭМ!$C$39:$C$782,СВЦЭМ!$A$39:$A$782,$A84,СВЦЭМ!$B$39:$B$782,O$83)+'СЕТ СН'!$H$9+СВЦЭМ!$D$10+'СЕТ СН'!$H$6-'СЕТ СН'!$H$19</f>
        <v>1145.1618446699999</v>
      </c>
      <c r="P84" s="36">
        <f>SUMIFS(СВЦЭМ!$C$39:$C$782,СВЦЭМ!$A$39:$A$782,$A84,СВЦЭМ!$B$39:$B$782,P$83)+'СЕТ СН'!$H$9+СВЦЭМ!$D$10+'СЕТ СН'!$H$6-'СЕТ СН'!$H$19</f>
        <v>1136.3442700000001</v>
      </c>
      <c r="Q84" s="36">
        <f>SUMIFS(СВЦЭМ!$C$39:$C$782,СВЦЭМ!$A$39:$A$782,$A84,СВЦЭМ!$B$39:$B$782,Q$83)+'СЕТ СН'!$H$9+СВЦЭМ!$D$10+'СЕТ СН'!$H$6-'СЕТ СН'!$H$19</f>
        <v>1130.8514488799999</v>
      </c>
      <c r="R84" s="36">
        <f>SUMIFS(СВЦЭМ!$C$39:$C$782,СВЦЭМ!$A$39:$A$782,$A84,СВЦЭМ!$B$39:$B$782,R$83)+'СЕТ СН'!$H$9+СВЦЭМ!$D$10+'СЕТ СН'!$H$6-'СЕТ СН'!$H$19</f>
        <v>1128.2645252099999</v>
      </c>
      <c r="S84" s="36">
        <f>SUMIFS(СВЦЭМ!$C$39:$C$782,СВЦЭМ!$A$39:$A$782,$A84,СВЦЭМ!$B$39:$B$782,S$83)+'СЕТ СН'!$H$9+СВЦЭМ!$D$10+'СЕТ СН'!$H$6-'СЕТ СН'!$H$19</f>
        <v>1167.53733281</v>
      </c>
      <c r="T84" s="36">
        <f>SUMIFS(СВЦЭМ!$C$39:$C$782,СВЦЭМ!$A$39:$A$782,$A84,СВЦЭМ!$B$39:$B$782,T$83)+'СЕТ СН'!$H$9+СВЦЭМ!$D$10+'СЕТ СН'!$H$6-'СЕТ СН'!$H$19</f>
        <v>1293.98519498</v>
      </c>
      <c r="U84" s="36">
        <f>SUMIFS(СВЦЭМ!$C$39:$C$782,СВЦЭМ!$A$39:$A$782,$A84,СВЦЭМ!$B$39:$B$782,U$83)+'СЕТ СН'!$H$9+СВЦЭМ!$D$10+'СЕТ СН'!$H$6-'СЕТ СН'!$H$19</f>
        <v>1311.88875448</v>
      </c>
      <c r="V84" s="36">
        <f>SUMIFS(СВЦЭМ!$C$39:$C$782,СВЦЭМ!$A$39:$A$782,$A84,СВЦЭМ!$B$39:$B$782,V$83)+'СЕТ СН'!$H$9+СВЦЭМ!$D$10+'СЕТ СН'!$H$6-'СЕТ СН'!$H$19</f>
        <v>1314.9928998800001</v>
      </c>
      <c r="W84" s="36">
        <f>SUMIFS(СВЦЭМ!$C$39:$C$782,СВЦЭМ!$A$39:$A$782,$A84,СВЦЭМ!$B$39:$B$782,W$83)+'СЕТ СН'!$H$9+СВЦЭМ!$D$10+'СЕТ СН'!$H$6-'СЕТ СН'!$H$19</f>
        <v>1300.26842659</v>
      </c>
      <c r="X84" s="36">
        <f>SUMIFS(СВЦЭМ!$C$39:$C$782,СВЦЭМ!$A$39:$A$782,$A84,СВЦЭМ!$B$39:$B$782,X$83)+'СЕТ СН'!$H$9+СВЦЭМ!$D$10+'СЕТ СН'!$H$6-'СЕТ СН'!$H$19</f>
        <v>1289.87462099</v>
      </c>
      <c r="Y84" s="36">
        <f>SUMIFS(СВЦЭМ!$C$39:$C$782,СВЦЭМ!$A$39:$A$782,$A84,СВЦЭМ!$B$39:$B$782,Y$83)+'СЕТ СН'!$H$9+СВЦЭМ!$D$10+'СЕТ СН'!$H$6-'СЕТ СН'!$H$19</f>
        <v>1262.215119</v>
      </c>
    </row>
    <row r="85" spans="1:25" ht="15.75" x14ac:dyDescent="0.2">
      <c r="A85" s="35">
        <f>A84+1</f>
        <v>44836</v>
      </c>
      <c r="B85" s="36">
        <f>SUMIFS(СВЦЭМ!$C$39:$C$782,СВЦЭМ!$A$39:$A$782,$A85,СВЦЭМ!$B$39:$B$782,B$83)+'СЕТ СН'!$H$9+СВЦЭМ!$D$10+'СЕТ СН'!$H$6-'СЕТ СН'!$H$19</f>
        <v>1174.1844627799999</v>
      </c>
      <c r="C85" s="36">
        <f>SUMIFS(СВЦЭМ!$C$39:$C$782,СВЦЭМ!$A$39:$A$782,$A85,СВЦЭМ!$B$39:$B$782,C$83)+'СЕТ СН'!$H$9+СВЦЭМ!$D$10+'СЕТ СН'!$H$6-'СЕТ СН'!$H$19</f>
        <v>1182.3336974700001</v>
      </c>
      <c r="D85" s="36">
        <f>SUMIFS(СВЦЭМ!$C$39:$C$782,СВЦЭМ!$A$39:$A$782,$A85,СВЦЭМ!$B$39:$B$782,D$83)+'СЕТ СН'!$H$9+СВЦЭМ!$D$10+'СЕТ СН'!$H$6-'СЕТ СН'!$H$19</f>
        <v>1227.81130816</v>
      </c>
      <c r="E85" s="36">
        <f>SUMIFS(СВЦЭМ!$C$39:$C$782,СВЦЭМ!$A$39:$A$782,$A85,СВЦЭМ!$B$39:$B$782,E$83)+'СЕТ СН'!$H$9+СВЦЭМ!$D$10+'СЕТ СН'!$H$6-'СЕТ СН'!$H$19</f>
        <v>1268.90946553</v>
      </c>
      <c r="F85" s="36">
        <f>SUMIFS(СВЦЭМ!$C$39:$C$782,СВЦЭМ!$A$39:$A$782,$A85,СВЦЭМ!$B$39:$B$782,F$83)+'СЕТ СН'!$H$9+СВЦЭМ!$D$10+'СЕТ СН'!$H$6-'СЕТ СН'!$H$19</f>
        <v>1265.9229879499999</v>
      </c>
      <c r="G85" s="36">
        <f>SUMIFS(СВЦЭМ!$C$39:$C$782,СВЦЭМ!$A$39:$A$782,$A85,СВЦЭМ!$B$39:$B$782,G$83)+'СЕТ СН'!$H$9+СВЦЭМ!$D$10+'СЕТ СН'!$H$6-'СЕТ СН'!$H$19</f>
        <v>1255.3902107399999</v>
      </c>
      <c r="H85" s="36">
        <f>SUMIFS(СВЦЭМ!$C$39:$C$782,СВЦЭМ!$A$39:$A$782,$A85,СВЦЭМ!$B$39:$B$782,H$83)+'СЕТ СН'!$H$9+СВЦЭМ!$D$10+'СЕТ СН'!$H$6-'СЕТ СН'!$H$19</f>
        <v>1221.60248211</v>
      </c>
      <c r="I85" s="36">
        <f>SUMIFS(СВЦЭМ!$C$39:$C$782,СВЦЭМ!$A$39:$A$782,$A85,СВЦЭМ!$B$39:$B$782,I$83)+'СЕТ СН'!$H$9+СВЦЭМ!$D$10+'СЕТ СН'!$H$6-'СЕТ СН'!$H$19</f>
        <v>1215.9261802199999</v>
      </c>
      <c r="J85" s="36">
        <f>SUMIFS(СВЦЭМ!$C$39:$C$782,СВЦЭМ!$A$39:$A$782,$A85,СВЦЭМ!$B$39:$B$782,J$83)+'СЕТ СН'!$H$9+СВЦЭМ!$D$10+'СЕТ СН'!$H$6-'СЕТ СН'!$H$19</f>
        <v>1201.51811937</v>
      </c>
      <c r="K85" s="36">
        <f>SUMIFS(СВЦЭМ!$C$39:$C$782,СВЦЭМ!$A$39:$A$782,$A85,СВЦЭМ!$B$39:$B$782,K$83)+'СЕТ СН'!$H$9+СВЦЭМ!$D$10+'СЕТ СН'!$H$6-'СЕТ СН'!$H$19</f>
        <v>1171.12778966</v>
      </c>
      <c r="L85" s="36">
        <f>SUMIFS(СВЦЭМ!$C$39:$C$782,СВЦЭМ!$A$39:$A$782,$A85,СВЦЭМ!$B$39:$B$782,L$83)+'СЕТ СН'!$H$9+СВЦЭМ!$D$10+'СЕТ СН'!$H$6-'СЕТ СН'!$H$19</f>
        <v>1173.6529189999999</v>
      </c>
      <c r="M85" s="36">
        <f>SUMIFS(СВЦЭМ!$C$39:$C$782,СВЦЭМ!$A$39:$A$782,$A85,СВЦЭМ!$B$39:$B$782,M$83)+'СЕТ СН'!$H$9+СВЦЭМ!$D$10+'СЕТ СН'!$H$6-'СЕТ СН'!$H$19</f>
        <v>1135.46554769</v>
      </c>
      <c r="N85" s="36">
        <f>SUMIFS(СВЦЭМ!$C$39:$C$782,СВЦЭМ!$A$39:$A$782,$A85,СВЦЭМ!$B$39:$B$782,N$83)+'СЕТ СН'!$H$9+СВЦЭМ!$D$10+'СЕТ СН'!$H$6-'СЕТ СН'!$H$19</f>
        <v>1149.7606975799999</v>
      </c>
      <c r="O85" s="36">
        <f>SUMIFS(СВЦЭМ!$C$39:$C$782,СВЦЭМ!$A$39:$A$782,$A85,СВЦЭМ!$B$39:$B$782,O$83)+'СЕТ СН'!$H$9+СВЦЭМ!$D$10+'СЕТ СН'!$H$6-'СЕТ СН'!$H$19</f>
        <v>1155.7745917</v>
      </c>
      <c r="P85" s="36">
        <f>SUMIFS(СВЦЭМ!$C$39:$C$782,СВЦЭМ!$A$39:$A$782,$A85,СВЦЭМ!$B$39:$B$782,P$83)+'СЕТ СН'!$H$9+СВЦЭМ!$D$10+'СЕТ СН'!$H$6-'СЕТ СН'!$H$19</f>
        <v>1169.6316190999999</v>
      </c>
      <c r="Q85" s="36">
        <f>SUMIFS(СВЦЭМ!$C$39:$C$782,СВЦЭМ!$A$39:$A$782,$A85,СВЦЭМ!$B$39:$B$782,Q$83)+'СЕТ СН'!$H$9+СВЦЭМ!$D$10+'СЕТ СН'!$H$6-'СЕТ СН'!$H$19</f>
        <v>1180.24702617</v>
      </c>
      <c r="R85" s="36">
        <f>SUMIFS(СВЦЭМ!$C$39:$C$782,СВЦЭМ!$A$39:$A$782,$A85,СВЦЭМ!$B$39:$B$782,R$83)+'СЕТ СН'!$H$9+СВЦЭМ!$D$10+'СЕТ СН'!$H$6-'СЕТ СН'!$H$19</f>
        <v>1183.20305282</v>
      </c>
      <c r="S85" s="36">
        <f>SUMIFS(СВЦЭМ!$C$39:$C$782,СВЦЭМ!$A$39:$A$782,$A85,СВЦЭМ!$B$39:$B$782,S$83)+'СЕТ СН'!$H$9+СВЦЭМ!$D$10+'СЕТ СН'!$H$6-'СЕТ СН'!$H$19</f>
        <v>1166.58138009</v>
      </c>
      <c r="T85" s="36">
        <f>SUMIFS(СВЦЭМ!$C$39:$C$782,СВЦЭМ!$A$39:$A$782,$A85,СВЦЭМ!$B$39:$B$782,T$83)+'СЕТ СН'!$H$9+СВЦЭМ!$D$10+'СЕТ СН'!$H$6-'СЕТ СН'!$H$19</f>
        <v>1280.6925446499999</v>
      </c>
      <c r="U85" s="36">
        <f>SUMIFS(СВЦЭМ!$C$39:$C$782,СВЦЭМ!$A$39:$A$782,$A85,СВЦЭМ!$B$39:$B$782,U$83)+'СЕТ СН'!$H$9+СВЦЭМ!$D$10+'СЕТ СН'!$H$6-'СЕТ СН'!$H$19</f>
        <v>1313.8062883299999</v>
      </c>
      <c r="V85" s="36">
        <f>SUMIFS(СВЦЭМ!$C$39:$C$782,СВЦЭМ!$A$39:$A$782,$A85,СВЦЭМ!$B$39:$B$782,V$83)+'СЕТ СН'!$H$9+СВЦЭМ!$D$10+'СЕТ СН'!$H$6-'СЕТ СН'!$H$19</f>
        <v>1315.20657351</v>
      </c>
      <c r="W85" s="36">
        <f>SUMIFS(СВЦЭМ!$C$39:$C$782,СВЦЭМ!$A$39:$A$782,$A85,СВЦЭМ!$B$39:$B$782,W$83)+'СЕТ СН'!$H$9+СВЦЭМ!$D$10+'СЕТ СН'!$H$6-'СЕТ СН'!$H$19</f>
        <v>1301.8143939900001</v>
      </c>
      <c r="X85" s="36">
        <f>SUMIFS(СВЦЭМ!$C$39:$C$782,СВЦЭМ!$A$39:$A$782,$A85,СВЦЭМ!$B$39:$B$782,X$83)+'СЕТ СН'!$H$9+СВЦЭМ!$D$10+'СЕТ СН'!$H$6-'СЕТ СН'!$H$19</f>
        <v>1265.6162138499999</v>
      </c>
      <c r="Y85" s="36">
        <f>SUMIFS(СВЦЭМ!$C$39:$C$782,СВЦЭМ!$A$39:$A$782,$A85,СВЦЭМ!$B$39:$B$782,Y$83)+'СЕТ СН'!$H$9+СВЦЭМ!$D$10+'СЕТ СН'!$H$6-'СЕТ СН'!$H$19</f>
        <v>1259.07100102</v>
      </c>
    </row>
    <row r="86" spans="1:25" ht="15.75" x14ac:dyDescent="0.2">
      <c r="A86" s="35">
        <f t="shared" ref="A86:A114" si="2">A85+1</f>
        <v>44837</v>
      </c>
      <c r="B86" s="36">
        <f>SUMIFS(СВЦЭМ!$C$39:$C$782,СВЦЭМ!$A$39:$A$782,$A86,СВЦЭМ!$B$39:$B$782,B$83)+'СЕТ СН'!$H$9+СВЦЭМ!$D$10+'СЕТ СН'!$H$6-'СЕТ СН'!$H$19</f>
        <v>1257.1020023599999</v>
      </c>
      <c r="C86" s="36">
        <f>SUMIFS(СВЦЭМ!$C$39:$C$782,СВЦЭМ!$A$39:$A$782,$A86,СВЦЭМ!$B$39:$B$782,C$83)+'СЕТ СН'!$H$9+СВЦЭМ!$D$10+'СЕТ СН'!$H$6-'СЕТ СН'!$H$19</f>
        <v>1286.3986312500001</v>
      </c>
      <c r="D86" s="36">
        <f>SUMIFS(СВЦЭМ!$C$39:$C$782,СВЦЭМ!$A$39:$A$782,$A86,СВЦЭМ!$B$39:$B$782,D$83)+'СЕТ СН'!$H$9+СВЦЭМ!$D$10+'СЕТ СН'!$H$6-'СЕТ СН'!$H$19</f>
        <v>1304.55114944</v>
      </c>
      <c r="E86" s="36">
        <f>SUMIFS(СВЦЭМ!$C$39:$C$782,СВЦЭМ!$A$39:$A$782,$A86,СВЦЭМ!$B$39:$B$782,E$83)+'СЕТ СН'!$H$9+СВЦЭМ!$D$10+'СЕТ СН'!$H$6-'СЕТ СН'!$H$19</f>
        <v>1314.2476088200001</v>
      </c>
      <c r="F86" s="36">
        <f>SUMIFS(СВЦЭМ!$C$39:$C$782,СВЦЭМ!$A$39:$A$782,$A86,СВЦЭМ!$B$39:$B$782,F$83)+'СЕТ СН'!$H$9+СВЦЭМ!$D$10+'СЕТ СН'!$H$6-'СЕТ СН'!$H$19</f>
        <v>1298.9938986</v>
      </c>
      <c r="G86" s="36">
        <f>SUMIFS(СВЦЭМ!$C$39:$C$782,СВЦЭМ!$A$39:$A$782,$A86,СВЦЭМ!$B$39:$B$782,G$83)+'СЕТ СН'!$H$9+СВЦЭМ!$D$10+'СЕТ СН'!$H$6-'СЕТ СН'!$H$19</f>
        <v>1262.8856300800001</v>
      </c>
      <c r="H86" s="36">
        <f>SUMIFS(СВЦЭМ!$C$39:$C$782,СВЦЭМ!$A$39:$A$782,$A86,СВЦЭМ!$B$39:$B$782,H$83)+'СЕТ СН'!$H$9+СВЦЭМ!$D$10+'СЕТ СН'!$H$6-'СЕТ СН'!$H$19</f>
        <v>1186.3806416899999</v>
      </c>
      <c r="I86" s="36">
        <f>SUMIFS(СВЦЭМ!$C$39:$C$782,СВЦЭМ!$A$39:$A$782,$A86,СВЦЭМ!$B$39:$B$782,I$83)+'СЕТ СН'!$H$9+СВЦЭМ!$D$10+'СЕТ СН'!$H$6-'СЕТ СН'!$H$19</f>
        <v>1133.2979256599999</v>
      </c>
      <c r="J86" s="36">
        <f>SUMIFS(СВЦЭМ!$C$39:$C$782,СВЦЭМ!$A$39:$A$782,$A86,СВЦЭМ!$B$39:$B$782,J$83)+'СЕТ СН'!$H$9+СВЦЭМ!$D$10+'СЕТ СН'!$H$6-'СЕТ СН'!$H$19</f>
        <v>1106.2823684499999</v>
      </c>
      <c r="K86" s="36">
        <f>SUMIFS(СВЦЭМ!$C$39:$C$782,СВЦЭМ!$A$39:$A$782,$A86,СВЦЭМ!$B$39:$B$782,K$83)+'СЕТ СН'!$H$9+СВЦЭМ!$D$10+'СЕТ СН'!$H$6-'СЕТ СН'!$H$19</f>
        <v>1093.0897058599999</v>
      </c>
      <c r="L86" s="36">
        <f>SUMIFS(СВЦЭМ!$C$39:$C$782,СВЦЭМ!$A$39:$A$782,$A86,СВЦЭМ!$B$39:$B$782,L$83)+'СЕТ СН'!$H$9+СВЦЭМ!$D$10+'СЕТ СН'!$H$6-'СЕТ СН'!$H$19</f>
        <v>1090.0673159299999</v>
      </c>
      <c r="M86" s="36">
        <f>SUMIFS(СВЦЭМ!$C$39:$C$782,СВЦЭМ!$A$39:$A$782,$A86,СВЦЭМ!$B$39:$B$782,M$83)+'СЕТ СН'!$H$9+СВЦЭМ!$D$10+'СЕТ СН'!$H$6-'СЕТ СН'!$H$19</f>
        <v>1110.3192058</v>
      </c>
      <c r="N86" s="36">
        <f>SUMIFS(СВЦЭМ!$C$39:$C$782,СВЦЭМ!$A$39:$A$782,$A86,СВЦЭМ!$B$39:$B$782,N$83)+'СЕТ СН'!$H$9+СВЦЭМ!$D$10+'СЕТ СН'!$H$6-'СЕТ СН'!$H$19</f>
        <v>1130.5896487499999</v>
      </c>
      <c r="O86" s="36">
        <f>SUMIFS(СВЦЭМ!$C$39:$C$782,СВЦЭМ!$A$39:$A$782,$A86,СВЦЭМ!$B$39:$B$782,O$83)+'СЕТ СН'!$H$9+СВЦЭМ!$D$10+'СЕТ СН'!$H$6-'СЕТ СН'!$H$19</f>
        <v>1143.9963361699999</v>
      </c>
      <c r="P86" s="36">
        <f>SUMIFS(СВЦЭМ!$C$39:$C$782,СВЦЭМ!$A$39:$A$782,$A86,СВЦЭМ!$B$39:$B$782,P$83)+'СЕТ СН'!$H$9+СВЦЭМ!$D$10+'СЕТ СН'!$H$6-'СЕТ СН'!$H$19</f>
        <v>1153.5822567999999</v>
      </c>
      <c r="Q86" s="36">
        <f>SUMIFS(СВЦЭМ!$C$39:$C$782,СВЦЭМ!$A$39:$A$782,$A86,СВЦЭМ!$B$39:$B$782,Q$83)+'СЕТ СН'!$H$9+СВЦЭМ!$D$10+'СЕТ СН'!$H$6-'СЕТ СН'!$H$19</f>
        <v>1149.4693955999999</v>
      </c>
      <c r="R86" s="36">
        <f>SUMIFS(СВЦЭМ!$C$39:$C$782,СВЦЭМ!$A$39:$A$782,$A86,СВЦЭМ!$B$39:$B$782,R$83)+'СЕТ СН'!$H$9+СВЦЭМ!$D$10+'СЕТ СН'!$H$6-'СЕТ СН'!$H$19</f>
        <v>1135.1307365099999</v>
      </c>
      <c r="S86" s="36">
        <f>SUMIFS(СВЦЭМ!$C$39:$C$782,СВЦЭМ!$A$39:$A$782,$A86,СВЦЭМ!$B$39:$B$782,S$83)+'СЕТ СН'!$H$9+СВЦЭМ!$D$10+'СЕТ СН'!$H$6-'СЕТ СН'!$H$19</f>
        <v>1115.54662312</v>
      </c>
      <c r="T86" s="36">
        <f>SUMIFS(СВЦЭМ!$C$39:$C$782,СВЦЭМ!$A$39:$A$782,$A86,СВЦЭМ!$B$39:$B$782,T$83)+'СЕТ СН'!$H$9+СВЦЭМ!$D$10+'СЕТ СН'!$H$6-'СЕТ СН'!$H$19</f>
        <v>1082.40342384</v>
      </c>
      <c r="U86" s="36">
        <f>SUMIFS(СВЦЭМ!$C$39:$C$782,СВЦЭМ!$A$39:$A$782,$A86,СВЦЭМ!$B$39:$B$782,U$83)+'СЕТ СН'!$H$9+СВЦЭМ!$D$10+'СЕТ СН'!$H$6-'СЕТ СН'!$H$19</f>
        <v>1061.7600946800001</v>
      </c>
      <c r="V86" s="36">
        <f>SUMIFS(СВЦЭМ!$C$39:$C$782,СВЦЭМ!$A$39:$A$782,$A86,СВЦЭМ!$B$39:$B$782,V$83)+'СЕТ СН'!$H$9+СВЦЭМ!$D$10+'СЕТ СН'!$H$6-'СЕТ СН'!$H$19</f>
        <v>1073.3553412399999</v>
      </c>
      <c r="W86" s="36">
        <f>SUMIFS(СВЦЭМ!$C$39:$C$782,СВЦЭМ!$A$39:$A$782,$A86,СВЦЭМ!$B$39:$B$782,W$83)+'СЕТ СН'!$H$9+СВЦЭМ!$D$10+'СЕТ СН'!$H$6-'СЕТ СН'!$H$19</f>
        <v>1104.21667596</v>
      </c>
      <c r="X86" s="36">
        <f>SUMIFS(СВЦЭМ!$C$39:$C$782,СВЦЭМ!$A$39:$A$782,$A86,СВЦЭМ!$B$39:$B$782,X$83)+'СЕТ СН'!$H$9+СВЦЭМ!$D$10+'СЕТ СН'!$H$6-'СЕТ СН'!$H$19</f>
        <v>1153.2779158199999</v>
      </c>
      <c r="Y86" s="36">
        <f>SUMIFS(СВЦЭМ!$C$39:$C$782,СВЦЭМ!$A$39:$A$782,$A86,СВЦЭМ!$B$39:$B$782,Y$83)+'СЕТ СН'!$H$9+СВЦЭМ!$D$10+'СЕТ СН'!$H$6-'СЕТ СН'!$H$19</f>
        <v>1183.1589156299999</v>
      </c>
    </row>
    <row r="87" spans="1:25" ht="15.75" x14ac:dyDescent="0.2">
      <c r="A87" s="35">
        <f t="shared" si="2"/>
        <v>44838</v>
      </c>
      <c r="B87" s="36">
        <f>SUMIFS(СВЦЭМ!$C$39:$C$782,СВЦЭМ!$A$39:$A$782,$A87,СВЦЭМ!$B$39:$B$782,B$83)+'СЕТ СН'!$H$9+СВЦЭМ!$D$10+'СЕТ СН'!$H$6-'СЕТ СН'!$H$19</f>
        <v>1128.6337883199999</v>
      </c>
      <c r="C87" s="36">
        <f>SUMIFS(СВЦЭМ!$C$39:$C$782,СВЦЭМ!$A$39:$A$782,$A87,СВЦЭМ!$B$39:$B$782,C$83)+'СЕТ СН'!$H$9+СВЦЭМ!$D$10+'СЕТ СН'!$H$6-'СЕТ СН'!$H$19</f>
        <v>1153.70179078</v>
      </c>
      <c r="D87" s="36">
        <f>SUMIFS(СВЦЭМ!$C$39:$C$782,СВЦЭМ!$A$39:$A$782,$A87,СВЦЭМ!$B$39:$B$782,D$83)+'СЕТ СН'!$H$9+СВЦЭМ!$D$10+'СЕТ СН'!$H$6-'СЕТ СН'!$H$19</f>
        <v>1164.4340686999999</v>
      </c>
      <c r="E87" s="36">
        <f>SUMIFS(СВЦЭМ!$C$39:$C$782,СВЦЭМ!$A$39:$A$782,$A87,СВЦЭМ!$B$39:$B$782,E$83)+'СЕТ СН'!$H$9+СВЦЭМ!$D$10+'СЕТ СН'!$H$6-'СЕТ СН'!$H$19</f>
        <v>1170.0448038899999</v>
      </c>
      <c r="F87" s="36">
        <f>SUMIFS(СВЦЭМ!$C$39:$C$782,СВЦЭМ!$A$39:$A$782,$A87,СВЦЭМ!$B$39:$B$782,F$83)+'СЕТ СН'!$H$9+СВЦЭМ!$D$10+'СЕТ СН'!$H$6-'СЕТ СН'!$H$19</f>
        <v>1177.91267496</v>
      </c>
      <c r="G87" s="36">
        <f>SUMIFS(СВЦЭМ!$C$39:$C$782,СВЦЭМ!$A$39:$A$782,$A87,СВЦЭМ!$B$39:$B$782,G$83)+'СЕТ СН'!$H$9+СВЦЭМ!$D$10+'СЕТ СН'!$H$6-'СЕТ СН'!$H$19</f>
        <v>1155.7434258599999</v>
      </c>
      <c r="H87" s="36">
        <f>SUMIFS(СВЦЭМ!$C$39:$C$782,СВЦЭМ!$A$39:$A$782,$A87,СВЦЭМ!$B$39:$B$782,H$83)+'СЕТ СН'!$H$9+СВЦЭМ!$D$10+'СЕТ СН'!$H$6-'СЕТ СН'!$H$19</f>
        <v>1103.07129162</v>
      </c>
      <c r="I87" s="36">
        <f>SUMIFS(СВЦЭМ!$C$39:$C$782,СВЦЭМ!$A$39:$A$782,$A87,СВЦЭМ!$B$39:$B$782,I$83)+'СЕТ СН'!$H$9+СВЦЭМ!$D$10+'СЕТ СН'!$H$6-'СЕТ СН'!$H$19</f>
        <v>1056.58540844</v>
      </c>
      <c r="J87" s="36">
        <f>SUMIFS(СВЦЭМ!$C$39:$C$782,СВЦЭМ!$A$39:$A$782,$A87,СВЦЭМ!$B$39:$B$782,J$83)+'СЕТ СН'!$H$9+СВЦЭМ!$D$10+'СЕТ СН'!$H$6-'СЕТ СН'!$H$19</f>
        <v>1053.1254297999999</v>
      </c>
      <c r="K87" s="36">
        <f>SUMIFS(СВЦЭМ!$C$39:$C$782,СВЦЭМ!$A$39:$A$782,$A87,СВЦЭМ!$B$39:$B$782,K$83)+'СЕТ СН'!$H$9+СВЦЭМ!$D$10+'СЕТ СН'!$H$6-'СЕТ СН'!$H$19</f>
        <v>1039.69024425</v>
      </c>
      <c r="L87" s="36">
        <f>SUMIFS(СВЦЭМ!$C$39:$C$782,СВЦЭМ!$A$39:$A$782,$A87,СВЦЭМ!$B$39:$B$782,L$83)+'СЕТ СН'!$H$9+СВЦЭМ!$D$10+'СЕТ СН'!$H$6-'СЕТ СН'!$H$19</f>
        <v>1039.54871974</v>
      </c>
      <c r="M87" s="36">
        <f>SUMIFS(СВЦЭМ!$C$39:$C$782,СВЦЭМ!$A$39:$A$782,$A87,СВЦЭМ!$B$39:$B$782,M$83)+'СЕТ СН'!$H$9+СВЦЭМ!$D$10+'СЕТ СН'!$H$6-'СЕТ СН'!$H$19</f>
        <v>1049.3651703400001</v>
      </c>
      <c r="N87" s="36">
        <f>SUMIFS(СВЦЭМ!$C$39:$C$782,СВЦЭМ!$A$39:$A$782,$A87,СВЦЭМ!$B$39:$B$782,N$83)+'СЕТ СН'!$H$9+СВЦЭМ!$D$10+'СЕТ СН'!$H$6-'СЕТ СН'!$H$19</f>
        <v>1062.2794106700001</v>
      </c>
      <c r="O87" s="36">
        <f>SUMIFS(СВЦЭМ!$C$39:$C$782,СВЦЭМ!$A$39:$A$782,$A87,СВЦЭМ!$B$39:$B$782,O$83)+'СЕТ СН'!$H$9+СВЦЭМ!$D$10+'СЕТ СН'!$H$6-'СЕТ СН'!$H$19</f>
        <v>1062.8886348999999</v>
      </c>
      <c r="P87" s="36">
        <f>SUMIFS(СВЦЭМ!$C$39:$C$782,СВЦЭМ!$A$39:$A$782,$A87,СВЦЭМ!$B$39:$B$782,P$83)+'СЕТ СН'!$H$9+СВЦЭМ!$D$10+'СЕТ СН'!$H$6-'СЕТ СН'!$H$19</f>
        <v>1070.2843840099999</v>
      </c>
      <c r="Q87" s="36">
        <f>SUMIFS(СВЦЭМ!$C$39:$C$782,СВЦЭМ!$A$39:$A$782,$A87,СВЦЭМ!$B$39:$B$782,Q$83)+'СЕТ СН'!$H$9+СВЦЭМ!$D$10+'СЕТ СН'!$H$6-'СЕТ СН'!$H$19</f>
        <v>1071.46623875</v>
      </c>
      <c r="R87" s="36">
        <f>SUMIFS(СВЦЭМ!$C$39:$C$782,СВЦЭМ!$A$39:$A$782,$A87,СВЦЭМ!$B$39:$B$782,R$83)+'СЕТ СН'!$H$9+СВЦЭМ!$D$10+'СЕТ СН'!$H$6-'СЕТ СН'!$H$19</f>
        <v>1082.6828820799999</v>
      </c>
      <c r="S87" s="36">
        <f>SUMIFS(СВЦЭМ!$C$39:$C$782,СВЦЭМ!$A$39:$A$782,$A87,СВЦЭМ!$B$39:$B$782,S$83)+'СЕТ СН'!$H$9+СВЦЭМ!$D$10+'СЕТ СН'!$H$6-'СЕТ СН'!$H$19</f>
        <v>1066.2540648500001</v>
      </c>
      <c r="T87" s="36">
        <f>SUMIFS(СВЦЭМ!$C$39:$C$782,СВЦЭМ!$A$39:$A$782,$A87,СВЦЭМ!$B$39:$B$782,T$83)+'СЕТ СН'!$H$9+СВЦЭМ!$D$10+'СЕТ СН'!$H$6-'СЕТ СН'!$H$19</f>
        <v>1043.6185476799999</v>
      </c>
      <c r="U87" s="36">
        <f>SUMIFS(СВЦЭМ!$C$39:$C$782,СВЦЭМ!$A$39:$A$782,$A87,СВЦЭМ!$B$39:$B$782,U$83)+'СЕТ СН'!$H$9+СВЦЭМ!$D$10+'СЕТ СН'!$H$6-'СЕТ СН'!$H$19</f>
        <v>1027.3724196999999</v>
      </c>
      <c r="V87" s="36">
        <f>SUMIFS(СВЦЭМ!$C$39:$C$782,СВЦЭМ!$A$39:$A$782,$A87,СВЦЭМ!$B$39:$B$782,V$83)+'СЕТ СН'!$H$9+СВЦЭМ!$D$10+'СЕТ СН'!$H$6-'СЕТ СН'!$H$19</f>
        <v>1029.4723844600001</v>
      </c>
      <c r="W87" s="36">
        <f>SUMIFS(СВЦЭМ!$C$39:$C$782,СВЦЭМ!$A$39:$A$782,$A87,СВЦЭМ!$B$39:$B$782,W$83)+'СЕТ СН'!$H$9+СВЦЭМ!$D$10+'СЕТ СН'!$H$6-'СЕТ СН'!$H$19</f>
        <v>1039.5292219999999</v>
      </c>
      <c r="X87" s="36">
        <f>SUMIFS(СВЦЭМ!$C$39:$C$782,СВЦЭМ!$A$39:$A$782,$A87,СВЦЭМ!$B$39:$B$782,X$83)+'СЕТ СН'!$H$9+СВЦЭМ!$D$10+'СЕТ СН'!$H$6-'СЕТ СН'!$H$19</f>
        <v>1070.1833959000001</v>
      </c>
      <c r="Y87" s="36">
        <f>SUMIFS(СВЦЭМ!$C$39:$C$782,СВЦЭМ!$A$39:$A$782,$A87,СВЦЭМ!$B$39:$B$782,Y$83)+'СЕТ СН'!$H$9+СВЦЭМ!$D$10+'СЕТ СН'!$H$6-'СЕТ СН'!$H$19</f>
        <v>1094.25200283</v>
      </c>
    </row>
    <row r="88" spans="1:25" ht="15.75" x14ac:dyDescent="0.2">
      <c r="A88" s="35">
        <f t="shared" si="2"/>
        <v>44839</v>
      </c>
      <c r="B88" s="36">
        <f>SUMIFS(СВЦЭМ!$C$39:$C$782,СВЦЭМ!$A$39:$A$782,$A88,СВЦЭМ!$B$39:$B$782,B$83)+'СЕТ СН'!$H$9+СВЦЭМ!$D$10+'СЕТ СН'!$H$6-'СЕТ СН'!$H$19</f>
        <v>1174.8879710399999</v>
      </c>
      <c r="C88" s="36">
        <f>SUMIFS(СВЦЭМ!$C$39:$C$782,СВЦЭМ!$A$39:$A$782,$A88,СВЦЭМ!$B$39:$B$782,C$83)+'СЕТ СН'!$H$9+СВЦЭМ!$D$10+'СЕТ СН'!$H$6-'СЕТ СН'!$H$19</f>
        <v>1219.13021632</v>
      </c>
      <c r="D88" s="36">
        <f>SUMIFS(СВЦЭМ!$C$39:$C$782,СВЦЭМ!$A$39:$A$782,$A88,СВЦЭМ!$B$39:$B$782,D$83)+'СЕТ СН'!$H$9+СВЦЭМ!$D$10+'СЕТ СН'!$H$6-'СЕТ СН'!$H$19</f>
        <v>1245.15896135</v>
      </c>
      <c r="E88" s="36">
        <f>SUMIFS(СВЦЭМ!$C$39:$C$782,СВЦЭМ!$A$39:$A$782,$A88,СВЦЭМ!$B$39:$B$782,E$83)+'СЕТ СН'!$H$9+СВЦЭМ!$D$10+'СЕТ СН'!$H$6-'СЕТ СН'!$H$19</f>
        <v>1255.80326732</v>
      </c>
      <c r="F88" s="36">
        <f>SUMIFS(СВЦЭМ!$C$39:$C$782,СВЦЭМ!$A$39:$A$782,$A88,СВЦЭМ!$B$39:$B$782,F$83)+'СЕТ СН'!$H$9+СВЦЭМ!$D$10+'СЕТ СН'!$H$6-'СЕТ СН'!$H$19</f>
        <v>1254.8451398900002</v>
      </c>
      <c r="G88" s="36">
        <f>SUMIFS(СВЦЭМ!$C$39:$C$782,СВЦЭМ!$A$39:$A$782,$A88,СВЦЭМ!$B$39:$B$782,G$83)+'СЕТ СН'!$H$9+СВЦЭМ!$D$10+'СЕТ СН'!$H$6-'СЕТ СН'!$H$19</f>
        <v>1235.0672970099999</v>
      </c>
      <c r="H88" s="36">
        <f>SUMIFS(СВЦЭМ!$C$39:$C$782,СВЦЭМ!$A$39:$A$782,$A88,СВЦЭМ!$B$39:$B$782,H$83)+'СЕТ СН'!$H$9+СВЦЭМ!$D$10+'СЕТ СН'!$H$6-'СЕТ СН'!$H$19</f>
        <v>1191.4167359999999</v>
      </c>
      <c r="I88" s="36">
        <f>SUMIFS(СВЦЭМ!$C$39:$C$782,СВЦЭМ!$A$39:$A$782,$A88,СВЦЭМ!$B$39:$B$782,I$83)+'СЕТ СН'!$H$9+СВЦЭМ!$D$10+'СЕТ СН'!$H$6-'СЕТ СН'!$H$19</f>
        <v>1149.08038577</v>
      </c>
      <c r="J88" s="36">
        <f>SUMIFS(СВЦЭМ!$C$39:$C$782,СВЦЭМ!$A$39:$A$782,$A88,СВЦЭМ!$B$39:$B$782,J$83)+'СЕТ СН'!$H$9+СВЦЭМ!$D$10+'СЕТ СН'!$H$6-'СЕТ СН'!$H$19</f>
        <v>1202.68572763</v>
      </c>
      <c r="K88" s="36">
        <f>SUMIFS(СВЦЭМ!$C$39:$C$782,СВЦЭМ!$A$39:$A$782,$A88,СВЦЭМ!$B$39:$B$782,K$83)+'СЕТ СН'!$H$9+СВЦЭМ!$D$10+'СЕТ СН'!$H$6-'СЕТ СН'!$H$19</f>
        <v>1226.9581982</v>
      </c>
      <c r="L88" s="36">
        <f>SUMIFS(СВЦЭМ!$C$39:$C$782,СВЦЭМ!$A$39:$A$782,$A88,СВЦЭМ!$B$39:$B$782,L$83)+'СЕТ СН'!$H$9+СВЦЭМ!$D$10+'СЕТ СН'!$H$6-'СЕТ СН'!$H$19</f>
        <v>1226.8419027099999</v>
      </c>
      <c r="M88" s="36">
        <f>SUMIFS(СВЦЭМ!$C$39:$C$782,СВЦЭМ!$A$39:$A$782,$A88,СВЦЭМ!$B$39:$B$782,M$83)+'СЕТ СН'!$H$9+СВЦЭМ!$D$10+'СЕТ СН'!$H$6-'СЕТ СН'!$H$19</f>
        <v>1168.1145211599999</v>
      </c>
      <c r="N88" s="36">
        <f>SUMIFS(СВЦЭМ!$C$39:$C$782,СВЦЭМ!$A$39:$A$782,$A88,СВЦЭМ!$B$39:$B$782,N$83)+'СЕТ СН'!$H$9+СВЦЭМ!$D$10+'СЕТ СН'!$H$6-'СЕТ СН'!$H$19</f>
        <v>1183.2785334800001</v>
      </c>
      <c r="O88" s="36">
        <f>SUMIFS(СВЦЭМ!$C$39:$C$782,СВЦЭМ!$A$39:$A$782,$A88,СВЦЭМ!$B$39:$B$782,O$83)+'СЕТ СН'!$H$9+СВЦЭМ!$D$10+'СЕТ СН'!$H$6-'СЕТ СН'!$H$19</f>
        <v>1189.6481141899999</v>
      </c>
      <c r="P88" s="36">
        <f>SUMIFS(СВЦЭМ!$C$39:$C$782,СВЦЭМ!$A$39:$A$782,$A88,СВЦЭМ!$B$39:$B$782,P$83)+'СЕТ СН'!$H$9+СВЦЭМ!$D$10+'СЕТ СН'!$H$6-'СЕТ СН'!$H$19</f>
        <v>1199.1853548399999</v>
      </c>
      <c r="Q88" s="36">
        <f>SUMIFS(СВЦЭМ!$C$39:$C$782,СВЦЭМ!$A$39:$A$782,$A88,СВЦЭМ!$B$39:$B$782,Q$83)+'СЕТ СН'!$H$9+СВЦЭМ!$D$10+'СЕТ СН'!$H$6-'СЕТ СН'!$H$19</f>
        <v>1211.96024459</v>
      </c>
      <c r="R88" s="36">
        <f>SUMIFS(СВЦЭМ!$C$39:$C$782,СВЦЭМ!$A$39:$A$782,$A88,СВЦЭМ!$B$39:$B$782,R$83)+'СЕТ СН'!$H$9+СВЦЭМ!$D$10+'СЕТ СН'!$H$6-'СЕТ СН'!$H$19</f>
        <v>1200.61955457</v>
      </c>
      <c r="S88" s="36">
        <f>SUMIFS(СВЦЭМ!$C$39:$C$782,СВЦЭМ!$A$39:$A$782,$A88,СВЦЭМ!$B$39:$B$782,S$83)+'СЕТ СН'!$H$9+СВЦЭМ!$D$10+'СЕТ СН'!$H$6-'СЕТ СН'!$H$19</f>
        <v>1217.9675128199999</v>
      </c>
      <c r="T88" s="36">
        <f>SUMIFS(СВЦЭМ!$C$39:$C$782,СВЦЭМ!$A$39:$A$782,$A88,СВЦЭМ!$B$39:$B$782,T$83)+'СЕТ СН'!$H$9+СВЦЭМ!$D$10+'СЕТ СН'!$H$6-'СЕТ СН'!$H$19</f>
        <v>1330.6004059900001</v>
      </c>
      <c r="U88" s="36">
        <f>SUMIFS(СВЦЭМ!$C$39:$C$782,СВЦЭМ!$A$39:$A$782,$A88,СВЦЭМ!$B$39:$B$782,U$83)+'СЕТ СН'!$H$9+СВЦЭМ!$D$10+'СЕТ СН'!$H$6-'СЕТ СН'!$H$19</f>
        <v>1358.3782436000001</v>
      </c>
      <c r="V88" s="36">
        <f>SUMIFS(СВЦЭМ!$C$39:$C$782,СВЦЭМ!$A$39:$A$782,$A88,СВЦЭМ!$B$39:$B$782,V$83)+'СЕТ СН'!$H$9+СВЦЭМ!$D$10+'СЕТ СН'!$H$6-'СЕТ СН'!$H$19</f>
        <v>1351.23096308</v>
      </c>
      <c r="W88" s="36">
        <f>SUMIFS(СВЦЭМ!$C$39:$C$782,СВЦЭМ!$A$39:$A$782,$A88,СВЦЭМ!$B$39:$B$782,W$83)+'СЕТ СН'!$H$9+СВЦЭМ!$D$10+'СЕТ СН'!$H$6-'СЕТ СН'!$H$19</f>
        <v>1327.8573921300001</v>
      </c>
      <c r="X88" s="36">
        <f>SUMIFS(СВЦЭМ!$C$39:$C$782,СВЦЭМ!$A$39:$A$782,$A88,СВЦЭМ!$B$39:$B$782,X$83)+'СЕТ СН'!$H$9+СВЦЭМ!$D$10+'СЕТ СН'!$H$6-'СЕТ СН'!$H$19</f>
        <v>1295.14137901</v>
      </c>
      <c r="Y88" s="36">
        <f>SUMIFS(СВЦЭМ!$C$39:$C$782,СВЦЭМ!$A$39:$A$782,$A88,СВЦЭМ!$B$39:$B$782,Y$83)+'СЕТ СН'!$H$9+СВЦЭМ!$D$10+'СЕТ СН'!$H$6-'СЕТ СН'!$H$19</f>
        <v>1194.5381962599999</v>
      </c>
    </row>
    <row r="89" spans="1:25" ht="15.75" x14ac:dyDescent="0.2">
      <c r="A89" s="35">
        <f t="shared" si="2"/>
        <v>44840</v>
      </c>
      <c r="B89" s="36">
        <f>SUMIFS(СВЦЭМ!$C$39:$C$782,СВЦЭМ!$A$39:$A$782,$A89,СВЦЭМ!$B$39:$B$782,B$83)+'СЕТ СН'!$H$9+СВЦЭМ!$D$10+'СЕТ СН'!$H$6-'СЕТ СН'!$H$19</f>
        <v>1322.2641572699999</v>
      </c>
      <c r="C89" s="36">
        <f>SUMIFS(СВЦЭМ!$C$39:$C$782,СВЦЭМ!$A$39:$A$782,$A89,СВЦЭМ!$B$39:$B$782,C$83)+'СЕТ СН'!$H$9+СВЦЭМ!$D$10+'СЕТ СН'!$H$6-'СЕТ СН'!$H$19</f>
        <v>1344.89754389</v>
      </c>
      <c r="D89" s="36">
        <f>SUMIFS(СВЦЭМ!$C$39:$C$782,СВЦЭМ!$A$39:$A$782,$A89,СВЦЭМ!$B$39:$B$782,D$83)+'СЕТ СН'!$H$9+СВЦЭМ!$D$10+'СЕТ СН'!$H$6-'СЕТ СН'!$H$19</f>
        <v>1336.97786898</v>
      </c>
      <c r="E89" s="36">
        <f>SUMIFS(СВЦЭМ!$C$39:$C$782,СВЦЭМ!$A$39:$A$782,$A89,СВЦЭМ!$B$39:$B$782,E$83)+'СЕТ СН'!$H$9+СВЦЭМ!$D$10+'СЕТ СН'!$H$6-'СЕТ СН'!$H$19</f>
        <v>1323.71828519</v>
      </c>
      <c r="F89" s="36">
        <f>SUMIFS(СВЦЭМ!$C$39:$C$782,СВЦЭМ!$A$39:$A$782,$A89,СВЦЭМ!$B$39:$B$782,F$83)+'СЕТ СН'!$H$9+СВЦЭМ!$D$10+'СЕТ СН'!$H$6-'СЕТ СН'!$H$19</f>
        <v>1312.20919084</v>
      </c>
      <c r="G89" s="36">
        <f>SUMIFS(СВЦЭМ!$C$39:$C$782,СВЦЭМ!$A$39:$A$782,$A89,СВЦЭМ!$B$39:$B$782,G$83)+'СЕТ СН'!$H$9+СВЦЭМ!$D$10+'СЕТ СН'!$H$6-'СЕТ СН'!$H$19</f>
        <v>1292.7179164700001</v>
      </c>
      <c r="H89" s="36">
        <f>SUMIFS(СВЦЭМ!$C$39:$C$782,СВЦЭМ!$A$39:$A$782,$A89,СВЦЭМ!$B$39:$B$782,H$83)+'СЕТ СН'!$H$9+СВЦЭМ!$D$10+'СЕТ СН'!$H$6-'СЕТ СН'!$H$19</f>
        <v>1229.61739173</v>
      </c>
      <c r="I89" s="36">
        <f>SUMIFS(СВЦЭМ!$C$39:$C$782,СВЦЭМ!$A$39:$A$782,$A89,СВЦЭМ!$B$39:$B$782,I$83)+'СЕТ СН'!$H$9+СВЦЭМ!$D$10+'СЕТ СН'!$H$6-'СЕТ СН'!$H$19</f>
        <v>1199.73328431</v>
      </c>
      <c r="J89" s="36">
        <f>SUMIFS(СВЦЭМ!$C$39:$C$782,СВЦЭМ!$A$39:$A$782,$A89,СВЦЭМ!$B$39:$B$782,J$83)+'СЕТ СН'!$H$9+СВЦЭМ!$D$10+'СЕТ СН'!$H$6-'СЕТ СН'!$H$19</f>
        <v>1206.04812554</v>
      </c>
      <c r="K89" s="36">
        <f>SUMIFS(СВЦЭМ!$C$39:$C$782,СВЦЭМ!$A$39:$A$782,$A89,СВЦЭМ!$B$39:$B$782,K$83)+'СЕТ СН'!$H$9+СВЦЭМ!$D$10+'СЕТ СН'!$H$6-'СЕТ СН'!$H$19</f>
        <v>1218.9649533100001</v>
      </c>
      <c r="L89" s="36">
        <f>SUMIFS(СВЦЭМ!$C$39:$C$782,СВЦЭМ!$A$39:$A$782,$A89,СВЦЭМ!$B$39:$B$782,L$83)+'СЕТ СН'!$H$9+СВЦЭМ!$D$10+'СЕТ СН'!$H$6-'СЕТ СН'!$H$19</f>
        <v>1250.1022872799999</v>
      </c>
      <c r="M89" s="36">
        <f>SUMIFS(СВЦЭМ!$C$39:$C$782,СВЦЭМ!$A$39:$A$782,$A89,СВЦЭМ!$B$39:$B$782,M$83)+'СЕТ СН'!$H$9+СВЦЭМ!$D$10+'СЕТ СН'!$H$6-'СЕТ СН'!$H$19</f>
        <v>1287.4619452500001</v>
      </c>
      <c r="N89" s="36">
        <f>SUMIFS(СВЦЭМ!$C$39:$C$782,СВЦЭМ!$A$39:$A$782,$A89,СВЦЭМ!$B$39:$B$782,N$83)+'СЕТ СН'!$H$9+СВЦЭМ!$D$10+'СЕТ СН'!$H$6-'СЕТ СН'!$H$19</f>
        <v>1303.23006147</v>
      </c>
      <c r="O89" s="36">
        <f>SUMIFS(СВЦЭМ!$C$39:$C$782,СВЦЭМ!$A$39:$A$782,$A89,СВЦЭМ!$B$39:$B$782,O$83)+'СЕТ СН'!$H$9+СВЦЭМ!$D$10+'СЕТ СН'!$H$6-'СЕТ СН'!$H$19</f>
        <v>1311.62724407</v>
      </c>
      <c r="P89" s="36">
        <f>SUMIFS(СВЦЭМ!$C$39:$C$782,СВЦЭМ!$A$39:$A$782,$A89,СВЦЭМ!$B$39:$B$782,P$83)+'СЕТ СН'!$H$9+СВЦЭМ!$D$10+'СЕТ СН'!$H$6-'СЕТ СН'!$H$19</f>
        <v>1308.3932994900001</v>
      </c>
      <c r="Q89" s="36">
        <f>SUMIFS(СВЦЭМ!$C$39:$C$782,СВЦЭМ!$A$39:$A$782,$A89,СВЦЭМ!$B$39:$B$782,Q$83)+'СЕТ СН'!$H$9+СВЦЭМ!$D$10+'СЕТ СН'!$H$6-'СЕТ СН'!$H$19</f>
        <v>1304.1368734600001</v>
      </c>
      <c r="R89" s="36">
        <f>SUMIFS(СВЦЭМ!$C$39:$C$782,СВЦЭМ!$A$39:$A$782,$A89,СВЦЭМ!$B$39:$B$782,R$83)+'СЕТ СН'!$H$9+СВЦЭМ!$D$10+'СЕТ СН'!$H$6-'СЕТ СН'!$H$19</f>
        <v>1284.5025266</v>
      </c>
      <c r="S89" s="36">
        <f>SUMIFS(СВЦЭМ!$C$39:$C$782,СВЦЭМ!$A$39:$A$782,$A89,СВЦЭМ!$B$39:$B$782,S$83)+'СЕТ СН'!$H$9+СВЦЭМ!$D$10+'СЕТ СН'!$H$6-'СЕТ СН'!$H$19</f>
        <v>1247.11956031</v>
      </c>
      <c r="T89" s="36">
        <f>SUMIFS(СВЦЭМ!$C$39:$C$782,СВЦЭМ!$A$39:$A$782,$A89,СВЦЭМ!$B$39:$B$782,T$83)+'СЕТ СН'!$H$9+СВЦЭМ!$D$10+'СЕТ СН'!$H$6-'СЕТ СН'!$H$19</f>
        <v>1253.33351395</v>
      </c>
      <c r="U89" s="36">
        <f>SUMIFS(СВЦЭМ!$C$39:$C$782,СВЦЭМ!$A$39:$A$782,$A89,СВЦЭМ!$B$39:$B$782,U$83)+'СЕТ СН'!$H$9+СВЦЭМ!$D$10+'СЕТ СН'!$H$6-'СЕТ СН'!$H$19</f>
        <v>1289.3247960900001</v>
      </c>
      <c r="V89" s="36">
        <f>SUMIFS(СВЦЭМ!$C$39:$C$782,СВЦЭМ!$A$39:$A$782,$A89,СВЦЭМ!$B$39:$B$782,V$83)+'СЕТ СН'!$H$9+СВЦЭМ!$D$10+'СЕТ СН'!$H$6-'СЕТ СН'!$H$19</f>
        <v>1282.03200373</v>
      </c>
      <c r="W89" s="36">
        <f>SUMIFS(СВЦЭМ!$C$39:$C$782,СВЦЭМ!$A$39:$A$782,$A89,СВЦЭМ!$B$39:$B$782,W$83)+'СЕТ СН'!$H$9+СВЦЭМ!$D$10+'СЕТ СН'!$H$6-'СЕТ СН'!$H$19</f>
        <v>1280.6003834200001</v>
      </c>
      <c r="X89" s="36">
        <f>SUMIFS(СВЦЭМ!$C$39:$C$782,СВЦЭМ!$A$39:$A$782,$A89,СВЦЭМ!$B$39:$B$782,X$83)+'СЕТ СН'!$H$9+СВЦЭМ!$D$10+'СЕТ СН'!$H$6-'СЕТ СН'!$H$19</f>
        <v>1329.5100734100001</v>
      </c>
      <c r="Y89" s="36">
        <f>SUMIFS(СВЦЭМ!$C$39:$C$782,СВЦЭМ!$A$39:$A$782,$A89,СВЦЭМ!$B$39:$B$782,Y$83)+'СЕТ СН'!$H$9+СВЦЭМ!$D$10+'СЕТ СН'!$H$6-'СЕТ СН'!$H$19</f>
        <v>1355.4482060800001</v>
      </c>
    </row>
    <row r="90" spans="1:25" ht="15.75" x14ac:dyDescent="0.2">
      <c r="A90" s="35">
        <f t="shared" si="2"/>
        <v>44841</v>
      </c>
      <c r="B90" s="36">
        <f>SUMIFS(СВЦЭМ!$C$39:$C$782,СВЦЭМ!$A$39:$A$782,$A90,СВЦЭМ!$B$39:$B$782,B$83)+'СЕТ СН'!$H$9+СВЦЭМ!$D$10+'СЕТ СН'!$H$6-'СЕТ СН'!$H$19</f>
        <v>1212.7587778</v>
      </c>
      <c r="C90" s="36">
        <f>SUMIFS(СВЦЭМ!$C$39:$C$782,СВЦЭМ!$A$39:$A$782,$A90,СВЦЭМ!$B$39:$B$782,C$83)+'СЕТ СН'!$H$9+СВЦЭМ!$D$10+'СЕТ СН'!$H$6-'СЕТ СН'!$H$19</f>
        <v>1267.6828023399999</v>
      </c>
      <c r="D90" s="36">
        <f>SUMIFS(СВЦЭМ!$C$39:$C$782,СВЦЭМ!$A$39:$A$782,$A90,СВЦЭМ!$B$39:$B$782,D$83)+'СЕТ СН'!$H$9+СВЦЭМ!$D$10+'СЕТ СН'!$H$6-'СЕТ СН'!$H$19</f>
        <v>1290.98785213</v>
      </c>
      <c r="E90" s="36">
        <f>SUMIFS(СВЦЭМ!$C$39:$C$782,СВЦЭМ!$A$39:$A$782,$A90,СВЦЭМ!$B$39:$B$782,E$83)+'СЕТ СН'!$H$9+СВЦЭМ!$D$10+'СЕТ СН'!$H$6-'СЕТ СН'!$H$19</f>
        <v>1291.1780044</v>
      </c>
      <c r="F90" s="36">
        <f>SUMIFS(СВЦЭМ!$C$39:$C$782,СВЦЭМ!$A$39:$A$782,$A90,СВЦЭМ!$B$39:$B$782,F$83)+'СЕТ СН'!$H$9+СВЦЭМ!$D$10+'СЕТ СН'!$H$6-'СЕТ СН'!$H$19</f>
        <v>1291.85630898</v>
      </c>
      <c r="G90" s="36">
        <f>SUMIFS(СВЦЭМ!$C$39:$C$782,СВЦЭМ!$A$39:$A$782,$A90,СВЦЭМ!$B$39:$B$782,G$83)+'СЕТ СН'!$H$9+СВЦЭМ!$D$10+'СЕТ СН'!$H$6-'СЕТ СН'!$H$19</f>
        <v>1260.54054402</v>
      </c>
      <c r="H90" s="36">
        <f>SUMIFS(СВЦЭМ!$C$39:$C$782,СВЦЭМ!$A$39:$A$782,$A90,СВЦЭМ!$B$39:$B$782,H$83)+'СЕТ СН'!$H$9+СВЦЭМ!$D$10+'СЕТ СН'!$H$6-'СЕТ СН'!$H$19</f>
        <v>1214.6570730599999</v>
      </c>
      <c r="I90" s="36">
        <f>SUMIFS(СВЦЭМ!$C$39:$C$782,СВЦЭМ!$A$39:$A$782,$A90,СВЦЭМ!$B$39:$B$782,I$83)+'СЕТ СН'!$H$9+СВЦЭМ!$D$10+'СЕТ СН'!$H$6-'СЕТ СН'!$H$19</f>
        <v>1154.7657644199999</v>
      </c>
      <c r="J90" s="36">
        <f>SUMIFS(СВЦЭМ!$C$39:$C$782,СВЦЭМ!$A$39:$A$782,$A90,СВЦЭМ!$B$39:$B$782,J$83)+'СЕТ СН'!$H$9+СВЦЭМ!$D$10+'СЕТ СН'!$H$6-'СЕТ СН'!$H$19</f>
        <v>1172.2283611999999</v>
      </c>
      <c r="K90" s="36">
        <f>SUMIFS(СВЦЭМ!$C$39:$C$782,СВЦЭМ!$A$39:$A$782,$A90,СВЦЭМ!$B$39:$B$782,K$83)+'СЕТ СН'!$H$9+СВЦЭМ!$D$10+'СЕТ СН'!$H$6-'СЕТ СН'!$H$19</f>
        <v>1205.82913953</v>
      </c>
      <c r="L90" s="36">
        <f>SUMIFS(СВЦЭМ!$C$39:$C$782,СВЦЭМ!$A$39:$A$782,$A90,СВЦЭМ!$B$39:$B$782,L$83)+'СЕТ СН'!$H$9+СВЦЭМ!$D$10+'СЕТ СН'!$H$6-'СЕТ СН'!$H$19</f>
        <v>1184.60890163</v>
      </c>
      <c r="M90" s="36">
        <f>SUMIFS(СВЦЭМ!$C$39:$C$782,СВЦЭМ!$A$39:$A$782,$A90,СВЦЭМ!$B$39:$B$782,M$83)+'СЕТ СН'!$H$9+СВЦЭМ!$D$10+'СЕТ СН'!$H$6-'СЕТ СН'!$H$19</f>
        <v>1169.7573601199999</v>
      </c>
      <c r="N90" s="36">
        <f>SUMIFS(СВЦЭМ!$C$39:$C$782,СВЦЭМ!$A$39:$A$782,$A90,СВЦЭМ!$B$39:$B$782,N$83)+'СЕТ СН'!$H$9+СВЦЭМ!$D$10+'СЕТ СН'!$H$6-'СЕТ СН'!$H$19</f>
        <v>1169.00234892</v>
      </c>
      <c r="O90" s="36">
        <f>SUMIFS(СВЦЭМ!$C$39:$C$782,СВЦЭМ!$A$39:$A$782,$A90,СВЦЭМ!$B$39:$B$782,O$83)+'СЕТ СН'!$H$9+СВЦЭМ!$D$10+'СЕТ СН'!$H$6-'СЕТ СН'!$H$19</f>
        <v>1183.66169023</v>
      </c>
      <c r="P90" s="36">
        <f>SUMIFS(СВЦЭМ!$C$39:$C$782,СВЦЭМ!$A$39:$A$782,$A90,СВЦЭМ!$B$39:$B$782,P$83)+'СЕТ СН'!$H$9+СВЦЭМ!$D$10+'СЕТ СН'!$H$6-'СЕТ СН'!$H$19</f>
        <v>1170.0942021000001</v>
      </c>
      <c r="Q90" s="36">
        <f>SUMIFS(СВЦЭМ!$C$39:$C$782,СВЦЭМ!$A$39:$A$782,$A90,СВЦЭМ!$B$39:$B$782,Q$83)+'СЕТ СН'!$H$9+СВЦЭМ!$D$10+'СЕТ СН'!$H$6-'СЕТ СН'!$H$19</f>
        <v>1166.99877913</v>
      </c>
      <c r="R90" s="36">
        <f>SUMIFS(СВЦЭМ!$C$39:$C$782,СВЦЭМ!$A$39:$A$782,$A90,СВЦЭМ!$B$39:$B$782,R$83)+'СЕТ СН'!$H$9+СВЦЭМ!$D$10+'СЕТ СН'!$H$6-'СЕТ СН'!$H$19</f>
        <v>1157.0970308199999</v>
      </c>
      <c r="S90" s="36">
        <f>SUMIFS(СВЦЭМ!$C$39:$C$782,СВЦЭМ!$A$39:$A$782,$A90,СВЦЭМ!$B$39:$B$782,S$83)+'СЕТ СН'!$H$9+СВЦЭМ!$D$10+'СЕТ СН'!$H$6-'СЕТ СН'!$H$19</f>
        <v>1193.68637659</v>
      </c>
      <c r="T90" s="36">
        <f>SUMIFS(СВЦЭМ!$C$39:$C$782,СВЦЭМ!$A$39:$A$782,$A90,СВЦЭМ!$B$39:$B$782,T$83)+'СЕТ СН'!$H$9+СВЦЭМ!$D$10+'СЕТ СН'!$H$6-'СЕТ СН'!$H$19</f>
        <v>1272.8015344</v>
      </c>
      <c r="U90" s="36">
        <f>SUMIFS(СВЦЭМ!$C$39:$C$782,СВЦЭМ!$A$39:$A$782,$A90,СВЦЭМ!$B$39:$B$782,U$83)+'СЕТ СН'!$H$9+СВЦЭМ!$D$10+'СЕТ СН'!$H$6-'СЕТ СН'!$H$19</f>
        <v>1309.3962210100001</v>
      </c>
      <c r="V90" s="36">
        <f>SUMIFS(СВЦЭМ!$C$39:$C$782,СВЦЭМ!$A$39:$A$782,$A90,СВЦЭМ!$B$39:$B$782,V$83)+'СЕТ СН'!$H$9+СВЦЭМ!$D$10+'СЕТ СН'!$H$6-'СЕТ СН'!$H$19</f>
        <v>1303.43201174</v>
      </c>
      <c r="W90" s="36">
        <f>SUMIFS(СВЦЭМ!$C$39:$C$782,СВЦЭМ!$A$39:$A$782,$A90,СВЦЭМ!$B$39:$B$782,W$83)+'СЕТ СН'!$H$9+СВЦЭМ!$D$10+'СЕТ СН'!$H$6-'СЕТ СН'!$H$19</f>
        <v>1290.44965518</v>
      </c>
      <c r="X90" s="36">
        <f>SUMIFS(СВЦЭМ!$C$39:$C$782,СВЦЭМ!$A$39:$A$782,$A90,СВЦЭМ!$B$39:$B$782,X$83)+'СЕТ СН'!$H$9+СВЦЭМ!$D$10+'СЕТ СН'!$H$6-'СЕТ СН'!$H$19</f>
        <v>1247.4087617700002</v>
      </c>
      <c r="Y90" s="36">
        <f>SUMIFS(СВЦЭМ!$C$39:$C$782,СВЦЭМ!$A$39:$A$782,$A90,СВЦЭМ!$B$39:$B$782,Y$83)+'СЕТ СН'!$H$9+СВЦЭМ!$D$10+'СЕТ СН'!$H$6-'СЕТ СН'!$H$19</f>
        <v>1235.81969452</v>
      </c>
    </row>
    <row r="91" spans="1:25" ht="15.75" x14ac:dyDescent="0.2">
      <c r="A91" s="35">
        <f t="shared" si="2"/>
        <v>44842</v>
      </c>
      <c r="B91" s="36">
        <f>SUMIFS(СВЦЭМ!$C$39:$C$782,СВЦЭМ!$A$39:$A$782,$A91,СВЦЭМ!$B$39:$B$782,B$83)+'СЕТ СН'!$H$9+СВЦЭМ!$D$10+'СЕТ СН'!$H$6-'СЕТ СН'!$H$19</f>
        <v>1205.4277845300001</v>
      </c>
      <c r="C91" s="36">
        <f>SUMIFS(СВЦЭМ!$C$39:$C$782,СВЦЭМ!$A$39:$A$782,$A91,СВЦЭМ!$B$39:$B$782,C$83)+'СЕТ СН'!$H$9+СВЦЭМ!$D$10+'СЕТ СН'!$H$6-'СЕТ СН'!$H$19</f>
        <v>1237.3668203299999</v>
      </c>
      <c r="D91" s="36">
        <f>SUMIFS(СВЦЭМ!$C$39:$C$782,СВЦЭМ!$A$39:$A$782,$A91,СВЦЭМ!$B$39:$B$782,D$83)+'СЕТ СН'!$H$9+СВЦЭМ!$D$10+'СЕТ СН'!$H$6-'СЕТ СН'!$H$19</f>
        <v>1257.71520986</v>
      </c>
      <c r="E91" s="36">
        <f>SUMIFS(СВЦЭМ!$C$39:$C$782,СВЦЭМ!$A$39:$A$782,$A91,СВЦЭМ!$B$39:$B$782,E$83)+'СЕТ СН'!$H$9+СВЦЭМ!$D$10+'СЕТ СН'!$H$6-'СЕТ СН'!$H$19</f>
        <v>1266.4827576800001</v>
      </c>
      <c r="F91" s="36">
        <f>SUMIFS(СВЦЭМ!$C$39:$C$782,СВЦЭМ!$A$39:$A$782,$A91,СВЦЭМ!$B$39:$B$782,F$83)+'СЕТ СН'!$H$9+СВЦЭМ!$D$10+'СЕТ СН'!$H$6-'СЕТ СН'!$H$19</f>
        <v>1269.33649199</v>
      </c>
      <c r="G91" s="36">
        <f>SUMIFS(СВЦЭМ!$C$39:$C$782,СВЦЭМ!$A$39:$A$782,$A91,СВЦЭМ!$B$39:$B$782,G$83)+'СЕТ СН'!$H$9+СВЦЭМ!$D$10+'СЕТ СН'!$H$6-'СЕТ СН'!$H$19</f>
        <v>1260.9959975400002</v>
      </c>
      <c r="H91" s="36">
        <f>SUMIFS(СВЦЭМ!$C$39:$C$782,СВЦЭМ!$A$39:$A$782,$A91,СВЦЭМ!$B$39:$B$782,H$83)+'СЕТ СН'!$H$9+СВЦЭМ!$D$10+'СЕТ СН'!$H$6-'СЕТ СН'!$H$19</f>
        <v>1247.61013254</v>
      </c>
      <c r="I91" s="36">
        <f>SUMIFS(СВЦЭМ!$C$39:$C$782,СВЦЭМ!$A$39:$A$782,$A91,СВЦЭМ!$B$39:$B$782,I$83)+'СЕТ СН'!$H$9+СВЦЭМ!$D$10+'СЕТ СН'!$H$6-'СЕТ СН'!$H$19</f>
        <v>1199.61167763</v>
      </c>
      <c r="J91" s="36">
        <f>SUMIFS(СВЦЭМ!$C$39:$C$782,СВЦЭМ!$A$39:$A$782,$A91,СВЦЭМ!$B$39:$B$782,J$83)+'СЕТ СН'!$H$9+СВЦЭМ!$D$10+'СЕТ СН'!$H$6-'СЕТ СН'!$H$19</f>
        <v>1153.2575217599999</v>
      </c>
      <c r="K91" s="36">
        <f>SUMIFS(СВЦЭМ!$C$39:$C$782,СВЦЭМ!$A$39:$A$782,$A91,СВЦЭМ!$B$39:$B$782,K$83)+'СЕТ СН'!$H$9+СВЦЭМ!$D$10+'СЕТ СН'!$H$6-'СЕТ СН'!$H$19</f>
        <v>1137.6258659</v>
      </c>
      <c r="L91" s="36">
        <f>SUMIFS(СВЦЭМ!$C$39:$C$782,СВЦЭМ!$A$39:$A$782,$A91,СВЦЭМ!$B$39:$B$782,L$83)+'СЕТ СН'!$H$9+СВЦЭМ!$D$10+'СЕТ СН'!$H$6-'СЕТ СН'!$H$19</f>
        <v>1192.3986052099999</v>
      </c>
      <c r="M91" s="36">
        <f>SUMIFS(СВЦЭМ!$C$39:$C$782,СВЦЭМ!$A$39:$A$782,$A91,СВЦЭМ!$B$39:$B$782,M$83)+'СЕТ СН'!$H$9+СВЦЭМ!$D$10+'СЕТ СН'!$H$6-'СЕТ СН'!$H$19</f>
        <v>1159.7400881799999</v>
      </c>
      <c r="N91" s="36">
        <f>SUMIFS(СВЦЭМ!$C$39:$C$782,СВЦЭМ!$A$39:$A$782,$A91,СВЦЭМ!$B$39:$B$782,N$83)+'СЕТ СН'!$H$9+СВЦЭМ!$D$10+'СЕТ СН'!$H$6-'СЕТ СН'!$H$19</f>
        <v>1142.1582920399999</v>
      </c>
      <c r="O91" s="36">
        <f>SUMIFS(СВЦЭМ!$C$39:$C$782,СВЦЭМ!$A$39:$A$782,$A91,СВЦЭМ!$B$39:$B$782,O$83)+'СЕТ СН'!$H$9+СВЦЭМ!$D$10+'СЕТ СН'!$H$6-'СЕТ СН'!$H$19</f>
        <v>1154.7078268499999</v>
      </c>
      <c r="P91" s="36">
        <f>SUMIFS(СВЦЭМ!$C$39:$C$782,СВЦЭМ!$A$39:$A$782,$A91,СВЦЭМ!$B$39:$B$782,P$83)+'СЕТ СН'!$H$9+СВЦЭМ!$D$10+'СЕТ СН'!$H$6-'СЕТ СН'!$H$19</f>
        <v>1163.2884559899999</v>
      </c>
      <c r="Q91" s="36">
        <f>SUMIFS(СВЦЭМ!$C$39:$C$782,СВЦЭМ!$A$39:$A$782,$A91,СВЦЭМ!$B$39:$B$782,Q$83)+'СЕТ СН'!$H$9+СВЦЭМ!$D$10+'СЕТ СН'!$H$6-'СЕТ СН'!$H$19</f>
        <v>1167.6012830299999</v>
      </c>
      <c r="R91" s="36">
        <f>SUMIFS(СВЦЭМ!$C$39:$C$782,СВЦЭМ!$A$39:$A$782,$A91,СВЦЭМ!$B$39:$B$782,R$83)+'СЕТ СН'!$H$9+СВЦЭМ!$D$10+'СЕТ СН'!$H$6-'СЕТ СН'!$H$19</f>
        <v>1165.3511078500001</v>
      </c>
      <c r="S91" s="36">
        <f>SUMIFS(СВЦЭМ!$C$39:$C$782,СВЦЭМ!$A$39:$A$782,$A91,СВЦЭМ!$B$39:$B$782,S$83)+'СЕТ СН'!$H$9+СВЦЭМ!$D$10+'СЕТ СН'!$H$6-'СЕТ СН'!$H$19</f>
        <v>1181.2112367099999</v>
      </c>
      <c r="T91" s="36">
        <f>SUMIFS(СВЦЭМ!$C$39:$C$782,СВЦЭМ!$A$39:$A$782,$A91,СВЦЭМ!$B$39:$B$782,T$83)+'СЕТ СН'!$H$9+СВЦЭМ!$D$10+'СЕТ СН'!$H$6-'СЕТ СН'!$H$19</f>
        <v>1287.5833484100001</v>
      </c>
      <c r="U91" s="36">
        <f>SUMIFS(СВЦЭМ!$C$39:$C$782,СВЦЭМ!$A$39:$A$782,$A91,СВЦЭМ!$B$39:$B$782,U$83)+'СЕТ СН'!$H$9+СВЦЭМ!$D$10+'СЕТ СН'!$H$6-'СЕТ СН'!$H$19</f>
        <v>1311.85993216</v>
      </c>
      <c r="V91" s="36">
        <f>SUMIFS(СВЦЭМ!$C$39:$C$782,СВЦЭМ!$A$39:$A$782,$A91,СВЦЭМ!$B$39:$B$782,V$83)+'СЕТ СН'!$H$9+СВЦЭМ!$D$10+'СЕТ СН'!$H$6-'СЕТ СН'!$H$19</f>
        <v>1308.8782464999999</v>
      </c>
      <c r="W91" s="36">
        <f>SUMIFS(СВЦЭМ!$C$39:$C$782,СВЦЭМ!$A$39:$A$782,$A91,СВЦЭМ!$B$39:$B$782,W$83)+'СЕТ СН'!$H$9+СВЦЭМ!$D$10+'СЕТ СН'!$H$6-'СЕТ СН'!$H$19</f>
        <v>1305.65744642</v>
      </c>
      <c r="X91" s="36">
        <f>SUMIFS(СВЦЭМ!$C$39:$C$782,СВЦЭМ!$A$39:$A$782,$A91,СВЦЭМ!$B$39:$B$782,X$83)+'СЕТ СН'!$H$9+СВЦЭМ!$D$10+'СЕТ СН'!$H$6-'СЕТ СН'!$H$19</f>
        <v>1270.6468258499999</v>
      </c>
      <c r="Y91" s="36">
        <f>SUMIFS(СВЦЭМ!$C$39:$C$782,СВЦЭМ!$A$39:$A$782,$A91,СВЦЭМ!$B$39:$B$782,Y$83)+'СЕТ СН'!$H$9+СВЦЭМ!$D$10+'СЕТ СН'!$H$6-'СЕТ СН'!$H$19</f>
        <v>1262.1107942399999</v>
      </c>
    </row>
    <row r="92" spans="1:25" ht="15.75" x14ac:dyDescent="0.2">
      <c r="A92" s="35">
        <f t="shared" si="2"/>
        <v>44843</v>
      </c>
      <c r="B92" s="36">
        <f>SUMIFS(СВЦЭМ!$C$39:$C$782,СВЦЭМ!$A$39:$A$782,$A92,СВЦЭМ!$B$39:$B$782,B$83)+'СЕТ СН'!$H$9+СВЦЭМ!$D$10+'СЕТ СН'!$H$6-'СЕТ СН'!$H$19</f>
        <v>1186.46903451</v>
      </c>
      <c r="C92" s="36">
        <f>SUMIFS(СВЦЭМ!$C$39:$C$782,СВЦЭМ!$A$39:$A$782,$A92,СВЦЭМ!$B$39:$B$782,C$83)+'СЕТ СН'!$H$9+СВЦЭМ!$D$10+'СЕТ СН'!$H$6-'СЕТ СН'!$H$19</f>
        <v>1203.4894651299999</v>
      </c>
      <c r="D92" s="36">
        <f>SUMIFS(СВЦЭМ!$C$39:$C$782,СВЦЭМ!$A$39:$A$782,$A92,СВЦЭМ!$B$39:$B$782,D$83)+'СЕТ СН'!$H$9+СВЦЭМ!$D$10+'СЕТ СН'!$H$6-'СЕТ СН'!$H$19</f>
        <v>1212.2408047899999</v>
      </c>
      <c r="E92" s="36">
        <f>SUMIFS(СВЦЭМ!$C$39:$C$782,СВЦЭМ!$A$39:$A$782,$A92,СВЦЭМ!$B$39:$B$782,E$83)+'СЕТ СН'!$H$9+СВЦЭМ!$D$10+'СЕТ СН'!$H$6-'СЕТ СН'!$H$19</f>
        <v>1210.0383712999999</v>
      </c>
      <c r="F92" s="36">
        <f>SUMIFS(СВЦЭМ!$C$39:$C$782,СВЦЭМ!$A$39:$A$782,$A92,СВЦЭМ!$B$39:$B$782,F$83)+'СЕТ СН'!$H$9+СВЦЭМ!$D$10+'СЕТ СН'!$H$6-'СЕТ СН'!$H$19</f>
        <v>1213.2326413399999</v>
      </c>
      <c r="G92" s="36">
        <f>SUMIFS(СВЦЭМ!$C$39:$C$782,СВЦЭМ!$A$39:$A$782,$A92,СВЦЭМ!$B$39:$B$782,G$83)+'СЕТ СН'!$H$9+СВЦЭМ!$D$10+'СЕТ СН'!$H$6-'СЕТ СН'!$H$19</f>
        <v>1212.8239519199999</v>
      </c>
      <c r="H92" s="36">
        <f>SUMIFS(СВЦЭМ!$C$39:$C$782,СВЦЭМ!$A$39:$A$782,$A92,СВЦЭМ!$B$39:$B$782,H$83)+'СЕТ СН'!$H$9+СВЦЭМ!$D$10+'СЕТ СН'!$H$6-'СЕТ СН'!$H$19</f>
        <v>1203.58104299</v>
      </c>
      <c r="I92" s="36">
        <f>SUMIFS(СВЦЭМ!$C$39:$C$782,СВЦЭМ!$A$39:$A$782,$A92,СВЦЭМ!$B$39:$B$782,I$83)+'СЕТ СН'!$H$9+СВЦЭМ!$D$10+'СЕТ СН'!$H$6-'СЕТ СН'!$H$19</f>
        <v>1184.1338549899999</v>
      </c>
      <c r="J92" s="36">
        <f>SUMIFS(СВЦЭМ!$C$39:$C$782,СВЦЭМ!$A$39:$A$782,$A92,СВЦЭМ!$B$39:$B$782,J$83)+'СЕТ СН'!$H$9+СВЦЭМ!$D$10+'СЕТ СН'!$H$6-'СЕТ СН'!$H$19</f>
        <v>1175.51760412</v>
      </c>
      <c r="K92" s="36">
        <f>SUMIFS(СВЦЭМ!$C$39:$C$782,СВЦЭМ!$A$39:$A$782,$A92,СВЦЭМ!$B$39:$B$782,K$83)+'СЕТ СН'!$H$9+СВЦЭМ!$D$10+'СЕТ СН'!$H$6-'СЕТ СН'!$H$19</f>
        <v>1115.89679432</v>
      </c>
      <c r="L92" s="36">
        <f>SUMIFS(СВЦЭМ!$C$39:$C$782,СВЦЭМ!$A$39:$A$782,$A92,СВЦЭМ!$B$39:$B$782,L$83)+'СЕТ СН'!$H$9+СВЦЭМ!$D$10+'СЕТ СН'!$H$6-'СЕТ СН'!$H$19</f>
        <v>1125.73459576</v>
      </c>
      <c r="M92" s="36">
        <f>SUMIFS(СВЦЭМ!$C$39:$C$782,СВЦЭМ!$A$39:$A$782,$A92,СВЦЭМ!$B$39:$B$782,M$83)+'СЕТ СН'!$H$9+СВЦЭМ!$D$10+'СЕТ СН'!$H$6-'СЕТ СН'!$H$19</f>
        <v>1128.7548440599999</v>
      </c>
      <c r="N92" s="36">
        <f>SUMIFS(СВЦЭМ!$C$39:$C$782,СВЦЭМ!$A$39:$A$782,$A92,СВЦЭМ!$B$39:$B$782,N$83)+'СЕТ СН'!$H$9+СВЦЭМ!$D$10+'СЕТ СН'!$H$6-'СЕТ СН'!$H$19</f>
        <v>1103.34932181</v>
      </c>
      <c r="O92" s="36">
        <f>SUMIFS(СВЦЭМ!$C$39:$C$782,СВЦЭМ!$A$39:$A$782,$A92,СВЦЭМ!$B$39:$B$782,O$83)+'СЕТ СН'!$H$9+СВЦЭМ!$D$10+'СЕТ СН'!$H$6-'СЕТ СН'!$H$19</f>
        <v>1128.9165490400001</v>
      </c>
      <c r="P92" s="36">
        <f>SUMIFS(СВЦЭМ!$C$39:$C$782,СВЦЭМ!$A$39:$A$782,$A92,СВЦЭМ!$B$39:$B$782,P$83)+'СЕТ СН'!$H$9+СВЦЭМ!$D$10+'СЕТ СН'!$H$6-'СЕТ СН'!$H$19</f>
        <v>1121.77242581</v>
      </c>
      <c r="Q92" s="36">
        <f>SUMIFS(СВЦЭМ!$C$39:$C$782,СВЦЭМ!$A$39:$A$782,$A92,СВЦЭМ!$B$39:$B$782,Q$83)+'СЕТ СН'!$H$9+СВЦЭМ!$D$10+'СЕТ СН'!$H$6-'СЕТ СН'!$H$19</f>
        <v>1121.1288457999999</v>
      </c>
      <c r="R92" s="36">
        <f>SUMIFS(СВЦЭМ!$C$39:$C$782,СВЦЭМ!$A$39:$A$782,$A92,СВЦЭМ!$B$39:$B$782,R$83)+'СЕТ СН'!$H$9+СВЦЭМ!$D$10+'СЕТ СН'!$H$6-'СЕТ СН'!$H$19</f>
        <v>1140.24087164</v>
      </c>
      <c r="S92" s="36">
        <f>SUMIFS(СВЦЭМ!$C$39:$C$782,СВЦЭМ!$A$39:$A$782,$A92,СВЦЭМ!$B$39:$B$782,S$83)+'СЕТ СН'!$H$9+СВЦЭМ!$D$10+'СЕТ СН'!$H$6-'СЕТ СН'!$H$19</f>
        <v>1172.94115646</v>
      </c>
      <c r="T92" s="36">
        <f>SUMIFS(СВЦЭМ!$C$39:$C$782,СВЦЭМ!$A$39:$A$782,$A92,СВЦЭМ!$B$39:$B$782,T$83)+'СЕТ СН'!$H$9+СВЦЭМ!$D$10+'СЕТ СН'!$H$6-'СЕТ СН'!$H$19</f>
        <v>1242.2682603600001</v>
      </c>
      <c r="U92" s="36">
        <f>SUMIFS(СВЦЭМ!$C$39:$C$782,СВЦЭМ!$A$39:$A$782,$A92,СВЦЭМ!$B$39:$B$782,U$83)+'СЕТ СН'!$H$9+СВЦЭМ!$D$10+'СЕТ СН'!$H$6-'СЕТ СН'!$H$19</f>
        <v>1274.5628420600001</v>
      </c>
      <c r="V92" s="36">
        <f>SUMIFS(СВЦЭМ!$C$39:$C$782,СВЦЭМ!$A$39:$A$782,$A92,СВЦЭМ!$B$39:$B$782,V$83)+'СЕТ СН'!$H$9+СВЦЭМ!$D$10+'СЕТ СН'!$H$6-'СЕТ СН'!$H$19</f>
        <v>1264.0147342700002</v>
      </c>
      <c r="W92" s="36">
        <f>SUMIFS(СВЦЭМ!$C$39:$C$782,СВЦЭМ!$A$39:$A$782,$A92,СВЦЭМ!$B$39:$B$782,W$83)+'СЕТ СН'!$H$9+СВЦЭМ!$D$10+'СЕТ СН'!$H$6-'СЕТ СН'!$H$19</f>
        <v>1247.7098658</v>
      </c>
      <c r="X92" s="36">
        <f>SUMIFS(СВЦЭМ!$C$39:$C$782,СВЦЭМ!$A$39:$A$782,$A92,СВЦЭМ!$B$39:$B$782,X$83)+'СЕТ СН'!$H$9+СВЦЭМ!$D$10+'СЕТ СН'!$H$6-'СЕТ СН'!$H$19</f>
        <v>1115.4490585399999</v>
      </c>
      <c r="Y92" s="36">
        <f>SUMIFS(СВЦЭМ!$C$39:$C$782,СВЦЭМ!$A$39:$A$782,$A92,СВЦЭМ!$B$39:$B$782,Y$83)+'СЕТ СН'!$H$9+СВЦЭМ!$D$10+'СЕТ СН'!$H$6-'СЕТ СН'!$H$19</f>
        <v>1015.75457998</v>
      </c>
    </row>
    <row r="93" spans="1:25" ht="15.75" x14ac:dyDescent="0.2">
      <c r="A93" s="35">
        <f t="shared" si="2"/>
        <v>44844</v>
      </c>
      <c r="B93" s="36">
        <f>SUMIFS(СВЦЭМ!$C$39:$C$782,СВЦЭМ!$A$39:$A$782,$A93,СВЦЭМ!$B$39:$B$782,B$83)+'СЕТ СН'!$H$9+СВЦЭМ!$D$10+'СЕТ СН'!$H$6-'СЕТ СН'!$H$19</f>
        <v>1016.97863994</v>
      </c>
      <c r="C93" s="36">
        <f>SUMIFS(СВЦЭМ!$C$39:$C$782,СВЦЭМ!$A$39:$A$782,$A93,СВЦЭМ!$B$39:$B$782,C$83)+'СЕТ СН'!$H$9+СВЦЭМ!$D$10+'СЕТ СН'!$H$6-'СЕТ СН'!$H$19</f>
        <v>1075.3547700500001</v>
      </c>
      <c r="D93" s="36">
        <f>SUMIFS(СВЦЭМ!$C$39:$C$782,СВЦЭМ!$A$39:$A$782,$A93,СВЦЭМ!$B$39:$B$782,D$83)+'СЕТ СН'!$H$9+СВЦЭМ!$D$10+'СЕТ СН'!$H$6-'СЕТ СН'!$H$19</f>
        <v>1166.7861131699999</v>
      </c>
      <c r="E93" s="36">
        <f>SUMIFS(СВЦЭМ!$C$39:$C$782,СВЦЭМ!$A$39:$A$782,$A93,СВЦЭМ!$B$39:$B$782,E$83)+'СЕТ СН'!$H$9+СВЦЭМ!$D$10+'СЕТ СН'!$H$6-'СЕТ СН'!$H$19</f>
        <v>1160.07379479</v>
      </c>
      <c r="F93" s="36">
        <f>SUMIFS(СВЦЭМ!$C$39:$C$782,СВЦЭМ!$A$39:$A$782,$A93,СВЦЭМ!$B$39:$B$782,F$83)+'СЕТ СН'!$H$9+СВЦЭМ!$D$10+'СЕТ СН'!$H$6-'СЕТ СН'!$H$19</f>
        <v>1159.1379230499999</v>
      </c>
      <c r="G93" s="36">
        <f>SUMIFS(СВЦЭМ!$C$39:$C$782,СВЦЭМ!$A$39:$A$782,$A93,СВЦЭМ!$B$39:$B$782,G$83)+'СЕТ СН'!$H$9+СВЦЭМ!$D$10+'СЕТ СН'!$H$6-'СЕТ СН'!$H$19</f>
        <v>1159.9985339099999</v>
      </c>
      <c r="H93" s="36">
        <f>SUMIFS(СВЦЭМ!$C$39:$C$782,СВЦЭМ!$A$39:$A$782,$A93,СВЦЭМ!$B$39:$B$782,H$83)+'СЕТ СН'!$H$9+СВЦЭМ!$D$10+'СЕТ СН'!$H$6-'СЕТ СН'!$H$19</f>
        <v>1107.91129181</v>
      </c>
      <c r="I93" s="36">
        <f>SUMIFS(СВЦЭМ!$C$39:$C$782,СВЦЭМ!$A$39:$A$782,$A93,СВЦЭМ!$B$39:$B$782,I$83)+'СЕТ СН'!$H$9+СВЦЭМ!$D$10+'СЕТ СН'!$H$6-'СЕТ СН'!$H$19</f>
        <v>1032.23710134</v>
      </c>
      <c r="J93" s="36">
        <f>SUMIFS(СВЦЭМ!$C$39:$C$782,СВЦЭМ!$A$39:$A$782,$A93,СВЦЭМ!$B$39:$B$782,J$83)+'СЕТ СН'!$H$9+СВЦЭМ!$D$10+'СЕТ СН'!$H$6-'СЕТ СН'!$H$19</f>
        <v>1012.46627286</v>
      </c>
      <c r="K93" s="36">
        <f>SUMIFS(СВЦЭМ!$C$39:$C$782,СВЦЭМ!$A$39:$A$782,$A93,СВЦЭМ!$B$39:$B$782,K$83)+'СЕТ СН'!$H$9+СВЦЭМ!$D$10+'СЕТ СН'!$H$6-'СЕТ СН'!$H$19</f>
        <v>1010.89543367</v>
      </c>
      <c r="L93" s="36">
        <f>SUMIFS(СВЦЭМ!$C$39:$C$782,СВЦЭМ!$A$39:$A$782,$A93,СВЦЭМ!$B$39:$B$782,L$83)+'СЕТ СН'!$H$9+СВЦЭМ!$D$10+'СЕТ СН'!$H$6-'СЕТ СН'!$H$19</f>
        <v>998.87607172000003</v>
      </c>
      <c r="M93" s="36">
        <f>SUMIFS(СВЦЭМ!$C$39:$C$782,СВЦЭМ!$A$39:$A$782,$A93,СВЦЭМ!$B$39:$B$782,M$83)+'СЕТ СН'!$H$9+СВЦЭМ!$D$10+'СЕТ СН'!$H$6-'СЕТ СН'!$H$19</f>
        <v>1036.60986293</v>
      </c>
      <c r="N93" s="36">
        <f>SUMIFS(СВЦЭМ!$C$39:$C$782,СВЦЭМ!$A$39:$A$782,$A93,СВЦЭМ!$B$39:$B$782,N$83)+'СЕТ СН'!$H$9+СВЦЭМ!$D$10+'СЕТ СН'!$H$6-'СЕТ СН'!$H$19</f>
        <v>1116.6282555499999</v>
      </c>
      <c r="O93" s="36">
        <f>SUMIFS(СВЦЭМ!$C$39:$C$782,СВЦЭМ!$A$39:$A$782,$A93,СВЦЭМ!$B$39:$B$782,O$83)+'СЕТ СН'!$H$9+СВЦЭМ!$D$10+'СЕТ СН'!$H$6-'СЕТ СН'!$H$19</f>
        <v>1113.9199881100001</v>
      </c>
      <c r="P93" s="36">
        <f>SUMIFS(СВЦЭМ!$C$39:$C$782,СВЦЭМ!$A$39:$A$782,$A93,СВЦЭМ!$B$39:$B$782,P$83)+'СЕТ СН'!$H$9+СВЦЭМ!$D$10+'СЕТ СН'!$H$6-'СЕТ СН'!$H$19</f>
        <v>1075.0110120899999</v>
      </c>
      <c r="Q93" s="36">
        <f>SUMIFS(СВЦЭМ!$C$39:$C$782,СВЦЭМ!$A$39:$A$782,$A93,СВЦЭМ!$B$39:$B$782,Q$83)+'СЕТ СН'!$H$9+СВЦЭМ!$D$10+'СЕТ СН'!$H$6-'СЕТ СН'!$H$19</f>
        <v>1069.20252714</v>
      </c>
      <c r="R93" s="36">
        <f>SUMIFS(СВЦЭМ!$C$39:$C$782,СВЦЭМ!$A$39:$A$782,$A93,СВЦЭМ!$B$39:$B$782,R$83)+'СЕТ СН'!$H$9+СВЦЭМ!$D$10+'СЕТ СН'!$H$6-'СЕТ СН'!$H$19</f>
        <v>1028.77262217</v>
      </c>
      <c r="S93" s="36">
        <f>SUMIFS(СВЦЭМ!$C$39:$C$782,СВЦЭМ!$A$39:$A$782,$A93,СВЦЭМ!$B$39:$B$782,S$83)+'СЕТ СН'!$H$9+СВЦЭМ!$D$10+'СЕТ СН'!$H$6-'СЕТ СН'!$H$19</f>
        <v>985.07671076999998</v>
      </c>
      <c r="T93" s="36">
        <f>SUMIFS(СВЦЭМ!$C$39:$C$782,СВЦЭМ!$A$39:$A$782,$A93,СВЦЭМ!$B$39:$B$782,T$83)+'СЕТ СН'!$H$9+СВЦЭМ!$D$10+'СЕТ СН'!$H$6-'СЕТ СН'!$H$19</f>
        <v>1036.9751921299999</v>
      </c>
      <c r="U93" s="36">
        <f>SUMIFS(СВЦЭМ!$C$39:$C$782,СВЦЭМ!$A$39:$A$782,$A93,СВЦЭМ!$B$39:$B$782,U$83)+'СЕТ СН'!$H$9+СВЦЭМ!$D$10+'СЕТ СН'!$H$6-'СЕТ СН'!$H$19</f>
        <v>1051.3072743799999</v>
      </c>
      <c r="V93" s="36">
        <f>SUMIFS(СВЦЭМ!$C$39:$C$782,СВЦЭМ!$A$39:$A$782,$A93,СВЦЭМ!$B$39:$B$782,V$83)+'СЕТ СН'!$H$9+СВЦЭМ!$D$10+'СЕТ СН'!$H$6-'СЕТ СН'!$H$19</f>
        <v>1059.4638534000001</v>
      </c>
      <c r="W93" s="36">
        <f>SUMIFS(СВЦЭМ!$C$39:$C$782,СВЦЭМ!$A$39:$A$782,$A93,СВЦЭМ!$B$39:$B$782,W$83)+'СЕТ СН'!$H$9+СВЦЭМ!$D$10+'СЕТ СН'!$H$6-'СЕТ СН'!$H$19</f>
        <v>1064.79724599</v>
      </c>
      <c r="X93" s="36">
        <f>SUMIFS(СВЦЭМ!$C$39:$C$782,СВЦЭМ!$A$39:$A$782,$A93,СВЦЭМ!$B$39:$B$782,X$83)+'СЕТ СН'!$H$9+СВЦЭМ!$D$10+'СЕТ СН'!$H$6-'СЕТ СН'!$H$19</f>
        <v>1040.94310262</v>
      </c>
      <c r="Y93" s="36">
        <f>SUMIFS(СВЦЭМ!$C$39:$C$782,СВЦЭМ!$A$39:$A$782,$A93,СВЦЭМ!$B$39:$B$782,Y$83)+'СЕТ СН'!$H$9+СВЦЭМ!$D$10+'СЕТ СН'!$H$6-'СЕТ СН'!$H$19</f>
        <v>1024.3434353600001</v>
      </c>
    </row>
    <row r="94" spans="1:25" ht="15.75" x14ac:dyDescent="0.2">
      <c r="A94" s="35">
        <f t="shared" si="2"/>
        <v>44845</v>
      </c>
      <c r="B94" s="36">
        <f>SUMIFS(СВЦЭМ!$C$39:$C$782,СВЦЭМ!$A$39:$A$782,$A94,СВЦЭМ!$B$39:$B$782,B$83)+'СЕТ СН'!$H$9+СВЦЭМ!$D$10+'СЕТ СН'!$H$6-'СЕТ СН'!$H$19</f>
        <v>1110.9185965899999</v>
      </c>
      <c r="C94" s="36">
        <f>SUMIFS(СВЦЭМ!$C$39:$C$782,СВЦЭМ!$A$39:$A$782,$A94,СВЦЭМ!$B$39:$B$782,C$83)+'СЕТ СН'!$H$9+СВЦЭМ!$D$10+'СЕТ СН'!$H$6-'СЕТ СН'!$H$19</f>
        <v>1172.00330489</v>
      </c>
      <c r="D94" s="36">
        <f>SUMIFS(СВЦЭМ!$C$39:$C$782,СВЦЭМ!$A$39:$A$782,$A94,СВЦЭМ!$B$39:$B$782,D$83)+'СЕТ СН'!$H$9+СВЦЭМ!$D$10+'СЕТ СН'!$H$6-'СЕТ СН'!$H$19</f>
        <v>1214.46781921</v>
      </c>
      <c r="E94" s="36">
        <f>SUMIFS(СВЦЭМ!$C$39:$C$782,СВЦЭМ!$A$39:$A$782,$A94,СВЦЭМ!$B$39:$B$782,E$83)+'СЕТ СН'!$H$9+СВЦЭМ!$D$10+'СЕТ СН'!$H$6-'СЕТ СН'!$H$19</f>
        <v>1229.60418491</v>
      </c>
      <c r="F94" s="36">
        <f>SUMIFS(СВЦЭМ!$C$39:$C$782,СВЦЭМ!$A$39:$A$782,$A94,СВЦЭМ!$B$39:$B$782,F$83)+'СЕТ СН'!$H$9+СВЦЭМ!$D$10+'СЕТ СН'!$H$6-'СЕТ СН'!$H$19</f>
        <v>1229.95488198</v>
      </c>
      <c r="G94" s="36">
        <f>SUMIFS(СВЦЭМ!$C$39:$C$782,СВЦЭМ!$A$39:$A$782,$A94,СВЦЭМ!$B$39:$B$782,G$83)+'СЕТ СН'!$H$9+СВЦЭМ!$D$10+'СЕТ СН'!$H$6-'СЕТ СН'!$H$19</f>
        <v>1167.48805057</v>
      </c>
      <c r="H94" s="36">
        <f>SUMIFS(СВЦЭМ!$C$39:$C$782,СВЦЭМ!$A$39:$A$782,$A94,СВЦЭМ!$B$39:$B$782,H$83)+'СЕТ СН'!$H$9+СВЦЭМ!$D$10+'СЕТ СН'!$H$6-'СЕТ СН'!$H$19</f>
        <v>1173.2591619299999</v>
      </c>
      <c r="I94" s="36">
        <f>SUMIFS(СВЦЭМ!$C$39:$C$782,СВЦЭМ!$A$39:$A$782,$A94,СВЦЭМ!$B$39:$B$782,I$83)+'СЕТ СН'!$H$9+СВЦЭМ!$D$10+'СЕТ СН'!$H$6-'СЕТ СН'!$H$19</f>
        <v>1198.3062930399999</v>
      </c>
      <c r="J94" s="36">
        <f>SUMIFS(СВЦЭМ!$C$39:$C$782,СВЦЭМ!$A$39:$A$782,$A94,СВЦЭМ!$B$39:$B$782,J$83)+'СЕТ СН'!$H$9+СВЦЭМ!$D$10+'СЕТ СН'!$H$6-'СЕТ СН'!$H$19</f>
        <v>1203.10911143</v>
      </c>
      <c r="K94" s="36">
        <f>SUMIFS(СВЦЭМ!$C$39:$C$782,СВЦЭМ!$A$39:$A$782,$A94,СВЦЭМ!$B$39:$B$782,K$83)+'СЕТ СН'!$H$9+СВЦЭМ!$D$10+'СЕТ СН'!$H$6-'СЕТ СН'!$H$19</f>
        <v>1218.0799849699999</v>
      </c>
      <c r="L94" s="36">
        <f>SUMIFS(СВЦЭМ!$C$39:$C$782,СВЦЭМ!$A$39:$A$782,$A94,СВЦЭМ!$B$39:$B$782,L$83)+'СЕТ СН'!$H$9+СВЦЭМ!$D$10+'СЕТ СН'!$H$6-'СЕТ СН'!$H$19</f>
        <v>1223.9437488999999</v>
      </c>
      <c r="M94" s="36">
        <f>SUMIFS(СВЦЭМ!$C$39:$C$782,СВЦЭМ!$A$39:$A$782,$A94,СВЦЭМ!$B$39:$B$782,M$83)+'СЕТ СН'!$H$9+СВЦЭМ!$D$10+'СЕТ СН'!$H$6-'СЕТ СН'!$H$19</f>
        <v>1192.9405589099999</v>
      </c>
      <c r="N94" s="36">
        <f>SUMIFS(СВЦЭМ!$C$39:$C$782,СВЦЭМ!$A$39:$A$782,$A94,СВЦЭМ!$B$39:$B$782,N$83)+'СЕТ СН'!$H$9+СВЦЭМ!$D$10+'СЕТ СН'!$H$6-'СЕТ СН'!$H$19</f>
        <v>1210.96855308</v>
      </c>
      <c r="O94" s="36">
        <f>SUMIFS(СВЦЭМ!$C$39:$C$782,СВЦЭМ!$A$39:$A$782,$A94,СВЦЭМ!$B$39:$B$782,O$83)+'СЕТ СН'!$H$9+СВЦЭМ!$D$10+'СЕТ СН'!$H$6-'СЕТ СН'!$H$19</f>
        <v>1219.3710093499999</v>
      </c>
      <c r="P94" s="36">
        <f>SUMIFS(СВЦЭМ!$C$39:$C$782,СВЦЭМ!$A$39:$A$782,$A94,СВЦЭМ!$B$39:$B$782,P$83)+'СЕТ СН'!$H$9+СВЦЭМ!$D$10+'СЕТ СН'!$H$6-'СЕТ СН'!$H$19</f>
        <v>1208.80049732</v>
      </c>
      <c r="Q94" s="36">
        <f>SUMIFS(СВЦЭМ!$C$39:$C$782,СВЦЭМ!$A$39:$A$782,$A94,СВЦЭМ!$B$39:$B$782,Q$83)+'СЕТ СН'!$H$9+СВЦЭМ!$D$10+'СЕТ СН'!$H$6-'СЕТ СН'!$H$19</f>
        <v>1203.1437114</v>
      </c>
      <c r="R94" s="36">
        <f>SUMIFS(СВЦЭМ!$C$39:$C$782,СВЦЭМ!$A$39:$A$782,$A94,СВЦЭМ!$B$39:$B$782,R$83)+'СЕТ СН'!$H$9+СВЦЭМ!$D$10+'СЕТ СН'!$H$6-'СЕТ СН'!$H$19</f>
        <v>1180.0480177499999</v>
      </c>
      <c r="S94" s="36">
        <f>SUMIFS(СВЦЭМ!$C$39:$C$782,СВЦЭМ!$A$39:$A$782,$A94,СВЦЭМ!$B$39:$B$782,S$83)+'СЕТ СН'!$H$9+СВЦЭМ!$D$10+'СЕТ СН'!$H$6-'СЕТ СН'!$H$19</f>
        <v>1214.66296403</v>
      </c>
      <c r="T94" s="36">
        <f>SUMIFS(СВЦЭМ!$C$39:$C$782,СВЦЭМ!$A$39:$A$782,$A94,СВЦЭМ!$B$39:$B$782,T$83)+'СЕТ СН'!$H$9+СВЦЭМ!$D$10+'СЕТ СН'!$H$6-'СЕТ СН'!$H$19</f>
        <v>1270.85633908</v>
      </c>
      <c r="U94" s="36">
        <f>SUMIFS(СВЦЭМ!$C$39:$C$782,СВЦЭМ!$A$39:$A$782,$A94,СВЦЭМ!$B$39:$B$782,U$83)+'СЕТ СН'!$H$9+СВЦЭМ!$D$10+'СЕТ СН'!$H$6-'СЕТ СН'!$H$19</f>
        <v>1291.1484363</v>
      </c>
      <c r="V94" s="36">
        <f>SUMIFS(СВЦЭМ!$C$39:$C$782,СВЦЭМ!$A$39:$A$782,$A94,СВЦЭМ!$B$39:$B$782,V$83)+'СЕТ СН'!$H$9+СВЦЭМ!$D$10+'СЕТ СН'!$H$6-'СЕТ СН'!$H$19</f>
        <v>1285.8962742599999</v>
      </c>
      <c r="W94" s="36">
        <f>SUMIFS(СВЦЭМ!$C$39:$C$782,СВЦЭМ!$A$39:$A$782,$A94,СВЦЭМ!$B$39:$B$782,W$83)+'СЕТ СН'!$H$9+СВЦЭМ!$D$10+'СЕТ СН'!$H$6-'СЕТ СН'!$H$19</f>
        <v>1317.1423160500001</v>
      </c>
      <c r="X94" s="36">
        <f>SUMIFS(СВЦЭМ!$C$39:$C$782,СВЦЭМ!$A$39:$A$782,$A94,СВЦЭМ!$B$39:$B$782,X$83)+'СЕТ СН'!$H$9+СВЦЭМ!$D$10+'СЕТ СН'!$H$6-'СЕТ СН'!$H$19</f>
        <v>1300.1252444100001</v>
      </c>
      <c r="Y94" s="36">
        <f>SUMIFS(СВЦЭМ!$C$39:$C$782,СВЦЭМ!$A$39:$A$782,$A94,СВЦЭМ!$B$39:$B$782,Y$83)+'СЕТ СН'!$H$9+СВЦЭМ!$D$10+'СЕТ СН'!$H$6-'СЕТ СН'!$H$19</f>
        <v>1287.5105906700001</v>
      </c>
    </row>
    <row r="95" spans="1:25" ht="15.75" x14ac:dyDescent="0.2">
      <c r="A95" s="35">
        <f t="shared" si="2"/>
        <v>44846</v>
      </c>
      <c r="B95" s="36">
        <f>SUMIFS(СВЦЭМ!$C$39:$C$782,СВЦЭМ!$A$39:$A$782,$A95,СВЦЭМ!$B$39:$B$782,B$83)+'СЕТ СН'!$H$9+СВЦЭМ!$D$10+'СЕТ СН'!$H$6-'СЕТ СН'!$H$19</f>
        <v>1202.40315882</v>
      </c>
      <c r="C95" s="36">
        <f>SUMIFS(СВЦЭМ!$C$39:$C$782,СВЦЭМ!$A$39:$A$782,$A95,СВЦЭМ!$B$39:$B$782,C$83)+'СЕТ СН'!$H$9+СВЦЭМ!$D$10+'СЕТ СН'!$H$6-'СЕТ СН'!$H$19</f>
        <v>1226.66312735</v>
      </c>
      <c r="D95" s="36">
        <f>SUMIFS(СВЦЭМ!$C$39:$C$782,СВЦЭМ!$A$39:$A$782,$A95,СВЦЭМ!$B$39:$B$782,D$83)+'СЕТ СН'!$H$9+СВЦЭМ!$D$10+'СЕТ СН'!$H$6-'СЕТ СН'!$H$19</f>
        <v>1246.96783506</v>
      </c>
      <c r="E95" s="36">
        <f>SUMIFS(СВЦЭМ!$C$39:$C$782,СВЦЭМ!$A$39:$A$782,$A95,СВЦЭМ!$B$39:$B$782,E$83)+'СЕТ СН'!$H$9+СВЦЭМ!$D$10+'СЕТ СН'!$H$6-'СЕТ СН'!$H$19</f>
        <v>1240.4406023500001</v>
      </c>
      <c r="F95" s="36">
        <f>SUMIFS(СВЦЭМ!$C$39:$C$782,СВЦЭМ!$A$39:$A$782,$A95,СВЦЭМ!$B$39:$B$782,F$83)+'СЕТ СН'!$H$9+СВЦЭМ!$D$10+'СЕТ СН'!$H$6-'СЕТ СН'!$H$19</f>
        <v>1235.7625302599999</v>
      </c>
      <c r="G95" s="36">
        <f>SUMIFS(СВЦЭМ!$C$39:$C$782,СВЦЭМ!$A$39:$A$782,$A95,СВЦЭМ!$B$39:$B$782,G$83)+'СЕТ СН'!$H$9+СВЦЭМ!$D$10+'СЕТ СН'!$H$6-'СЕТ СН'!$H$19</f>
        <v>1234.2833482000001</v>
      </c>
      <c r="H95" s="36">
        <f>SUMIFS(СВЦЭМ!$C$39:$C$782,СВЦЭМ!$A$39:$A$782,$A95,СВЦЭМ!$B$39:$B$782,H$83)+'СЕТ СН'!$H$9+СВЦЭМ!$D$10+'СЕТ СН'!$H$6-'СЕТ СН'!$H$19</f>
        <v>1209.4621462999999</v>
      </c>
      <c r="I95" s="36">
        <f>SUMIFS(СВЦЭМ!$C$39:$C$782,СВЦЭМ!$A$39:$A$782,$A95,СВЦЭМ!$B$39:$B$782,I$83)+'СЕТ СН'!$H$9+СВЦЭМ!$D$10+'СЕТ СН'!$H$6-'СЕТ СН'!$H$19</f>
        <v>1183.9297287499999</v>
      </c>
      <c r="J95" s="36">
        <f>SUMIFS(СВЦЭМ!$C$39:$C$782,СВЦЭМ!$A$39:$A$782,$A95,СВЦЭМ!$B$39:$B$782,J$83)+'СЕТ СН'!$H$9+СВЦЭМ!$D$10+'СЕТ СН'!$H$6-'СЕТ СН'!$H$19</f>
        <v>1189.9376577999999</v>
      </c>
      <c r="K95" s="36">
        <f>SUMIFS(СВЦЭМ!$C$39:$C$782,СВЦЭМ!$A$39:$A$782,$A95,СВЦЭМ!$B$39:$B$782,K$83)+'СЕТ СН'!$H$9+СВЦЭМ!$D$10+'СЕТ СН'!$H$6-'СЕТ СН'!$H$19</f>
        <v>1186.68438191</v>
      </c>
      <c r="L95" s="36">
        <f>SUMIFS(СВЦЭМ!$C$39:$C$782,СВЦЭМ!$A$39:$A$782,$A95,СВЦЭМ!$B$39:$B$782,L$83)+'СЕТ СН'!$H$9+СВЦЭМ!$D$10+'СЕТ СН'!$H$6-'СЕТ СН'!$H$19</f>
        <v>1178.4998141999999</v>
      </c>
      <c r="M95" s="36">
        <f>SUMIFS(СВЦЭМ!$C$39:$C$782,СВЦЭМ!$A$39:$A$782,$A95,СВЦЭМ!$B$39:$B$782,M$83)+'СЕТ СН'!$H$9+СВЦЭМ!$D$10+'СЕТ СН'!$H$6-'СЕТ СН'!$H$19</f>
        <v>1174.0445907799999</v>
      </c>
      <c r="N95" s="36">
        <f>SUMIFS(СВЦЭМ!$C$39:$C$782,СВЦЭМ!$A$39:$A$782,$A95,СВЦЭМ!$B$39:$B$782,N$83)+'СЕТ СН'!$H$9+СВЦЭМ!$D$10+'СЕТ СН'!$H$6-'СЕТ СН'!$H$19</f>
        <v>1197.01471517</v>
      </c>
      <c r="O95" s="36">
        <f>SUMIFS(СВЦЭМ!$C$39:$C$782,СВЦЭМ!$A$39:$A$782,$A95,СВЦЭМ!$B$39:$B$782,O$83)+'СЕТ СН'!$H$9+СВЦЭМ!$D$10+'СЕТ СН'!$H$6-'СЕТ СН'!$H$19</f>
        <v>1190.5462928100001</v>
      </c>
      <c r="P95" s="36">
        <f>SUMIFS(СВЦЭМ!$C$39:$C$782,СВЦЭМ!$A$39:$A$782,$A95,СВЦЭМ!$B$39:$B$782,P$83)+'СЕТ СН'!$H$9+СВЦЭМ!$D$10+'СЕТ СН'!$H$6-'СЕТ СН'!$H$19</f>
        <v>1188.10593569</v>
      </c>
      <c r="Q95" s="36">
        <f>SUMIFS(СВЦЭМ!$C$39:$C$782,СВЦЭМ!$A$39:$A$782,$A95,СВЦЭМ!$B$39:$B$782,Q$83)+'СЕТ СН'!$H$9+СВЦЭМ!$D$10+'СЕТ СН'!$H$6-'СЕТ СН'!$H$19</f>
        <v>1194.5648875899999</v>
      </c>
      <c r="R95" s="36">
        <f>SUMIFS(СВЦЭМ!$C$39:$C$782,СВЦЭМ!$A$39:$A$782,$A95,СВЦЭМ!$B$39:$B$782,R$83)+'СЕТ СН'!$H$9+СВЦЭМ!$D$10+'СЕТ СН'!$H$6-'СЕТ СН'!$H$19</f>
        <v>1168.0305549</v>
      </c>
      <c r="S95" s="36">
        <f>SUMIFS(СВЦЭМ!$C$39:$C$782,СВЦЭМ!$A$39:$A$782,$A95,СВЦЭМ!$B$39:$B$782,S$83)+'СЕТ СН'!$H$9+СВЦЭМ!$D$10+'СЕТ СН'!$H$6-'СЕТ СН'!$H$19</f>
        <v>1164.3701005200001</v>
      </c>
      <c r="T95" s="36">
        <f>SUMIFS(СВЦЭМ!$C$39:$C$782,СВЦЭМ!$A$39:$A$782,$A95,СВЦЭМ!$B$39:$B$782,T$83)+'СЕТ СН'!$H$9+СВЦЭМ!$D$10+'СЕТ СН'!$H$6-'СЕТ СН'!$H$19</f>
        <v>1307.23836656</v>
      </c>
      <c r="U95" s="36">
        <f>SUMIFS(СВЦЭМ!$C$39:$C$782,СВЦЭМ!$A$39:$A$782,$A95,СВЦЭМ!$B$39:$B$782,U$83)+'СЕТ СН'!$H$9+СВЦЭМ!$D$10+'СЕТ СН'!$H$6-'СЕТ СН'!$H$19</f>
        <v>1292.32584615</v>
      </c>
      <c r="V95" s="36">
        <f>SUMIFS(СВЦЭМ!$C$39:$C$782,СВЦЭМ!$A$39:$A$782,$A95,СВЦЭМ!$B$39:$B$782,V$83)+'СЕТ СН'!$H$9+СВЦЭМ!$D$10+'СЕТ СН'!$H$6-'СЕТ СН'!$H$19</f>
        <v>1324.3376662800001</v>
      </c>
      <c r="W95" s="36">
        <f>SUMIFS(СВЦЭМ!$C$39:$C$782,СВЦЭМ!$A$39:$A$782,$A95,СВЦЭМ!$B$39:$B$782,W$83)+'СЕТ СН'!$H$9+СВЦЭМ!$D$10+'СЕТ СН'!$H$6-'СЕТ СН'!$H$19</f>
        <v>1242.6199264699999</v>
      </c>
      <c r="X95" s="36">
        <f>SUMIFS(СВЦЭМ!$C$39:$C$782,СВЦЭМ!$A$39:$A$782,$A95,СВЦЭМ!$B$39:$B$782,X$83)+'СЕТ СН'!$H$9+СВЦЭМ!$D$10+'СЕТ СН'!$H$6-'СЕТ СН'!$H$19</f>
        <v>1212.3398231199999</v>
      </c>
      <c r="Y95" s="36">
        <f>SUMIFS(СВЦЭМ!$C$39:$C$782,СВЦЭМ!$A$39:$A$782,$A95,СВЦЭМ!$B$39:$B$782,Y$83)+'СЕТ СН'!$H$9+СВЦЭМ!$D$10+'СЕТ СН'!$H$6-'СЕТ СН'!$H$19</f>
        <v>1195.1951052499999</v>
      </c>
    </row>
    <row r="96" spans="1:25" ht="15.75" x14ac:dyDescent="0.2">
      <c r="A96" s="35">
        <f t="shared" si="2"/>
        <v>44847</v>
      </c>
      <c r="B96" s="36">
        <f>SUMIFS(СВЦЭМ!$C$39:$C$782,СВЦЭМ!$A$39:$A$782,$A96,СВЦЭМ!$B$39:$B$782,B$83)+'СЕТ СН'!$H$9+СВЦЭМ!$D$10+'СЕТ СН'!$H$6-'СЕТ СН'!$H$19</f>
        <v>1294.4594932100001</v>
      </c>
      <c r="C96" s="36">
        <f>SUMIFS(СВЦЭМ!$C$39:$C$782,СВЦЭМ!$A$39:$A$782,$A96,СВЦЭМ!$B$39:$B$782,C$83)+'СЕТ СН'!$H$9+СВЦЭМ!$D$10+'СЕТ СН'!$H$6-'СЕТ СН'!$H$19</f>
        <v>1321.7212959200001</v>
      </c>
      <c r="D96" s="36">
        <f>SUMIFS(СВЦЭМ!$C$39:$C$782,СВЦЭМ!$A$39:$A$782,$A96,СВЦЭМ!$B$39:$B$782,D$83)+'СЕТ СН'!$H$9+СВЦЭМ!$D$10+'СЕТ СН'!$H$6-'СЕТ СН'!$H$19</f>
        <v>1313.51247764</v>
      </c>
      <c r="E96" s="36">
        <f>SUMIFS(СВЦЭМ!$C$39:$C$782,СВЦЭМ!$A$39:$A$782,$A96,СВЦЭМ!$B$39:$B$782,E$83)+'СЕТ СН'!$H$9+СВЦЭМ!$D$10+'СЕТ СН'!$H$6-'СЕТ СН'!$H$19</f>
        <v>1318.4383251700001</v>
      </c>
      <c r="F96" s="36">
        <f>SUMIFS(СВЦЭМ!$C$39:$C$782,СВЦЭМ!$A$39:$A$782,$A96,СВЦЭМ!$B$39:$B$782,F$83)+'СЕТ СН'!$H$9+СВЦЭМ!$D$10+'СЕТ СН'!$H$6-'СЕТ СН'!$H$19</f>
        <v>1329.8453011199999</v>
      </c>
      <c r="G96" s="36">
        <f>SUMIFS(СВЦЭМ!$C$39:$C$782,СВЦЭМ!$A$39:$A$782,$A96,СВЦЭМ!$B$39:$B$782,G$83)+'СЕТ СН'!$H$9+СВЦЭМ!$D$10+'СЕТ СН'!$H$6-'СЕТ СН'!$H$19</f>
        <v>1306.0634185500001</v>
      </c>
      <c r="H96" s="36">
        <f>SUMIFS(СВЦЭМ!$C$39:$C$782,СВЦЭМ!$A$39:$A$782,$A96,СВЦЭМ!$B$39:$B$782,H$83)+'СЕТ СН'!$H$9+СВЦЭМ!$D$10+'СЕТ СН'!$H$6-'СЕТ СН'!$H$19</f>
        <v>1282.17225792</v>
      </c>
      <c r="I96" s="36">
        <f>SUMIFS(СВЦЭМ!$C$39:$C$782,СВЦЭМ!$A$39:$A$782,$A96,СВЦЭМ!$B$39:$B$782,I$83)+'СЕТ СН'!$H$9+СВЦЭМ!$D$10+'СЕТ СН'!$H$6-'СЕТ СН'!$H$19</f>
        <v>1261.1093523899999</v>
      </c>
      <c r="J96" s="36">
        <f>SUMIFS(СВЦЭМ!$C$39:$C$782,СВЦЭМ!$A$39:$A$782,$A96,СВЦЭМ!$B$39:$B$782,J$83)+'СЕТ СН'!$H$9+СВЦЭМ!$D$10+'СЕТ СН'!$H$6-'СЕТ СН'!$H$19</f>
        <v>1252.72044289</v>
      </c>
      <c r="K96" s="36">
        <f>SUMIFS(СВЦЭМ!$C$39:$C$782,СВЦЭМ!$A$39:$A$782,$A96,СВЦЭМ!$B$39:$B$782,K$83)+'СЕТ СН'!$H$9+СВЦЭМ!$D$10+'СЕТ СН'!$H$6-'СЕТ СН'!$H$19</f>
        <v>1282.45999366</v>
      </c>
      <c r="L96" s="36">
        <f>SUMIFS(СВЦЭМ!$C$39:$C$782,СВЦЭМ!$A$39:$A$782,$A96,СВЦЭМ!$B$39:$B$782,L$83)+'СЕТ СН'!$H$9+СВЦЭМ!$D$10+'СЕТ СН'!$H$6-'СЕТ СН'!$H$19</f>
        <v>1270.6294749600002</v>
      </c>
      <c r="M96" s="36">
        <f>SUMIFS(СВЦЭМ!$C$39:$C$782,СВЦЭМ!$A$39:$A$782,$A96,СВЦЭМ!$B$39:$B$782,M$83)+'СЕТ СН'!$H$9+СВЦЭМ!$D$10+'СЕТ СН'!$H$6-'СЕТ СН'!$H$19</f>
        <v>1281.1251724799999</v>
      </c>
      <c r="N96" s="36">
        <f>SUMIFS(СВЦЭМ!$C$39:$C$782,СВЦЭМ!$A$39:$A$782,$A96,СВЦЭМ!$B$39:$B$782,N$83)+'СЕТ СН'!$H$9+СВЦЭМ!$D$10+'СЕТ СН'!$H$6-'СЕТ СН'!$H$19</f>
        <v>1267.7010331199999</v>
      </c>
      <c r="O96" s="36">
        <f>SUMIFS(СВЦЭМ!$C$39:$C$782,СВЦЭМ!$A$39:$A$782,$A96,СВЦЭМ!$B$39:$B$782,O$83)+'СЕТ СН'!$H$9+СВЦЭМ!$D$10+'СЕТ СН'!$H$6-'СЕТ СН'!$H$19</f>
        <v>1270.3852144100001</v>
      </c>
      <c r="P96" s="36">
        <f>SUMIFS(СВЦЭМ!$C$39:$C$782,СВЦЭМ!$A$39:$A$782,$A96,СВЦЭМ!$B$39:$B$782,P$83)+'СЕТ СН'!$H$9+СВЦЭМ!$D$10+'СЕТ СН'!$H$6-'СЕТ СН'!$H$19</f>
        <v>1268.88754978</v>
      </c>
      <c r="Q96" s="36">
        <f>SUMIFS(СВЦЭМ!$C$39:$C$782,СВЦЭМ!$A$39:$A$782,$A96,СВЦЭМ!$B$39:$B$782,Q$83)+'СЕТ СН'!$H$9+СВЦЭМ!$D$10+'СЕТ СН'!$H$6-'СЕТ СН'!$H$19</f>
        <v>1259.6185538700001</v>
      </c>
      <c r="R96" s="36">
        <f>SUMIFS(СВЦЭМ!$C$39:$C$782,СВЦЭМ!$A$39:$A$782,$A96,СВЦЭМ!$B$39:$B$782,R$83)+'СЕТ СН'!$H$9+СВЦЭМ!$D$10+'СЕТ СН'!$H$6-'СЕТ СН'!$H$19</f>
        <v>1288.5019843</v>
      </c>
      <c r="S96" s="36">
        <f>SUMIFS(СВЦЭМ!$C$39:$C$782,СВЦЭМ!$A$39:$A$782,$A96,СВЦЭМ!$B$39:$B$782,S$83)+'СЕТ СН'!$H$9+СВЦЭМ!$D$10+'СЕТ СН'!$H$6-'СЕТ СН'!$H$19</f>
        <v>1261.7971576899999</v>
      </c>
      <c r="T96" s="36">
        <f>SUMIFS(СВЦЭМ!$C$39:$C$782,СВЦЭМ!$A$39:$A$782,$A96,СВЦЭМ!$B$39:$B$782,T$83)+'СЕТ СН'!$H$9+СВЦЭМ!$D$10+'СЕТ СН'!$H$6-'СЕТ СН'!$H$19</f>
        <v>1278.8109922200001</v>
      </c>
      <c r="U96" s="36">
        <f>SUMIFS(СВЦЭМ!$C$39:$C$782,СВЦЭМ!$A$39:$A$782,$A96,СВЦЭМ!$B$39:$B$782,U$83)+'СЕТ СН'!$H$9+СВЦЭМ!$D$10+'СЕТ СН'!$H$6-'СЕТ СН'!$H$19</f>
        <v>1293.5770946100001</v>
      </c>
      <c r="V96" s="36">
        <f>SUMIFS(СВЦЭМ!$C$39:$C$782,СВЦЭМ!$A$39:$A$782,$A96,СВЦЭМ!$B$39:$B$782,V$83)+'СЕТ СН'!$H$9+СВЦЭМ!$D$10+'СЕТ СН'!$H$6-'СЕТ СН'!$H$19</f>
        <v>1281.30703683</v>
      </c>
      <c r="W96" s="36">
        <f>SUMIFS(СВЦЭМ!$C$39:$C$782,СВЦЭМ!$A$39:$A$782,$A96,СВЦЭМ!$B$39:$B$782,W$83)+'СЕТ СН'!$H$9+СВЦЭМ!$D$10+'СЕТ СН'!$H$6-'СЕТ СН'!$H$19</f>
        <v>1270.16766306</v>
      </c>
      <c r="X96" s="36">
        <f>SUMIFS(СВЦЭМ!$C$39:$C$782,СВЦЭМ!$A$39:$A$782,$A96,СВЦЭМ!$B$39:$B$782,X$83)+'СЕТ СН'!$H$9+СВЦЭМ!$D$10+'СЕТ СН'!$H$6-'СЕТ СН'!$H$19</f>
        <v>1263.3358699400001</v>
      </c>
      <c r="Y96" s="36">
        <f>SUMIFS(СВЦЭМ!$C$39:$C$782,СВЦЭМ!$A$39:$A$782,$A96,СВЦЭМ!$B$39:$B$782,Y$83)+'СЕТ СН'!$H$9+СВЦЭМ!$D$10+'СЕТ СН'!$H$6-'СЕТ СН'!$H$19</f>
        <v>1260.68646242</v>
      </c>
    </row>
    <row r="97" spans="1:25" ht="15.75" x14ac:dyDescent="0.2">
      <c r="A97" s="35">
        <f t="shared" si="2"/>
        <v>44848</v>
      </c>
      <c r="B97" s="36">
        <f>SUMIFS(СВЦЭМ!$C$39:$C$782,СВЦЭМ!$A$39:$A$782,$A97,СВЦЭМ!$B$39:$B$782,B$83)+'СЕТ СН'!$H$9+СВЦЭМ!$D$10+'СЕТ СН'!$H$6-'СЕТ СН'!$H$19</f>
        <v>1318.8428667400001</v>
      </c>
      <c r="C97" s="36">
        <f>SUMIFS(СВЦЭМ!$C$39:$C$782,СВЦЭМ!$A$39:$A$782,$A97,СВЦЭМ!$B$39:$B$782,C$83)+'СЕТ СН'!$H$9+СВЦЭМ!$D$10+'СЕТ СН'!$H$6-'СЕТ СН'!$H$19</f>
        <v>1331.6626116</v>
      </c>
      <c r="D97" s="36">
        <f>SUMIFS(СВЦЭМ!$C$39:$C$782,СВЦЭМ!$A$39:$A$782,$A97,СВЦЭМ!$B$39:$B$782,D$83)+'СЕТ СН'!$H$9+СВЦЭМ!$D$10+'СЕТ СН'!$H$6-'СЕТ СН'!$H$19</f>
        <v>1363.89158774</v>
      </c>
      <c r="E97" s="36">
        <f>SUMIFS(СВЦЭМ!$C$39:$C$782,СВЦЭМ!$A$39:$A$782,$A97,СВЦЭМ!$B$39:$B$782,E$83)+'СЕТ СН'!$H$9+СВЦЭМ!$D$10+'СЕТ СН'!$H$6-'СЕТ СН'!$H$19</f>
        <v>1386.51354855</v>
      </c>
      <c r="F97" s="36">
        <f>SUMIFS(СВЦЭМ!$C$39:$C$782,СВЦЭМ!$A$39:$A$782,$A97,СВЦЭМ!$B$39:$B$782,F$83)+'СЕТ СН'!$H$9+СВЦЭМ!$D$10+'СЕТ СН'!$H$6-'СЕТ СН'!$H$19</f>
        <v>1379.65576631</v>
      </c>
      <c r="G97" s="36">
        <f>SUMIFS(СВЦЭМ!$C$39:$C$782,СВЦЭМ!$A$39:$A$782,$A97,СВЦЭМ!$B$39:$B$782,G$83)+'СЕТ СН'!$H$9+СВЦЭМ!$D$10+'СЕТ СН'!$H$6-'СЕТ СН'!$H$19</f>
        <v>1359.5131540100001</v>
      </c>
      <c r="H97" s="36">
        <f>SUMIFS(СВЦЭМ!$C$39:$C$782,СВЦЭМ!$A$39:$A$782,$A97,СВЦЭМ!$B$39:$B$782,H$83)+'СЕТ СН'!$H$9+СВЦЭМ!$D$10+'СЕТ СН'!$H$6-'СЕТ СН'!$H$19</f>
        <v>1300.89508389</v>
      </c>
      <c r="I97" s="36">
        <f>SUMIFS(СВЦЭМ!$C$39:$C$782,СВЦЭМ!$A$39:$A$782,$A97,СВЦЭМ!$B$39:$B$782,I$83)+'СЕТ СН'!$H$9+СВЦЭМ!$D$10+'СЕТ СН'!$H$6-'СЕТ СН'!$H$19</f>
        <v>1312.0546335500001</v>
      </c>
      <c r="J97" s="36">
        <f>SUMIFS(СВЦЭМ!$C$39:$C$782,СВЦЭМ!$A$39:$A$782,$A97,СВЦЭМ!$B$39:$B$782,J$83)+'СЕТ СН'!$H$9+СВЦЭМ!$D$10+'СЕТ СН'!$H$6-'СЕТ СН'!$H$19</f>
        <v>1316.0481956599999</v>
      </c>
      <c r="K97" s="36">
        <f>SUMIFS(СВЦЭМ!$C$39:$C$782,СВЦЭМ!$A$39:$A$782,$A97,СВЦЭМ!$B$39:$B$782,K$83)+'СЕТ СН'!$H$9+СВЦЭМ!$D$10+'СЕТ СН'!$H$6-'СЕТ СН'!$H$19</f>
        <v>1315.76085715</v>
      </c>
      <c r="L97" s="36">
        <f>SUMIFS(СВЦЭМ!$C$39:$C$782,СВЦЭМ!$A$39:$A$782,$A97,СВЦЭМ!$B$39:$B$782,L$83)+'СЕТ СН'!$H$9+СВЦЭМ!$D$10+'СЕТ СН'!$H$6-'СЕТ СН'!$H$19</f>
        <v>1323.35628705</v>
      </c>
      <c r="M97" s="36">
        <f>SUMIFS(СВЦЭМ!$C$39:$C$782,СВЦЭМ!$A$39:$A$782,$A97,СВЦЭМ!$B$39:$B$782,M$83)+'СЕТ СН'!$H$9+СВЦЭМ!$D$10+'СЕТ СН'!$H$6-'СЕТ СН'!$H$19</f>
        <v>1300.21546029</v>
      </c>
      <c r="N97" s="36">
        <f>SUMIFS(СВЦЭМ!$C$39:$C$782,СВЦЭМ!$A$39:$A$782,$A97,СВЦЭМ!$B$39:$B$782,N$83)+'СЕТ СН'!$H$9+СВЦЭМ!$D$10+'СЕТ СН'!$H$6-'СЕТ СН'!$H$19</f>
        <v>1297.7079538600001</v>
      </c>
      <c r="O97" s="36">
        <f>SUMIFS(СВЦЭМ!$C$39:$C$782,СВЦЭМ!$A$39:$A$782,$A97,СВЦЭМ!$B$39:$B$782,O$83)+'СЕТ СН'!$H$9+СВЦЭМ!$D$10+'СЕТ СН'!$H$6-'СЕТ СН'!$H$19</f>
        <v>1304.7180419599999</v>
      </c>
      <c r="P97" s="36">
        <f>SUMIFS(СВЦЭМ!$C$39:$C$782,СВЦЭМ!$A$39:$A$782,$A97,СВЦЭМ!$B$39:$B$782,P$83)+'СЕТ СН'!$H$9+СВЦЭМ!$D$10+'СЕТ СН'!$H$6-'СЕТ СН'!$H$19</f>
        <v>1306.8261565600001</v>
      </c>
      <c r="Q97" s="36">
        <f>SUMIFS(СВЦЭМ!$C$39:$C$782,СВЦЭМ!$A$39:$A$782,$A97,СВЦЭМ!$B$39:$B$782,Q$83)+'СЕТ СН'!$H$9+СВЦЭМ!$D$10+'СЕТ СН'!$H$6-'СЕТ СН'!$H$19</f>
        <v>1300.30347366</v>
      </c>
      <c r="R97" s="36">
        <f>SUMIFS(СВЦЭМ!$C$39:$C$782,СВЦЭМ!$A$39:$A$782,$A97,СВЦЭМ!$B$39:$B$782,R$83)+'СЕТ СН'!$H$9+СВЦЭМ!$D$10+'СЕТ СН'!$H$6-'СЕТ СН'!$H$19</f>
        <v>1287.6271285099999</v>
      </c>
      <c r="S97" s="36">
        <f>SUMIFS(СВЦЭМ!$C$39:$C$782,СВЦЭМ!$A$39:$A$782,$A97,СВЦЭМ!$B$39:$B$782,S$83)+'СЕТ СН'!$H$9+СВЦЭМ!$D$10+'СЕТ СН'!$H$6-'СЕТ СН'!$H$19</f>
        <v>1305.98038821</v>
      </c>
      <c r="T97" s="36">
        <f>SUMIFS(СВЦЭМ!$C$39:$C$782,СВЦЭМ!$A$39:$A$782,$A97,СВЦЭМ!$B$39:$B$782,T$83)+'СЕТ СН'!$H$9+СВЦЭМ!$D$10+'СЕТ СН'!$H$6-'СЕТ СН'!$H$19</f>
        <v>1318.0349657199999</v>
      </c>
      <c r="U97" s="36">
        <f>SUMIFS(СВЦЭМ!$C$39:$C$782,СВЦЭМ!$A$39:$A$782,$A97,СВЦЭМ!$B$39:$B$782,U$83)+'СЕТ СН'!$H$9+СВЦЭМ!$D$10+'СЕТ СН'!$H$6-'СЕТ СН'!$H$19</f>
        <v>1308.5235668</v>
      </c>
      <c r="V97" s="36">
        <f>SUMIFS(СВЦЭМ!$C$39:$C$782,СВЦЭМ!$A$39:$A$782,$A97,СВЦЭМ!$B$39:$B$782,V$83)+'СЕТ СН'!$H$9+СВЦЭМ!$D$10+'СЕТ СН'!$H$6-'СЕТ СН'!$H$19</f>
        <v>1320.3079889099999</v>
      </c>
      <c r="W97" s="36">
        <f>SUMIFS(СВЦЭМ!$C$39:$C$782,СВЦЭМ!$A$39:$A$782,$A97,СВЦЭМ!$B$39:$B$782,W$83)+'СЕТ СН'!$H$9+СВЦЭМ!$D$10+'СЕТ СН'!$H$6-'СЕТ СН'!$H$19</f>
        <v>1319.7907881000001</v>
      </c>
      <c r="X97" s="36">
        <f>SUMIFS(СВЦЭМ!$C$39:$C$782,СВЦЭМ!$A$39:$A$782,$A97,СВЦЭМ!$B$39:$B$782,X$83)+'СЕТ СН'!$H$9+СВЦЭМ!$D$10+'СЕТ СН'!$H$6-'СЕТ СН'!$H$19</f>
        <v>1311.2712263200001</v>
      </c>
      <c r="Y97" s="36">
        <f>SUMIFS(СВЦЭМ!$C$39:$C$782,СВЦЭМ!$A$39:$A$782,$A97,СВЦЭМ!$B$39:$B$782,Y$83)+'СЕТ СН'!$H$9+СВЦЭМ!$D$10+'СЕТ СН'!$H$6-'СЕТ СН'!$H$19</f>
        <v>1293.68299841</v>
      </c>
    </row>
    <row r="98" spans="1:25" ht="15.75" x14ac:dyDescent="0.2">
      <c r="A98" s="35">
        <f t="shared" si="2"/>
        <v>44849</v>
      </c>
      <c r="B98" s="36">
        <f>SUMIFS(СВЦЭМ!$C$39:$C$782,СВЦЭМ!$A$39:$A$782,$A98,СВЦЭМ!$B$39:$B$782,B$83)+'СЕТ СН'!$H$9+СВЦЭМ!$D$10+'СЕТ СН'!$H$6-'СЕТ СН'!$H$19</f>
        <v>1213.03274661</v>
      </c>
      <c r="C98" s="36">
        <f>SUMIFS(СВЦЭМ!$C$39:$C$782,СВЦЭМ!$A$39:$A$782,$A98,СВЦЭМ!$B$39:$B$782,C$83)+'СЕТ СН'!$H$9+СВЦЭМ!$D$10+'СЕТ СН'!$H$6-'СЕТ СН'!$H$19</f>
        <v>1201.71778367</v>
      </c>
      <c r="D98" s="36">
        <f>SUMIFS(СВЦЭМ!$C$39:$C$782,СВЦЭМ!$A$39:$A$782,$A98,СВЦЭМ!$B$39:$B$782,D$83)+'СЕТ СН'!$H$9+СВЦЭМ!$D$10+'СЕТ СН'!$H$6-'СЕТ СН'!$H$19</f>
        <v>1191.9775622299999</v>
      </c>
      <c r="E98" s="36">
        <f>SUMIFS(СВЦЭМ!$C$39:$C$782,СВЦЭМ!$A$39:$A$782,$A98,СВЦЭМ!$B$39:$B$782,E$83)+'СЕТ СН'!$H$9+СВЦЭМ!$D$10+'СЕТ СН'!$H$6-'СЕТ СН'!$H$19</f>
        <v>1187.5864167</v>
      </c>
      <c r="F98" s="36">
        <f>SUMIFS(СВЦЭМ!$C$39:$C$782,СВЦЭМ!$A$39:$A$782,$A98,СВЦЭМ!$B$39:$B$782,F$83)+'СЕТ СН'!$H$9+СВЦЭМ!$D$10+'СЕТ СН'!$H$6-'СЕТ СН'!$H$19</f>
        <v>1184.3125134499999</v>
      </c>
      <c r="G98" s="36">
        <f>SUMIFS(СВЦЭМ!$C$39:$C$782,СВЦЭМ!$A$39:$A$782,$A98,СВЦЭМ!$B$39:$B$782,G$83)+'СЕТ СН'!$H$9+СВЦЭМ!$D$10+'СЕТ СН'!$H$6-'СЕТ СН'!$H$19</f>
        <v>1182.8613483899999</v>
      </c>
      <c r="H98" s="36">
        <f>SUMIFS(СВЦЭМ!$C$39:$C$782,СВЦЭМ!$A$39:$A$782,$A98,СВЦЭМ!$B$39:$B$782,H$83)+'СЕТ СН'!$H$9+СВЦЭМ!$D$10+'СЕТ СН'!$H$6-'СЕТ СН'!$H$19</f>
        <v>1197.6268290999999</v>
      </c>
      <c r="I98" s="36">
        <f>SUMIFS(СВЦЭМ!$C$39:$C$782,СВЦЭМ!$A$39:$A$782,$A98,СВЦЭМ!$B$39:$B$782,I$83)+'СЕТ СН'!$H$9+СВЦЭМ!$D$10+'СЕТ СН'!$H$6-'СЕТ СН'!$H$19</f>
        <v>1166.0996952999999</v>
      </c>
      <c r="J98" s="36">
        <f>SUMIFS(СВЦЭМ!$C$39:$C$782,СВЦЭМ!$A$39:$A$782,$A98,СВЦЭМ!$B$39:$B$782,J$83)+'СЕТ СН'!$H$9+СВЦЭМ!$D$10+'СЕТ СН'!$H$6-'СЕТ СН'!$H$19</f>
        <v>1169.6356391100001</v>
      </c>
      <c r="K98" s="36">
        <f>SUMIFS(СВЦЭМ!$C$39:$C$782,СВЦЭМ!$A$39:$A$782,$A98,СВЦЭМ!$B$39:$B$782,K$83)+'СЕТ СН'!$H$9+СВЦЭМ!$D$10+'СЕТ СН'!$H$6-'СЕТ СН'!$H$19</f>
        <v>1173.8043715900001</v>
      </c>
      <c r="L98" s="36">
        <f>SUMIFS(СВЦЭМ!$C$39:$C$782,СВЦЭМ!$A$39:$A$782,$A98,СВЦЭМ!$B$39:$B$782,L$83)+'СЕТ СН'!$H$9+СВЦЭМ!$D$10+'СЕТ СН'!$H$6-'СЕТ СН'!$H$19</f>
        <v>1213.14278573</v>
      </c>
      <c r="M98" s="36">
        <f>SUMIFS(СВЦЭМ!$C$39:$C$782,СВЦЭМ!$A$39:$A$782,$A98,СВЦЭМ!$B$39:$B$782,M$83)+'СЕТ СН'!$H$9+СВЦЭМ!$D$10+'СЕТ СН'!$H$6-'СЕТ СН'!$H$19</f>
        <v>1177.84828444</v>
      </c>
      <c r="N98" s="36">
        <f>SUMIFS(СВЦЭМ!$C$39:$C$782,СВЦЭМ!$A$39:$A$782,$A98,СВЦЭМ!$B$39:$B$782,N$83)+'СЕТ СН'!$H$9+СВЦЭМ!$D$10+'СЕТ СН'!$H$6-'СЕТ СН'!$H$19</f>
        <v>1105.0426406399999</v>
      </c>
      <c r="O98" s="36">
        <f>SUMIFS(СВЦЭМ!$C$39:$C$782,СВЦЭМ!$A$39:$A$782,$A98,СВЦЭМ!$B$39:$B$782,O$83)+'СЕТ СН'!$H$9+СВЦЭМ!$D$10+'СЕТ СН'!$H$6-'СЕТ СН'!$H$19</f>
        <v>1097.0637064099999</v>
      </c>
      <c r="P98" s="36">
        <f>SUMIFS(СВЦЭМ!$C$39:$C$782,СВЦЭМ!$A$39:$A$782,$A98,СВЦЭМ!$B$39:$B$782,P$83)+'СЕТ СН'!$H$9+СВЦЭМ!$D$10+'СЕТ СН'!$H$6-'СЕТ СН'!$H$19</f>
        <v>1101.96644999</v>
      </c>
      <c r="Q98" s="36">
        <f>SUMIFS(СВЦЭМ!$C$39:$C$782,СВЦЭМ!$A$39:$A$782,$A98,СВЦЭМ!$B$39:$B$782,Q$83)+'СЕТ СН'!$H$9+СВЦЭМ!$D$10+'СЕТ СН'!$H$6-'СЕТ СН'!$H$19</f>
        <v>1110.7560154099999</v>
      </c>
      <c r="R98" s="36">
        <f>SUMIFS(СВЦЭМ!$C$39:$C$782,СВЦЭМ!$A$39:$A$782,$A98,СВЦЭМ!$B$39:$B$782,R$83)+'СЕТ СН'!$H$9+СВЦЭМ!$D$10+'СЕТ СН'!$H$6-'СЕТ СН'!$H$19</f>
        <v>1156.67672571</v>
      </c>
      <c r="S98" s="36">
        <f>SUMIFS(СВЦЭМ!$C$39:$C$782,СВЦЭМ!$A$39:$A$782,$A98,СВЦЭМ!$B$39:$B$782,S$83)+'СЕТ СН'!$H$9+СВЦЭМ!$D$10+'СЕТ СН'!$H$6-'СЕТ СН'!$H$19</f>
        <v>1191.7927585800001</v>
      </c>
      <c r="T98" s="36">
        <f>SUMIFS(СВЦЭМ!$C$39:$C$782,СВЦЭМ!$A$39:$A$782,$A98,СВЦЭМ!$B$39:$B$782,T$83)+'СЕТ СН'!$H$9+СВЦЭМ!$D$10+'СЕТ СН'!$H$6-'СЕТ СН'!$H$19</f>
        <v>1249.4213015400001</v>
      </c>
      <c r="U98" s="36">
        <f>SUMIFS(СВЦЭМ!$C$39:$C$782,СВЦЭМ!$A$39:$A$782,$A98,СВЦЭМ!$B$39:$B$782,U$83)+'СЕТ СН'!$H$9+СВЦЭМ!$D$10+'СЕТ СН'!$H$6-'СЕТ СН'!$H$19</f>
        <v>1273.4725942700002</v>
      </c>
      <c r="V98" s="36">
        <f>SUMIFS(СВЦЭМ!$C$39:$C$782,СВЦЭМ!$A$39:$A$782,$A98,СВЦЭМ!$B$39:$B$782,V$83)+'СЕТ СН'!$H$9+СВЦЭМ!$D$10+'СЕТ СН'!$H$6-'СЕТ СН'!$H$19</f>
        <v>1271.8230234299999</v>
      </c>
      <c r="W98" s="36">
        <f>SUMIFS(СВЦЭМ!$C$39:$C$782,СВЦЭМ!$A$39:$A$782,$A98,СВЦЭМ!$B$39:$B$782,W$83)+'СЕТ СН'!$H$9+СВЦЭМ!$D$10+'СЕТ СН'!$H$6-'СЕТ СН'!$H$19</f>
        <v>1253.47680034</v>
      </c>
      <c r="X98" s="36">
        <f>SUMIFS(СВЦЭМ!$C$39:$C$782,СВЦЭМ!$A$39:$A$782,$A98,СВЦЭМ!$B$39:$B$782,X$83)+'СЕТ СН'!$H$9+СВЦЭМ!$D$10+'СЕТ СН'!$H$6-'СЕТ СН'!$H$19</f>
        <v>1278.18966905</v>
      </c>
      <c r="Y98" s="36">
        <f>SUMIFS(СВЦЭМ!$C$39:$C$782,СВЦЭМ!$A$39:$A$782,$A98,СВЦЭМ!$B$39:$B$782,Y$83)+'СЕТ СН'!$H$9+СВЦЭМ!$D$10+'СЕТ СН'!$H$6-'СЕТ СН'!$H$19</f>
        <v>1231.3093113099999</v>
      </c>
    </row>
    <row r="99" spans="1:25" ht="15.75" x14ac:dyDescent="0.2">
      <c r="A99" s="35">
        <f t="shared" si="2"/>
        <v>44850</v>
      </c>
      <c r="B99" s="36">
        <f>SUMIFS(СВЦЭМ!$C$39:$C$782,СВЦЭМ!$A$39:$A$782,$A99,СВЦЭМ!$B$39:$B$782,B$83)+'СЕТ СН'!$H$9+СВЦЭМ!$D$10+'СЕТ СН'!$H$6-'СЕТ СН'!$H$19</f>
        <v>1162.2712386599999</v>
      </c>
      <c r="C99" s="36">
        <f>SUMIFS(СВЦЭМ!$C$39:$C$782,СВЦЭМ!$A$39:$A$782,$A99,СВЦЭМ!$B$39:$B$782,C$83)+'СЕТ СН'!$H$9+СВЦЭМ!$D$10+'СЕТ СН'!$H$6-'СЕТ СН'!$H$19</f>
        <v>1182.93822054</v>
      </c>
      <c r="D99" s="36">
        <f>SUMIFS(СВЦЭМ!$C$39:$C$782,СВЦЭМ!$A$39:$A$782,$A99,СВЦЭМ!$B$39:$B$782,D$83)+'СЕТ СН'!$H$9+СВЦЭМ!$D$10+'СЕТ СН'!$H$6-'СЕТ СН'!$H$19</f>
        <v>1198.7028545799999</v>
      </c>
      <c r="E99" s="36">
        <f>SUMIFS(СВЦЭМ!$C$39:$C$782,СВЦЭМ!$A$39:$A$782,$A99,СВЦЭМ!$B$39:$B$782,E$83)+'СЕТ СН'!$H$9+СВЦЭМ!$D$10+'СЕТ СН'!$H$6-'СЕТ СН'!$H$19</f>
        <v>1207.4947753599999</v>
      </c>
      <c r="F99" s="36">
        <f>SUMIFS(СВЦЭМ!$C$39:$C$782,СВЦЭМ!$A$39:$A$782,$A99,СВЦЭМ!$B$39:$B$782,F$83)+'СЕТ СН'!$H$9+СВЦЭМ!$D$10+'СЕТ СН'!$H$6-'СЕТ СН'!$H$19</f>
        <v>1201.1140356199999</v>
      </c>
      <c r="G99" s="36">
        <f>SUMIFS(СВЦЭМ!$C$39:$C$782,СВЦЭМ!$A$39:$A$782,$A99,СВЦЭМ!$B$39:$B$782,G$83)+'СЕТ СН'!$H$9+СВЦЭМ!$D$10+'СЕТ СН'!$H$6-'СЕТ СН'!$H$19</f>
        <v>1196.73810157</v>
      </c>
      <c r="H99" s="36">
        <f>SUMIFS(СВЦЭМ!$C$39:$C$782,СВЦЭМ!$A$39:$A$782,$A99,СВЦЭМ!$B$39:$B$782,H$83)+'СЕТ СН'!$H$9+СВЦЭМ!$D$10+'СЕТ СН'!$H$6-'СЕТ СН'!$H$19</f>
        <v>1179.0690691699999</v>
      </c>
      <c r="I99" s="36">
        <f>SUMIFS(СВЦЭМ!$C$39:$C$782,СВЦЭМ!$A$39:$A$782,$A99,СВЦЭМ!$B$39:$B$782,I$83)+'СЕТ СН'!$H$9+СВЦЭМ!$D$10+'СЕТ СН'!$H$6-'СЕТ СН'!$H$19</f>
        <v>1155.50075431</v>
      </c>
      <c r="J99" s="36">
        <f>SUMIFS(СВЦЭМ!$C$39:$C$782,СВЦЭМ!$A$39:$A$782,$A99,СВЦЭМ!$B$39:$B$782,J$83)+'СЕТ СН'!$H$9+СВЦЭМ!$D$10+'СЕТ СН'!$H$6-'СЕТ СН'!$H$19</f>
        <v>1095.24994844</v>
      </c>
      <c r="K99" s="36">
        <f>SUMIFS(СВЦЭМ!$C$39:$C$782,СВЦЭМ!$A$39:$A$782,$A99,СВЦЭМ!$B$39:$B$782,K$83)+'СЕТ СН'!$H$9+СВЦЭМ!$D$10+'СЕТ СН'!$H$6-'СЕТ СН'!$H$19</f>
        <v>1073.69550138</v>
      </c>
      <c r="L99" s="36">
        <f>SUMIFS(СВЦЭМ!$C$39:$C$782,СВЦЭМ!$A$39:$A$782,$A99,СВЦЭМ!$B$39:$B$782,L$83)+'СЕТ СН'!$H$9+СВЦЭМ!$D$10+'СЕТ СН'!$H$6-'СЕТ СН'!$H$19</f>
        <v>1064.20396439</v>
      </c>
      <c r="M99" s="36">
        <f>SUMIFS(СВЦЭМ!$C$39:$C$782,СВЦЭМ!$A$39:$A$782,$A99,СВЦЭМ!$B$39:$B$782,M$83)+'СЕТ СН'!$H$9+СВЦЭМ!$D$10+'СЕТ СН'!$H$6-'СЕТ СН'!$H$19</f>
        <v>1071.2450708399999</v>
      </c>
      <c r="N99" s="36">
        <f>SUMIFS(СВЦЭМ!$C$39:$C$782,СВЦЭМ!$A$39:$A$782,$A99,СВЦЭМ!$B$39:$B$782,N$83)+'СЕТ СН'!$H$9+СВЦЭМ!$D$10+'СЕТ СН'!$H$6-'СЕТ СН'!$H$19</f>
        <v>1086.9832175700001</v>
      </c>
      <c r="O99" s="36">
        <f>SUMIFS(СВЦЭМ!$C$39:$C$782,СВЦЭМ!$A$39:$A$782,$A99,СВЦЭМ!$B$39:$B$782,O$83)+'СЕТ СН'!$H$9+СВЦЭМ!$D$10+'СЕТ СН'!$H$6-'СЕТ СН'!$H$19</f>
        <v>1097.86920588</v>
      </c>
      <c r="P99" s="36">
        <f>SUMIFS(СВЦЭМ!$C$39:$C$782,СВЦЭМ!$A$39:$A$782,$A99,СВЦЭМ!$B$39:$B$782,P$83)+'СЕТ СН'!$H$9+СВЦЭМ!$D$10+'СЕТ СН'!$H$6-'СЕТ СН'!$H$19</f>
        <v>1107.17828186</v>
      </c>
      <c r="Q99" s="36">
        <f>SUMIFS(СВЦЭМ!$C$39:$C$782,СВЦЭМ!$A$39:$A$782,$A99,СВЦЭМ!$B$39:$B$782,Q$83)+'СЕТ СН'!$H$9+СВЦЭМ!$D$10+'СЕТ СН'!$H$6-'СЕТ СН'!$H$19</f>
        <v>1102.26941296</v>
      </c>
      <c r="R99" s="36">
        <f>SUMIFS(СВЦЭМ!$C$39:$C$782,СВЦЭМ!$A$39:$A$782,$A99,СВЦЭМ!$B$39:$B$782,R$83)+'СЕТ СН'!$H$9+СВЦЭМ!$D$10+'СЕТ СН'!$H$6-'СЕТ СН'!$H$19</f>
        <v>1100.0582060499999</v>
      </c>
      <c r="S99" s="36">
        <f>SUMIFS(СВЦЭМ!$C$39:$C$782,СВЦЭМ!$A$39:$A$782,$A99,СВЦЭМ!$B$39:$B$782,S$83)+'СЕТ СН'!$H$9+СВЦЭМ!$D$10+'СЕТ СН'!$H$6-'СЕТ СН'!$H$19</f>
        <v>1110.02762895</v>
      </c>
      <c r="T99" s="36">
        <f>SUMIFS(СВЦЭМ!$C$39:$C$782,СВЦЭМ!$A$39:$A$782,$A99,СВЦЭМ!$B$39:$B$782,T$83)+'СЕТ СН'!$H$9+СВЦЭМ!$D$10+'СЕТ СН'!$H$6-'СЕТ СН'!$H$19</f>
        <v>1080.0198877299999</v>
      </c>
      <c r="U99" s="36">
        <f>SUMIFS(СВЦЭМ!$C$39:$C$782,СВЦЭМ!$A$39:$A$782,$A99,СВЦЭМ!$B$39:$B$782,U$83)+'СЕТ СН'!$H$9+СВЦЭМ!$D$10+'СЕТ СН'!$H$6-'СЕТ СН'!$H$19</f>
        <v>1069.3419850999999</v>
      </c>
      <c r="V99" s="36">
        <f>SUMIFS(СВЦЭМ!$C$39:$C$782,СВЦЭМ!$A$39:$A$782,$A99,СВЦЭМ!$B$39:$B$782,V$83)+'СЕТ СН'!$H$9+СВЦЭМ!$D$10+'СЕТ СН'!$H$6-'СЕТ СН'!$H$19</f>
        <v>1076.1955093399999</v>
      </c>
      <c r="W99" s="36">
        <f>SUMIFS(СВЦЭМ!$C$39:$C$782,СВЦЭМ!$A$39:$A$782,$A99,СВЦЭМ!$B$39:$B$782,W$83)+'СЕТ СН'!$H$9+СВЦЭМ!$D$10+'СЕТ СН'!$H$6-'СЕТ СН'!$H$19</f>
        <v>1075.50017594</v>
      </c>
      <c r="X99" s="36">
        <f>SUMIFS(СВЦЭМ!$C$39:$C$782,СВЦЭМ!$A$39:$A$782,$A99,СВЦЭМ!$B$39:$B$782,X$83)+'СЕТ СН'!$H$9+СВЦЭМ!$D$10+'СЕТ СН'!$H$6-'СЕТ СН'!$H$19</f>
        <v>1109.4626285899999</v>
      </c>
      <c r="Y99" s="36">
        <f>SUMIFS(СВЦЭМ!$C$39:$C$782,СВЦЭМ!$A$39:$A$782,$A99,СВЦЭМ!$B$39:$B$782,Y$83)+'СЕТ СН'!$H$9+СВЦЭМ!$D$10+'СЕТ СН'!$H$6-'СЕТ СН'!$H$19</f>
        <v>1143.64780273</v>
      </c>
    </row>
    <row r="100" spans="1:25" ht="15.75" x14ac:dyDescent="0.2">
      <c r="A100" s="35">
        <f t="shared" si="2"/>
        <v>44851</v>
      </c>
      <c r="B100" s="36">
        <f>SUMIFS(СВЦЭМ!$C$39:$C$782,СВЦЭМ!$A$39:$A$782,$A100,СВЦЭМ!$B$39:$B$782,B$83)+'СЕТ СН'!$H$9+СВЦЭМ!$D$10+'СЕТ СН'!$H$6-'СЕТ СН'!$H$19</f>
        <v>1190.03552642</v>
      </c>
      <c r="C100" s="36">
        <f>SUMIFS(СВЦЭМ!$C$39:$C$782,СВЦЭМ!$A$39:$A$782,$A100,СВЦЭМ!$B$39:$B$782,C$83)+'СЕТ СН'!$H$9+СВЦЭМ!$D$10+'СЕТ СН'!$H$6-'СЕТ СН'!$H$19</f>
        <v>1218.75631806</v>
      </c>
      <c r="D100" s="36">
        <f>SUMIFS(СВЦЭМ!$C$39:$C$782,СВЦЭМ!$A$39:$A$782,$A100,СВЦЭМ!$B$39:$B$782,D$83)+'СЕТ СН'!$H$9+СВЦЭМ!$D$10+'СЕТ СН'!$H$6-'СЕТ СН'!$H$19</f>
        <v>1254.4762804299999</v>
      </c>
      <c r="E100" s="36">
        <f>SUMIFS(СВЦЭМ!$C$39:$C$782,СВЦЭМ!$A$39:$A$782,$A100,СВЦЭМ!$B$39:$B$782,E$83)+'СЕТ СН'!$H$9+СВЦЭМ!$D$10+'СЕТ СН'!$H$6-'СЕТ СН'!$H$19</f>
        <v>1277.86014686</v>
      </c>
      <c r="F100" s="36">
        <f>SUMIFS(СВЦЭМ!$C$39:$C$782,СВЦЭМ!$A$39:$A$782,$A100,СВЦЭМ!$B$39:$B$782,F$83)+'СЕТ СН'!$H$9+СВЦЭМ!$D$10+'СЕТ СН'!$H$6-'СЕТ СН'!$H$19</f>
        <v>1279.4530505799999</v>
      </c>
      <c r="G100" s="36">
        <f>SUMIFS(СВЦЭМ!$C$39:$C$782,СВЦЭМ!$A$39:$A$782,$A100,СВЦЭМ!$B$39:$B$782,G$83)+'СЕТ СН'!$H$9+СВЦЭМ!$D$10+'СЕТ СН'!$H$6-'СЕТ СН'!$H$19</f>
        <v>1259.1352523800001</v>
      </c>
      <c r="H100" s="36">
        <f>SUMIFS(СВЦЭМ!$C$39:$C$782,СВЦЭМ!$A$39:$A$782,$A100,СВЦЭМ!$B$39:$B$782,H$83)+'СЕТ СН'!$H$9+СВЦЭМ!$D$10+'СЕТ СН'!$H$6-'СЕТ СН'!$H$19</f>
        <v>1213.25324527</v>
      </c>
      <c r="I100" s="36">
        <f>SUMIFS(СВЦЭМ!$C$39:$C$782,СВЦЭМ!$A$39:$A$782,$A100,СВЦЭМ!$B$39:$B$782,I$83)+'СЕТ СН'!$H$9+СВЦЭМ!$D$10+'СЕТ СН'!$H$6-'СЕТ СН'!$H$19</f>
        <v>1154.1637644</v>
      </c>
      <c r="J100" s="36">
        <f>SUMIFS(СВЦЭМ!$C$39:$C$782,СВЦЭМ!$A$39:$A$782,$A100,СВЦЭМ!$B$39:$B$782,J$83)+'СЕТ СН'!$H$9+СВЦЭМ!$D$10+'СЕТ СН'!$H$6-'СЕТ СН'!$H$19</f>
        <v>1127.16764749</v>
      </c>
      <c r="K100" s="36">
        <f>SUMIFS(СВЦЭМ!$C$39:$C$782,СВЦЭМ!$A$39:$A$782,$A100,СВЦЭМ!$B$39:$B$782,K$83)+'СЕТ СН'!$H$9+СВЦЭМ!$D$10+'СЕТ СН'!$H$6-'СЕТ СН'!$H$19</f>
        <v>1120.1431599499999</v>
      </c>
      <c r="L100" s="36">
        <f>SUMIFS(СВЦЭМ!$C$39:$C$782,СВЦЭМ!$A$39:$A$782,$A100,СВЦЭМ!$B$39:$B$782,L$83)+'СЕТ СН'!$H$9+СВЦЭМ!$D$10+'СЕТ СН'!$H$6-'СЕТ СН'!$H$19</f>
        <v>1129.25780485</v>
      </c>
      <c r="M100" s="36">
        <f>SUMIFS(СВЦЭМ!$C$39:$C$782,СВЦЭМ!$A$39:$A$782,$A100,СВЦЭМ!$B$39:$B$782,M$83)+'СЕТ СН'!$H$9+СВЦЭМ!$D$10+'СЕТ СН'!$H$6-'СЕТ СН'!$H$19</f>
        <v>1141.5387151899999</v>
      </c>
      <c r="N100" s="36">
        <f>SUMIFS(СВЦЭМ!$C$39:$C$782,СВЦЭМ!$A$39:$A$782,$A100,СВЦЭМ!$B$39:$B$782,N$83)+'СЕТ СН'!$H$9+СВЦЭМ!$D$10+'СЕТ СН'!$H$6-'СЕТ СН'!$H$19</f>
        <v>1144.9577623499999</v>
      </c>
      <c r="O100" s="36">
        <f>SUMIFS(СВЦЭМ!$C$39:$C$782,СВЦЭМ!$A$39:$A$782,$A100,СВЦЭМ!$B$39:$B$782,O$83)+'СЕТ СН'!$H$9+СВЦЭМ!$D$10+'СЕТ СН'!$H$6-'СЕТ СН'!$H$19</f>
        <v>1140.29451866</v>
      </c>
      <c r="P100" s="36">
        <f>SUMIFS(СВЦЭМ!$C$39:$C$782,СВЦЭМ!$A$39:$A$782,$A100,СВЦЭМ!$B$39:$B$782,P$83)+'СЕТ СН'!$H$9+СВЦЭМ!$D$10+'СЕТ СН'!$H$6-'СЕТ СН'!$H$19</f>
        <v>1156.51105665</v>
      </c>
      <c r="Q100" s="36">
        <f>SUMIFS(СВЦЭМ!$C$39:$C$782,СВЦЭМ!$A$39:$A$782,$A100,СВЦЭМ!$B$39:$B$782,Q$83)+'СЕТ СН'!$H$9+СВЦЭМ!$D$10+'СЕТ СН'!$H$6-'СЕТ СН'!$H$19</f>
        <v>1134.2418680199999</v>
      </c>
      <c r="R100" s="36">
        <f>SUMIFS(СВЦЭМ!$C$39:$C$782,СВЦЭМ!$A$39:$A$782,$A100,СВЦЭМ!$B$39:$B$782,R$83)+'СЕТ СН'!$H$9+СВЦЭМ!$D$10+'СЕТ СН'!$H$6-'СЕТ СН'!$H$19</f>
        <v>1084.0130733399999</v>
      </c>
      <c r="S100" s="36">
        <f>SUMIFS(СВЦЭМ!$C$39:$C$782,СВЦЭМ!$A$39:$A$782,$A100,СВЦЭМ!$B$39:$B$782,S$83)+'СЕТ СН'!$H$9+СВЦЭМ!$D$10+'СЕТ СН'!$H$6-'СЕТ СН'!$H$19</f>
        <v>1072.7236324200001</v>
      </c>
      <c r="T100" s="36">
        <f>SUMIFS(СВЦЭМ!$C$39:$C$782,СВЦЭМ!$A$39:$A$782,$A100,СВЦЭМ!$B$39:$B$782,T$83)+'СЕТ СН'!$H$9+СВЦЭМ!$D$10+'СЕТ СН'!$H$6-'СЕТ СН'!$H$19</f>
        <v>1129.31921685</v>
      </c>
      <c r="U100" s="36">
        <f>SUMIFS(СВЦЭМ!$C$39:$C$782,СВЦЭМ!$A$39:$A$782,$A100,СВЦЭМ!$B$39:$B$782,U$83)+'СЕТ СН'!$H$9+СВЦЭМ!$D$10+'СЕТ СН'!$H$6-'СЕТ СН'!$H$19</f>
        <v>1228.00525496</v>
      </c>
      <c r="V100" s="36">
        <f>SUMIFS(СВЦЭМ!$C$39:$C$782,СВЦЭМ!$A$39:$A$782,$A100,СВЦЭМ!$B$39:$B$782,V$83)+'СЕТ СН'!$H$9+СВЦЭМ!$D$10+'СЕТ СН'!$H$6-'СЕТ СН'!$H$19</f>
        <v>1227.90700281</v>
      </c>
      <c r="W100" s="36">
        <f>SUMIFS(СВЦЭМ!$C$39:$C$782,СВЦЭМ!$A$39:$A$782,$A100,СВЦЭМ!$B$39:$B$782,W$83)+'СЕТ СН'!$H$9+СВЦЭМ!$D$10+'СЕТ СН'!$H$6-'СЕТ СН'!$H$19</f>
        <v>1217.6148236700001</v>
      </c>
      <c r="X100" s="36">
        <f>SUMIFS(СВЦЭМ!$C$39:$C$782,СВЦЭМ!$A$39:$A$782,$A100,СВЦЭМ!$B$39:$B$782,X$83)+'СЕТ СН'!$H$9+СВЦЭМ!$D$10+'СЕТ СН'!$H$6-'СЕТ СН'!$H$19</f>
        <v>1172.06265766</v>
      </c>
      <c r="Y100" s="36">
        <f>SUMIFS(СВЦЭМ!$C$39:$C$782,СВЦЭМ!$A$39:$A$782,$A100,СВЦЭМ!$B$39:$B$782,Y$83)+'СЕТ СН'!$H$9+СВЦЭМ!$D$10+'СЕТ СН'!$H$6-'СЕТ СН'!$H$19</f>
        <v>1211.97631071</v>
      </c>
    </row>
    <row r="101" spans="1:25" ht="15.75" x14ac:dyDescent="0.2">
      <c r="A101" s="35">
        <f t="shared" si="2"/>
        <v>44852</v>
      </c>
      <c r="B101" s="36">
        <f>SUMIFS(СВЦЭМ!$C$39:$C$782,СВЦЭМ!$A$39:$A$782,$A101,СВЦЭМ!$B$39:$B$782,B$83)+'СЕТ СН'!$H$9+СВЦЭМ!$D$10+'СЕТ СН'!$H$6-'СЕТ СН'!$H$19</f>
        <v>1240.32365983</v>
      </c>
      <c r="C101" s="36">
        <f>SUMIFS(СВЦЭМ!$C$39:$C$782,СВЦЭМ!$A$39:$A$782,$A101,СВЦЭМ!$B$39:$B$782,C$83)+'СЕТ СН'!$H$9+СВЦЭМ!$D$10+'СЕТ СН'!$H$6-'СЕТ СН'!$H$19</f>
        <v>1281.17976423</v>
      </c>
      <c r="D101" s="36">
        <f>SUMIFS(СВЦЭМ!$C$39:$C$782,СВЦЭМ!$A$39:$A$782,$A101,СВЦЭМ!$B$39:$B$782,D$83)+'СЕТ СН'!$H$9+СВЦЭМ!$D$10+'СЕТ СН'!$H$6-'СЕТ СН'!$H$19</f>
        <v>1301.56383478</v>
      </c>
      <c r="E101" s="36">
        <f>SUMIFS(СВЦЭМ!$C$39:$C$782,СВЦЭМ!$A$39:$A$782,$A101,СВЦЭМ!$B$39:$B$782,E$83)+'СЕТ СН'!$H$9+СВЦЭМ!$D$10+'СЕТ СН'!$H$6-'СЕТ СН'!$H$19</f>
        <v>1307.2248283500001</v>
      </c>
      <c r="F101" s="36">
        <f>SUMIFS(СВЦЭМ!$C$39:$C$782,СВЦЭМ!$A$39:$A$782,$A101,СВЦЭМ!$B$39:$B$782,F$83)+'СЕТ СН'!$H$9+СВЦЭМ!$D$10+'СЕТ СН'!$H$6-'СЕТ СН'!$H$19</f>
        <v>1302.2677830499999</v>
      </c>
      <c r="G101" s="36">
        <f>SUMIFS(СВЦЭМ!$C$39:$C$782,СВЦЭМ!$A$39:$A$782,$A101,СВЦЭМ!$B$39:$B$782,G$83)+'СЕТ СН'!$H$9+СВЦЭМ!$D$10+'СЕТ СН'!$H$6-'СЕТ СН'!$H$19</f>
        <v>1292.5382390500001</v>
      </c>
      <c r="H101" s="36">
        <f>SUMIFS(СВЦЭМ!$C$39:$C$782,СВЦЭМ!$A$39:$A$782,$A101,СВЦЭМ!$B$39:$B$782,H$83)+'СЕТ СН'!$H$9+СВЦЭМ!$D$10+'СЕТ СН'!$H$6-'СЕТ СН'!$H$19</f>
        <v>1228.90553084</v>
      </c>
      <c r="I101" s="36">
        <f>SUMIFS(СВЦЭМ!$C$39:$C$782,СВЦЭМ!$A$39:$A$782,$A101,СВЦЭМ!$B$39:$B$782,I$83)+'СЕТ СН'!$H$9+СВЦЭМ!$D$10+'СЕТ СН'!$H$6-'СЕТ СН'!$H$19</f>
        <v>1168.99227621</v>
      </c>
      <c r="J101" s="36">
        <f>SUMIFS(СВЦЭМ!$C$39:$C$782,СВЦЭМ!$A$39:$A$782,$A101,СВЦЭМ!$B$39:$B$782,J$83)+'СЕТ СН'!$H$9+СВЦЭМ!$D$10+'СЕТ СН'!$H$6-'СЕТ СН'!$H$19</f>
        <v>1145.04896418</v>
      </c>
      <c r="K101" s="36">
        <f>SUMIFS(СВЦЭМ!$C$39:$C$782,СВЦЭМ!$A$39:$A$782,$A101,СВЦЭМ!$B$39:$B$782,K$83)+'СЕТ СН'!$H$9+СВЦЭМ!$D$10+'СЕТ СН'!$H$6-'СЕТ СН'!$H$19</f>
        <v>1146.9981169600001</v>
      </c>
      <c r="L101" s="36">
        <f>SUMIFS(СВЦЭМ!$C$39:$C$782,СВЦЭМ!$A$39:$A$782,$A101,СВЦЭМ!$B$39:$B$782,L$83)+'СЕТ СН'!$H$9+СВЦЭМ!$D$10+'СЕТ СН'!$H$6-'СЕТ СН'!$H$19</f>
        <v>1145.2105841800001</v>
      </c>
      <c r="M101" s="36">
        <f>SUMIFS(СВЦЭМ!$C$39:$C$782,СВЦЭМ!$A$39:$A$782,$A101,СВЦЭМ!$B$39:$B$782,M$83)+'СЕТ СН'!$H$9+СВЦЭМ!$D$10+'СЕТ СН'!$H$6-'СЕТ СН'!$H$19</f>
        <v>1154.84167155</v>
      </c>
      <c r="N101" s="36">
        <f>SUMIFS(СВЦЭМ!$C$39:$C$782,СВЦЭМ!$A$39:$A$782,$A101,СВЦЭМ!$B$39:$B$782,N$83)+'СЕТ СН'!$H$9+СВЦЭМ!$D$10+'СЕТ СН'!$H$6-'СЕТ СН'!$H$19</f>
        <v>1158.34300777</v>
      </c>
      <c r="O101" s="36">
        <f>SUMIFS(СВЦЭМ!$C$39:$C$782,СВЦЭМ!$A$39:$A$782,$A101,СВЦЭМ!$B$39:$B$782,O$83)+'СЕТ СН'!$H$9+СВЦЭМ!$D$10+'СЕТ СН'!$H$6-'СЕТ СН'!$H$19</f>
        <v>1159.01454545</v>
      </c>
      <c r="P101" s="36">
        <f>SUMIFS(СВЦЭМ!$C$39:$C$782,СВЦЭМ!$A$39:$A$782,$A101,СВЦЭМ!$B$39:$B$782,P$83)+'СЕТ СН'!$H$9+СВЦЭМ!$D$10+'СЕТ СН'!$H$6-'СЕТ СН'!$H$19</f>
        <v>1188.6753908599999</v>
      </c>
      <c r="Q101" s="36">
        <f>SUMIFS(СВЦЭМ!$C$39:$C$782,СВЦЭМ!$A$39:$A$782,$A101,СВЦЭМ!$B$39:$B$782,Q$83)+'СЕТ СН'!$H$9+СВЦЭМ!$D$10+'СЕТ СН'!$H$6-'СЕТ СН'!$H$19</f>
        <v>1140.83283904</v>
      </c>
      <c r="R101" s="36">
        <f>SUMIFS(СВЦЭМ!$C$39:$C$782,СВЦЭМ!$A$39:$A$782,$A101,СВЦЭМ!$B$39:$B$782,R$83)+'СЕТ СН'!$H$9+СВЦЭМ!$D$10+'СЕТ СН'!$H$6-'СЕТ СН'!$H$19</f>
        <v>1146.1838849000001</v>
      </c>
      <c r="S101" s="36">
        <f>SUMIFS(СВЦЭМ!$C$39:$C$782,СВЦЭМ!$A$39:$A$782,$A101,СВЦЭМ!$B$39:$B$782,S$83)+'СЕТ СН'!$H$9+СВЦЭМ!$D$10+'СЕТ СН'!$H$6-'СЕТ СН'!$H$19</f>
        <v>8312.4253127699994</v>
      </c>
      <c r="T101" s="36">
        <f>SUMIFS(СВЦЭМ!$C$39:$C$782,СВЦЭМ!$A$39:$A$782,$A101,СВЦЭМ!$B$39:$B$782,T$83)+'СЕТ СН'!$H$9+СВЦЭМ!$D$10+'СЕТ СН'!$H$6-'СЕТ СН'!$H$19</f>
        <v>1255.91424097</v>
      </c>
      <c r="U101" s="36">
        <f>SUMIFS(СВЦЭМ!$C$39:$C$782,СВЦЭМ!$A$39:$A$782,$A101,СВЦЭМ!$B$39:$B$782,U$83)+'СЕТ СН'!$H$9+СВЦЭМ!$D$10+'СЕТ СН'!$H$6-'СЕТ СН'!$H$19</f>
        <v>1287.7185363999999</v>
      </c>
      <c r="V101" s="36">
        <f>SUMIFS(СВЦЭМ!$C$39:$C$782,СВЦЭМ!$A$39:$A$782,$A101,СВЦЭМ!$B$39:$B$782,V$83)+'СЕТ СН'!$H$9+СВЦЭМ!$D$10+'СЕТ СН'!$H$6-'СЕТ СН'!$H$19</f>
        <v>1277.5895699500002</v>
      </c>
      <c r="W101" s="36">
        <f>SUMIFS(СВЦЭМ!$C$39:$C$782,СВЦЭМ!$A$39:$A$782,$A101,СВЦЭМ!$B$39:$B$782,W$83)+'СЕТ СН'!$H$9+СВЦЭМ!$D$10+'СЕТ СН'!$H$6-'СЕТ СН'!$H$19</f>
        <v>1261.2760545199999</v>
      </c>
      <c r="X101" s="36">
        <f>SUMIFS(СВЦЭМ!$C$39:$C$782,СВЦЭМ!$A$39:$A$782,$A101,СВЦЭМ!$B$39:$B$782,X$83)+'СЕТ СН'!$H$9+СВЦЭМ!$D$10+'СЕТ СН'!$H$6-'СЕТ СН'!$H$19</f>
        <v>1214.5149224300001</v>
      </c>
      <c r="Y101" s="36">
        <f>SUMIFS(СВЦЭМ!$C$39:$C$782,СВЦЭМ!$A$39:$A$782,$A101,СВЦЭМ!$B$39:$B$782,Y$83)+'СЕТ СН'!$H$9+СВЦЭМ!$D$10+'СЕТ СН'!$H$6-'СЕТ СН'!$H$19</f>
        <v>1201.0770353999999</v>
      </c>
    </row>
    <row r="102" spans="1:25" ht="15.75" x14ac:dyDescent="0.2">
      <c r="A102" s="35">
        <f t="shared" si="2"/>
        <v>44853</v>
      </c>
      <c r="B102" s="36">
        <f>SUMIFS(СВЦЭМ!$C$39:$C$782,СВЦЭМ!$A$39:$A$782,$A102,СВЦЭМ!$B$39:$B$782,B$83)+'СЕТ СН'!$H$9+СВЦЭМ!$D$10+'СЕТ СН'!$H$6-'СЕТ СН'!$H$19</f>
        <v>1244.4982558400002</v>
      </c>
      <c r="C102" s="36">
        <f>SUMIFS(СВЦЭМ!$C$39:$C$782,СВЦЭМ!$A$39:$A$782,$A102,СВЦЭМ!$B$39:$B$782,C$83)+'СЕТ СН'!$H$9+СВЦЭМ!$D$10+'СЕТ СН'!$H$6-'СЕТ СН'!$H$19</f>
        <v>1280.2909509199999</v>
      </c>
      <c r="D102" s="36">
        <f>SUMIFS(СВЦЭМ!$C$39:$C$782,СВЦЭМ!$A$39:$A$782,$A102,СВЦЭМ!$B$39:$B$782,D$83)+'СЕТ СН'!$H$9+СВЦЭМ!$D$10+'СЕТ СН'!$H$6-'СЕТ СН'!$H$19</f>
        <v>1302.3455287500001</v>
      </c>
      <c r="E102" s="36">
        <f>SUMIFS(СВЦЭМ!$C$39:$C$782,СВЦЭМ!$A$39:$A$782,$A102,СВЦЭМ!$B$39:$B$782,E$83)+'СЕТ СН'!$H$9+СВЦЭМ!$D$10+'СЕТ СН'!$H$6-'СЕТ СН'!$H$19</f>
        <v>1301.7990667700001</v>
      </c>
      <c r="F102" s="36">
        <f>SUMIFS(СВЦЭМ!$C$39:$C$782,СВЦЭМ!$A$39:$A$782,$A102,СВЦЭМ!$B$39:$B$782,F$83)+'СЕТ СН'!$H$9+СВЦЭМ!$D$10+'СЕТ СН'!$H$6-'СЕТ СН'!$H$19</f>
        <v>1303.5892776200001</v>
      </c>
      <c r="G102" s="36">
        <f>SUMIFS(СВЦЭМ!$C$39:$C$782,СВЦЭМ!$A$39:$A$782,$A102,СВЦЭМ!$B$39:$B$782,G$83)+'СЕТ СН'!$H$9+СВЦЭМ!$D$10+'СЕТ СН'!$H$6-'СЕТ СН'!$H$19</f>
        <v>1289.01700041</v>
      </c>
      <c r="H102" s="36">
        <f>SUMIFS(СВЦЭМ!$C$39:$C$782,СВЦЭМ!$A$39:$A$782,$A102,СВЦЭМ!$B$39:$B$782,H$83)+'СЕТ СН'!$H$9+СВЦЭМ!$D$10+'СЕТ СН'!$H$6-'СЕТ СН'!$H$19</f>
        <v>1229.3320164499999</v>
      </c>
      <c r="I102" s="36">
        <f>SUMIFS(СВЦЭМ!$C$39:$C$782,СВЦЭМ!$A$39:$A$782,$A102,СВЦЭМ!$B$39:$B$782,I$83)+'СЕТ СН'!$H$9+СВЦЭМ!$D$10+'СЕТ СН'!$H$6-'СЕТ СН'!$H$19</f>
        <v>1178.33260647</v>
      </c>
      <c r="J102" s="36">
        <f>SUMIFS(СВЦЭМ!$C$39:$C$782,СВЦЭМ!$A$39:$A$782,$A102,СВЦЭМ!$B$39:$B$782,J$83)+'СЕТ СН'!$H$9+СВЦЭМ!$D$10+'СЕТ СН'!$H$6-'СЕТ СН'!$H$19</f>
        <v>1217.4423848500001</v>
      </c>
      <c r="K102" s="36">
        <f>SUMIFS(СВЦЭМ!$C$39:$C$782,СВЦЭМ!$A$39:$A$782,$A102,СВЦЭМ!$B$39:$B$782,K$83)+'СЕТ СН'!$H$9+СВЦЭМ!$D$10+'СЕТ СН'!$H$6-'СЕТ СН'!$H$19</f>
        <v>1231.5566741600001</v>
      </c>
      <c r="L102" s="36">
        <f>SUMIFS(СВЦЭМ!$C$39:$C$782,СВЦЭМ!$A$39:$A$782,$A102,СВЦЭМ!$B$39:$B$782,L$83)+'СЕТ СН'!$H$9+СВЦЭМ!$D$10+'СЕТ СН'!$H$6-'СЕТ СН'!$H$19</f>
        <v>1233.90865181</v>
      </c>
      <c r="M102" s="36">
        <f>SUMIFS(СВЦЭМ!$C$39:$C$782,СВЦЭМ!$A$39:$A$782,$A102,СВЦЭМ!$B$39:$B$782,M$83)+'СЕТ СН'!$H$9+СВЦЭМ!$D$10+'СЕТ СН'!$H$6-'СЕТ СН'!$H$19</f>
        <v>1261.87890935</v>
      </c>
      <c r="N102" s="36">
        <f>SUMIFS(СВЦЭМ!$C$39:$C$782,СВЦЭМ!$A$39:$A$782,$A102,СВЦЭМ!$B$39:$B$782,N$83)+'СЕТ СН'!$H$9+СВЦЭМ!$D$10+'СЕТ СН'!$H$6-'СЕТ СН'!$H$19</f>
        <v>1202.84977299</v>
      </c>
      <c r="O102" s="36">
        <f>SUMIFS(СВЦЭМ!$C$39:$C$782,СВЦЭМ!$A$39:$A$782,$A102,СВЦЭМ!$B$39:$B$782,O$83)+'СЕТ СН'!$H$9+СВЦЭМ!$D$10+'СЕТ СН'!$H$6-'СЕТ СН'!$H$19</f>
        <v>1185.62981193</v>
      </c>
      <c r="P102" s="36">
        <f>SUMIFS(СВЦЭМ!$C$39:$C$782,СВЦЭМ!$A$39:$A$782,$A102,СВЦЭМ!$B$39:$B$782,P$83)+'СЕТ СН'!$H$9+СВЦЭМ!$D$10+'СЕТ СН'!$H$6-'СЕТ СН'!$H$19</f>
        <v>1161.4553061199999</v>
      </c>
      <c r="Q102" s="36">
        <f>SUMIFS(СВЦЭМ!$C$39:$C$782,СВЦЭМ!$A$39:$A$782,$A102,СВЦЭМ!$B$39:$B$782,Q$83)+'СЕТ СН'!$H$9+СВЦЭМ!$D$10+'СЕТ СН'!$H$6-'СЕТ СН'!$H$19</f>
        <v>1161.72441413</v>
      </c>
      <c r="R102" s="36">
        <f>SUMIFS(СВЦЭМ!$C$39:$C$782,СВЦЭМ!$A$39:$A$782,$A102,СВЦЭМ!$B$39:$B$782,R$83)+'СЕТ СН'!$H$9+СВЦЭМ!$D$10+'СЕТ СН'!$H$6-'СЕТ СН'!$H$19</f>
        <v>1059.64122314</v>
      </c>
      <c r="S102" s="36">
        <f>SUMIFS(СВЦЭМ!$C$39:$C$782,СВЦЭМ!$A$39:$A$782,$A102,СВЦЭМ!$B$39:$B$782,S$83)+'СЕТ СН'!$H$9+СВЦЭМ!$D$10+'СЕТ СН'!$H$6-'СЕТ СН'!$H$19</f>
        <v>984.16002392000007</v>
      </c>
      <c r="T102" s="36">
        <f>SUMIFS(СВЦЭМ!$C$39:$C$782,СВЦЭМ!$A$39:$A$782,$A102,СВЦЭМ!$B$39:$B$782,T$83)+'СЕТ СН'!$H$9+СВЦЭМ!$D$10+'СЕТ СН'!$H$6-'СЕТ СН'!$H$19</f>
        <v>1005.07058723</v>
      </c>
      <c r="U102" s="36">
        <f>SUMIFS(СВЦЭМ!$C$39:$C$782,СВЦЭМ!$A$39:$A$782,$A102,СВЦЭМ!$B$39:$B$782,U$83)+'СЕТ СН'!$H$9+СВЦЭМ!$D$10+'СЕТ СН'!$H$6-'СЕТ СН'!$H$19</f>
        <v>1075.0212341899999</v>
      </c>
      <c r="V102" s="36">
        <f>SUMIFS(СВЦЭМ!$C$39:$C$782,СВЦЭМ!$A$39:$A$782,$A102,СВЦЭМ!$B$39:$B$782,V$83)+'СЕТ СН'!$H$9+СВЦЭМ!$D$10+'СЕТ СН'!$H$6-'СЕТ СН'!$H$19</f>
        <v>1126.2739890299999</v>
      </c>
      <c r="W102" s="36">
        <f>SUMIFS(СВЦЭМ!$C$39:$C$782,СВЦЭМ!$A$39:$A$782,$A102,СВЦЭМ!$B$39:$B$782,W$83)+'СЕТ СН'!$H$9+СВЦЭМ!$D$10+'СЕТ СН'!$H$6-'СЕТ СН'!$H$19</f>
        <v>1183.74667039</v>
      </c>
      <c r="X102" s="36">
        <f>SUMIFS(СВЦЭМ!$C$39:$C$782,СВЦЭМ!$A$39:$A$782,$A102,СВЦЭМ!$B$39:$B$782,X$83)+'СЕТ СН'!$H$9+СВЦЭМ!$D$10+'СЕТ СН'!$H$6-'СЕТ СН'!$H$19</f>
        <v>1213.7452171899999</v>
      </c>
      <c r="Y102" s="36">
        <f>SUMIFS(СВЦЭМ!$C$39:$C$782,СВЦЭМ!$A$39:$A$782,$A102,СВЦЭМ!$B$39:$B$782,Y$83)+'СЕТ СН'!$H$9+СВЦЭМ!$D$10+'СЕТ СН'!$H$6-'СЕТ СН'!$H$19</f>
        <v>1275.3495711</v>
      </c>
    </row>
    <row r="103" spans="1:25" ht="15.75" x14ac:dyDescent="0.2">
      <c r="A103" s="35">
        <f t="shared" si="2"/>
        <v>44854</v>
      </c>
      <c r="B103" s="36">
        <f>SUMIFS(СВЦЭМ!$C$39:$C$782,СВЦЭМ!$A$39:$A$782,$A103,СВЦЭМ!$B$39:$B$782,B$83)+'СЕТ СН'!$H$9+СВЦЭМ!$D$10+'СЕТ СН'!$H$6-'СЕТ СН'!$H$19</f>
        <v>1202.08525138</v>
      </c>
      <c r="C103" s="36">
        <f>SUMIFS(СВЦЭМ!$C$39:$C$782,СВЦЭМ!$A$39:$A$782,$A103,СВЦЭМ!$B$39:$B$782,C$83)+'СЕТ СН'!$H$9+СВЦЭМ!$D$10+'СЕТ СН'!$H$6-'СЕТ СН'!$H$19</f>
        <v>1204.3144391799999</v>
      </c>
      <c r="D103" s="36">
        <f>SUMIFS(СВЦЭМ!$C$39:$C$782,СВЦЭМ!$A$39:$A$782,$A103,СВЦЭМ!$B$39:$B$782,D$83)+'СЕТ СН'!$H$9+СВЦЭМ!$D$10+'СЕТ СН'!$H$6-'СЕТ СН'!$H$19</f>
        <v>1254.5300390900002</v>
      </c>
      <c r="E103" s="36">
        <f>SUMIFS(СВЦЭМ!$C$39:$C$782,СВЦЭМ!$A$39:$A$782,$A103,СВЦЭМ!$B$39:$B$782,E$83)+'СЕТ СН'!$H$9+СВЦЭМ!$D$10+'СЕТ СН'!$H$6-'СЕТ СН'!$H$19</f>
        <v>1236.06183547</v>
      </c>
      <c r="F103" s="36">
        <f>SUMIFS(СВЦЭМ!$C$39:$C$782,СВЦЭМ!$A$39:$A$782,$A103,СВЦЭМ!$B$39:$B$782,F$83)+'СЕТ СН'!$H$9+СВЦЭМ!$D$10+'СЕТ СН'!$H$6-'СЕТ СН'!$H$19</f>
        <v>1219.6001925200001</v>
      </c>
      <c r="G103" s="36">
        <f>SUMIFS(СВЦЭМ!$C$39:$C$782,СВЦЭМ!$A$39:$A$782,$A103,СВЦЭМ!$B$39:$B$782,G$83)+'СЕТ СН'!$H$9+СВЦЭМ!$D$10+'СЕТ СН'!$H$6-'СЕТ СН'!$H$19</f>
        <v>1192.2115804800001</v>
      </c>
      <c r="H103" s="36">
        <f>SUMIFS(СВЦЭМ!$C$39:$C$782,СВЦЭМ!$A$39:$A$782,$A103,СВЦЭМ!$B$39:$B$782,H$83)+'СЕТ СН'!$H$9+СВЦЭМ!$D$10+'СЕТ СН'!$H$6-'СЕТ СН'!$H$19</f>
        <v>1146.3373713999999</v>
      </c>
      <c r="I103" s="36">
        <f>SUMIFS(СВЦЭМ!$C$39:$C$782,СВЦЭМ!$A$39:$A$782,$A103,СВЦЭМ!$B$39:$B$782,I$83)+'СЕТ СН'!$H$9+СВЦЭМ!$D$10+'СЕТ СН'!$H$6-'СЕТ СН'!$H$19</f>
        <v>1114.52841173</v>
      </c>
      <c r="J103" s="36">
        <f>SUMIFS(СВЦЭМ!$C$39:$C$782,СВЦЭМ!$A$39:$A$782,$A103,СВЦЭМ!$B$39:$B$782,J$83)+'СЕТ СН'!$H$9+СВЦЭМ!$D$10+'СЕТ СН'!$H$6-'СЕТ СН'!$H$19</f>
        <v>1116.37487255</v>
      </c>
      <c r="K103" s="36">
        <f>SUMIFS(СВЦЭМ!$C$39:$C$782,СВЦЭМ!$A$39:$A$782,$A103,СВЦЭМ!$B$39:$B$782,K$83)+'СЕТ СН'!$H$9+СВЦЭМ!$D$10+'СЕТ СН'!$H$6-'СЕТ СН'!$H$19</f>
        <v>1152.2132406799999</v>
      </c>
      <c r="L103" s="36">
        <f>SUMIFS(СВЦЭМ!$C$39:$C$782,СВЦЭМ!$A$39:$A$782,$A103,СВЦЭМ!$B$39:$B$782,L$83)+'СЕТ СН'!$H$9+СВЦЭМ!$D$10+'СЕТ СН'!$H$6-'СЕТ СН'!$H$19</f>
        <v>1166.3354309199999</v>
      </c>
      <c r="M103" s="36">
        <f>SUMIFS(СВЦЭМ!$C$39:$C$782,СВЦЭМ!$A$39:$A$782,$A103,СВЦЭМ!$B$39:$B$782,M$83)+'СЕТ СН'!$H$9+СВЦЭМ!$D$10+'СЕТ СН'!$H$6-'СЕТ СН'!$H$19</f>
        <v>1200.4482091699999</v>
      </c>
      <c r="N103" s="36">
        <f>SUMIFS(СВЦЭМ!$C$39:$C$782,СВЦЭМ!$A$39:$A$782,$A103,СВЦЭМ!$B$39:$B$782,N$83)+'СЕТ СН'!$H$9+СВЦЭМ!$D$10+'СЕТ СН'!$H$6-'СЕТ СН'!$H$19</f>
        <v>1191.0595721499999</v>
      </c>
      <c r="O103" s="36">
        <f>SUMIFS(СВЦЭМ!$C$39:$C$782,СВЦЭМ!$A$39:$A$782,$A103,СВЦЭМ!$B$39:$B$782,O$83)+'СЕТ СН'!$H$9+СВЦЭМ!$D$10+'СЕТ СН'!$H$6-'СЕТ СН'!$H$19</f>
        <v>1194.6280204</v>
      </c>
      <c r="P103" s="36">
        <f>SUMIFS(СВЦЭМ!$C$39:$C$782,СВЦЭМ!$A$39:$A$782,$A103,СВЦЭМ!$B$39:$B$782,P$83)+'СЕТ СН'!$H$9+СВЦЭМ!$D$10+'СЕТ СН'!$H$6-'СЕТ СН'!$H$19</f>
        <v>1195.9761896099999</v>
      </c>
      <c r="Q103" s="36">
        <f>SUMIFS(СВЦЭМ!$C$39:$C$782,СВЦЭМ!$A$39:$A$782,$A103,СВЦЭМ!$B$39:$B$782,Q$83)+'СЕТ СН'!$H$9+СВЦЭМ!$D$10+'СЕТ СН'!$H$6-'СЕТ СН'!$H$19</f>
        <v>1188.53932893</v>
      </c>
      <c r="R103" s="36">
        <f>SUMIFS(СВЦЭМ!$C$39:$C$782,СВЦЭМ!$A$39:$A$782,$A103,СВЦЭМ!$B$39:$B$782,R$83)+'СЕТ СН'!$H$9+СВЦЭМ!$D$10+'СЕТ СН'!$H$6-'СЕТ СН'!$H$19</f>
        <v>1236.20285302</v>
      </c>
      <c r="S103" s="36">
        <f>SUMIFS(СВЦЭМ!$C$39:$C$782,СВЦЭМ!$A$39:$A$782,$A103,СВЦЭМ!$B$39:$B$782,S$83)+'СЕТ СН'!$H$9+СВЦЭМ!$D$10+'СЕТ СН'!$H$6-'СЕТ СН'!$H$19</f>
        <v>1221.9705682199999</v>
      </c>
      <c r="T103" s="36">
        <f>SUMIFS(СВЦЭМ!$C$39:$C$782,СВЦЭМ!$A$39:$A$782,$A103,СВЦЭМ!$B$39:$B$782,T$83)+'СЕТ СН'!$H$9+СВЦЭМ!$D$10+'СЕТ СН'!$H$6-'СЕТ СН'!$H$19</f>
        <v>1235.94905638</v>
      </c>
      <c r="U103" s="36">
        <f>SUMIFS(СВЦЭМ!$C$39:$C$782,СВЦЭМ!$A$39:$A$782,$A103,СВЦЭМ!$B$39:$B$782,U$83)+'СЕТ СН'!$H$9+СВЦЭМ!$D$10+'СЕТ СН'!$H$6-'СЕТ СН'!$H$19</f>
        <v>1228.42511666</v>
      </c>
      <c r="V103" s="36">
        <f>SUMIFS(СВЦЭМ!$C$39:$C$782,СВЦЭМ!$A$39:$A$782,$A103,СВЦЭМ!$B$39:$B$782,V$83)+'СЕТ СН'!$H$9+СВЦЭМ!$D$10+'СЕТ СН'!$H$6-'СЕТ СН'!$H$19</f>
        <v>1218.5265916399999</v>
      </c>
      <c r="W103" s="36">
        <f>SUMIFS(СВЦЭМ!$C$39:$C$782,СВЦЭМ!$A$39:$A$782,$A103,СВЦЭМ!$B$39:$B$782,W$83)+'СЕТ СН'!$H$9+СВЦЭМ!$D$10+'СЕТ СН'!$H$6-'СЕТ СН'!$H$19</f>
        <v>1207.7259991999999</v>
      </c>
      <c r="X103" s="36">
        <f>SUMIFS(СВЦЭМ!$C$39:$C$782,СВЦЭМ!$A$39:$A$782,$A103,СВЦЭМ!$B$39:$B$782,X$83)+'СЕТ СН'!$H$9+СВЦЭМ!$D$10+'СЕТ СН'!$H$6-'СЕТ СН'!$H$19</f>
        <v>1184.96884187</v>
      </c>
      <c r="Y103" s="36">
        <f>SUMIFS(СВЦЭМ!$C$39:$C$782,СВЦЭМ!$A$39:$A$782,$A103,СВЦЭМ!$B$39:$B$782,Y$83)+'СЕТ СН'!$H$9+СВЦЭМ!$D$10+'СЕТ СН'!$H$6-'СЕТ СН'!$H$19</f>
        <v>1190.49924323</v>
      </c>
    </row>
    <row r="104" spans="1:25" ht="15.75" x14ac:dyDescent="0.2">
      <c r="A104" s="35">
        <f t="shared" si="2"/>
        <v>44855</v>
      </c>
      <c r="B104" s="36">
        <f>SUMIFS(СВЦЭМ!$C$39:$C$782,СВЦЭМ!$A$39:$A$782,$A104,СВЦЭМ!$B$39:$B$782,B$83)+'СЕТ СН'!$H$9+СВЦЭМ!$D$10+'СЕТ СН'!$H$6-'СЕТ СН'!$H$19</f>
        <v>1404.4940683300001</v>
      </c>
      <c r="C104" s="36">
        <f>SUMIFS(СВЦЭМ!$C$39:$C$782,СВЦЭМ!$A$39:$A$782,$A104,СВЦЭМ!$B$39:$B$782,C$83)+'СЕТ СН'!$H$9+СВЦЭМ!$D$10+'СЕТ СН'!$H$6-'СЕТ СН'!$H$19</f>
        <v>1393.9972508400001</v>
      </c>
      <c r="D104" s="36">
        <f>SUMIFS(СВЦЭМ!$C$39:$C$782,СВЦЭМ!$A$39:$A$782,$A104,СВЦЭМ!$B$39:$B$782,D$83)+'СЕТ СН'!$H$9+СВЦЭМ!$D$10+'СЕТ СН'!$H$6-'СЕТ СН'!$H$19</f>
        <v>1410.37095303</v>
      </c>
      <c r="E104" s="36">
        <f>SUMIFS(СВЦЭМ!$C$39:$C$782,СВЦЭМ!$A$39:$A$782,$A104,СВЦЭМ!$B$39:$B$782,E$83)+'СЕТ СН'!$H$9+СВЦЭМ!$D$10+'СЕТ СН'!$H$6-'СЕТ СН'!$H$19</f>
        <v>1469.5337204699999</v>
      </c>
      <c r="F104" s="36">
        <f>SUMIFS(СВЦЭМ!$C$39:$C$782,СВЦЭМ!$A$39:$A$782,$A104,СВЦЭМ!$B$39:$B$782,F$83)+'СЕТ СН'!$H$9+СВЦЭМ!$D$10+'СЕТ СН'!$H$6-'СЕТ СН'!$H$19</f>
        <v>1449.5980530900001</v>
      </c>
      <c r="G104" s="36">
        <f>SUMIFS(СВЦЭМ!$C$39:$C$782,СВЦЭМ!$A$39:$A$782,$A104,СВЦЭМ!$B$39:$B$782,G$83)+'СЕТ СН'!$H$9+СВЦЭМ!$D$10+'СЕТ СН'!$H$6-'СЕТ СН'!$H$19</f>
        <v>1409.40931454</v>
      </c>
      <c r="H104" s="36">
        <f>SUMIFS(СВЦЭМ!$C$39:$C$782,СВЦЭМ!$A$39:$A$782,$A104,СВЦЭМ!$B$39:$B$782,H$83)+'СЕТ СН'!$H$9+СВЦЭМ!$D$10+'СЕТ СН'!$H$6-'СЕТ СН'!$H$19</f>
        <v>1343.5163883499999</v>
      </c>
      <c r="I104" s="36">
        <f>SUMIFS(СВЦЭМ!$C$39:$C$782,СВЦЭМ!$A$39:$A$782,$A104,СВЦЭМ!$B$39:$B$782,I$83)+'СЕТ СН'!$H$9+СВЦЭМ!$D$10+'СЕТ СН'!$H$6-'СЕТ СН'!$H$19</f>
        <v>1324.9043876000001</v>
      </c>
      <c r="J104" s="36">
        <f>SUMIFS(СВЦЭМ!$C$39:$C$782,СВЦЭМ!$A$39:$A$782,$A104,СВЦЭМ!$B$39:$B$782,J$83)+'СЕТ СН'!$H$9+СВЦЭМ!$D$10+'СЕТ СН'!$H$6-'СЕТ СН'!$H$19</f>
        <v>1300.6745724300001</v>
      </c>
      <c r="K104" s="36">
        <f>SUMIFS(СВЦЭМ!$C$39:$C$782,СВЦЭМ!$A$39:$A$782,$A104,СВЦЭМ!$B$39:$B$782,K$83)+'СЕТ СН'!$H$9+СВЦЭМ!$D$10+'СЕТ СН'!$H$6-'СЕТ СН'!$H$19</f>
        <v>1304.7227974499999</v>
      </c>
      <c r="L104" s="36">
        <f>SUMIFS(СВЦЭМ!$C$39:$C$782,СВЦЭМ!$A$39:$A$782,$A104,СВЦЭМ!$B$39:$B$782,L$83)+'СЕТ СН'!$H$9+СВЦЭМ!$D$10+'СЕТ СН'!$H$6-'СЕТ СН'!$H$19</f>
        <v>1311.81595307</v>
      </c>
      <c r="M104" s="36">
        <f>SUMIFS(СВЦЭМ!$C$39:$C$782,СВЦЭМ!$A$39:$A$782,$A104,СВЦЭМ!$B$39:$B$782,M$83)+'СЕТ СН'!$H$9+СВЦЭМ!$D$10+'СЕТ СН'!$H$6-'СЕТ СН'!$H$19</f>
        <v>1322.63143838</v>
      </c>
      <c r="N104" s="36">
        <f>SUMIFS(СВЦЭМ!$C$39:$C$782,СВЦЭМ!$A$39:$A$782,$A104,СВЦЭМ!$B$39:$B$782,N$83)+'СЕТ СН'!$H$9+СВЦЭМ!$D$10+'СЕТ СН'!$H$6-'СЕТ СН'!$H$19</f>
        <v>1328.3723964400001</v>
      </c>
      <c r="O104" s="36">
        <f>SUMIFS(СВЦЭМ!$C$39:$C$782,СВЦЭМ!$A$39:$A$782,$A104,СВЦЭМ!$B$39:$B$782,O$83)+'СЕТ СН'!$H$9+СВЦЭМ!$D$10+'СЕТ СН'!$H$6-'СЕТ СН'!$H$19</f>
        <v>1325.6821448800001</v>
      </c>
      <c r="P104" s="36">
        <f>SUMIFS(СВЦЭМ!$C$39:$C$782,СВЦЭМ!$A$39:$A$782,$A104,СВЦЭМ!$B$39:$B$782,P$83)+'СЕТ СН'!$H$9+СВЦЭМ!$D$10+'СЕТ СН'!$H$6-'СЕТ СН'!$H$19</f>
        <v>1355.31842063</v>
      </c>
      <c r="Q104" s="36">
        <f>SUMIFS(СВЦЭМ!$C$39:$C$782,СВЦЭМ!$A$39:$A$782,$A104,СВЦЭМ!$B$39:$B$782,Q$83)+'СЕТ СН'!$H$9+СВЦЭМ!$D$10+'СЕТ СН'!$H$6-'СЕТ СН'!$H$19</f>
        <v>1360.9569484599999</v>
      </c>
      <c r="R104" s="36">
        <f>SUMIFS(СВЦЭМ!$C$39:$C$782,СВЦЭМ!$A$39:$A$782,$A104,СВЦЭМ!$B$39:$B$782,R$83)+'СЕТ СН'!$H$9+СВЦЭМ!$D$10+'СЕТ СН'!$H$6-'СЕТ СН'!$H$19</f>
        <v>1335.28286598</v>
      </c>
      <c r="S104" s="36">
        <f>SUMIFS(СВЦЭМ!$C$39:$C$782,СВЦЭМ!$A$39:$A$782,$A104,СВЦЭМ!$B$39:$B$782,S$83)+'СЕТ СН'!$H$9+СВЦЭМ!$D$10+'СЕТ СН'!$H$6-'СЕТ СН'!$H$19</f>
        <v>1304.3995181800001</v>
      </c>
      <c r="T104" s="36">
        <f>SUMIFS(СВЦЭМ!$C$39:$C$782,СВЦЭМ!$A$39:$A$782,$A104,СВЦЭМ!$B$39:$B$782,T$83)+'СЕТ СН'!$H$9+СВЦЭМ!$D$10+'СЕТ СН'!$H$6-'СЕТ СН'!$H$19</f>
        <v>1260.7351134099999</v>
      </c>
      <c r="U104" s="36">
        <f>SUMIFS(СВЦЭМ!$C$39:$C$782,СВЦЭМ!$A$39:$A$782,$A104,СВЦЭМ!$B$39:$B$782,U$83)+'СЕТ СН'!$H$9+СВЦЭМ!$D$10+'СЕТ СН'!$H$6-'СЕТ СН'!$H$19</f>
        <v>1280.2991771299999</v>
      </c>
      <c r="V104" s="36">
        <f>SUMIFS(СВЦЭМ!$C$39:$C$782,СВЦЭМ!$A$39:$A$782,$A104,СВЦЭМ!$B$39:$B$782,V$83)+'СЕТ СН'!$H$9+СВЦЭМ!$D$10+'СЕТ СН'!$H$6-'СЕТ СН'!$H$19</f>
        <v>1299.49584811</v>
      </c>
      <c r="W104" s="36">
        <f>SUMIFS(СВЦЭМ!$C$39:$C$782,СВЦЭМ!$A$39:$A$782,$A104,СВЦЭМ!$B$39:$B$782,W$83)+'СЕТ СН'!$H$9+СВЦЭМ!$D$10+'СЕТ СН'!$H$6-'СЕТ СН'!$H$19</f>
        <v>1337.36760172</v>
      </c>
      <c r="X104" s="36">
        <f>SUMIFS(СВЦЭМ!$C$39:$C$782,СВЦЭМ!$A$39:$A$782,$A104,СВЦЭМ!$B$39:$B$782,X$83)+'СЕТ СН'!$H$9+СВЦЭМ!$D$10+'СЕТ СН'!$H$6-'СЕТ СН'!$H$19</f>
        <v>1373.22281374</v>
      </c>
      <c r="Y104" s="36">
        <f>SUMIFS(СВЦЭМ!$C$39:$C$782,СВЦЭМ!$A$39:$A$782,$A104,СВЦЭМ!$B$39:$B$782,Y$83)+'СЕТ СН'!$H$9+СВЦЭМ!$D$10+'СЕТ СН'!$H$6-'СЕТ СН'!$H$19</f>
        <v>1404.0290039500001</v>
      </c>
    </row>
    <row r="105" spans="1:25" ht="15.75" x14ac:dyDescent="0.2">
      <c r="A105" s="35">
        <f t="shared" si="2"/>
        <v>44856</v>
      </c>
      <c r="B105" s="36">
        <f>SUMIFS(СВЦЭМ!$C$39:$C$782,СВЦЭМ!$A$39:$A$782,$A105,СВЦЭМ!$B$39:$B$782,B$83)+'СЕТ СН'!$H$9+СВЦЭМ!$D$10+'СЕТ СН'!$H$6-'СЕТ СН'!$H$19</f>
        <v>1430.92903127</v>
      </c>
      <c r="C105" s="36">
        <f>SUMIFS(СВЦЭМ!$C$39:$C$782,СВЦЭМ!$A$39:$A$782,$A105,СВЦЭМ!$B$39:$B$782,C$83)+'СЕТ СН'!$H$9+СВЦЭМ!$D$10+'СЕТ СН'!$H$6-'СЕТ СН'!$H$19</f>
        <v>1426.91035945</v>
      </c>
      <c r="D105" s="36">
        <f>SUMIFS(СВЦЭМ!$C$39:$C$782,СВЦЭМ!$A$39:$A$782,$A105,СВЦЭМ!$B$39:$B$782,D$83)+'СЕТ СН'!$H$9+СВЦЭМ!$D$10+'СЕТ СН'!$H$6-'СЕТ СН'!$H$19</f>
        <v>1477.6967696500001</v>
      </c>
      <c r="E105" s="36">
        <f>SUMIFS(СВЦЭМ!$C$39:$C$782,СВЦЭМ!$A$39:$A$782,$A105,СВЦЭМ!$B$39:$B$782,E$83)+'СЕТ СН'!$H$9+СВЦЭМ!$D$10+'СЕТ СН'!$H$6-'СЕТ СН'!$H$19</f>
        <v>1479.55985452</v>
      </c>
      <c r="F105" s="36">
        <f>SUMIFS(СВЦЭМ!$C$39:$C$782,СВЦЭМ!$A$39:$A$782,$A105,СВЦЭМ!$B$39:$B$782,F$83)+'СЕТ СН'!$H$9+СВЦЭМ!$D$10+'СЕТ СН'!$H$6-'СЕТ СН'!$H$19</f>
        <v>1466.1248250599999</v>
      </c>
      <c r="G105" s="36">
        <f>SUMIFS(СВЦЭМ!$C$39:$C$782,СВЦЭМ!$A$39:$A$782,$A105,СВЦЭМ!$B$39:$B$782,G$83)+'СЕТ СН'!$H$9+СВЦЭМ!$D$10+'СЕТ СН'!$H$6-'СЕТ СН'!$H$19</f>
        <v>1462.4071871599999</v>
      </c>
      <c r="H105" s="36">
        <f>SUMIFS(СВЦЭМ!$C$39:$C$782,СВЦЭМ!$A$39:$A$782,$A105,СВЦЭМ!$B$39:$B$782,H$83)+'СЕТ СН'!$H$9+СВЦЭМ!$D$10+'СЕТ СН'!$H$6-'СЕТ СН'!$H$19</f>
        <v>1419.0068507000001</v>
      </c>
      <c r="I105" s="36">
        <f>SUMIFS(СВЦЭМ!$C$39:$C$782,СВЦЭМ!$A$39:$A$782,$A105,СВЦЭМ!$B$39:$B$782,I$83)+'СЕТ СН'!$H$9+СВЦЭМ!$D$10+'СЕТ СН'!$H$6-'СЕТ СН'!$H$19</f>
        <v>1392.9780068600001</v>
      </c>
      <c r="J105" s="36">
        <f>SUMIFS(СВЦЭМ!$C$39:$C$782,СВЦЭМ!$A$39:$A$782,$A105,СВЦЭМ!$B$39:$B$782,J$83)+'СЕТ СН'!$H$9+СВЦЭМ!$D$10+'СЕТ СН'!$H$6-'СЕТ СН'!$H$19</f>
        <v>1395.2626374399999</v>
      </c>
      <c r="K105" s="36">
        <f>SUMIFS(СВЦЭМ!$C$39:$C$782,СВЦЭМ!$A$39:$A$782,$A105,СВЦЭМ!$B$39:$B$782,K$83)+'СЕТ СН'!$H$9+СВЦЭМ!$D$10+'СЕТ СН'!$H$6-'СЕТ СН'!$H$19</f>
        <v>1382.4682359200001</v>
      </c>
      <c r="L105" s="36">
        <f>SUMIFS(СВЦЭМ!$C$39:$C$782,СВЦЭМ!$A$39:$A$782,$A105,СВЦЭМ!$B$39:$B$782,L$83)+'СЕТ СН'!$H$9+СВЦЭМ!$D$10+'СЕТ СН'!$H$6-'СЕТ СН'!$H$19</f>
        <v>1378.3725491</v>
      </c>
      <c r="M105" s="36">
        <f>SUMIFS(СВЦЭМ!$C$39:$C$782,СВЦЭМ!$A$39:$A$782,$A105,СВЦЭМ!$B$39:$B$782,M$83)+'СЕТ СН'!$H$9+СВЦЭМ!$D$10+'СЕТ СН'!$H$6-'СЕТ СН'!$H$19</f>
        <v>1395.1775242000001</v>
      </c>
      <c r="N105" s="36">
        <f>SUMIFS(СВЦЭМ!$C$39:$C$782,СВЦЭМ!$A$39:$A$782,$A105,СВЦЭМ!$B$39:$B$782,N$83)+'СЕТ СН'!$H$9+СВЦЭМ!$D$10+'СЕТ СН'!$H$6-'СЕТ СН'!$H$19</f>
        <v>1400.8856006200001</v>
      </c>
      <c r="O105" s="36">
        <f>SUMIFS(СВЦЭМ!$C$39:$C$782,СВЦЭМ!$A$39:$A$782,$A105,СВЦЭМ!$B$39:$B$782,O$83)+'СЕТ СН'!$H$9+СВЦЭМ!$D$10+'СЕТ СН'!$H$6-'СЕТ СН'!$H$19</f>
        <v>1395.07205628</v>
      </c>
      <c r="P105" s="36">
        <f>SUMIFS(СВЦЭМ!$C$39:$C$782,СВЦЭМ!$A$39:$A$782,$A105,СВЦЭМ!$B$39:$B$782,P$83)+'СЕТ СН'!$H$9+СВЦЭМ!$D$10+'СЕТ СН'!$H$6-'СЕТ СН'!$H$19</f>
        <v>1439.37900313</v>
      </c>
      <c r="Q105" s="36">
        <f>SUMIFS(СВЦЭМ!$C$39:$C$782,СВЦЭМ!$A$39:$A$782,$A105,СВЦЭМ!$B$39:$B$782,Q$83)+'СЕТ СН'!$H$9+СВЦЭМ!$D$10+'СЕТ СН'!$H$6-'СЕТ СН'!$H$19</f>
        <v>1436.1868654499999</v>
      </c>
      <c r="R105" s="36">
        <f>SUMIFS(СВЦЭМ!$C$39:$C$782,СВЦЭМ!$A$39:$A$782,$A105,СВЦЭМ!$B$39:$B$782,R$83)+'СЕТ СН'!$H$9+СВЦЭМ!$D$10+'СЕТ СН'!$H$6-'СЕТ СН'!$H$19</f>
        <v>1420.9527866799999</v>
      </c>
      <c r="S105" s="36">
        <f>SUMIFS(СВЦЭМ!$C$39:$C$782,СВЦЭМ!$A$39:$A$782,$A105,СВЦЭМ!$B$39:$B$782,S$83)+'СЕТ СН'!$H$9+СВЦЭМ!$D$10+'СЕТ СН'!$H$6-'СЕТ СН'!$H$19</f>
        <v>1393.0210760499999</v>
      </c>
      <c r="T105" s="36">
        <f>SUMIFS(СВЦЭМ!$C$39:$C$782,СВЦЭМ!$A$39:$A$782,$A105,СВЦЭМ!$B$39:$B$782,T$83)+'СЕТ СН'!$H$9+СВЦЭМ!$D$10+'СЕТ СН'!$H$6-'СЕТ СН'!$H$19</f>
        <v>1340.52582635</v>
      </c>
      <c r="U105" s="36">
        <f>SUMIFS(СВЦЭМ!$C$39:$C$782,СВЦЭМ!$A$39:$A$782,$A105,СВЦЭМ!$B$39:$B$782,U$83)+'СЕТ СН'!$H$9+СВЦЭМ!$D$10+'СЕТ СН'!$H$6-'СЕТ СН'!$H$19</f>
        <v>1363.08669822</v>
      </c>
      <c r="V105" s="36">
        <f>SUMIFS(СВЦЭМ!$C$39:$C$782,СВЦЭМ!$A$39:$A$782,$A105,СВЦЭМ!$B$39:$B$782,V$83)+'СЕТ СН'!$H$9+СВЦЭМ!$D$10+'СЕТ СН'!$H$6-'СЕТ СН'!$H$19</f>
        <v>1391.7819673700001</v>
      </c>
      <c r="W105" s="36">
        <f>SUMIFS(СВЦЭМ!$C$39:$C$782,СВЦЭМ!$A$39:$A$782,$A105,СВЦЭМ!$B$39:$B$782,W$83)+'СЕТ СН'!$H$9+СВЦЭМ!$D$10+'СЕТ СН'!$H$6-'СЕТ СН'!$H$19</f>
        <v>1416.0780757299999</v>
      </c>
      <c r="X105" s="36">
        <f>SUMIFS(СВЦЭМ!$C$39:$C$782,СВЦЭМ!$A$39:$A$782,$A105,СВЦЭМ!$B$39:$B$782,X$83)+'СЕТ СН'!$H$9+СВЦЭМ!$D$10+'СЕТ СН'!$H$6-'СЕТ СН'!$H$19</f>
        <v>1448.82049201</v>
      </c>
      <c r="Y105" s="36">
        <f>SUMIFS(СВЦЭМ!$C$39:$C$782,СВЦЭМ!$A$39:$A$782,$A105,СВЦЭМ!$B$39:$B$782,Y$83)+'СЕТ СН'!$H$9+СВЦЭМ!$D$10+'СЕТ СН'!$H$6-'СЕТ СН'!$H$19</f>
        <v>1473.52922683</v>
      </c>
    </row>
    <row r="106" spans="1:25" ht="15.75" x14ac:dyDescent="0.2">
      <c r="A106" s="35">
        <f t="shared" si="2"/>
        <v>44857</v>
      </c>
      <c r="B106" s="36">
        <f>SUMIFS(СВЦЭМ!$C$39:$C$782,СВЦЭМ!$A$39:$A$782,$A106,СВЦЭМ!$B$39:$B$782,B$83)+'СЕТ СН'!$H$9+СВЦЭМ!$D$10+'СЕТ СН'!$H$6-'СЕТ СН'!$H$19</f>
        <v>1440.25858709</v>
      </c>
      <c r="C106" s="36">
        <f>SUMIFS(СВЦЭМ!$C$39:$C$782,СВЦЭМ!$A$39:$A$782,$A106,СВЦЭМ!$B$39:$B$782,C$83)+'СЕТ СН'!$H$9+СВЦЭМ!$D$10+'СЕТ СН'!$H$6-'СЕТ СН'!$H$19</f>
        <v>1479.05249108</v>
      </c>
      <c r="D106" s="36">
        <f>SUMIFS(СВЦЭМ!$C$39:$C$782,СВЦЭМ!$A$39:$A$782,$A106,СВЦЭМ!$B$39:$B$782,D$83)+'СЕТ СН'!$H$9+СВЦЭМ!$D$10+'СЕТ СН'!$H$6-'СЕТ СН'!$H$19</f>
        <v>1504.4993090400001</v>
      </c>
      <c r="E106" s="36">
        <f>SUMIFS(СВЦЭМ!$C$39:$C$782,СВЦЭМ!$A$39:$A$782,$A106,СВЦЭМ!$B$39:$B$782,E$83)+'СЕТ СН'!$H$9+СВЦЭМ!$D$10+'СЕТ СН'!$H$6-'СЕТ СН'!$H$19</f>
        <v>1504.68997328</v>
      </c>
      <c r="F106" s="36">
        <f>SUMIFS(СВЦЭМ!$C$39:$C$782,СВЦЭМ!$A$39:$A$782,$A106,СВЦЭМ!$B$39:$B$782,F$83)+'СЕТ СН'!$H$9+СВЦЭМ!$D$10+'СЕТ СН'!$H$6-'СЕТ СН'!$H$19</f>
        <v>1515.67981192</v>
      </c>
      <c r="G106" s="36">
        <f>SUMIFS(СВЦЭМ!$C$39:$C$782,СВЦЭМ!$A$39:$A$782,$A106,СВЦЭМ!$B$39:$B$782,G$83)+'СЕТ СН'!$H$9+СВЦЭМ!$D$10+'СЕТ СН'!$H$6-'СЕТ СН'!$H$19</f>
        <v>1485.87952064</v>
      </c>
      <c r="H106" s="36">
        <f>SUMIFS(СВЦЭМ!$C$39:$C$782,СВЦЭМ!$A$39:$A$782,$A106,СВЦЭМ!$B$39:$B$782,H$83)+'СЕТ СН'!$H$9+СВЦЭМ!$D$10+'СЕТ СН'!$H$6-'СЕТ СН'!$H$19</f>
        <v>1444.42293374</v>
      </c>
      <c r="I106" s="36">
        <f>SUMIFS(СВЦЭМ!$C$39:$C$782,СВЦЭМ!$A$39:$A$782,$A106,СВЦЭМ!$B$39:$B$782,I$83)+'СЕТ СН'!$H$9+СВЦЭМ!$D$10+'СЕТ СН'!$H$6-'СЕТ СН'!$H$19</f>
        <v>1443.4520123500001</v>
      </c>
      <c r="J106" s="36">
        <f>SUMIFS(СВЦЭМ!$C$39:$C$782,СВЦЭМ!$A$39:$A$782,$A106,СВЦЭМ!$B$39:$B$782,J$83)+'СЕТ СН'!$H$9+СВЦЭМ!$D$10+'СЕТ СН'!$H$6-'СЕТ СН'!$H$19</f>
        <v>1416.7914354100001</v>
      </c>
      <c r="K106" s="36">
        <f>SUMIFS(СВЦЭМ!$C$39:$C$782,СВЦЭМ!$A$39:$A$782,$A106,СВЦЭМ!$B$39:$B$782,K$83)+'СЕТ СН'!$H$9+СВЦЭМ!$D$10+'СЕТ СН'!$H$6-'СЕТ СН'!$H$19</f>
        <v>1406.58675582</v>
      </c>
      <c r="L106" s="36">
        <f>SUMIFS(СВЦЭМ!$C$39:$C$782,СВЦЭМ!$A$39:$A$782,$A106,СВЦЭМ!$B$39:$B$782,L$83)+'СЕТ СН'!$H$9+СВЦЭМ!$D$10+'СЕТ СН'!$H$6-'СЕТ СН'!$H$19</f>
        <v>1390.4666186500001</v>
      </c>
      <c r="M106" s="36">
        <f>SUMIFS(СВЦЭМ!$C$39:$C$782,СВЦЭМ!$A$39:$A$782,$A106,СВЦЭМ!$B$39:$B$782,M$83)+'СЕТ СН'!$H$9+СВЦЭМ!$D$10+'СЕТ СН'!$H$6-'СЕТ СН'!$H$19</f>
        <v>1402.3763006300001</v>
      </c>
      <c r="N106" s="36">
        <f>SUMIFS(СВЦЭМ!$C$39:$C$782,СВЦЭМ!$A$39:$A$782,$A106,СВЦЭМ!$B$39:$B$782,N$83)+'СЕТ СН'!$H$9+СВЦЭМ!$D$10+'СЕТ СН'!$H$6-'СЕТ СН'!$H$19</f>
        <v>1411.3554589</v>
      </c>
      <c r="O106" s="36">
        <f>SUMIFS(СВЦЭМ!$C$39:$C$782,СВЦЭМ!$A$39:$A$782,$A106,СВЦЭМ!$B$39:$B$782,O$83)+'СЕТ СН'!$H$9+СВЦЭМ!$D$10+'СЕТ СН'!$H$6-'СЕТ СН'!$H$19</f>
        <v>1427.3971812500001</v>
      </c>
      <c r="P106" s="36">
        <f>SUMIFS(СВЦЭМ!$C$39:$C$782,СВЦЭМ!$A$39:$A$782,$A106,СВЦЭМ!$B$39:$B$782,P$83)+'СЕТ СН'!$H$9+СВЦЭМ!$D$10+'СЕТ СН'!$H$6-'СЕТ СН'!$H$19</f>
        <v>1439.58233541</v>
      </c>
      <c r="Q106" s="36">
        <f>SUMIFS(СВЦЭМ!$C$39:$C$782,СВЦЭМ!$A$39:$A$782,$A106,СВЦЭМ!$B$39:$B$782,Q$83)+'СЕТ СН'!$H$9+СВЦЭМ!$D$10+'СЕТ СН'!$H$6-'СЕТ СН'!$H$19</f>
        <v>1448.79747509</v>
      </c>
      <c r="R106" s="36">
        <f>SUMIFS(СВЦЭМ!$C$39:$C$782,СВЦЭМ!$A$39:$A$782,$A106,СВЦЭМ!$B$39:$B$782,R$83)+'СЕТ СН'!$H$9+СВЦЭМ!$D$10+'СЕТ СН'!$H$6-'СЕТ СН'!$H$19</f>
        <v>1426.1153740699999</v>
      </c>
      <c r="S106" s="36">
        <f>SUMIFS(СВЦЭМ!$C$39:$C$782,СВЦЭМ!$A$39:$A$782,$A106,СВЦЭМ!$B$39:$B$782,S$83)+'СЕТ СН'!$H$9+СВЦЭМ!$D$10+'СЕТ СН'!$H$6-'СЕТ СН'!$H$19</f>
        <v>1396.23550763</v>
      </c>
      <c r="T106" s="36">
        <f>SUMIFS(СВЦЭМ!$C$39:$C$782,СВЦЭМ!$A$39:$A$782,$A106,СВЦЭМ!$B$39:$B$782,T$83)+'СЕТ СН'!$H$9+СВЦЭМ!$D$10+'СЕТ СН'!$H$6-'СЕТ СН'!$H$19</f>
        <v>1338.2420032299999</v>
      </c>
      <c r="U106" s="36">
        <f>SUMIFS(СВЦЭМ!$C$39:$C$782,СВЦЭМ!$A$39:$A$782,$A106,СВЦЭМ!$B$39:$B$782,U$83)+'СЕТ СН'!$H$9+СВЦЭМ!$D$10+'СЕТ СН'!$H$6-'СЕТ СН'!$H$19</f>
        <v>1358.9041204600001</v>
      </c>
      <c r="V106" s="36">
        <f>SUMIFS(СВЦЭМ!$C$39:$C$782,СВЦЭМ!$A$39:$A$782,$A106,СВЦЭМ!$B$39:$B$782,V$83)+'СЕТ СН'!$H$9+СВЦЭМ!$D$10+'СЕТ СН'!$H$6-'СЕТ СН'!$H$19</f>
        <v>1374.0568545200001</v>
      </c>
      <c r="W106" s="36">
        <f>SUMIFS(СВЦЭМ!$C$39:$C$782,СВЦЭМ!$A$39:$A$782,$A106,СВЦЭМ!$B$39:$B$782,W$83)+'СЕТ СН'!$H$9+СВЦЭМ!$D$10+'СЕТ СН'!$H$6-'СЕТ СН'!$H$19</f>
        <v>1400.2012724000001</v>
      </c>
      <c r="X106" s="36">
        <f>SUMIFS(СВЦЭМ!$C$39:$C$782,СВЦЭМ!$A$39:$A$782,$A106,СВЦЭМ!$B$39:$B$782,X$83)+'СЕТ СН'!$H$9+СВЦЭМ!$D$10+'СЕТ СН'!$H$6-'СЕТ СН'!$H$19</f>
        <v>1429.9749194200001</v>
      </c>
      <c r="Y106" s="36">
        <f>SUMIFS(СВЦЭМ!$C$39:$C$782,СВЦЭМ!$A$39:$A$782,$A106,СВЦЭМ!$B$39:$B$782,Y$83)+'СЕТ СН'!$H$9+СВЦЭМ!$D$10+'СЕТ СН'!$H$6-'СЕТ СН'!$H$19</f>
        <v>1481.30314327</v>
      </c>
    </row>
    <row r="107" spans="1:25" ht="15.75" x14ac:dyDescent="0.2">
      <c r="A107" s="35">
        <f t="shared" si="2"/>
        <v>44858</v>
      </c>
      <c r="B107" s="36">
        <f>SUMIFS(СВЦЭМ!$C$39:$C$782,СВЦЭМ!$A$39:$A$782,$A107,СВЦЭМ!$B$39:$B$782,B$83)+'СЕТ СН'!$H$9+СВЦЭМ!$D$10+'СЕТ СН'!$H$6-'СЕТ СН'!$H$19</f>
        <v>1447.8161751800001</v>
      </c>
      <c r="C107" s="36">
        <f>SUMIFS(СВЦЭМ!$C$39:$C$782,СВЦЭМ!$A$39:$A$782,$A107,СВЦЭМ!$B$39:$B$782,C$83)+'СЕТ СН'!$H$9+СВЦЭМ!$D$10+'СЕТ СН'!$H$6-'СЕТ СН'!$H$19</f>
        <v>1472.26384725</v>
      </c>
      <c r="D107" s="36">
        <f>SUMIFS(СВЦЭМ!$C$39:$C$782,СВЦЭМ!$A$39:$A$782,$A107,СВЦЭМ!$B$39:$B$782,D$83)+'СЕТ СН'!$H$9+СВЦЭМ!$D$10+'СЕТ СН'!$H$6-'СЕТ СН'!$H$19</f>
        <v>1485.8029614500001</v>
      </c>
      <c r="E107" s="36">
        <f>SUMIFS(СВЦЭМ!$C$39:$C$782,СВЦЭМ!$A$39:$A$782,$A107,СВЦЭМ!$B$39:$B$782,E$83)+'СЕТ СН'!$H$9+СВЦЭМ!$D$10+'СЕТ СН'!$H$6-'СЕТ СН'!$H$19</f>
        <v>1487.05434171</v>
      </c>
      <c r="F107" s="36">
        <f>SUMIFS(СВЦЭМ!$C$39:$C$782,СВЦЭМ!$A$39:$A$782,$A107,СВЦЭМ!$B$39:$B$782,F$83)+'СЕТ СН'!$H$9+СВЦЭМ!$D$10+'СЕТ СН'!$H$6-'СЕТ СН'!$H$19</f>
        <v>1512.4581986600001</v>
      </c>
      <c r="G107" s="36">
        <f>SUMIFS(СВЦЭМ!$C$39:$C$782,СВЦЭМ!$A$39:$A$782,$A107,СВЦЭМ!$B$39:$B$782,G$83)+'СЕТ СН'!$H$9+СВЦЭМ!$D$10+'СЕТ СН'!$H$6-'СЕТ СН'!$H$19</f>
        <v>1469.55904627</v>
      </c>
      <c r="H107" s="36">
        <f>SUMIFS(СВЦЭМ!$C$39:$C$782,СВЦЭМ!$A$39:$A$782,$A107,СВЦЭМ!$B$39:$B$782,H$83)+'СЕТ СН'!$H$9+СВЦЭМ!$D$10+'СЕТ СН'!$H$6-'СЕТ СН'!$H$19</f>
        <v>1443.27843577</v>
      </c>
      <c r="I107" s="36">
        <f>SUMIFS(СВЦЭМ!$C$39:$C$782,СВЦЭМ!$A$39:$A$782,$A107,СВЦЭМ!$B$39:$B$782,I$83)+'СЕТ СН'!$H$9+СВЦЭМ!$D$10+'СЕТ СН'!$H$6-'СЕТ СН'!$H$19</f>
        <v>1432.46194139</v>
      </c>
      <c r="J107" s="36">
        <f>SUMIFS(СВЦЭМ!$C$39:$C$782,СВЦЭМ!$A$39:$A$782,$A107,СВЦЭМ!$B$39:$B$782,J$83)+'СЕТ СН'!$H$9+СВЦЭМ!$D$10+'СЕТ СН'!$H$6-'СЕТ СН'!$H$19</f>
        <v>1416.5183912699999</v>
      </c>
      <c r="K107" s="36">
        <f>SUMIFS(СВЦЭМ!$C$39:$C$782,СВЦЭМ!$A$39:$A$782,$A107,СВЦЭМ!$B$39:$B$782,K$83)+'СЕТ СН'!$H$9+СВЦЭМ!$D$10+'СЕТ СН'!$H$6-'СЕТ СН'!$H$19</f>
        <v>1431.89726868</v>
      </c>
      <c r="L107" s="36">
        <f>SUMIFS(СВЦЭМ!$C$39:$C$782,СВЦЭМ!$A$39:$A$782,$A107,СВЦЭМ!$B$39:$B$782,L$83)+'СЕТ СН'!$H$9+СВЦЭМ!$D$10+'СЕТ СН'!$H$6-'СЕТ СН'!$H$19</f>
        <v>1439.1899377100001</v>
      </c>
      <c r="M107" s="36">
        <f>SUMIFS(СВЦЭМ!$C$39:$C$782,СВЦЭМ!$A$39:$A$782,$A107,СВЦЭМ!$B$39:$B$782,M$83)+'СЕТ СН'!$H$9+СВЦЭМ!$D$10+'СЕТ СН'!$H$6-'СЕТ СН'!$H$19</f>
        <v>1449.75708117</v>
      </c>
      <c r="N107" s="36">
        <f>SUMIFS(СВЦЭМ!$C$39:$C$782,СВЦЭМ!$A$39:$A$782,$A107,СВЦЭМ!$B$39:$B$782,N$83)+'СЕТ СН'!$H$9+СВЦЭМ!$D$10+'СЕТ СН'!$H$6-'СЕТ СН'!$H$19</f>
        <v>1459.3733262999999</v>
      </c>
      <c r="O107" s="36">
        <f>SUMIFS(СВЦЭМ!$C$39:$C$782,СВЦЭМ!$A$39:$A$782,$A107,СВЦЭМ!$B$39:$B$782,O$83)+'СЕТ СН'!$H$9+СВЦЭМ!$D$10+'СЕТ СН'!$H$6-'СЕТ СН'!$H$19</f>
        <v>1451.05249632</v>
      </c>
      <c r="P107" s="36">
        <f>SUMIFS(СВЦЭМ!$C$39:$C$782,СВЦЭМ!$A$39:$A$782,$A107,СВЦЭМ!$B$39:$B$782,P$83)+'СЕТ СН'!$H$9+СВЦЭМ!$D$10+'СЕТ СН'!$H$6-'СЕТ СН'!$H$19</f>
        <v>1452.68182441</v>
      </c>
      <c r="Q107" s="36">
        <f>SUMIFS(СВЦЭМ!$C$39:$C$782,СВЦЭМ!$A$39:$A$782,$A107,СВЦЭМ!$B$39:$B$782,Q$83)+'СЕТ СН'!$H$9+СВЦЭМ!$D$10+'СЕТ СН'!$H$6-'СЕТ СН'!$H$19</f>
        <v>1449.96857553</v>
      </c>
      <c r="R107" s="36">
        <f>SUMIFS(СВЦЭМ!$C$39:$C$782,СВЦЭМ!$A$39:$A$782,$A107,СВЦЭМ!$B$39:$B$782,R$83)+'СЕТ СН'!$H$9+СВЦЭМ!$D$10+'СЕТ СН'!$H$6-'СЕТ СН'!$H$19</f>
        <v>1421.1370225600001</v>
      </c>
      <c r="S107" s="36">
        <f>SUMIFS(СВЦЭМ!$C$39:$C$782,СВЦЭМ!$A$39:$A$782,$A107,СВЦЭМ!$B$39:$B$782,S$83)+'СЕТ СН'!$H$9+СВЦЭМ!$D$10+'СЕТ СН'!$H$6-'СЕТ СН'!$H$19</f>
        <v>1402.44695273</v>
      </c>
      <c r="T107" s="36">
        <f>SUMIFS(СВЦЭМ!$C$39:$C$782,СВЦЭМ!$A$39:$A$782,$A107,СВЦЭМ!$B$39:$B$782,T$83)+'СЕТ СН'!$H$9+СВЦЭМ!$D$10+'СЕТ СН'!$H$6-'СЕТ СН'!$H$19</f>
        <v>1357.27913055</v>
      </c>
      <c r="U107" s="36">
        <f>SUMIFS(СВЦЭМ!$C$39:$C$782,СВЦЭМ!$A$39:$A$782,$A107,СВЦЭМ!$B$39:$B$782,U$83)+'СЕТ СН'!$H$9+СВЦЭМ!$D$10+'СЕТ СН'!$H$6-'СЕТ СН'!$H$19</f>
        <v>1393.8664746300001</v>
      </c>
      <c r="V107" s="36">
        <f>SUMIFS(СВЦЭМ!$C$39:$C$782,СВЦЭМ!$A$39:$A$782,$A107,СВЦЭМ!$B$39:$B$782,V$83)+'СЕТ СН'!$H$9+СВЦЭМ!$D$10+'СЕТ СН'!$H$6-'СЕТ СН'!$H$19</f>
        <v>1417.5628236499999</v>
      </c>
      <c r="W107" s="36">
        <f>SUMIFS(СВЦЭМ!$C$39:$C$782,СВЦЭМ!$A$39:$A$782,$A107,СВЦЭМ!$B$39:$B$782,W$83)+'СЕТ СН'!$H$9+СВЦЭМ!$D$10+'СЕТ СН'!$H$6-'СЕТ СН'!$H$19</f>
        <v>1439.3324203</v>
      </c>
      <c r="X107" s="36">
        <f>SUMIFS(СВЦЭМ!$C$39:$C$782,СВЦЭМ!$A$39:$A$782,$A107,СВЦЭМ!$B$39:$B$782,X$83)+'СЕТ СН'!$H$9+СВЦЭМ!$D$10+'СЕТ СН'!$H$6-'СЕТ СН'!$H$19</f>
        <v>1471.04730589</v>
      </c>
      <c r="Y107" s="36">
        <f>SUMIFS(СВЦЭМ!$C$39:$C$782,СВЦЭМ!$A$39:$A$782,$A107,СВЦЭМ!$B$39:$B$782,Y$83)+'СЕТ СН'!$H$9+СВЦЭМ!$D$10+'СЕТ СН'!$H$6-'СЕТ СН'!$H$19</f>
        <v>1507.0965201399999</v>
      </c>
    </row>
    <row r="108" spans="1:25" ht="15.75" x14ac:dyDescent="0.2">
      <c r="A108" s="35">
        <f t="shared" si="2"/>
        <v>44859</v>
      </c>
      <c r="B108" s="36">
        <f>SUMIFS(СВЦЭМ!$C$39:$C$782,СВЦЭМ!$A$39:$A$782,$A108,СВЦЭМ!$B$39:$B$782,B$83)+'СЕТ СН'!$H$9+СВЦЭМ!$D$10+'СЕТ СН'!$H$6-'СЕТ СН'!$H$19</f>
        <v>1466.7337544300001</v>
      </c>
      <c r="C108" s="36">
        <f>SUMIFS(СВЦЭМ!$C$39:$C$782,СВЦЭМ!$A$39:$A$782,$A108,СВЦЭМ!$B$39:$B$782,C$83)+'СЕТ СН'!$H$9+СВЦЭМ!$D$10+'СЕТ СН'!$H$6-'СЕТ СН'!$H$19</f>
        <v>1498.53991995</v>
      </c>
      <c r="D108" s="36">
        <f>SUMIFS(СВЦЭМ!$C$39:$C$782,СВЦЭМ!$A$39:$A$782,$A108,СВЦЭМ!$B$39:$B$782,D$83)+'СЕТ СН'!$H$9+СВЦЭМ!$D$10+'СЕТ СН'!$H$6-'СЕТ СН'!$H$19</f>
        <v>1482.51983578</v>
      </c>
      <c r="E108" s="36">
        <f>SUMIFS(СВЦЭМ!$C$39:$C$782,СВЦЭМ!$A$39:$A$782,$A108,СВЦЭМ!$B$39:$B$782,E$83)+'СЕТ СН'!$H$9+СВЦЭМ!$D$10+'СЕТ СН'!$H$6-'СЕТ СН'!$H$19</f>
        <v>1469.8725545300001</v>
      </c>
      <c r="F108" s="36">
        <f>SUMIFS(СВЦЭМ!$C$39:$C$782,СВЦЭМ!$A$39:$A$782,$A108,СВЦЭМ!$B$39:$B$782,F$83)+'СЕТ СН'!$H$9+СВЦЭМ!$D$10+'СЕТ СН'!$H$6-'СЕТ СН'!$H$19</f>
        <v>1480.8915601799999</v>
      </c>
      <c r="G108" s="36">
        <f>SUMIFS(СВЦЭМ!$C$39:$C$782,СВЦЭМ!$A$39:$A$782,$A108,СВЦЭМ!$B$39:$B$782,G$83)+'СЕТ СН'!$H$9+СВЦЭМ!$D$10+'СЕТ СН'!$H$6-'СЕТ СН'!$H$19</f>
        <v>1434.34865997</v>
      </c>
      <c r="H108" s="36">
        <f>SUMIFS(СВЦЭМ!$C$39:$C$782,СВЦЭМ!$A$39:$A$782,$A108,СВЦЭМ!$B$39:$B$782,H$83)+'СЕТ СН'!$H$9+СВЦЭМ!$D$10+'СЕТ СН'!$H$6-'СЕТ СН'!$H$19</f>
        <v>1365.0662546900001</v>
      </c>
      <c r="I108" s="36">
        <f>SUMIFS(СВЦЭМ!$C$39:$C$782,СВЦЭМ!$A$39:$A$782,$A108,СВЦЭМ!$B$39:$B$782,I$83)+'СЕТ СН'!$H$9+СВЦЭМ!$D$10+'СЕТ СН'!$H$6-'СЕТ СН'!$H$19</f>
        <v>1306.45280439</v>
      </c>
      <c r="J108" s="36">
        <f>SUMIFS(СВЦЭМ!$C$39:$C$782,СВЦЭМ!$A$39:$A$782,$A108,СВЦЭМ!$B$39:$B$782,J$83)+'СЕТ СН'!$H$9+СВЦЭМ!$D$10+'СЕТ СН'!$H$6-'СЕТ СН'!$H$19</f>
        <v>1198.4526135999999</v>
      </c>
      <c r="K108" s="36">
        <f>SUMIFS(СВЦЭМ!$C$39:$C$782,СВЦЭМ!$A$39:$A$782,$A108,СВЦЭМ!$B$39:$B$782,K$83)+'СЕТ СН'!$H$9+СВЦЭМ!$D$10+'СЕТ СН'!$H$6-'СЕТ СН'!$H$19</f>
        <v>1221.27964862</v>
      </c>
      <c r="L108" s="36">
        <f>SUMIFS(СВЦЭМ!$C$39:$C$782,СВЦЭМ!$A$39:$A$782,$A108,СВЦЭМ!$B$39:$B$782,L$83)+'СЕТ СН'!$H$9+СВЦЭМ!$D$10+'СЕТ СН'!$H$6-'СЕТ СН'!$H$19</f>
        <v>1222.6484326299999</v>
      </c>
      <c r="M108" s="36">
        <f>SUMIFS(СВЦЭМ!$C$39:$C$782,СВЦЭМ!$A$39:$A$782,$A108,СВЦЭМ!$B$39:$B$782,M$83)+'СЕТ СН'!$H$9+СВЦЭМ!$D$10+'СЕТ СН'!$H$6-'СЕТ СН'!$H$19</f>
        <v>1309.9305193600001</v>
      </c>
      <c r="N108" s="36">
        <f>SUMIFS(СВЦЭМ!$C$39:$C$782,СВЦЭМ!$A$39:$A$782,$A108,СВЦЭМ!$B$39:$B$782,N$83)+'СЕТ СН'!$H$9+СВЦЭМ!$D$10+'СЕТ СН'!$H$6-'СЕТ СН'!$H$19</f>
        <v>1411.8928158799999</v>
      </c>
      <c r="O108" s="36">
        <f>SUMIFS(СВЦЭМ!$C$39:$C$782,СВЦЭМ!$A$39:$A$782,$A108,СВЦЭМ!$B$39:$B$782,O$83)+'СЕТ СН'!$H$9+СВЦЭМ!$D$10+'СЕТ СН'!$H$6-'СЕТ СН'!$H$19</f>
        <v>1386.32179677</v>
      </c>
      <c r="P108" s="36">
        <f>SUMIFS(СВЦЭМ!$C$39:$C$782,СВЦЭМ!$A$39:$A$782,$A108,СВЦЭМ!$B$39:$B$782,P$83)+'СЕТ СН'!$H$9+СВЦЭМ!$D$10+'СЕТ СН'!$H$6-'СЕТ СН'!$H$19</f>
        <v>1386.4454364800001</v>
      </c>
      <c r="Q108" s="36">
        <f>SUMIFS(СВЦЭМ!$C$39:$C$782,СВЦЭМ!$A$39:$A$782,$A108,СВЦЭМ!$B$39:$B$782,Q$83)+'СЕТ СН'!$H$9+СВЦЭМ!$D$10+'СЕТ СН'!$H$6-'СЕТ СН'!$H$19</f>
        <v>1386.3388506000001</v>
      </c>
      <c r="R108" s="36">
        <f>SUMIFS(СВЦЭМ!$C$39:$C$782,СВЦЭМ!$A$39:$A$782,$A108,СВЦЭМ!$B$39:$B$782,R$83)+'СЕТ СН'!$H$9+СВЦЭМ!$D$10+'СЕТ СН'!$H$6-'СЕТ СН'!$H$19</f>
        <v>1285.7545616699999</v>
      </c>
      <c r="S108" s="36">
        <f>SUMIFS(СВЦЭМ!$C$39:$C$782,СВЦЭМ!$A$39:$A$782,$A108,СВЦЭМ!$B$39:$B$782,S$83)+'СЕТ СН'!$H$9+СВЦЭМ!$D$10+'СЕТ СН'!$H$6-'СЕТ СН'!$H$19</f>
        <v>1218.78686509</v>
      </c>
      <c r="T108" s="36">
        <f>SUMIFS(СВЦЭМ!$C$39:$C$782,СВЦЭМ!$A$39:$A$782,$A108,СВЦЭМ!$B$39:$B$782,T$83)+'СЕТ СН'!$H$9+СВЦЭМ!$D$10+'СЕТ СН'!$H$6-'СЕТ СН'!$H$19</f>
        <v>1132.46109456</v>
      </c>
      <c r="U108" s="36">
        <f>SUMIFS(СВЦЭМ!$C$39:$C$782,СВЦЭМ!$A$39:$A$782,$A108,СВЦЭМ!$B$39:$B$782,U$83)+'СЕТ СН'!$H$9+СВЦЭМ!$D$10+'СЕТ СН'!$H$6-'СЕТ СН'!$H$19</f>
        <v>1142.94640856</v>
      </c>
      <c r="V108" s="36">
        <f>SUMIFS(СВЦЭМ!$C$39:$C$782,СВЦЭМ!$A$39:$A$782,$A108,СВЦЭМ!$B$39:$B$782,V$83)+'СЕТ СН'!$H$9+СВЦЭМ!$D$10+'СЕТ СН'!$H$6-'СЕТ СН'!$H$19</f>
        <v>1163.81173425</v>
      </c>
      <c r="W108" s="36">
        <f>SUMIFS(СВЦЭМ!$C$39:$C$782,СВЦЭМ!$A$39:$A$782,$A108,СВЦЭМ!$B$39:$B$782,W$83)+'СЕТ СН'!$H$9+СВЦЭМ!$D$10+'СЕТ СН'!$H$6-'СЕТ СН'!$H$19</f>
        <v>1175.2664697499999</v>
      </c>
      <c r="X108" s="36">
        <f>SUMIFS(СВЦЭМ!$C$39:$C$782,СВЦЭМ!$A$39:$A$782,$A108,СВЦЭМ!$B$39:$B$782,X$83)+'СЕТ СН'!$H$9+СВЦЭМ!$D$10+'СЕТ СН'!$H$6-'СЕТ СН'!$H$19</f>
        <v>1203.7802697899999</v>
      </c>
      <c r="Y108" s="36">
        <f>SUMIFS(СВЦЭМ!$C$39:$C$782,СВЦЭМ!$A$39:$A$782,$A108,СВЦЭМ!$B$39:$B$782,Y$83)+'СЕТ СН'!$H$9+СВЦЭМ!$D$10+'СЕТ СН'!$H$6-'СЕТ СН'!$H$19</f>
        <v>1221.9722887799999</v>
      </c>
    </row>
    <row r="109" spans="1:25" ht="15.75" x14ac:dyDescent="0.2">
      <c r="A109" s="35">
        <f t="shared" si="2"/>
        <v>44860</v>
      </c>
      <c r="B109" s="36">
        <f>SUMIFS(СВЦЭМ!$C$39:$C$782,СВЦЭМ!$A$39:$A$782,$A109,СВЦЭМ!$B$39:$B$782,B$83)+'СЕТ СН'!$H$9+СВЦЭМ!$D$10+'СЕТ СН'!$H$6-'СЕТ СН'!$H$19</f>
        <v>1399.3137991200001</v>
      </c>
      <c r="C109" s="36">
        <f>SUMIFS(СВЦЭМ!$C$39:$C$782,СВЦЭМ!$A$39:$A$782,$A109,СВЦЭМ!$B$39:$B$782,C$83)+'СЕТ СН'!$H$9+СВЦЭМ!$D$10+'СЕТ СН'!$H$6-'СЕТ СН'!$H$19</f>
        <v>1409.2506490999999</v>
      </c>
      <c r="D109" s="36">
        <f>SUMIFS(СВЦЭМ!$C$39:$C$782,СВЦЭМ!$A$39:$A$782,$A109,СВЦЭМ!$B$39:$B$782,D$83)+'СЕТ СН'!$H$9+СВЦЭМ!$D$10+'СЕТ СН'!$H$6-'СЕТ СН'!$H$19</f>
        <v>1421.3100088900001</v>
      </c>
      <c r="E109" s="36">
        <f>SUMIFS(СВЦЭМ!$C$39:$C$782,СВЦЭМ!$A$39:$A$782,$A109,СВЦЭМ!$B$39:$B$782,E$83)+'СЕТ СН'!$H$9+СВЦЭМ!$D$10+'СЕТ СН'!$H$6-'СЕТ СН'!$H$19</f>
        <v>1439.3078132200001</v>
      </c>
      <c r="F109" s="36">
        <f>SUMIFS(СВЦЭМ!$C$39:$C$782,СВЦЭМ!$A$39:$A$782,$A109,СВЦЭМ!$B$39:$B$782,F$83)+'СЕТ СН'!$H$9+СВЦЭМ!$D$10+'СЕТ СН'!$H$6-'СЕТ СН'!$H$19</f>
        <v>1418.5217150600001</v>
      </c>
      <c r="G109" s="36">
        <f>SUMIFS(СВЦЭМ!$C$39:$C$782,СВЦЭМ!$A$39:$A$782,$A109,СВЦЭМ!$B$39:$B$782,G$83)+'СЕТ СН'!$H$9+СВЦЭМ!$D$10+'СЕТ СН'!$H$6-'СЕТ СН'!$H$19</f>
        <v>1364.27204411</v>
      </c>
      <c r="H109" s="36">
        <f>SUMIFS(СВЦЭМ!$C$39:$C$782,СВЦЭМ!$A$39:$A$782,$A109,СВЦЭМ!$B$39:$B$782,H$83)+'СЕТ СН'!$H$9+СВЦЭМ!$D$10+'СЕТ СН'!$H$6-'СЕТ СН'!$H$19</f>
        <v>1272.0838324599999</v>
      </c>
      <c r="I109" s="36">
        <f>SUMIFS(СВЦЭМ!$C$39:$C$782,СВЦЭМ!$A$39:$A$782,$A109,СВЦЭМ!$B$39:$B$782,I$83)+'СЕТ СН'!$H$9+СВЦЭМ!$D$10+'СЕТ СН'!$H$6-'СЕТ СН'!$H$19</f>
        <v>1318.2115562700001</v>
      </c>
      <c r="J109" s="36">
        <f>SUMIFS(СВЦЭМ!$C$39:$C$782,СВЦЭМ!$A$39:$A$782,$A109,СВЦЭМ!$B$39:$B$782,J$83)+'СЕТ СН'!$H$9+СВЦЭМ!$D$10+'СЕТ СН'!$H$6-'СЕТ СН'!$H$19</f>
        <v>1278.62102372</v>
      </c>
      <c r="K109" s="36">
        <f>SUMIFS(СВЦЭМ!$C$39:$C$782,СВЦЭМ!$A$39:$A$782,$A109,СВЦЭМ!$B$39:$B$782,K$83)+'СЕТ СН'!$H$9+СВЦЭМ!$D$10+'СЕТ СН'!$H$6-'СЕТ СН'!$H$19</f>
        <v>1287.6511247600001</v>
      </c>
      <c r="L109" s="36">
        <f>SUMIFS(СВЦЭМ!$C$39:$C$782,СВЦЭМ!$A$39:$A$782,$A109,СВЦЭМ!$B$39:$B$782,L$83)+'СЕТ СН'!$H$9+СВЦЭМ!$D$10+'СЕТ СН'!$H$6-'СЕТ СН'!$H$19</f>
        <v>1293.6140347800001</v>
      </c>
      <c r="M109" s="36">
        <f>SUMIFS(СВЦЭМ!$C$39:$C$782,СВЦЭМ!$A$39:$A$782,$A109,СВЦЭМ!$B$39:$B$782,M$83)+'СЕТ СН'!$H$9+СВЦЭМ!$D$10+'СЕТ СН'!$H$6-'СЕТ СН'!$H$19</f>
        <v>1289.2414098199999</v>
      </c>
      <c r="N109" s="36">
        <f>SUMIFS(СВЦЭМ!$C$39:$C$782,СВЦЭМ!$A$39:$A$782,$A109,СВЦЭМ!$B$39:$B$782,N$83)+'СЕТ СН'!$H$9+СВЦЭМ!$D$10+'СЕТ СН'!$H$6-'СЕТ СН'!$H$19</f>
        <v>1298.8199370500001</v>
      </c>
      <c r="O109" s="36">
        <f>SUMIFS(СВЦЭМ!$C$39:$C$782,СВЦЭМ!$A$39:$A$782,$A109,СВЦЭМ!$B$39:$B$782,O$83)+'СЕТ СН'!$H$9+СВЦЭМ!$D$10+'СЕТ СН'!$H$6-'СЕТ СН'!$H$19</f>
        <v>1340.2836185599999</v>
      </c>
      <c r="P109" s="36">
        <f>SUMIFS(СВЦЭМ!$C$39:$C$782,СВЦЭМ!$A$39:$A$782,$A109,СВЦЭМ!$B$39:$B$782,P$83)+'СЕТ СН'!$H$9+СВЦЭМ!$D$10+'СЕТ СН'!$H$6-'СЕТ СН'!$H$19</f>
        <v>1348.5315056900001</v>
      </c>
      <c r="Q109" s="36">
        <f>SUMIFS(СВЦЭМ!$C$39:$C$782,СВЦЭМ!$A$39:$A$782,$A109,СВЦЭМ!$B$39:$B$782,Q$83)+'СЕТ СН'!$H$9+СВЦЭМ!$D$10+'СЕТ СН'!$H$6-'СЕТ СН'!$H$19</f>
        <v>1336.5234112400001</v>
      </c>
      <c r="R109" s="36">
        <f>SUMIFS(СВЦЭМ!$C$39:$C$782,СВЦЭМ!$A$39:$A$782,$A109,СВЦЭМ!$B$39:$B$782,R$83)+'СЕТ СН'!$H$9+СВЦЭМ!$D$10+'СЕТ СН'!$H$6-'СЕТ СН'!$H$19</f>
        <v>1333.8130676000001</v>
      </c>
      <c r="S109" s="36">
        <f>SUMIFS(СВЦЭМ!$C$39:$C$782,СВЦЭМ!$A$39:$A$782,$A109,СВЦЭМ!$B$39:$B$782,S$83)+'СЕТ СН'!$H$9+СВЦЭМ!$D$10+'СЕТ СН'!$H$6-'СЕТ СН'!$H$19</f>
        <v>1267.38292013</v>
      </c>
      <c r="T109" s="36">
        <f>SUMIFS(СВЦЭМ!$C$39:$C$782,СВЦЭМ!$A$39:$A$782,$A109,СВЦЭМ!$B$39:$B$782,T$83)+'СЕТ СН'!$H$9+СВЦЭМ!$D$10+'СЕТ СН'!$H$6-'СЕТ СН'!$H$19</f>
        <v>1248.71840815</v>
      </c>
      <c r="U109" s="36">
        <f>SUMIFS(СВЦЭМ!$C$39:$C$782,СВЦЭМ!$A$39:$A$782,$A109,СВЦЭМ!$B$39:$B$782,U$83)+'СЕТ СН'!$H$9+СВЦЭМ!$D$10+'СЕТ СН'!$H$6-'СЕТ СН'!$H$19</f>
        <v>1261.8753789</v>
      </c>
      <c r="V109" s="36">
        <f>SUMIFS(СВЦЭМ!$C$39:$C$782,СВЦЭМ!$A$39:$A$782,$A109,СВЦЭМ!$B$39:$B$782,V$83)+'СЕТ СН'!$H$9+СВЦЭМ!$D$10+'СЕТ СН'!$H$6-'СЕТ СН'!$H$19</f>
        <v>1294.17348163</v>
      </c>
      <c r="W109" s="36">
        <f>SUMIFS(СВЦЭМ!$C$39:$C$782,СВЦЭМ!$A$39:$A$782,$A109,СВЦЭМ!$B$39:$B$782,W$83)+'СЕТ СН'!$H$9+СВЦЭМ!$D$10+'СЕТ СН'!$H$6-'СЕТ СН'!$H$19</f>
        <v>1328.71489662</v>
      </c>
      <c r="X109" s="36">
        <f>SUMIFS(СВЦЭМ!$C$39:$C$782,СВЦЭМ!$A$39:$A$782,$A109,СВЦЭМ!$B$39:$B$782,X$83)+'СЕТ СН'!$H$9+СВЦЭМ!$D$10+'СЕТ СН'!$H$6-'СЕТ СН'!$H$19</f>
        <v>1338.7612514699999</v>
      </c>
      <c r="Y109" s="36">
        <f>SUMIFS(СВЦЭМ!$C$39:$C$782,СВЦЭМ!$A$39:$A$782,$A109,СВЦЭМ!$B$39:$B$782,Y$83)+'СЕТ СН'!$H$9+СВЦЭМ!$D$10+'СЕТ СН'!$H$6-'СЕТ СН'!$H$19</f>
        <v>1337.3578060699999</v>
      </c>
    </row>
    <row r="110" spans="1:25" ht="15.75" x14ac:dyDescent="0.2">
      <c r="A110" s="35">
        <f t="shared" si="2"/>
        <v>44861</v>
      </c>
      <c r="B110" s="36">
        <f>SUMIFS(СВЦЭМ!$C$39:$C$782,СВЦЭМ!$A$39:$A$782,$A110,СВЦЭМ!$B$39:$B$782,B$83)+'СЕТ СН'!$H$9+СВЦЭМ!$D$10+'СЕТ СН'!$H$6-'СЕТ СН'!$H$19</f>
        <v>1408.0151548000001</v>
      </c>
      <c r="C110" s="36">
        <f>SUMIFS(СВЦЭМ!$C$39:$C$782,СВЦЭМ!$A$39:$A$782,$A110,СВЦЭМ!$B$39:$B$782,C$83)+'СЕТ СН'!$H$9+СВЦЭМ!$D$10+'СЕТ СН'!$H$6-'СЕТ СН'!$H$19</f>
        <v>1425.2517409700001</v>
      </c>
      <c r="D110" s="36">
        <f>SUMIFS(СВЦЭМ!$C$39:$C$782,СВЦЭМ!$A$39:$A$782,$A110,СВЦЭМ!$B$39:$B$782,D$83)+'СЕТ СН'!$H$9+СВЦЭМ!$D$10+'СЕТ СН'!$H$6-'СЕТ СН'!$H$19</f>
        <v>1456.71488856</v>
      </c>
      <c r="E110" s="36">
        <f>SUMIFS(СВЦЭМ!$C$39:$C$782,СВЦЭМ!$A$39:$A$782,$A110,СВЦЭМ!$B$39:$B$782,E$83)+'СЕТ СН'!$H$9+СВЦЭМ!$D$10+'СЕТ СН'!$H$6-'СЕТ СН'!$H$19</f>
        <v>1458.4531669800001</v>
      </c>
      <c r="F110" s="36">
        <f>SUMIFS(СВЦЭМ!$C$39:$C$782,СВЦЭМ!$A$39:$A$782,$A110,СВЦЭМ!$B$39:$B$782,F$83)+'СЕТ СН'!$H$9+СВЦЭМ!$D$10+'СЕТ СН'!$H$6-'СЕТ СН'!$H$19</f>
        <v>1437.48362066</v>
      </c>
      <c r="G110" s="36">
        <f>SUMIFS(СВЦЭМ!$C$39:$C$782,СВЦЭМ!$A$39:$A$782,$A110,СВЦЭМ!$B$39:$B$782,G$83)+'СЕТ СН'!$H$9+СВЦЭМ!$D$10+'СЕТ СН'!$H$6-'СЕТ СН'!$H$19</f>
        <v>1368.5494256100001</v>
      </c>
      <c r="H110" s="36">
        <f>SUMIFS(СВЦЭМ!$C$39:$C$782,СВЦЭМ!$A$39:$A$782,$A110,СВЦЭМ!$B$39:$B$782,H$83)+'СЕТ СН'!$H$9+СВЦЭМ!$D$10+'СЕТ СН'!$H$6-'СЕТ СН'!$H$19</f>
        <v>1261.7540002599999</v>
      </c>
      <c r="I110" s="36">
        <f>SUMIFS(СВЦЭМ!$C$39:$C$782,СВЦЭМ!$A$39:$A$782,$A110,СВЦЭМ!$B$39:$B$782,I$83)+'СЕТ СН'!$H$9+СВЦЭМ!$D$10+'СЕТ СН'!$H$6-'СЕТ СН'!$H$19</f>
        <v>1256.1163191999999</v>
      </c>
      <c r="J110" s="36">
        <f>SUMIFS(СВЦЭМ!$C$39:$C$782,СВЦЭМ!$A$39:$A$782,$A110,СВЦЭМ!$B$39:$B$782,J$83)+'СЕТ СН'!$H$9+СВЦЭМ!$D$10+'СЕТ СН'!$H$6-'СЕТ СН'!$H$19</f>
        <v>1237.15593451</v>
      </c>
      <c r="K110" s="36">
        <f>SUMIFS(СВЦЭМ!$C$39:$C$782,СВЦЭМ!$A$39:$A$782,$A110,СВЦЭМ!$B$39:$B$782,K$83)+'СЕТ СН'!$H$9+СВЦЭМ!$D$10+'СЕТ СН'!$H$6-'СЕТ СН'!$H$19</f>
        <v>1253.3285333700001</v>
      </c>
      <c r="L110" s="36">
        <f>SUMIFS(СВЦЭМ!$C$39:$C$782,СВЦЭМ!$A$39:$A$782,$A110,СВЦЭМ!$B$39:$B$782,L$83)+'СЕТ СН'!$H$9+СВЦЭМ!$D$10+'СЕТ СН'!$H$6-'СЕТ СН'!$H$19</f>
        <v>1254.5466835900002</v>
      </c>
      <c r="M110" s="36">
        <f>SUMIFS(СВЦЭМ!$C$39:$C$782,СВЦЭМ!$A$39:$A$782,$A110,СВЦЭМ!$B$39:$B$782,M$83)+'СЕТ СН'!$H$9+СВЦЭМ!$D$10+'СЕТ СН'!$H$6-'СЕТ СН'!$H$19</f>
        <v>1261.2998714300002</v>
      </c>
      <c r="N110" s="36">
        <f>SUMIFS(СВЦЭМ!$C$39:$C$782,СВЦЭМ!$A$39:$A$782,$A110,СВЦЭМ!$B$39:$B$782,N$83)+'СЕТ СН'!$H$9+СВЦЭМ!$D$10+'СЕТ СН'!$H$6-'СЕТ СН'!$H$19</f>
        <v>1292.69928368</v>
      </c>
      <c r="O110" s="36">
        <f>SUMIFS(СВЦЭМ!$C$39:$C$782,СВЦЭМ!$A$39:$A$782,$A110,СВЦЭМ!$B$39:$B$782,O$83)+'СЕТ СН'!$H$9+СВЦЭМ!$D$10+'СЕТ СН'!$H$6-'СЕТ СН'!$H$19</f>
        <v>1304.3557060800001</v>
      </c>
      <c r="P110" s="36">
        <f>SUMIFS(СВЦЭМ!$C$39:$C$782,СВЦЭМ!$A$39:$A$782,$A110,СВЦЭМ!$B$39:$B$782,P$83)+'СЕТ СН'!$H$9+СВЦЭМ!$D$10+'СЕТ СН'!$H$6-'СЕТ СН'!$H$19</f>
        <v>1304.8455423800001</v>
      </c>
      <c r="Q110" s="36">
        <f>SUMIFS(СВЦЭМ!$C$39:$C$782,СВЦЭМ!$A$39:$A$782,$A110,СВЦЭМ!$B$39:$B$782,Q$83)+'СЕТ СН'!$H$9+СВЦЭМ!$D$10+'СЕТ СН'!$H$6-'СЕТ СН'!$H$19</f>
        <v>1316.97218748</v>
      </c>
      <c r="R110" s="36">
        <f>SUMIFS(СВЦЭМ!$C$39:$C$782,СВЦЭМ!$A$39:$A$782,$A110,СВЦЭМ!$B$39:$B$782,R$83)+'СЕТ СН'!$H$9+СВЦЭМ!$D$10+'СЕТ СН'!$H$6-'СЕТ СН'!$H$19</f>
        <v>1288.2144936699999</v>
      </c>
      <c r="S110" s="36">
        <f>SUMIFS(СВЦЭМ!$C$39:$C$782,СВЦЭМ!$A$39:$A$782,$A110,СВЦЭМ!$B$39:$B$782,S$83)+'СЕТ СН'!$H$9+СВЦЭМ!$D$10+'СЕТ СН'!$H$6-'СЕТ СН'!$H$19</f>
        <v>1269.77345156</v>
      </c>
      <c r="T110" s="36">
        <f>SUMIFS(СВЦЭМ!$C$39:$C$782,СВЦЭМ!$A$39:$A$782,$A110,СВЦЭМ!$B$39:$B$782,T$83)+'СЕТ СН'!$H$9+СВЦЭМ!$D$10+'СЕТ СН'!$H$6-'СЕТ СН'!$H$19</f>
        <v>1231.2761338600001</v>
      </c>
      <c r="U110" s="36">
        <f>SUMIFS(СВЦЭМ!$C$39:$C$782,СВЦЭМ!$A$39:$A$782,$A110,СВЦЭМ!$B$39:$B$782,U$83)+'СЕТ СН'!$H$9+СВЦЭМ!$D$10+'СЕТ СН'!$H$6-'СЕТ СН'!$H$19</f>
        <v>1255.8193517499999</v>
      </c>
      <c r="V110" s="36">
        <f>SUMIFS(СВЦЭМ!$C$39:$C$782,СВЦЭМ!$A$39:$A$782,$A110,СВЦЭМ!$B$39:$B$782,V$83)+'СЕТ СН'!$H$9+СВЦЭМ!$D$10+'СЕТ СН'!$H$6-'СЕТ СН'!$H$19</f>
        <v>1285.95110056</v>
      </c>
      <c r="W110" s="36">
        <f>SUMIFS(СВЦЭМ!$C$39:$C$782,СВЦЭМ!$A$39:$A$782,$A110,СВЦЭМ!$B$39:$B$782,W$83)+'СЕТ СН'!$H$9+СВЦЭМ!$D$10+'СЕТ СН'!$H$6-'СЕТ СН'!$H$19</f>
        <v>1309.8779944</v>
      </c>
      <c r="X110" s="36">
        <f>SUMIFS(СВЦЭМ!$C$39:$C$782,СВЦЭМ!$A$39:$A$782,$A110,СВЦЭМ!$B$39:$B$782,X$83)+'СЕТ СН'!$H$9+СВЦЭМ!$D$10+'СЕТ СН'!$H$6-'СЕТ СН'!$H$19</f>
        <v>1363.14390518</v>
      </c>
      <c r="Y110" s="36">
        <f>SUMIFS(СВЦЭМ!$C$39:$C$782,СВЦЭМ!$A$39:$A$782,$A110,СВЦЭМ!$B$39:$B$782,Y$83)+'СЕТ СН'!$H$9+СВЦЭМ!$D$10+'СЕТ СН'!$H$6-'СЕТ СН'!$H$19</f>
        <v>1389.9579803500001</v>
      </c>
    </row>
    <row r="111" spans="1:25" ht="15.75" x14ac:dyDescent="0.2">
      <c r="A111" s="35">
        <f t="shared" si="2"/>
        <v>44862</v>
      </c>
      <c r="B111" s="36">
        <f>SUMIFS(СВЦЭМ!$C$39:$C$782,СВЦЭМ!$A$39:$A$782,$A111,СВЦЭМ!$B$39:$B$782,B$83)+'СЕТ СН'!$H$9+СВЦЭМ!$D$10+'СЕТ СН'!$H$6-'СЕТ СН'!$H$19</f>
        <v>1383.4716578600001</v>
      </c>
      <c r="C111" s="36">
        <f>SUMIFS(СВЦЭМ!$C$39:$C$782,СВЦЭМ!$A$39:$A$782,$A111,СВЦЭМ!$B$39:$B$782,C$83)+'СЕТ СН'!$H$9+СВЦЭМ!$D$10+'СЕТ СН'!$H$6-'СЕТ СН'!$H$19</f>
        <v>1411.1339775500001</v>
      </c>
      <c r="D111" s="36">
        <f>SUMIFS(СВЦЭМ!$C$39:$C$782,СВЦЭМ!$A$39:$A$782,$A111,СВЦЭМ!$B$39:$B$782,D$83)+'СЕТ СН'!$H$9+СВЦЭМ!$D$10+'СЕТ СН'!$H$6-'СЕТ СН'!$H$19</f>
        <v>1448.53854118</v>
      </c>
      <c r="E111" s="36">
        <f>SUMIFS(СВЦЭМ!$C$39:$C$782,СВЦЭМ!$A$39:$A$782,$A111,СВЦЭМ!$B$39:$B$782,E$83)+'СЕТ СН'!$H$9+СВЦЭМ!$D$10+'СЕТ СН'!$H$6-'СЕТ СН'!$H$19</f>
        <v>1449.7402244899999</v>
      </c>
      <c r="F111" s="36">
        <f>SUMIFS(СВЦЭМ!$C$39:$C$782,СВЦЭМ!$A$39:$A$782,$A111,СВЦЭМ!$B$39:$B$782,F$83)+'СЕТ СН'!$H$9+СВЦЭМ!$D$10+'СЕТ СН'!$H$6-'СЕТ СН'!$H$19</f>
        <v>1453.58341731</v>
      </c>
      <c r="G111" s="36">
        <f>SUMIFS(СВЦЭМ!$C$39:$C$782,СВЦЭМ!$A$39:$A$782,$A111,СВЦЭМ!$B$39:$B$782,G$83)+'СЕТ СН'!$H$9+СВЦЭМ!$D$10+'СЕТ СН'!$H$6-'СЕТ СН'!$H$19</f>
        <v>1436.71284535</v>
      </c>
      <c r="H111" s="36">
        <f>SUMIFS(СВЦЭМ!$C$39:$C$782,СВЦЭМ!$A$39:$A$782,$A111,СВЦЭМ!$B$39:$B$782,H$83)+'СЕТ СН'!$H$9+СВЦЭМ!$D$10+'СЕТ СН'!$H$6-'СЕТ СН'!$H$19</f>
        <v>1389.4889295099999</v>
      </c>
      <c r="I111" s="36">
        <f>SUMIFS(СВЦЭМ!$C$39:$C$782,СВЦЭМ!$A$39:$A$782,$A111,СВЦЭМ!$B$39:$B$782,I$83)+'СЕТ СН'!$H$9+СВЦЭМ!$D$10+'СЕТ СН'!$H$6-'СЕТ СН'!$H$19</f>
        <v>1345.0203463299999</v>
      </c>
      <c r="J111" s="36">
        <f>SUMIFS(СВЦЭМ!$C$39:$C$782,СВЦЭМ!$A$39:$A$782,$A111,СВЦЭМ!$B$39:$B$782,J$83)+'СЕТ СН'!$H$9+СВЦЭМ!$D$10+'СЕТ СН'!$H$6-'СЕТ СН'!$H$19</f>
        <v>1315.56265661</v>
      </c>
      <c r="K111" s="36">
        <f>SUMIFS(СВЦЭМ!$C$39:$C$782,СВЦЭМ!$A$39:$A$782,$A111,СВЦЭМ!$B$39:$B$782,K$83)+'СЕТ СН'!$H$9+СВЦЭМ!$D$10+'СЕТ СН'!$H$6-'СЕТ СН'!$H$19</f>
        <v>1302.7330485100001</v>
      </c>
      <c r="L111" s="36">
        <f>SUMIFS(СВЦЭМ!$C$39:$C$782,СВЦЭМ!$A$39:$A$782,$A111,СВЦЭМ!$B$39:$B$782,L$83)+'СЕТ СН'!$H$9+СВЦЭМ!$D$10+'СЕТ СН'!$H$6-'СЕТ СН'!$H$19</f>
        <v>1295.4831244100001</v>
      </c>
      <c r="M111" s="36">
        <f>SUMIFS(СВЦЭМ!$C$39:$C$782,СВЦЭМ!$A$39:$A$782,$A111,СВЦЭМ!$B$39:$B$782,M$83)+'СЕТ СН'!$H$9+СВЦЭМ!$D$10+'СЕТ СН'!$H$6-'СЕТ СН'!$H$19</f>
        <v>1308.21096889</v>
      </c>
      <c r="N111" s="36">
        <f>SUMIFS(СВЦЭМ!$C$39:$C$782,СВЦЭМ!$A$39:$A$782,$A111,СВЦЭМ!$B$39:$B$782,N$83)+'СЕТ СН'!$H$9+СВЦЭМ!$D$10+'СЕТ СН'!$H$6-'СЕТ СН'!$H$19</f>
        <v>1315.3695222599999</v>
      </c>
      <c r="O111" s="36">
        <f>SUMIFS(СВЦЭМ!$C$39:$C$782,СВЦЭМ!$A$39:$A$782,$A111,СВЦЭМ!$B$39:$B$782,O$83)+'СЕТ СН'!$H$9+СВЦЭМ!$D$10+'СЕТ СН'!$H$6-'СЕТ СН'!$H$19</f>
        <v>1340.78272677</v>
      </c>
      <c r="P111" s="36">
        <f>SUMIFS(СВЦЭМ!$C$39:$C$782,СВЦЭМ!$A$39:$A$782,$A111,СВЦЭМ!$B$39:$B$782,P$83)+'СЕТ СН'!$H$9+СВЦЭМ!$D$10+'СЕТ СН'!$H$6-'СЕТ СН'!$H$19</f>
        <v>1352.40652295</v>
      </c>
      <c r="Q111" s="36">
        <f>SUMIFS(СВЦЭМ!$C$39:$C$782,СВЦЭМ!$A$39:$A$782,$A111,СВЦЭМ!$B$39:$B$782,Q$83)+'СЕТ СН'!$H$9+СВЦЭМ!$D$10+'СЕТ СН'!$H$6-'СЕТ СН'!$H$19</f>
        <v>1352.57806127</v>
      </c>
      <c r="R111" s="36">
        <f>SUMIFS(СВЦЭМ!$C$39:$C$782,СВЦЭМ!$A$39:$A$782,$A111,СВЦЭМ!$B$39:$B$782,R$83)+'СЕТ СН'!$H$9+СВЦЭМ!$D$10+'СЕТ СН'!$H$6-'СЕТ СН'!$H$19</f>
        <v>1359.3610112599999</v>
      </c>
      <c r="S111" s="36">
        <f>SUMIFS(СВЦЭМ!$C$39:$C$782,СВЦЭМ!$A$39:$A$782,$A111,СВЦЭМ!$B$39:$B$782,S$83)+'СЕТ СН'!$H$9+СВЦЭМ!$D$10+'СЕТ СН'!$H$6-'СЕТ СН'!$H$19</f>
        <v>1341.50279753</v>
      </c>
      <c r="T111" s="36">
        <f>SUMIFS(СВЦЭМ!$C$39:$C$782,СВЦЭМ!$A$39:$A$782,$A111,СВЦЭМ!$B$39:$B$782,T$83)+'СЕТ СН'!$H$9+СВЦЭМ!$D$10+'СЕТ СН'!$H$6-'СЕТ СН'!$H$19</f>
        <v>1296.3252721700001</v>
      </c>
      <c r="U111" s="36">
        <f>SUMIFS(СВЦЭМ!$C$39:$C$782,СВЦЭМ!$A$39:$A$782,$A111,СВЦЭМ!$B$39:$B$782,U$83)+'СЕТ СН'!$H$9+СВЦЭМ!$D$10+'СЕТ СН'!$H$6-'СЕТ СН'!$H$19</f>
        <v>1286.8539491900001</v>
      </c>
      <c r="V111" s="36">
        <f>SUMIFS(СВЦЭМ!$C$39:$C$782,СВЦЭМ!$A$39:$A$782,$A111,СВЦЭМ!$B$39:$B$782,V$83)+'СЕТ СН'!$H$9+СВЦЭМ!$D$10+'СЕТ СН'!$H$6-'СЕТ СН'!$H$19</f>
        <v>1320.2202809</v>
      </c>
      <c r="W111" s="36">
        <f>SUMIFS(СВЦЭМ!$C$39:$C$782,СВЦЭМ!$A$39:$A$782,$A111,СВЦЭМ!$B$39:$B$782,W$83)+'СЕТ СН'!$H$9+СВЦЭМ!$D$10+'СЕТ СН'!$H$6-'СЕТ СН'!$H$19</f>
        <v>1337.83452917</v>
      </c>
      <c r="X111" s="36">
        <f>SUMIFS(СВЦЭМ!$C$39:$C$782,СВЦЭМ!$A$39:$A$782,$A111,СВЦЭМ!$B$39:$B$782,X$83)+'СЕТ СН'!$H$9+СВЦЭМ!$D$10+'СЕТ СН'!$H$6-'СЕТ СН'!$H$19</f>
        <v>1365.8270619300001</v>
      </c>
      <c r="Y111" s="36">
        <f>SUMIFS(СВЦЭМ!$C$39:$C$782,СВЦЭМ!$A$39:$A$782,$A111,СВЦЭМ!$B$39:$B$782,Y$83)+'СЕТ СН'!$H$9+СВЦЭМ!$D$10+'СЕТ СН'!$H$6-'СЕТ СН'!$H$19</f>
        <v>1380.1930783600001</v>
      </c>
    </row>
    <row r="112" spans="1:25" ht="15.75" x14ac:dyDescent="0.2">
      <c r="A112" s="35">
        <f t="shared" si="2"/>
        <v>44863</v>
      </c>
      <c r="B112" s="36">
        <f>SUMIFS(СВЦЭМ!$C$39:$C$782,СВЦЭМ!$A$39:$A$782,$A112,СВЦЭМ!$B$39:$B$782,B$83)+'СЕТ СН'!$H$9+СВЦЭМ!$D$10+'СЕТ СН'!$H$6-'СЕТ СН'!$H$19</f>
        <v>1381.7653064799999</v>
      </c>
      <c r="C112" s="36">
        <f>SUMIFS(СВЦЭМ!$C$39:$C$782,СВЦЭМ!$A$39:$A$782,$A112,СВЦЭМ!$B$39:$B$782,C$83)+'СЕТ СН'!$H$9+СВЦЭМ!$D$10+'СЕТ СН'!$H$6-'СЕТ СН'!$H$19</f>
        <v>1412.25998024</v>
      </c>
      <c r="D112" s="36">
        <f>SUMIFS(СВЦЭМ!$C$39:$C$782,СВЦЭМ!$A$39:$A$782,$A112,СВЦЭМ!$B$39:$B$782,D$83)+'СЕТ СН'!$H$9+СВЦЭМ!$D$10+'СЕТ СН'!$H$6-'СЕТ СН'!$H$19</f>
        <v>1455.21273909</v>
      </c>
      <c r="E112" s="36">
        <f>SUMIFS(СВЦЭМ!$C$39:$C$782,СВЦЭМ!$A$39:$A$782,$A112,СВЦЭМ!$B$39:$B$782,E$83)+'СЕТ СН'!$H$9+СВЦЭМ!$D$10+'СЕТ СН'!$H$6-'СЕТ СН'!$H$19</f>
        <v>1448.5677435100001</v>
      </c>
      <c r="F112" s="36">
        <f>SUMIFS(СВЦЭМ!$C$39:$C$782,СВЦЭМ!$A$39:$A$782,$A112,СВЦЭМ!$B$39:$B$782,F$83)+'СЕТ СН'!$H$9+СВЦЭМ!$D$10+'СЕТ СН'!$H$6-'СЕТ СН'!$H$19</f>
        <v>1440.8045778999999</v>
      </c>
      <c r="G112" s="36">
        <f>SUMIFS(СВЦЭМ!$C$39:$C$782,СВЦЭМ!$A$39:$A$782,$A112,СВЦЭМ!$B$39:$B$782,G$83)+'СЕТ СН'!$H$9+СВЦЭМ!$D$10+'СЕТ СН'!$H$6-'СЕТ СН'!$H$19</f>
        <v>1420.62103869</v>
      </c>
      <c r="H112" s="36">
        <f>SUMIFS(СВЦЭМ!$C$39:$C$782,СВЦЭМ!$A$39:$A$782,$A112,СВЦЭМ!$B$39:$B$782,H$83)+'СЕТ СН'!$H$9+СВЦЭМ!$D$10+'СЕТ СН'!$H$6-'СЕТ СН'!$H$19</f>
        <v>1388.82111184</v>
      </c>
      <c r="I112" s="36">
        <f>SUMIFS(СВЦЭМ!$C$39:$C$782,СВЦЭМ!$A$39:$A$782,$A112,СВЦЭМ!$B$39:$B$782,I$83)+'СЕТ СН'!$H$9+СВЦЭМ!$D$10+'СЕТ СН'!$H$6-'СЕТ СН'!$H$19</f>
        <v>1353.33903321</v>
      </c>
      <c r="J112" s="36">
        <f>SUMIFS(СВЦЭМ!$C$39:$C$782,СВЦЭМ!$A$39:$A$782,$A112,СВЦЭМ!$B$39:$B$782,J$83)+'СЕТ СН'!$H$9+СВЦЭМ!$D$10+'СЕТ СН'!$H$6-'СЕТ СН'!$H$19</f>
        <v>1315.72238698</v>
      </c>
      <c r="K112" s="36">
        <f>SUMIFS(СВЦЭМ!$C$39:$C$782,СВЦЭМ!$A$39:$A$782,$A112,СВЦЭМ!$B$39:$B$782,K$83)+'СЕТ СН'!$H$9+СВЦЭМ!$D$10+'СЕТ СН'!$H$6-'СЕТ СН'!$H$19</f>
        <v>1304.55187116</v>
      </c>
      <c r="L112" s="36">
        <f>SUMIFS(СВЦЭМ!$C$39:$C$782,СВЦЭМ!$A$39:$A$782,$A112,СВЦЭМ!$B$39:$B$782,L$83)+'СЕТ СН'!$H$9+СВЦЭМ!$D$10+'СЕТ СН'!$H$6-'СЕТ СН'!$H$19</f>
        <v>1307.35397818</v>
      </c>
      <c r="M112" s="36">
        <f>SUMIFS(СВЦЭМ!$C$39:$C$782,СВЦЭМ!$A$39:$A$782,$A112,СВЦЭМ!$B$39:$B$782,M$83)+'СЕТ СН'!$H$9+СВЦЭМ!$D$10+'СЕТ СН'!$H$6-'СЕТ СН'!$H$19</f>
        <v>1310.5766281799999</v>
      </c>
      <c r="N112" s="36">
        <f>SUMIFS(СВЦЭМ!$C$39:$C$782,СВЦЭМ!$A$39:$A$782,$A112,СВЦЭМ!$B$39:$B$782,N$83)+'СЕТ СН'!$H$9+СВЦЭМ!$D$10+'СЕТ СН'!$H$6-'СЕТ СН'!$H$19</f>
        <v>1303.1998212000001</v>
      </c>
      <c r="O112" s="36">
        <f>SUMIFS(СВЦЭМ!$C$39:$C$782,СВЦЭМ!$A$39:$A$782,$A112,СВЦЭМ!$B$39:$B$782,O$83)+'СЕТ СН'!$H$9+СВЦЭМ!$D$10+'СЕТ СН'!$H$6-'СЕТ СН'!$H$19</f>
        <v>1326.0370613499999</v>
      </c>
      <c r="P112" s="36">
        <f>SUMIFS(СВЦЭМ!$C$39:$C$782,СВЦЭМ!$A$39:$A$782,$A112,СВЦЭМ!$B$39:$B$782,P$83)+'СЕТ СН'!$H$9+СВЦЭМ!$D$10+'СЕТ СН'!$H$6-'СЕТ СН'!$H$19</f>
        <v>1355.1203485000001</v>
      </c>
      <c r="Q112" s="36">
        <f>SUMIFS(СВЦЭМ!$C$39:$C$782,СВЦЭМ!$A$39:$A$782,$A112,СВЦЭМ!$B$39:$B$782,Q$83)+'СЕТ СН'!$H$9+СВЦЭМ!$D$10+'СЕТ СН'!$H$6-'СЕТ СН'!$H$19</f>
        <v>1338.2132919200001</v>
      </c>
      <c r="R112" s="36">
        <f>SUMIFS(СВЦЭМ!$C$39:$C$782,СВЦЭМ!$A$39:$A$782,$A112,СВЦЭМ!$B$39:$B$782,R$83)+'СЕТ СН'!$H$9+СВЦЭМ!$D$10+'СЕТ СН'!$H$6-'СЕТ СН'!$H$19</f>
        <v>1313.5331328699999</v>
      </c>
      <c r="S112" s="36">
        <f>SUMIFS(СВЦЭМ!$C$39:$C$782,СВЦЭМ!$A$39:$A$782,$A112,СВЦЭМ!$B$39:$B$782,S$83)+'СЕТ СН'!$H$9+СВЦЭМ!$D$10+'СЕТ СН'!$H$6-'СЕТ СН'!$H$19</f>
        <v>1282.3094508900001</v>
      </c>
      <c r="T112" s="36">
        <f>SUMIFS(СВЦЭМ!$C$39:$C$782,СВЦЭМ!$A$39:$A$782,$A112,СВЦЭМ!$B$39:$B$782,T$83)+'СЕТ СН'!$H$9+СВЦЭМ!$D$10+'СЕТ СН'!$H$6-'СЕТ СН'!$H$19</f>
        <v>1250.0825885200002</v>
      </c>
      <c r="U112" s="36">
        <f>SUMIFS(СВЦЭМ!$C$39:$C$782,СВЦЭМ!$A$39:$A$782,$A112,СВЦЭМ!$B$39:$B$782,U$83)+'СЕТ СН'!$H$9+СВЦЭМ!$D$10+'СЕТ СН'!$H$6-'СЕТ СН'!$H$19</f>
        <v>1243.5327951499999</v>
      </c>
      <c r="V112" s="36">
        <f>SUMIFS(СВЦЭМ!$C$39:$C$782,СВЦЭМ!$A$39:$A$782,$A112,СВЦЭМ!$B$39:$B$782,V$83)+'СЕТ СН'!$H$9+СВЦЭМ!$D$10+'СЕТ СН'!$H$6-'СЕТ СН'!$H$19</f>
        <v>1276.4097559699999</v>
      </c>
      <c r="W112" s="36">
        <f>SUMIFS(СВЦЭМ!$C$39:$C$782,СВЦЭМ!$A$39:$A$782,$A112,СВЦЭМ!$B$39:$B$782,W$83)+'СЕТ СН'!$H$9+СВЦЭМ!$D$10+'СЕТ СН'!$H$6-'СЕТ СН'!$H$19</f>
        <v>1297.18248606</v>
      </c>
      <c r="X112" s="36">
        <f>SUMIFS(СВЦЭМ!$C$39:$C$782,СВЦЭМ!$A$39:$A$782,$A112,СВЦЭМ!$B$39:$B$782,X$83)+'СЕТ СН'!$H$9+СВЦЭМ!$D$10+'СЕТ СН'!$H$6-'СЕТ СН'!$H$19</f>
        <v>1323.9919382800001</v>
      </c>
      <c r="Y112" s="36">
        <f>SUMIFS(СВЦЭМ!$C$39:$C$782,СВЦЭМ!$A$39:$A$782,$A112,СВЦЭМ!$B$39:$B$782,Y$83)+'СЕТ СН'!$H$9+СВЦЭМ!$D$10+'СЕТ СН'!$H$6-'СЕТ СН'!$H$19</f>
        <v>1365.9158512500001</v>
      </c>
    </row>
    <row r="113" spans="1:27" ht="15.75" x14ac:dyDescent="0.2">
      <c r="A113" s="35">
        <f t="shared" si="2"/>
        <v>44864</v>
      </c>
      <c r="B113" s="36">
        <f>SUMIFS(СВЦЭМ!$C$39:$C$782,СВЦЭМ!$A$39:$A$782,$A113,СВЦЭМ!$B$39:$B$782,B$83)+'СЕТ СН'!$H$9+СВЦЭМ!$D$10+'СЕТ СН'!$H$6-'СЕТ СН'!$H$19</f>
        <v>1340.0281449399999</v>
      </c>
      <c r="C113" s="36">
        <f>SUMIFS(СВЦЭМ!$C$39:$C$782,СВЦЭМ!$A$39:$A$782,$A113,СВЦЭМ!$B$39:$B$782,C$83)+'СЕТ СН'!$H$9+СВЦЭМ!$D$10+'СЕТ СН'!$H$6-'СЕТ СН'!$H$19</f>
        <v>1364.70839166</v>
      </c>
      <c r="D113" s="36">
        <f>SUMIFS(СВЦЭМ!$C$39:$C$782,СВЦЭМ!$A$39:$A$782,$A113,СВЦЭМ!$B$39:$B$782,D$83)+'СЕТ СН'!$H$9+СВЦЭМ!$D$10+'СЕТ СН'!$H$6-'СЕТ СН'!$H$19</f>
        <v>1402.9456487800001</v>
      </c>
      <c r="E113" s="36">
        <f>SUMIFS(СВЦЭМ!$C$39:$C$782,СВЦЭМ!$A$39:$A$782,$A113,СВЦЭМ!$B$39:$B$782,E$83)+'СЕТ СН'!$H$9+СВЦЭМ!$D$10+'СЕТ СН'!$H$6-'СЕТ СН'!$H$19</f>
        <v>1378.25029524</v>
      </c>
      <c r="F113" s="36">
        <f>SUMIFS(СВЦЭМ!$C$39:$C$782,СВЦЭМ!$A$39:$A$782,$A113,СВЦЭМ!$B$39:$B$782,F$83)+'СЕТ СН'!$H$9+СВЦЭМ!$D$10+'СЕТ СН'!$H$6-'СЕТ СН'!$H$19</f>
        <v>1407.0040993600001</v>
      </c>
      <c r="G113" s="36">
        <f>SUMIFS(СВЦЭМ!$C$39:$C$782,СВЦЭМ!$A$39:$A$782,$A113,СВЦЭМ!$B$39:$B$782,G$83)+'СЕТ СН'!$H$9+СВЦЭМ!$D$10+'СЕТ СН'!$H$6-'СЕТ СН'!$H$19</f>
        <v>1379.70982407</v>
      </c>
      <c r="H113" s="36">
        <f>SUMIFS(СВЦЭМ!$C$39:$C$782,СВЦЭМ!$A$39:$A$782,$A113,СВЦЭМ!$B$39:$B$782,H$83)+'СЕТ СН'!$H$9+СВЦЭМ!$D$10+'СЕТ СН'!$H$6-'СЕТ СН'!$H$19</f>
        <v>1352.2061672</v>
      </c>
      <c r="I113" s="36">
        <f>SUMIFS(СВЦЭМ!$C$39:$C$782,СВЦЭМ!$A$39:$A$782,$A113,СВЦЭМ!$B$39:$B$782,I$83)+'СЕТ СН'!$H$9+СВЦЭМ!$D$10+'СЕТ СН'!$H$6-'СЕТ СН'!$H$19</f>
        <v>1338.77069575</v>
      </c>
      <c r="J113" s="36">
        <f>SUMIFS(СВЦЭМ!$C$39:$C$782,СВЦЭМ!$A$39:$A$782,$A113,СВЦЭМ!$B$39:$B$782,J$83)+'СЕТ СН'!$H$9+СВЦЭМ!$D$10+'СЕТ СН'!$H$6-'СЕТ СН'!$H$19</f>
        <v>1229.05743439</v>
      </c>
      <c r="K113" s="36">
        <f>SUMIFS(СВЦЭМ!$C$39:$C$782,СВЦЭМ!$A$39:$A$782,$A113,СВЦЭМ!$B$39:$B$782,K$83)+'СЕТ СН'!$H$9+СВЦЭМ!$D$10+'СЕТ СН'!$H$6-'СЕТ СН'!$H$19</f>
        <v>1262.81097501</v>
      </c>
      <c r="L113" s="36">
        <f>SUMIFS(СВЦЭМ!$C$39:$C$782,СВЦЭМ!$A$39:$A$782,$A113,СВЦЭМ!$B$39:$B$782,L$83)+'СЕТ СН'!$H$9+СВЦЭМ!$D$10+'СЕТ СН'!$H$6-'СЕТ СН'!$H$19</f>
        <v>1323.88889399</v>
      </c>
      <c r="M113" s="36">
        <f>SUMIFS(СВЦЭМ!$C$39:$C$782,СВЦЭМ!$A$39:$A$782,$A113,СВЦЭМ!$B$39:$B$782,M$83)+'СЕТ СН'!$H$9+СВЦЭМ!$D$10+'СЕТ СН'!$H$6-'СЕТ СН'!$H$19</f>
        <v>1318.4560743500001</v>
      </c>
      <c r="N113" s="36">
        <f>SUMIFS(СВЦЭМ!$C$39:$C$782,СВЦЭМ!$A$39:$A$782,$A113,СВЦЭМ!$B$39:$B$782,N$83)+'СЕТ СН'!$H$9+СВЦЭМ!$D$10+'СЕТ СН'!$H$6-'СЕТ СН'!$H$19</f>
        <v>1333.5596321200001</v>
      </c>
      <c r="O113" s="36">
        <f>SUMIFS(СВЦЭМ!$C$39:$C$782,СВЦЭМ!$A$39:$A$782,$A113,СВЦЭМ!$B$39:$B$782,O$83)+'СЕТ СН'!$H$9+СВЦЭМ!$D$10+'СЕТ СН'!$H$6-'СЕТ СН'!$H$19</f>
        <v>1332.89963822</v>
      </c>
      <c r="P113" s="36">
        <f>SUMIFS(СВЦЭМ!$C$39:$C$782,СВЦЭМ!$A$39:$A$782,$A113,СВЦЭМ!$B$39:$B$782,P$83)+'СЕТ СН'!$H$9+СВЦЭМ!$D$10+'СЕТ СН'!$H$6-'СЕТ СН'!$H$19</f>
        <v>1356.99840621</v>
      </c>
      <c r="Q113" s="36">
        <f>SUMIFS(СВЦЭМ!$C$39:$C$782,СВЦЭМ!$A$39:$A$782,$A113,СВЦЭМ!$B$39:$B$782,Q$83)+'СЕТ СН'!$H$9+СВЦЭМ!$D$10+'СЕТ СН'!$H$6-'СЕТ СН'!$H$19</f>
        <v>1355.75478058</v>
      </c>
      <c r="R113" s="36">
        <f>SUMIFS(СВЦЭМ!$C$39:$C$782,СВЦЭМ!$A$39:$A$782,$A113,СВЦЭМ!$B$39:$B$782,R$83)+'СЕТ СН'!$H$9+СВЦЭМ!$D$10+'СЕТ СН'!$H$6-'СЕТ СН'!$H$19</f>
        <v>1306.80009105</v>
      </c>
      <c r="S113" s="36">
        <f>SUMIFS(СВЦЭМ!$C$39:$C$782,СВЦЭМ!$A$39:$A$782,$A113,СВЦЭМ!$B$39:$B$782,S$83)+'СЕТ СН'!$H$9+СВЦЭМ!$D$10+'СЕТ СН'!$H$6-'СЕТ СН'!$H$19</f>
        <v>1242.1283660600002</v>
      </c>
      <c r="T113" s="36">
        <f>SUMIFS(СВЦЭМ!$C$39:$C$782,СВЦЭМ!$A$39:$A$782,$A113,СВЦЭМ!$B$39:$B$782,T$83)+'СЕТ СН'!$H$9+СВЦЭМ!$D$10+'СЕТ СН'!$H$6-'СЕТ СН'!$H$19</f>
        <v>1264.9123776599999</v>
      </c>
      <c r="U113" s="36">
        <f>SUMIFS(СВЦЭМ!$C$39:$C$782,СВЦЭМ!$A$39:$A$782,$A113,СВЦЭМ!$B$39:$B$782,U$83)+'СЕТ СН'!$H$9+СВЦЭМ!$D$10+'СЕТ СН'!$H$6-'СЕТ СН'!$H$19</f>
        <v>1286.1926079899999</v>
      </c>
      <c r="V113" s="36">
        <f>SUMIFS(СВЦЭМ!$C$39:$C$782,СВЦЭМ!$A$39:$A$782,$A113,СВЦЭМ!$B$39:$B$782,V$83)+'СЕТ СН'!$H$9+СВЦЭМ!$D$10+'СЕТ СН'!$H$6-'СЕТ СН'!$H$19</f>
        <v>1278.0615384100001</v>
      </c>
      <c r="W113" s="36">
        <f>SUMIFS(СВЦЭМ!$C$39:$C$782,СВЦЭМ!$A$39:$A$782,$A113,СВЦЭМ!$B$39:$B$782,W$83)+'СЕТ СН'!$H$9+СВЦЭМ!$D$10+'СЕТ СН'!$H$6-'СЕТ СН'!$H$19</f>
        <v>1268.1734501199999</v>
      </c>
      <c r="X113" s="36">
        <f>SUMIFS(СВЦЭМ!$C$39:$C$782,СВЦЭМ!$A$39:$A$782,$A113,СВЦЭМ!$B$39:$B$782,X$83)+'СЕТ СН'!$H$9+СВЦЭМ!$D$10+'СЕТ СН'!$H$6-'СЕТ СН'!$H$19</f>
        <v>1310.29476475</v>
      </c>
      <c r="Y113" s="36">
        <f>SUMIFS(СВЦЭМ!$C$39:$C$782,СВЦЭМ!$A$39:$A$782,$A113,СВЦЭМ!$B$39:$B$782,Y$83)+'СЕТ СН'!$H$9+СВЦЭМ!$D$10+'СЕТ СН'!$H$6-'СЕТ СН'!$H$19</f>
        <v>1400.4259097500001</v>
      </c>
      <c r="AA113" s="37"/>
    </row>
    <row r="114" spans="1:27" ht="15.75" x14ac:dyDescent="0.2">
      <c r="A114" s="35">
        <f t="shared" si="2"/>
        <v>44865</v>
      </c>
      <c r="B114" s="36">
        <f>SUMIFS(СВЦЭМ!$C$39:$C$782,СВЦЭМ!$A$39:$A$782,$A114,СВЦЭМ!$B$39:$B$782,B$83)+'СЕТ СН'!$H$9+СВЦЭМ!$D$10+'СЕТ СН'!$H$6-'СЕТ СН'!$H$19</f>
        <v>1437.1437105300001</v>
      </c>
      <c r="C114" s="36">
        <f>SUMIFS(СВЦЭМ!$C$39:$C$782,СВЦЭМ!$A$39:$A$782,$A114,СВЦЭМ!$B$39:$B$782,C$83)+'СЕТ СН'!$H$9+СВЦЭМ!$D$10+'СЕТ СН'!$H$6-'СЕТ СН'!$H$19</f>
        <v>1471.3076732500001</v>
      </c>
      <c r="D114" s="36">
        <f>SUMIFS(СВЦЭМ!$C$39:$C$782,СВЦЭМ!$A$39:$A$782,$A114,СВЦЭМ!$B$39:$B$782,D$83)+'СЕТ СН'!$H$9+СВЦЭМ!$D$10+'СЕТ СН'!$H$6-'СЕТ СН'!$H$19</f>
        <v>1493.72228821</v>
      </c>
      <c r="E114" s="36">
        <f>SUMIFS(СВЦЭМ!$C$39:$C$782,СВЦЭМ!$A$39:$A$782,$A114,СВЦЭМ!$B$39:$B$782,E$83)+'СЕТ СН'!$H$9+СВЦЭМ!$D$10+'СЕТ СН'!$H$6-'СЕТ СН'!$H$19</f>
        <v>1494.8288274199999</v>
      </c>
      <c r="F114" s="36">
        <f>SUMIFS(СВЦЭМ!$C$39:$C$782,СВЦЭМ!$A$39:$A$782,$A114,СВЦЭМ!$B$39:$B$782,F$83)+'СЕТ СН'!$H$9+СВЦЭМ!$D$10+'СЕТ СН'!$H$6-'СЕТ СН'!$H$19</f>
        <v>1500.3583544600001</v>
      </c>
      <c r="G114" s="36">
        <f>SUMIFS(СВЦЭМ!$C$39:$C$782,СВЦЭМ!$A$39:$A$782,$A114,СВЦЭМ!$B$39:$B$782,G$83)+'СЕТ СН'!$H$9+СВЦЭМ!$D$10+'СЕТ СН'!$H$6-'СЕТ СН'!$H$19</f>
        <v>1465.83068321</v>
      </c>
      <c r="H114" s="36">
        <f>SUMIFS(СВЦЭМ!$C$39:$C$782,СВЦЭМ!$A$39:$A$782,$A114,СВЦЭМ!$B$39:$B$782,H$83)+'СЕТ СН'!$H$9+СВЦЭМ!$D$10+'СЕТ СН'!$H$6-'СЕТ СН'!$H$19</f>
        <v>1385.9399724499999</v>
      </c>
      <c r="I114" s="36">
        <f>SUMIFS(СВЦЭМ!$C$39:$C$782,СВЦЭМ!$A$39:$A$782,$A114,СВЦЭМ!$B$39:$B$782,I$83)+'СЕТ СН'!$H$9+СВЦЭМ!$D$10+'СЕТ СН'!$H$6-'СЕТ СН'!$H$19</f>
        <v>1364.18946463</v>
      </c>
      <c r="J114" s="36">
        <f>SUMIFS(СВЦЭМ!$C$39:$C$782,СВЦЭМ!$A$39:$A$782,$A114,СВЦЭМ!$B$39:$B$782,J$83)+'СЕТ СН'!$H$9+СВЦЭМ!$D$10+'СЕТ СН'!$H$6-'СЕТ СН'!$H$19</f>
        <v>1311.69166533</v>
      </c>
      <c r="K114" s="36">
        <f>SUMIFS(СВЦЭМ!$C$39:$C$782,СВЦЭМ!$A$39:$A$782,$A114,СВЦЭМ!$B$39:$B$782,K$83)+'СЕТ СН'!$H$9+СВЦЭМ!$D$10+'СЕТ СН'!$H$6-'СЕТ СН'!$H$19</f>
        <v>1305.4259698400001</v>
      </c>
      <c r="L114" s="36">
        <f>SUMIFS(СВЦЭМ!$C$39:$C$782,СВЦЭМ!$A$39:$A$782,$A114,СВЦЭМ!$B$39:$B$782,L$83)+'СЕТ СН'!$H$9+СВЦЭМ!$D$10+'СЕТ СН'!$H$6-'СЕТ СН'!$H$19</f>
        <v>1326.2055244999999</v>
      </c>
      <c r="M114" s="36">
        <f>SUMIFS(СВЦЭМ!$C$39:$C$782,СВЦЭМ!$A$39:$A$782,$A114,СВЦЭМ!$B$39:$B$782,M$83)+'СЕТ СН'!$H$9+СВЦЭМ!$D$10+'СЕТ СН'!$H$6-'СЕТ СН'!$H$19</f>
        <v>1343.5900283999999</v>
      </c>
      <c r="N114" s="36">
        <f>SUMIFS(СВЦЭМ!$C$39:$C$782,СВЦЭМ!$A$39:$A$782,$A114,СВЦЭМ!$B$39:$B$782,N$83)+'СЕТ СН'!$H$9+СВЦЭМ!$D$10+'СЕТ СН'!$H$6-'СЕТ СН'!$H$19</f>
        <v>1334.57992982</v>
      </c>
      <c r="O114" s="36">
        <f>SUMIFS(СВЦЭМ!$C$39:$C$782,СВЦЭМ!$A$39:$A$782,$A114,СВЦЭМ!$B$39:$B$782,O$83)+'СЕТ СН'!$H$9+СВЦЭМ!$D$10+'СЕТ СН'!$H$6-'СЕТ СН'!$H$19</f>
        <v>1349.7907639299999</v>
      </c>
      <c r="P114" s="36">
        <f>SUMIFS(СВЦЭМ!$C$39:$C$782,СВЦЭМ!$A$39:$A$782,$A114,СВЦЭМ!$B$39:$B$782,P$83)+'СЕТ СН'!$H$9+СВЦЭМ!$D$10+'СЕТ СН'!$H$6-'СЕТ СН'!$H$19</f>
        <v>1375.0979159999999</v>
      </c>
      <c r="Q114" s="36">
        <f>SUMIFS(СВЦЭМ!$C$39:$C$782,СВЦЭМ!$A$39:$A$782,$A114,СВЦЭМ!$B$39:$B$782,Q$83)+'СЕТ СН'!$H$9+СВЦЭМ!$D$10+'СЕТ СН'!$H$6-'СЕТ СН'!$H$19</f>
        <v>1370.50409732</v>
      </c>
      <c r="R114" s="36">
        <f>SUMIFS(СВЦЭМ!$C$39:$C$782,СВЦЭМ!$A$39:$A$782,$A114,СВЦЭМ!$B$39:$B$782,R$83)+'СЕТ СН'!$H$9+СВЦЭМ!$D$10+'СЕТ СН'!$H$6-'СЕТ СН'!$H$19</f>
        <v>1349.6205333</v>
      </c>
      <c r="S114" s="36">
        <f>SUMIFS(СВЦЭМ!$C$39:$C$782,СВЦЭМ!$A$39:$A$782,$A114,СВЦЭМ!$B$39:$B$782,S$83)+'СЕТ СН'!$H$9+СВЦЭМ!$D$10+'СЕТ СН'!$H$6-'СЕТ СН'!$H$19</f>
        <v>1295.4758957399999</v>
      </c>
      <c r="T114" s="36">
        <f>SUMIFS(СВЦЭМ!$C$39:$C$782,СВЦЭМ!$A$39:$A$782,$A114,СВЦЭМ!$B$39:$B$782,T$83)+'СЕТ СН'!$H$9+СВЦЭМ!$D$10+'СЕТ СН'!$H$6-'СЕТ СН'!$H$19</f>
        <v>1257.3338963599999</v>
      </c>
      <c r="U114" s="36">
        <f>SUMIFS(СВЦЭМ!$C$39:$C$782,СВЦЭМ!$A$39:$A$782,$A114,СВЦЭМ!$B$39:$B$782,U$83)+'СЕТ СН'!$H$9+СВЦЭМ!$D$10+'СЕТ СН'!$H$6-'СЕТ СН'!$H$19</f>
        <v>1279.0452045299999</v>
      </c>
      <c r="V114" s="36">
        <f>SUMIFS(СВЦЭМ!$C$39:$C$782,СВЦЭМ!$A$39:$A$782,$A114,СВЦЭМ!$B$39:$B$782,V$83)+'СЕТ СН'!$H$9+СВЦЭМ!$D$10+'СЕТ СН'!$H$6-'СЕТ СН'!$H$19</f>
        <v>1299.61802476</v>
      </c>
      <c r="W114" s="36">
        <f>SUMIFS(СВЦЭМ!$C$39:$C$782,СВЦЭМ!$A$39:$A$782,$A114,СВЦЭМ!$B$39:$B$782,W$83)+'СЕТ СН'!$H$9+СВЦЭМ!$D$10+'СЕТ СН'!$H$6-'СЕТ СН'!$H$19</f>
        <v>1326.6919672399999</v>
      </c>
      <c r="X114" s="36">
        <f>SUMIFS(СВЦЭМ!$C$39:$C$782,СВЦЭМ!$A$39:$A$782,$A114,СВЦЭМ!$B$39:$B$782,X$83)+'СЕТ СН'!$H$9+СВЦЭМ!$D$10+'СЕТ СН'!$H$6-'СЕТ СН'!$H$19</f>
        <v>1351.2282541500001</v>
      </c>
      <c r="Y114" s="36">
        <f>SUMIFS(СВЦЭМ!$C$39:$C$782,СВЦЭМ!$A$39:$A$782,$A114,СВЦЭМ!$B$39:$B$782,Y$83)+'СЕТ СН'!$H$9+СВЦЭМ!$D$10+'СЕТ СН'!$H$6-'СЕТ СН'!$H$19</f>
        <v>1374.9723240999999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01.10.2022</v>
      </c>
      <c r="B120" s="36">
        <f>SUMIFS(СВЦЭМ!$C$39:$C$782,СВЦЭМ!$A$39:$A$782,$A120,СВЦЭМ!$B$39:$B$782,B$119)+'СЕТ СН'!$I$9+СВЦЭМ!$D$10+'СЕТ СН'!$I$6-'СЕТ СН'!$I$19</f>
        <v>1532.0636012599998</v>
      </c>
      <c r="C120" s="36">
        <f>SUMIFS(СВЦЭМ!$C$39:$C$782,СВЦЭМ!$A$39:$A$782,$A120,СВЦЭМ!$B$39:$B$782,C$119)+'СЕТ СН'!$I$9+СВЦЭМ!$D$10+'СЕТ СН'!$I$6-'СЕТ СН'!$I$19</f>
        <v>1555.60504195</v>
      </c>
      <c r="D120" s="36">
        <f>SUMIFS(СВЦЭМ!$C$39:$C$782,СВЦЭМ!$A$39:$A$782,$A120,СВЦЭМ!$B$39:$B$782,D$119)+'СЕТ СН'!$I$9+СВЦЭМ!$D$10+'СЕТ СН'!$I$6-'СЕТ СН'!$I$19</f>
        <v>1575.7178413300003</v>
      </c>
      <c r="E120" s="36">
        <f>SUMIFS(СВЦЭМ!$C$39:$C$782,СВЦЭМ!$A$39:$A$782,$A120,СВЦЭМ!$B$39:$B$782,E$119)+'СЕТ СН'!$I$9+СВЦЭМ!$D$10+'СЕТ СН'!$I$6-'СЕТ СН'!$I$19</f>
        <v>1579.49039726</v>
      </c>
      <c r="F120" s="36">
        <f>SUMIFS(СВЦЭМ!$C$39:$C$782,СВЦЭМ!$A$39:$A$782,$A120,СВЦЭМ!$B$39:$B$782,F$119)+'СЕТ СН'!$I$9+СВЦЭМ!$D$10+'СЕТ СН'!$I$6-'СЕТ СН'!$I$19</f>
        <v>1591.1136017900003</v>
      </c>
      <c r="G120" s="36">
        <f>SUMIFS(СВЦЭМ!$C$39:$C$782,СВЦЭМ!$A$39:$A$782,$A120,СВЦЭМ!$B$39:$B$782,G$119)+'СЕТ СН'!$I$9+СВЦЭМ!$D$10+'СЕТ СН'!$I$6-'СЕТ СН'!$I$19</f>
        <v>1578.0656074799999</v>
      </c>
      <c r="H120" s="36">
        <f>SUMIFS(СВЦЭМ!$C$39:$C$782,СВЦЭМ!$A$39:$A$782,$A120,СВЦЭМ!$B$39:$B$782,H$119)+'СЕТ СН'!$I$9+СВЦЭМ!$D$10+'СЕТ СН'!$I$6-'СЕТ СН'!$I$19</f>
        <v>1550.5927262800001</v>
      </c>
      <c r="I120" s="36">
        <f>SUMIFS(СВЦЭМ!$C$39:$C$782,СВЦЭМ!$A$39:$A$782,$A120,СВЦЭМ!$B$39:$B$782,I$119)+'СЕТ СН'!$I$9+СВЦЭМ!$D$10+'СЕТ СН'!$I$6-'СЕТ СН'!$I$19</f>
        <v>1463.9800420000001</v>
      </c>
      <c r="J120" s="36">
        <f>SUMIFS(СВЦЭМ!$C$39:$C$782,СВЦЭМ!$A$39:$A$782,$A120,СВЦЭМ!$B$39:$B$782,J$119)+'СЕТ СН'!$I$9+СВЦЭМ!$D$10+'СЕТ СН'!$I$6-'СЕТ СН'!$I$19</f>
        <v>1528.99533537</v>
      </c>
      <c r="K120" s="36">
        <f>SUMIFS(СВЦЭМ!$C$39:$C$782,СВЦЭМ!$A$39:$A$782,$A120,СВЦЭМ!$B$39:$B$782,K$119)+'СЕТ СН'!$I$9+СВЦЭМ!$D$10+'СЕТ СН'!$I$6-'СЕТ СН'!$I$19</f>
        <v>1562.61713955</v>
      </c>
      <c r="L120" s="36">
        <f>SUMIFS(СВЦЭМ!$C$39:$C$782,СВЦЭМ!$A$39:$A$782,$A120,СВЦЭМ!$B$39:$B$782,L$119)+'СЕТ СН'!$I$9+СВЦЭМ!$D$10+'СЕТ СН'!$I$6-'СЕТ СН'!$I$19</f>
        <v>1558.8075933599998</v>
      </c>
      <c r="M120" s="36">
        <f>SUMIFS(СВЦЭМ!$C$39:$C$782,СВЦЭМ!$A$39:$A$782,$A120,СВЦЭМ!$B$39:$B$782,M$119)+'СЕТ СН'!$I$9+СВЦЭМ!$D$10+'СЕТ СН'!$I$6-'СЕТ СН'!$I$19</f>
        <v>1508.9017509999999</v>
      </c>
      <c r="N120" s="36">
        <f>SUMIFS(СВЦЭМ!$C$39:$C$782,СВЦЭМ!$A$39:$A$782,$A120,СВЦЭМ!$B$39:$B$782,N$119)+'СЕТ СН'!$I$9+СВЦЭМ!$D$10+'СЕТ СН'!$I$6-'СЕТ СН'!$I$19</f>
        <v>1495.3628360600001</v>
      </c>
      <c r="O120" s="36">
        <f>SUMIFS(СВЦЭМ!$C$39:$C$782,СВЦЭМ!$A$39:$A$782,$A120,СВЦЭМ!$B$39:$B$782,O$119)+'СЕТ СН'!$I$9+СВЦЭМ!$D$10+'СЕТ СН'!$I$6-'СЕТ СН'!$I$19</f>
        <v>1480.4618446700001</v>
      </c>
      <c r="P120" s="36">
        <f>SUMIFS(СВЦЭМ!$C$39:$C$782,СВЦЭМ!$A$39:$A$782,$A120,СВЦЭМ!$B$39:$B$782,P$119)+'СЕТ СН'!$I$9+СВЦЭМ!$D$10+'СЕТ СН'!$I$6-'СЕТ СН'!$I$19</f>
        <v>1471.64427</v>
      </c>
      <c r="Q120" s="36">
        <f>SUMIFS(СВЦЭМ!$C$39:$C$782,СВЦЭМ!$A$39:$A$782,$A120,СВЦЭМ!$B$39:$B$782,Q$119)+'СЕТ СН'!$I$9+СВЦЭМ!$D$10+'СЕТ СН'!$I$6-'СЕТ СН'!$I$19</f>
        <v>1466.1514488799999</v>
      </c>
      <c r="R120" s="36">
        <f>SUMIFS(СВЦЭМ!$C$39:$C$782,СВЦЭМ!$A$39:$A$782,$A120,СВЦЭМ!$B$39:$B$782,R$119)+'СЕТ СН'!$I$9+СВЦЭМ!$D$10+'СЕТ СН'!$I$6-'СЕТ СН'!$I$19</f>
        <v>1463.5645252099998</v>
      </c>
      <c r="S120" s="36">
        <f>SUMIFS(СВЦЭМ!$C$39:$C$782,СВЦЭМ!$A$39:$A$782,$A120,СВЦЭМ!$B$39:$B$782,S$119)+'СЕТ СН'!$I$9+СВЦЭМ!$D$10+'СЕТ СН'!$I$6-'СЕТ СН'!$I$19</f>
        <v>1502.8373328100001</v>
      </c>
      <c r="T120" s="36">
        <f>SUMIFS(СВЦЭМ!$C$39:$C$782,СВЦЭМ!$A$39:$A$782,$A120,СВЦЭМ!$B$39:$B$782,T$119)+'СЕТ СН'!$I$9+СВЦЭМ!$D$10+'СЕТ СН'!$I$6-'СЕТ СН'!$I$19</f>
        <v>1629.2851949800001</v>
      </c>
      <c r="U120" s="36">
        <f>SUMIFS(СВЦЭМ!$C$39:$C$782,СВЦЭМ!$A$39:$A$782,$A120,СВЦЭМ!$B$39:$B$782,U$119)+'СЕТ СН'!$I$9+СВЦЭМ!$D$10+'СЕТ СН'!$I$6-'СЕТ СН'!$I$19</f>
        <v>1647.1887544800002</v>
      </c>
      <c r="V120" s="36">
        <f>SUMIFS(СВЦЭМ!$C$39:$C$782,СВЦЭМ!$A$39:$A$782,$A120,СВЦЭМ!$B$39:$B$782,V$119)+'СЕТ СН'!$I$9+СВЦЭМ!$D$10+'СЕТ СН'!$I$6-'СЕТ СН'!$I$19</f>
        <v>1650.2928998800003</v>
      </c>
      <c r="W120" s="36">
        <f>SUMIFS(СВЦЭМ!$C$39:$C$782,СВЦЭМ!$A$39:$A$782,$A120,СВЦЭМ!$B$39:$B$782,W$119)+'СЕТ СН'!$I$9+СВЦЭМ!$D$10+'СЕТ СН'!$I$6-'СЕТ СН'!$I$19</f>
        <v>1635.5684265899999</v>
      </c>
      <c r="X120" s="36">
        <f>SUMIFS(СВЦЭМ!$C$39:$C$782,СВЦЭМ!$A$39:$A$782,$A120,СВЦЭМ!$B$39:$B$782,X$119)+'СЕТ СН'!$I$9+СВЦЭМ!$D$10+'СЕТ СН'!$I$6-'СЕТ СН'!$I$19</f>
        <v>1625.1746209900002</v>
      </c>
      <c r="Y120" s="36">
        <f>SUMIFS(СВЦЭМ!$C$39:$C$782,СВЦЭМ!$A$39:$A$782,$A120,СВЦЭМ!$B$39:$B$782,Y$119)+'СЕТ СН'!$I$9+СВЦЭМ!$D$10+'СЕТ СН'!$I$6-'СЕТ СН'!$I$19</f>
        <v>1597.5151190000001</v>
      </c>
    </row>
    <row r="121" spans="1:27" ht="15.75" x14ac:dyDescent="0.2">
      <c r="A121" s="35">
        <f>A120+1</f>
        <v>44836</v>
      </c>
      <c r="B121" s="36">
        <f>SUMIFS(СВЦЭМ!$C$39:$C$782,СВЦЭМ!$A$39:$A$782,$A121,СВЦЭМ!$B$39:$B$782,B$119)+'СЕТ СН'!$I$9+СВЦЭМ!$D$10+'СЕТ СН'!$I$6-'СЕТ СН'!$I$19</f>
        <v>1509.4844627799998</v>
      </c>
      <c r="C121" s="36">
        <f>SUMIFS(СВЦЭМ!$C$39:$C$782,СВЦЭМ!$A$39:$A$782,$A121,СВЦЭМ!$B$39:$B$782,C$119)+'СЕТ СН'!$I$9+СВЦЭМ!$D$10+'СЕТ СН'!$I$6-'СЕТ СН'!$I$19</f>
        <v>1517.63369747</v>
      </c>
      <c r="D121" s="36">
        <f>SUMIFS(СВЦЭМ!$C$39:$C$782,СВЦЭМ!$A$39:$A$782,$A121,СВЦЭМ!$B$39:$B$782,D$119)+'СЕТ СН'!$I$9+СВЦЭМ!$D$10+'СЕТ СН'!$I$6-'СЕТ СН'!$I$19</f>
        <v>1563.1113081600001</v>
      </c>
      <c r="E121" s="36">
        <f>SUMIFS(СВЦЭМ!$C$39:$C$782,СВЦЭМ!$A$39:$A$782,$A121,СВЦЭМ!$B$39:$B$782,E$119)+'СЕТ СН'!$I$9+СВЦЭМ!$D$10+'СЕТ СН'!$I$6-'СЕТ СН'!$I$19</f>
        <v>1604.2094655300002</v>
      </c>
      <c r="F121" s="36">
        <f>SUMIFS(СВЦЭМ!$C$39:$C$782,СВЦЭМ!$A$39:$A$782,$A121,СВЦЭМ!$B$39:$B$782,F$119)+'СЕТ СН'!$I$9+СВЦЭМ!$D$10+'СЕТ СН'!$I$6-'СЕТ СН'!$I$19</f>
        <v>1601.2229879500001</v>
      </c>
      <c r="G121" s="36">
        <f>SUMIFS(СВЦЭМ!$C$39:$C$782,СВЦЭМ!$A$39:$A$782,$A121,СВЦЭМ!$B$39:$B$782,G$119)+'СЕТ СН'!$I$9+СВЦЭМ!$D$10+'СЕТ СН'!$I$6-'СЕТ СН'!$I$19</f>
        <v>1590.6902107400001</v>
      </c>
      <c r="H121" s="36">
        <f>SUMIFS(СВЦЭМ!$C$39:$C$782,СВЦЭМ!$A$39:$A$782,$A121,СВЦЭМ!$B$39:$B$782,H$119)+'СЕТ СН'!$I$9+СВЦЭМ!$D$10+'СЕТ СН'!$I$6-'СЕТ СН'!$I$19</f>
        <v>1556.9024821099999</v>
      </c>
      <c r="I121" s="36">
        <f>SUMIFS(СВЦЭМ!$C$39:$C$782,СВЦЭМ!$A$39:$A$782,$A121,СВЦЭМ!$B$39:$B$782,I$119)+'СЕТ СН'!$I$9+СВЦЭМ!$D$10+'СЕТ СН'!$I$6-'СЕТ СН'!$I$19</f>
        <v>1551.2261802200001</v>
      </c>
      <c r="J121" s="36">
        <f>SUMIFS(СВЦЭМ!$C$39:$C$782,СВЦЭМ!$A$39:$A$782,$A121,СВЦЭМ!$B$39:$B$782,J$119)+'СЕТ СН'!$I$9+СВЦЭМ!$D$10+'СЕТ СН'!$I$6-'СЕТ СН'!$I$19</f>
        <v>1536.81811937</v>
      </c>
      <c r="K121" s="36">
        <f>SUMIFS(СВЦЭМ!$C$39:$C$782,СВЦЭМ!$A$39:$A$782,$A121,СВЦЭМ!$B$39:$B$782,K$119)+'СЕТ СН'!$I$9+СВЦЭМ!$D$10+'СЕТ СН'!$I$6-'СЕТ СН'!$I$19</f>
        <v>1506.4277896600001</v>
      </c>
      <c r="L121" s="36">
        <f>SUMIFS(СВЦЭМ!$C$39:$C$782,СВЦЭМ!$A$39:$A$782,$A121,СВЦЭМ!$B$39:$B$782,L$119)+'СЕТ СН'!$I$9+СВЦЭМ!$D$10+'СЕТ СН'!$I$6-'СЕТ СН'!$I$19</f>
        <v>1508.9529189999998</v>
      </c>
      <c r="M121" s="36">
        <f>SUMIFS(СВЦЭМ!$C$39:$C$782,СВЦЭМ!$A$39:$A$782,$A121,СВЦЭМ!$B$39:$B$782,M$119)+'СЕТ СН'!$I$9+СВЦЭМ!$D$10+'СЕТ СН'!$I$6-'СЕТ СН'!$I$19</f>
        <v>1470.7655476899999</v>
      </c>
      <c r="N121" s="36">
        <f>SUMIFS(СВЦЭМ!$C$39:$C$782,СВЦЭМ!$A$39:$A$782,$A121,СВЦЭМ!$B$39:$B$782,N$119)+'СЕТ СН'!$I$9+СВЦЭМ!$D$10+'СЕТ СН'!$I$6-'СЕТ СН'!$I$19</f>
        <v>1485.0606975800001</v>
      </c>
      <c r="O121" s="36">
        <f>SUMIFS(СВЦЭМ!$C$39:$C$782,СВЦЭМ!$A$39:$A$782,$A121,СВЦЭМ!$B$39:$B$782,O$119)+'СЕТ СН'!$I$9+СВЦЭМ!$D$10+'СЕТ СН'!$I$6-'СЕТ СН'!$I$19</f>
        <v>1491.0745916999999</v>
      </c>
      <c r="P121" s="36">
        <f>SUMIFS(СВЦЭМ!$C$39:$C$782,СВЦЭМ!$A$39:$A$782,$A121,СВЦЭМ!$B$39:$B$782,P$119)+'СЕТ СН'!$I$9+СВЦЭМ!$D$10+'СЕТ СН'!$I$6-'СЕТ СН'!$I$19</f>
        <v>1504.9316190999998</v>
      </c>
      <c r="Q121" s="36">
        <f>SUMIFS(СВЦЭМ!$C$39:$C$782,СВЦЭМ!$A$39:$A$782,$A121,СВЦЭМ!$B$39:$B$782,Q$119)+'СЕТ СН'!$I$9+СВЦЭМ!$D$10+'СЕТ СН'!$I$6-'СЕТ СН'!$I$19</f>
        <v>1515.54702617</v>
      </c>
      <c r="R121" s="36">
        <f>SUMIFS(СВЦЭМ!$C$39:$C$782,СВЦЭМ!$A$39:$A$782,$A121,СВЦЭМ!$B$39:$B$782,R$119)+'СЕТ СН'!$I$9+СВЦЭМ!$D$10+'СЕТ СН'!$I$6-'СЕТ СН'!$I$19</f>
        <v>1518.50305282</v>
      </c>
      <c r="S121" s="36">
        <f>SUMIFS(СВЦЭМ!$C$39:$C$782,СВЦЭМ!$A$39:$A$782,$A121,СВЦЭМ!$B$39:$B$782,S$119)+'СЕТ СН'!$I$9+СВЦЭМ!$D$10+'СЕТ СН'!$I$6-'СЕТ СН'!$I$19</f>
        <v>1501.88138009</v>
      </c>
      <c r="T121" s="36">
        <f>SUMIFS(СВЦЭМ!$C$39:$C$782,СВЦЭМ!$A$39:$A$782,$A121,СВЦЭМ!$B$39:$B$782,T$119)+'СЕТ СН'!$I$9+СВЦЭМ!$D$10+'СЕТ СН'!$I$6-'СЕТ СН'!$I$19</f>
        <v>1615.9925446500001</v>
      </c>
      <c r="U121" s="36">
        <f>SUMIFS(СВЦЭМ!$C$39:$C$782,СВЦЭМ!$A$39:$A$782,$A121,СВЦЭМ!$B$39:$B$782,U$119)+'СЕТ СН'!$I$9+СВЦЭМ!$D$10+'СЕТ СН'!$I$6-'СЕТ СН'!$I$19</f>
        <v>1649.1062883300001</v>
      </c>
      <c r="V121" s="36">
        <f>SUMIFS(СВЦЭМ!$C$39:$C$782,СВЦЭМ!$A$39:$A$782,$A121,СВЦЭМ!$B$39:$B$782,V$119)+'СЕТ СН'!$I$9+СВЦЭМ!$D$10+'СЕТ СН'!$I$6-'СЕТ СН'!$I$19</f>
        <v>1650.5065735100002</v>
      </c>
      <c r="W121" s="36">
        <f>SUMIFS(СВЦЭМ!$C$39:$C$782,СВЦЭМ!$A$39:$A$782,$A121,СВЦЭМ!$B$39:$B$782,W$119)+'СЕТ СН'!$I$9+СВЦЭМ!$D$10+'СЕТ СН'!$I$6-'СЕТ СН'!$I$19</f>
        <v>1637.1143939900003</v>
      </c>
      <c r="X121" s="36">
        <f>SUMIFS(СВЦЭМ!$C$39:$C$782,СВЦЭМ!$A$39:$A$782,$A121,СВЦЭМ!$B$39:$B$782,X$119)+'СЕТ СН'!$I$9+СВЦЭМ!$D$10+'СЕТ СН'!$I$6-'СЕТ СН'!$I$19</f>
        <v>1600.9162138500001</v>
      </c>
      <c r="Y121" s="36">
        <f>SUMIFS(СВЦЭМ!$C$39:$C$782,СВЦЭМ!$A$39:$A$782,$A121,СВЦЭМ!$B$39:$B$782,Y$119)+'СЕТ СН'!$I$9+СВЦЭМ!$D$10+'СЕТ СН'!$I$6-'СЕТ СН'!$I$19</f>
        <v>1594.3710010200002</v>
      </c>
    </row>
    <row r="122" spans="1:27" ht="15.75" x14ac:dyDescent="0.2">
      <c r="A122" s="35">
        <f t="shared" ref="A122:A150" si="3">A121+1</f>
        <v>44837</v>
      </c>
      <c r="B122" s="36">
        <f>SUMIFS(СВЦЭМ!$C$39:$C$782,СВЦЭМ!$A$39:$A$782,$A122,СВЦЭМ!$B$39:$B$782,B$119)+'СЕТ СН'!$I$9+СВЦЭМ!$D$10+'СЕТ СН'!$I$6-'СЕТ СН'!$I$19</f>
        <v>1592.4020023600001</v>
      </c>
      <c r="C122" s="36">
        <f>SUMIFS(СВЦЭМ!$C$39:$C$782,СВЦЭМ!$A$39:$A$782,$A122,СВЦЭМ!$B$39:$B$782,C$119)+'СЕТ СН'!$I$9+СВЦЭМ!$D$10+'СЕТ СН'!$I$6-'СЕТ СН'!$I$19</f>
        <v>1621.6986312500003</v>
      </c>
      <c r="D122" s="36">
        <f>SUMIFS(СВЦЭМ!$C$39:$C$782,СВЦЭМ!$A$39:$A$782,$A122,СВЦЭМ!$B$39:$B$782,D$119)+'СЕТ СН'!$I$9+СВЦЭМ!$D$10+'СЕТ СН'!$I$6-'СЕТ СН'!$I$19</f>
        <v>1639.85114944</v>
      </c>
      <c r="E122" s="36">
        <f>SUMIFS(СВЦЭМ!$C$39:$C$782,СВЦЭМ!$A$39:$A$782,$A122,СВЦЭМ!$B$39:$B$782,E$119)+'СЕТ СН'!$I$9+СВЦЭМ!$D$10+'СЕТ СН'!$I$6-'СЕТ СН'!$I$19</f>
        <v>1649.5476088200003</v>
      </c>
      <c r="F122" s="36">
        <f>SUMIFS(СВЦЭМ!$C$39:$C$782,СВЦЭМ!$A$39:$A$782,$A122,СВЦЭМ!$B$39:$B$782,F$119)+'СЕТ СН'!$I$9+СВЦЭМ!$D$10+'СЕТ СН'!$I$6-'СЕТ СН'!$I$19</f>
        <v>1634.2938985999999</v>
      </c>
      <c r="G122" s="36">
        <f>SUMIFS(СВЦЭМ!$C$39:$C$782,СВЦЭМ!$A$39:$A$782,$A122,СВЦЭМ!$B$39:$B$782,G$119)+'СЕТ СН'!$I$9+СВЦЭМ!$D$10+'СЕТ СН'!$I$6-'СЕТ СН'!$I$19</f>
        <v>1598.18563008</v>
      </c>
      <c r="H122" s="36">
        <f>SUMIFS(СВЦЭМ!$C$39:$C$782,СВЦЭМ!$A$39:$A$782,$A122,СВЦЭМ!$B$39:$B$782,H$119)+'СЕТ СН'!$I$9+СВЦЭМ!$D$10+'СЕТ СН'!$I$6-'СЕТ СН'!$I$19</f>
        <v>1521.6806416899999</v>
      </c>
      <c r="I122" s="36">
        <f>SUMIFS(СВЦЭМ!$C$39:$C$782,СВЦЭМ!$A$39:$A$782,$A122,СВЦЭМ!$B$39:$B$782,I$119)+'СЕТ СН'!$I$9+СВЦЭМ!$D$10+'СЕТ СН'!$I$6-'СЕТ СН'!$I$19</f>
        <v>1468.5979256599999</v>
      </c>
      <c r="J122" s="36">
        <f>SUMIFS(СВЦЭМ!$C$39:$C$782,СВЦЭМ!$A$39:$A$782,$A122,СВЦЭМ!$B$39:$B$782,J$119)+'СЕТ СН'!$I$9+СВЦЭМ!$D$10+'СЕТ СН'!$I$6-'СЕТ СН'!$I$19</f>
        <v>1441.5823684500001</v>
      </c>
      <c r="K122" s="36">
        <f>SUMIFS(СВЦЭМ!$C$39:$C$782,СВЦЭМ!$A$39:$A$782,$A122,СВЦЭМ!$B$39:$B$782,K$119)+'СЕТ СН'!$I$9+СВЦЭМ!$D$10+'СЕТ СН'!$I$6-'СЕТ СН'!$I$19</f>
        <v>1428.38970586</v>
      </c>
      <c r="L122" s="36">
        <f>SUMIFS(СВЦЭМ!$C$39:$C$782,СВЦЭМ!$A$39:$A$782,$A122,СВЦЭМ!$B$39:$B$782,L$119)+'СЕТ СН'!$I$9+СВЦЭМ!$D$10+'СЕТ СН'!$I$6-'СЕТ СН'!$I$19</f>
        <v>1425.3673159300001</v>
      </c>
      <c r="M122" s="36">
        <f>SUMIFS(СВЦЭМ!$C$39:$C$782,СВЦЭМ!$A$39:$A$782,$A122,СВЦЭМ!$B$39:$B$782,M$119)+'СЕТ СН'!$I$9+СВЦЭМ!$D$10+'СЕТ СН'!$I$6-'СЕТ СН'!$I$19</f>
        <v>1445.6192058000001</v>
      </c>
      <c r="N122" s="36">
        <f>SUMIFS(СВЦЭМ!$C$39:$C$782,СВЦЭМ!$A$39:$A$782,$A122,СВЦЭМ!$B$39:$B$782,N$119)+'СЕТ СН'!$I$9+СВЦЭМ!$D$10+'СЕТ СН'!$I$6-'СЕТ СН'!$I$19</f>
        <v>1465.8896487500001</v>
      </c>
      <c r="O122" s="36">
        <f>SUMIFS(СВЦЭМ!$C$39:$C$782,СВЦЭМ!$A$39:$A$782,$A122,СВЦЭМ!$B$39:$B$782,O$119)+'СЕТ СН'!$I$9+СВЦЭМ!$D$10+'СЕТ СН'!$I$6-'СЕТ СН'!$I$19</f>
        <v>1479.2963361699999</v>
      </c>
      <c r="P122" s="36">
        <f>SUMIFS(СВЦЭМ!$C$39:$C$782,СВЦЭМ!$A$39:$A$782,$A122,СВЦЭМ!$B$39:$B$782,P$119)+'СЕТ СН'!$I$9+СВЦЭМ!$D$10+'СЕТ СН'!$I$6-'СЕТ СН'!$I$19</f>
        <v>1488.8822568000001</v>
      </c>
      <c r="Q122" s="36">
        <f>SUMIFS(СВЦЭМ!$C$39:$C$782,СВЦЭМ!$A$39:$A$782,$A122,СВЦЭМ!$B$39:$B$782,Q$119)+'СЕТ СН'!$I$9+СВЦЭМ!$D$10+'СЕТ СН'!$I$6-'СЕТ СН'!$I$19</f>
        <v>1484.7693955999998</v>
      </c>
      <c r="R122" s="36">
        <f>SUMIFS(СВЦЭМ!$C$39:$C$782,СВЦЭМ!$A$39:$A$782,$A122,СВЦЭМ!$B$39:$B$782,R$119)+'СЕТ СН'!$I$9+СВЦЭМ!$D$10+'СЕТ СН'!$I$6-'СЕТ СН'!$I$19</f>
        <v>1470.4307365099999</v>
      </c>
      <c r="S122" s="36">
        <f>SUMIFS(СВЦЭМ!$C$39:$C$782,СВЦЭМ!$A$39:$A$782,$A122,СВЦЭМ!$B$39:$B$782,S$119)+'СЕТ СН'!$I$9+СВЦЭМ!$D$10+'СЕТ СН'!$I$6-'СЕТ СН'!$I$19</f>
        <v>1450.84662312</v>
      </c>
      <c r="T122" s="36">
        <f>SUMIFS(СВЦЭМ!$C$39:$C$782,СВЦЭМ!$A$39:$A$782,$A122,СВЦЭМ!$B$39:$B$782,T$119)+'СЕТ СН'!$I$9+СВЦЭМ!$D$10+'СЕТ СН'!$I$6-'СЕТ СН'!$I$19</f>
        <v>1417.7034238400001</v>
      </c>
      <c r="U122" s="36">
        <f>SUMIFS(СВЦЭМ!$C$39:$C$782,СВЦЭМ!$A$39:$A$782,$A122,СВЦЭМ!$B$39:$B$782,U$119)+'СЕТ СН'!$I$9+СВЦЭМ!$D$10+'СЕТ СН'!$I$6-'СЕТ СН'!$I$19</f>
        <v>1397.06009468</v>
      </c>
      <c r="V122" s="36">
        <f>SUMIFS(СВЦЭМ!$C$39:$C$782,СВЦЭМ!$A$39:$A$782,$A122,СВЦЭМ!$B$39:$B$782,V$119)+'СЕТ СН'!$I$9+СВЦЭМ!$D$10+'СЕТ СН'!$I$6-'СЕТ СН'!$I$19</f>
        <v>1408.6553412399999</v>
      </c>
      <c r="W122" s="36">
        <f>SUMIFS(СВЦЭМ!$C$39:$C$782,СВЦЭМ!$A$39:$A$782,$A122,СВЦЭМ!$B$39:$B$782,W$119)+'СЕТ СН'!$I$9+СВЦЭМ!$D$10+'СЕТ СН'!$I$6-'СЕТ СН'!$I$19</f>
        <v>1439.5166759599999</v>
      </c>
      <c r="X122" s="36">
        <f>SUMIFS(СВЦЭМ!$C$39:$C$782,СВЦЭМ!$A$39:$A$782,$A122,СВЦЭМ!$B$39:$B$782,X$119)+'СЕТ СН'!$I$9+СВЦЭМ!$D$10+'СЕТ СН'!$I$6-'СЕТ СН'!$I$19</f>
        <v>1488.5779158199998</v>
      </c>
      <c r="Y122" s="36">
        <f>SUMIFS(СВЦЭМ!$C$39:$C$782,СВЦЭМ!$A$39:$A$782,$A122,СВЦЭМ!$B$39:$B$782,Y$119)+'СЕТ СН'!$I$9+СВЦЭМ!$D$10+'СЕТ СН'!$I$6-'СЕТ СН'!$I$19</f>
        <v>1518.4589156299999</v>
      </c>
    </row>
    <row r="123" spans="1:27" ht="15.75" x14ac:dyDescent="0.2">
      <c r="A123" s="35">
        <f t="shared" si="3"/>
        <v>44838</v>
      </c>
      <c r="B123" s="36">
        <f>SUMIFS(СВЦЭМ!$C$39:$C$782,СВЦЭМ!$A$39:$A$782,$A123,СВЦЭМ!$B$39:$B$782,B$119)+'СЕТ СН'!$I$9+СВЦЭМ!$D$10+'СЕТ СН'!$I$6-'СЕТ СН'!$I$19</f>
        <v>1463.9337883200001</v>
      </c>
      <c r="C123" s="36">
        <f>SUMIFS(СВЦЭМ!$C$39:$C$782,СВЦЭМ!$A$39:$A$782,$A123,СВЦЭМ!$B$39:$B$782,C$119)+'СЕТ СН'!$I$9+СВЦЭМ!$D$10+'СЕТ СН'!$I$6-'СЕТ СН'!$I$19</f>
        <v>1489.00179078</v>
      </c>
      <c r="D123" s="36">
        <f>SUMIFS(СВЦЭМ!$C$39:$C$782,СВЦЭМ!$A$39:$A$782,$A123,СВЦЭМ!$B$39:$B$782,D$119)+'СЕТ СН'!$I$9+СВЦЭМ!$D$10+'СЕТ СН'!$I$6-'СЕТ СН'!$I$19</f>
        <v>1499.7340687000001</v>
      </c>
      <c r="E123" s="36">
        <f>SUMIFS(СВЦЭМ!$C$39:$C$782,СВЦЭМ!$A$39:$A$782,$A123,СВЦЭМ!$B$39:$B$782,E$119)+'СЕТ СН'!$I$9+СВЦЭМ!$D$10+'СЕТ СН'!$I$6-'СЕТ СН'!$I$19</f>
        <v>1505.3448038900001</v>
      </c>
      <c r="F123" s="36">
        <f>SUMIFS(СВЦЭМ!$C$39:$C$782,СВЦЭМ!$A$39:$A$782,$A123,СВЦЭМ!$B$39:$B$782,F$119)+'СЕТ СН'!$I$9+СВЦЭМ!$D$10+'СЕТ СН'!$I$6-'СЕТ СН'!$I$19</f>
        <v>1513.21267496</v>
      </c>
      <c r="G123" s="36">
        <f>SUMIFS(СВЦЭМ!$C$39:$C$782,СВЦЭМ!$A$39:$A$782,$A123,СВЦЭМ!$B$39:$B$782,G$119)+'СЕТ СН'!$I$9+СВЦЭМ!$D$10+'СЕТ СН'!$I$6-'СЕТ СН'!$I$19</f>
        <v>1491.0434258599998</v>
      </c>
      <c r="H123" s="36">
        <f>SUMIFS(СВЦЭМ!$C$39:$C$782,СВЦЭМ!$A$39:$A$782,$A123,СВЦЭМ!$B$39:$B$782,H$119)+'СЕТ СН'!$I$9+СВЦЭМ!$D$10+'СЕТ СН'!$I$6-'СЕТ СН'!$I$19</f>
        <v>1438.37129162</v>
      </c>
      <c r="I123" s="36">
        <f>SUMIFS(СВЦЭМ!$C$39:$C$782,СВЦЭМ!$A$39:$A$782,$A123,СВЦЭМ!$B$39:$B$782,I$119)+'СЕТ СН'!$I$9+СВЦЭМ!$D$10+'СЕТ СН'!$I$6-'СЕТ СН'!$I$19</f>
        <v>1391.88540844</v>
      </c>
      <c r="J123" s="36">
        <f>SUMIFS(СВЦЭМ!$C$39:$C$782,СВЦЭМ!$A$39:$A$782,$A123,СВЦЭМ!$B$39:$B$782,J$119)+'СЕТ СН'!$I$9+СВЦЭМ!$D$10+'СЕТ СН'!$I$6-'СЕТ СН'!$I$19</f>
        <v>1388.4254298000001</v>
      </c>
      <c r="K123" s="36">
        <f>SUMIFS(СВЦЭМ!$C$39:$C$782,СВЦЭМ!$A$39:$A$782,$A123,СВЦЭМ!$B$39:$B$782,K$119)+'СЕТ СН'!$I$9+СВЦЭМ!$D$10+'СЕТ СН'!$I$6-'СЕТ СН'!$I$19</f>
        <v>1374.9902442499999</v>
      </c>
      <c r="L123" s="36">
        <f>SUMIFS(СВЦЭМ!$C$39:$C$782,СВЦЭМ!$A$39:$A$782,$A123,СВЦЭМ!$B$39:$B$782,L$119)+'СЕТ СН'!$I$9+СВЦЭМ!$D$10+'СЕТ СН'!$I$6-'СЕТ СН'!$I$19</f>
        <v>1374.84871974</v>
      </c>
      <c r="M123" s="36">
        <f>SUMIFS(СВЦЭМ!$C$39:$C$782,СВЦЭМ!$A$39:$A$782,$A123,СВЦЭМ!$B$39:$B$782,M$119)+'СЕТ СН'!$I$9+СВЦЭМ!$D$10+'СЕТ СН'!$I$6-'СЕТ СН'!$I$19</f>
        <v>1384.66517034</v>
      </c>
      <c r="N123" s="36">
        <f>SUMIFS(СВЦЭМ!$C$39:$C$782,СВЦЭМ!$A$39:$A$782,$A123,СВЦЭМ!$B$39:$B$782,N$119)+'СЕТ СН'!$I$9+СВЦЭМ!$D$10+'СЕТ СН'!$I$6-'СЕТ СН'!$I$19</f>
        <v>1397.57941067</v>
      </c>
      <c r="O123" s="36">
        <f>SUMIFS(СВЦЭМ!$C$39:$C$782,СВЦЭМ!$A$39:$A$782,$A123,СВЦЭМ!$B$39:$B$782,O$119)+'СЕТ СН'!$I$9+СВЦЭМ!$D$10+'СЕТ СН'!$I$6-'СЕТ СН'!$I$19</f>
        <v>1398.1886349000001</v>
      </c>
      <c r="P123" s="36">
        <f>SUMIFS(СВЦЭМ!$C$39:$C$782,СВЦЭМ!$A$39:$A$782,$A123,СВЦЭМ!$B$39:$B$782,P$119)+'СЕТ СН'!$I$9+СВЦЭМ!$D$10+'СЕТ СН'!$I$6-'СЕТ СН'!$I$19</f>
        <v>1405.5843840100001</v>
      </c>
      <c r="Q123" s="36">
        <f>SUMIFS(СВЦЭМ!$C$39:$C$782,СВЦЭМ!$A$39:$A$782,$A123,СВЦЭМ!$B$39:$B$782,Q$119)+'СЕТ СН'!$I$9+СВЦЭМ!$D$10+'СЕТ СН'!$I$6-'СЕТ СН'!$I$19</f>
        <v>1406.76623875</v>
      </c>
      <c r="R123" s="36">
        <f>SUMIFS(СВЦЭМ!$C$39:$C$782,СВЦЭМ!$A$39:$A$782,$A123,СВЦЭМ!$B$39:$B$782,R$119)+'СЕТ СН'!$I$9+СВЦЭМ!$D$10+'СЕТ СН'!$I$6-'СЕТ СН'!$I$19</f>
        <v>1417.9828820799999</v>
      </c>
      <c r="S123" s="36">
        <f>SUMIFS(СВЦЭМ!$C$39:$C$782,СВЦЭМ!$A$39:$A$782,$A123,СВЦЭМ!$B$39:$B$782,S$119)+'СЕТ СН'!$I$9+СВЦЭМ!$D$10+'СЕТ СН'!$I$6-'СЕТ СН'!$I$19</f>
        <v>1401.55406485</v>
      </c>
      <c r="T123" s="36">
        <f>SUMIFS(СВЦЭМ!$C$39:$C$782,СВЦЭМ!$A$39:$A$782,$A123,СВЦЭМ!$B$39:$B$782,T$119)+'СЕТ СН'!$I$9+СВЦЭМ!$D$10+'СЕТ СН'!$I$6-'СЕТ СН'!$I$19</f>
        <v>1378.9185476799998</v>
      </c>
      <c r="U123" s="36">
        <f>SUMIFS(СВЦЭМ!$C$39:$C$782,СВЦЭМ!$A$39:$A$782,$A123,СВЦЭМ!$B$39:$B$782,U$119)+'СЕТ СН'!$I$9+СВЦЭМ!$D$10+'СЕТ СН'!$I$6-'СЕТ СН'!$I$19</f>
        <v>1362.6724196999999</v>
      </c>
      <c r="V123" s="36">
        <f>SUMIFS(СВЦЭМ!$C$39:$C$782,СВЦЭМ!$A$39:$A$782,$A123,СВЦЭМ!$B$39:$B$782,V$119)+'СЕТ СН'!$I$9+СВЦЭМ!$D$10+'СЕТ СН'!$I$6-'СЕТ СН'!$I$19</f>
        <v>1364.77238446</v>
      </c>
      <c r="W123" s="36">
        <f>SUMIFS(СВЦЭМ!$C$39:$C$782,СВЦЭМ!$A$39:$A$782,$A123,СВЦЭМ!$B$39:$B$782,W$119)+'СЕТ СН'!$I$9+СВЦЭМ!$D$10+'СЕТ СН'!$I$6-'СЕТ СН'!$I$19</f>
        <v>1374.8292219999998</v>
      </c>
      <c r="X123" s="36">
        <f>SUMIFS(СВЦЭМ!$C$39:$C$782,СВЦЭМ!$A$39:$A$782,$A123,СВЦЭМ!$B$39:$B$782,X$119)+'СЕТ СН'!$I$9+СВЦЭМ!$D$10+'СЕТ СН'!$I$6-'СЕТ СН'!$I$19</f>
        <v>1405.4833959</v>
      </c>
      <c r="Y123" s="36">
        <f>SUMIFS(СВЦЭМ!$C$39:$C$782,СВЦЭМ!$A$39:$A$782,$A123,СВЦЭМ!$B$39:$B$782,Y$119)+'СЕТ СН'!$I$9+СВЦЭМ!$D$10+'СЕТ СН'!$I$6-'СЕТ СН'!$I$19</f>
        <v>1429.55200283</v>
      </c>
    </row>
    <row r="124" spans="1:27" ht="15.75" x14ac:dyDescent="0.2">
      <c r="A124" s="35">
        <f t="shared" si="3"/>
        <v>44839</v>
      </c>
      <c r="B124" s="36">
        <f>SUMIFS(СВЦЭМ!$C$39:$C$782,СВЦЭМ!$A$39:$A$782,$A124,СВЦЭМ!$B$39:$B$782,B$119)+'СЕТ СН'!$I$9+СВЦЭМ!$D$10+'СЕТ СН'!$I$6-'СЕТ СН'!$I$19</f>
        <v>1510.1879710399999</v>
      </c>
      <c r="C124" s="36">
        <f>SUMIFS(СВЦЭМ!$C$39:$C$782,СВЦЭМ!$A$39:$A$782,$A124,СВЦЭМ!$B$39:$B$782,C$119)+'СЕТ СН'!$I$9+СВЦЭМ!$D$10+'СЕТ СН'!$I$6-'СЕТ СН'!$I$19</f>
        <v>1554.43021632</v>
      </c>
      <c r="D124" s="36">
        <f>SUMIFS(СВЦЭМ!$C$39:$C$782,СВЦЭМ!$A$39:$A$782,$A124,СВЦЭМ!$B$39:$B$782,D$119)+'СЕТ СН'!$I$9+СВЦЭМ!$D$10+'СЕТ СН'!$I$6-'СЕТ СН'!$I$19</f>
        <v>1580.4589613500002</v>
      </c>
      <c r="E124" s="36">
        <f>SUMIFS(СВЦЭМ!$C$39:$C$782,СВЦЭМ!$A$39:$A$782,$A124,СВЦЭМ!$B$39:$B$782,E$119)+'СЕТ СН'!$I$9+СВЦЭМ!$D$10+'СЕТ СН'!$I$6-'СЕТ СН'!$I$19</f>
        <v>1591.1032673200002</v>
      </c>
      <c r="F124" s="36">
        <f>SUMIFS(СВЦЭМ!$C$39:$C$782,СВЦЭМ!$A$39:$A$782,$A124,СВЦЭМ!$B$39:$B$782,F$119)+'СЕТ СН'!$I$9+СВЦЭМ!$D$10+'СЕТ СН'!$I$6-'СЕТ СН'!$I$19</f>
        <v>1590.1451398900003</v>
      </c>
      <c r="G124" s="36">
        <f>SUMIFS(СВЦЭМ!$C$39:$C$782,СВЦЭМ!$A$39:$A$782,$A124,СВЦЭМ!$B$39:$B$782,G$119)+'СЕТ СН'!$I$9+СВЦЭМ!$D$10+'СЕТ СН'!$I$6-'СЕТ СН'!$I$19</f>
        <v>1570.3672970100001</v>
      </c>
      <c r="H124" s="36">
        <f>SUMIFS(СВЦЭМ!$C$39:$C$782,СВЦЭМ!$A$39:$A$782,$A124,СВЦЭМ!$B$39:$B$782,H$119)+'СЕТ СН'!$I$9+СВЦЭМ!$D$10+'СЕТ СН'!$I$6-'СЕТ СН'!$I$19</f>
        <v>1526.7167359999999</v>
      </c>
      <c r="I124" s="36">
        <f>SUMIFS(СВЦЭМ!$C$39:$C$782,СВЦЭМ!$A$39:$A$782,$A124,СВЦЭМ!$B$39:$B$782,I$119)+'СЕТ СН'!$I$9+СВЦЭМ!$D$10+'СЕТ СН'!$I$6-'СЕТ СН'!$I$19</f>
        <v>1484.38038577</v>
      </c>
      <c r="J124" s="36">
        <f>SUMIFS(СВЦЭМ!$C$39:$C$782,СВЦЭМ!$A$39:$A$782,$A124,СВЦЭМ!$B$39:$B$782,J$119)+'СЕТ СН'!$I$9+СВЦЭМ!$D$10+'СЕТ СН'!$I$6-'СЕТ СН'!$I$19</f>
        <v>1537.9857276299999</v>
      </c>
      <c r="K124" s="36">
        <f>SUMIFS(СВЦЭМ!$C$39:$C$782,СВЦЭМ!$A$39:$A$782,$A124,СВЦЭМ!$B$39:$B$782,K$119)+'СЕТ СН'!$I$9+СВЦЭМ!$D$10+'СЕТ СН'!$I$6-'СЕТ СН'!$I$19</f>
        <v>1562.2581982000002</v>
      </c>
      <c r="L124" s="36">
        <f>SUMIFS(СВЦЭМ!$C$39:$C$782,СВЦЭМ!$A$39:$A$782,$A124,СВЦЭМ!$B$39:$B$782,L$119)+'СЕТ СН'!$I$9+СВЦЭМ!$D$10+'СЕТ СН'!$I$6-'СЕТ СН'!$I$19</f>
        <v>1562.1419027100001</v>
      </c>
      <c r="M124" s="36">
        <f>SUMIFS(СВЦЭМ!$C$39:$C$782,СВЦЭМ!$A$39:$A$782,$A124,СВЦЭМ!$B$39:$B$782,M$119)+'СЕТ СН'!$I$9+СВЦЭМ!$D$10+'СЕТ СН'!$I$6-'СЕТ СН'!$I$19</f>
        <v>1503.4145211599998</v>
      </c>
      <c r="N124" s="36">
        <f>SUMIFS(СВЦЭМ!$C$39:$C$782,СВЦЭМ!$A$39:$A$782,$A124,СВЦЭМ!$B$39:$B$782,N$119)+'СЕТ СН'!$I$9+СВЦЭМ!$D$10+'СЕТ СН'!$I$6-'СЕТ СН'!$I$19</f>
        <v>1518.57853348</v>
      </c>
      <c r="O124" s="36">
        <f>SUMIFS(СВЦЭМ!$C$39:$C$782,СВЦЭМ!$A$39:$A$782,$A124,СВЦЭМ!$B$39:$B$782,O$119)+'СЕТ СН'!$I$9+СВЦЭМ!$D$10+'СЕТ СН'!$I$6-'СЕТ СН'!$I$19</f>
        <v>1524.9481141900001</v>
      </c>
      <c r="P124" s="36">
        <f>SUMIFS(СВЦЭМ!$C$39:$C$782,СВЦЭМ!$A$39:$A$782,$A124,СВЦЭМ!$B$39:$B$782,P$119)+'СЕТ СН'!$I$9+СВЦЭМ!$D$10+'СЕТ СН'!$I$6-'СЕТ СН'!$I$19</f>
        <v>1534.4853548400001</v>
      </c>
      <c r="Q124" s="36">
        <f>SUMIFS(СВЦЭМ!$C$39:$C$782,СВЦЭМ!$A$39:$A$782,$A124,СВЦЭМ!$B$39:$B$782,Q$119)+'СЕТ СН'!$I$9+СВЦЭМ!$D$10+'СЕТ СН'!$I$6-'СЕТ СН'!$I$19</f>
        <v>1547.26024459</v>
      </c>
      <c r="R124" s="36">
        <f>SUMIFS(СВЦЭМ!$C$39:$C$782,СВЦЭМ!$A$39:$A$782,$A124,СВЦЭМ!$B$39:$B$782,R$119)+'СЕТ СН'!$I$9+СВЦЭМ!$D$10+'СЕТ СН'!$I$6-'СЕТ СН'!$I$19</f>
        <v>1535.9195545699999</v>
      </c>
      <c r="S124" s="36">
        <f>SUMIFS(СВЦЭМ!$C$39:$C$782,СВЦЭМ!$A$39:$A$782,$A124,СВЦЭМ!$B$39:$B$782,S$119)+'СЕТ СН'!$I$9+СВЦЭМ!$D$10+'СЕТ СН'!$I$6-'СЕТ СН'!$I$19</f>
        <v>1553.2675128199999</v>
      </c>
      <c r="T124" s="36">
        <f>SUMIFS(СВЦЭМ!$C$39:$C$782,СВЦЭМ!$A$39:$A$782,$A124,СВЦЭМ!$B$39:$B$782,T$119)+'СЕТ СН'!$I$9+СВЦЭМ!$D$10+'СЕТ СН'!$I$6-'СЕТ СН'!$I$19</f>
        <v>1665.9004059900003</v>
      </c>
      <c r="U124" s="36">
        <f>SUMIFS(СВЦЭМ!$C$39:$C$782,СВЦЭМ!$A$39:$A$782,$A124,СВЦЭМ!$B$39:$B$782,U$119)+'СЕТ СН'!$I$9+СВЦЭМ!$D$10+'СЕТ СН'!$I$6-'СЕТ СН'!$I$19</f>
        <v>1693.6782436000003</v>
      </c>
      <c r="V124" s="36">
        <f>SUMIFS(СВЦЭМ!$C$39:$C$782,СВЦЭМ!$A$39:$A$782,$A124,СВЦЭМ!$B$39:$B$782,V$119)+'СЕТ СН'!$I$9+СВЦЭМ!$D$10+'СЕТ СН'!$I$6-'СЕТ СН'!$I$19</f>
        <v>1686.5309630800002</v>
      </c>
      <c r="W124" s="36">
        <f>SUMIFS(СВЦЭМ!$C$39:$C$782,СВЦЭМ!$A$39:$A$782,$A124,СВЦЭМ!$B$39:$B$782,W$119)+'СЕТ СН'!$I$9+СВЦЭМ!$D$10+'СЕТ СН'!$I$6-'СЕТ СН'!$I$19</f>
        <v>1663.1573921300001</v>
      </c>
      <c r="X124" s="36">
        <f>SUMIFS(СВЦЭМ!$C$39:$C$782,СВЦЭМ!$A$39:$A$782,$A124,СВЦЭМ!$B$39:$B$782,X$119)+'СЕТ СН'!$I$9+СВЦЭМ!$D$10+'СЕТ СН'!$I$6-'СЕТ СН'!$I$19</f>
        <v>1630.4413790100002</v>
      </c>
      <c r="Y124" s="36">
        <f>SUMIFS(СВЦЭМ!$C$39:$C$782,СВЦЭМ!$A$39:$A$782,$A124,СВЦЭМ!$B$39:$B$782,Y$119)+'СЕТ СН'!$I$9+СВЦЭМ!$D$10+'СЕТ СН'!$I$6-'СЕТ СН'!$I$19</f>
        <v>1529.8381962600001</v>
      </c>
    </row>
    <row r="125" spans="1:27" ht="15.75" x14ac:dyDescent="0.2">
      <c r="A125" s="35">
        <f t="shared" si="3"/>
        <v>44840</v>
      </c>
      <c r="B125" s="36">
        <f>SUMIFS(СВЦЭМ!$C$39:$C$782,СВЦЭМ!$A$39:$A$782,$A125,СВЦЭМ!$B$39:$B$782,B$119)+'СЕТ СН'!$I$9+СВЦЭМ!$D$10+'СЕТ СН'!$I$6-'СЕТ СН'!$I$19</f>
        <v>1657.5641572700001</v>
      </c>
      <c r="C125" s="36">
        <f>SUMIFS(СВЦЭМ!$C$39:$C$782,СВЦЭМ!$A$39:$A$782,$A125,СВЦЭМ!$B$39:$B$782,C$119)+'СЕТ СН'!$I$9+СВЦЭМ!$D$10+'СЕТ СН'!$I$6-'СЕТ СН'!$I$19</f>
        <v>1680.1975438899999</v>
      </c>
      <c r="D125" s="36">
        <f>SUMIFS(СВЦЭМ!$C$39:$C$782,СВЦЭМ!$A$39:$A$782,$A125,СВЦЭМ!$B$39:$B$782,D$119)+'СЕТ СН'!$I$9+СВЦЭМ!$D$10+'СЕТ СН'!$I$6-'СЕТ СН'!$I$19</f>
        <v>1672.2778689800002</v>
      </c>
      <c r="E125" s="36">
        <f>SUMIFS(СВЦЭМ!$C$39:$C$782,СВЦЭМ!$A$39:$A$782,$A125,СВЦЭМ!$B$39:$B$782,E$119)+'СЕТ СН'!$I$9+СВЦЭМ!$D$10+'СЕТ СН'!$I$6-'СЕТ СН'!$I$19</f>
        <v>1659.0182851899999</v>
      </c>
      <c r="F125" s="36">
        <f>SUMIFS(СВЦЭМ!$C$39:$C$782,СВЦЭМ!$A$39:$A$782,$A125,СВЦЭМ!$B$39:$B$782,F$119)+'СЕТ СН'!$I$9+СВЦЭМ!$D$10+'СЕТ СН'!$I$6-'СЕТ СН'!$I$19</f>
        <v>1647.50919084</v>
      </c>
      <c r="G125" s="36">
        <f>SUMIFS(СВЦЭМ!$C$39:$C$782,СВЦЭМ!$A$39:$A$782,$A125,СВЦЭМ!$B$39:$B$782,G$119)+'СЕТ СН'!$I$9+СВЦЭМ!$D$10+'СЕТ СН'!$I$6-'СЕТ СН'!$I$19</f>
        <v>1628.0179164700003</v>
      </c>
      <c r="H125" s="36">
        <f>SUMIFS(СВЦЭМ!$C$39:$C$782,СВЦЭМ!$A$39:$A$782,$A125,СВЦЭМ!$B$39:$B$782,H$119)+'СЕТ СН'!$I$9+СВЦЭМ!$D$10+'СЕТ СН'!$I$6-'СЕТ СН'!$I$19</f>
        <v>1564.91739173</v>
      </c>
      <c r="I125" s="36">
        <f>SUMIFS(СВЦЭМ!$C$39:$C$782,СВЦЭМ!$A$39:$A$782,$A125,СВЦЭМ!$B$39:$B$782,I$119)+'СЕТ СН'!$I$9+СВЦЭМ!$D$10+'СЕТ СН'!$I$6-'СЕТ СН'!$I$19</f>
        <v>1535.03328431</v>
      </c>
      <c r="J125" s="36">
        <f>SUMIFS(СВЦЭМ!$C$39:$C$782,СВЦЭМ!$A$39:$A$782,$A125,СВЦЭМ!$B$39:$B$782,J$119)+'СЕТ СН'!$I$9+СВЦЭМ!$D$10+'СЕТ СН'!$I$6-'СЕТ СН'!$I$19</f>
        <v>1541.34812554</v>
      </c>
      <c r="K125" s="36">
        <f>SUMIFS(СВЦЭМ!$C$39:$C$782,СВЦЭМ!$A$39:$A$782,$A125,СВЦЭМ!$B$39:$B$782,K$119)+'СЕТ СН'!$I$9+СВЦЭМ!$D$10+'СЕТ СН'!$I$6-'СЕТ СН'!$I$19</f>
        <v>1554.26495331</v>
      </c>
      <c r="L125" s="36">
        <f>SUMIFS(СВЦЭМ!$C$39:$C$782,СВЦЭМ!$A$39:$A$782,$A125,СВЦЭМ!$B$39:$B$782,L$119)+'СЕТ СН'!$I$9+СВЦЭМ!$D$10+'СЕТ СН'!$I$6-'СЕТ СН'!$I$19</f>
        <v>1585.4022872800001</v>
      </c>
      <c r="M125" s="36">
        <f>SUMIFS(СВЦЭМ!$C$39:$C$782,СВЦЭМ!$A$39:$A$782,$A125,СВЦЭМ!$B$39:$B$782,M$119)+'СЕТ СН'!$I$9+СВЦЭМ!$D$10+'СЕТ СН'!$I$6-'СЕТ СН'!$I$19</f>
        <v>1622.7619452500003</v>
      </c>
      <c r="N125" s="36">
        <f>SUMIFS(СВЦЭМ!$C$39:$C$782,СВЦЭМ!$A$39:$A$782,$A125,СВЦЭМ!$B$39:$B$782,N$119)+'СЕТ СН'!$I$9+СВЦЭМ!$D$10+'СЕТ СН'!$I$6-'СЕТ СН'!$I$19</f>
        <v>1638.53006147</v>
      </c>
      <c r="O125" s="36">
        <f>SUMIFS(СВЦЭМ!$C$39:$C$782,СВЦЭМ!$A$39:$A$782,$A125,СВЦЭМ!$B$39:$B$782,O$119)+'СЕТ СН'!$I$9+СВЦЭМ!$D$10+'СЕТ СН'!$I$6-'СЕТ СН'!$I$19</f>
        <v>1646.9272440700001</v>
      </c>
      <c r="P125" s="36">
        <f>SUMIFS(СВЦЭМ!$C$39:$C$782,СВЦЭМ!$A$39:$A$782,$A125,СВЦЭМ!$B$39:$B$782,P$119)+'СЕТ СН'!$I$9+СВЦЭМ!$D$10+'СЕТ СН'!$I$6-'СЕТ СН'!$I$19</f>
        <v>1643.6932994900003</v>
      </c>
      <c r="Q125" s="36">
        <f>SUMIFS(СВЦЭМ!$C$39:$C$782,СВЦЭМ!$A$39:$A$782,$A125,СВЦЭМ!$B$39:$B$782,Q$119)+'СЕТ СН'!$I$9+СВЦЭМ!$D$10+'СЕТ СН'!$I$6-'СЕТ СН'!$I$19</f>
        <v>1639.4368734600002</v>
      </c>
      <c r="R125" s="36">
        <f>SUMIFS(СВЦЭМ!$C$39:$C$782,СВЦЭМ!$A$39:$A$782,$A125,СВЦЭМ!$B$39:$B$782,R$119)+'СЕТ СН'!$I$9+СВЦЭМ!$D$10+'СЕТ СН'!$I$6-'СЕТ СН'!$I$19</f>
        <v>1619.8025266</v>
      </c>
      <c r="S125" s="36">
        <f>SUMIFS(СВЦЭМ!$C$39:$C$782,СВЦЭМ!$A$39:$A$782,$A125,СВЦЭМ!$B$39:$B$782,S$119)+'СЕТ СН'!$I$9+СВЦЭМ!$D$10+'СЕТ СН'!$I$6-'СЕТ СН'!$I$19</f>
        <v>1582.4195603100002</v>
      </c>
      <c r="T125" s="36">
        <f>SUMIFS(СВЦЭМ!$C$39:$C$782,СВЦЭМ!$A$39:$A$782,$A125,СВЦЭМ!$B$39:$B$782,T$119)+'СЕТ СН'!$I$9+СВЦЭМ!$D$10+'СЕТ СН'!$I$6-'СЕТ СН'!$I$19</f>
        <v>1588.6335139500002</v>
      </c>
      <c r="U125" s="36">
        <f>SUMIFS(СВЦЭМ!$C$39:$C$782,СВЦЭМ!$A$39:$A$782,$A125,СВЦЭМ!$B$39:$B$782,U$119)+'СЕТ СН'!$I$9+СВЦЭМ!$D$10+'СЕТ СН'!$I$6-'СЕТ СН'!$I$19</f>
        <v>1624.62479609</v>
      </c>
      <c r="V125" s="36">
        <f>SUMIFS(СВЦЭМ!$C$39:$C$782,СВЦЭМ!$A$39:$A$782,$A125,СВЦЭМ!$B$39:$B$782,V$119)+'СЕТ СН'!$I$9+СВЦЭМ!$D$10+'СЕТ СН'!$I$6-'СЕТ СН'!$I$19</f>
        <v>1617.33200373</v>
      </c>
      <c r="W125" s="36">
        <f>SUMIFS(СВЦЭМ!$C$39:$C$782,СВЦЭМ!$A$39:$A$782,$A125,СВЦЭМ!$B$39:$B$782,W$119)+'СЕТ СН'!$I$9+СВЦЭМ!$D$10+'СЕТ СН'!$I$6-'СЕТ СН'!$I$19</f>
        <v>1615.9003834200003</v>
      </c>
      <c r="X125" s="36">
        <f>SUMIFS(СВЦЭМ!$C$39:$C$782,СВЦЭМ!$A$39:$A$782,$A125,СВЦЭМ!$B$39:$B$782,X$119)+'СЕТ СН'!$I$9+СВЦЭМ!$D$10+'СЕТ СН'!$I$6-'СЕТ СН'!$I$19</f>
        <v>1664.8100734100003</v>
      </c>
      <c r="Y125" s="36">
        <f>SUMIFS(СВЦЭМ!$C$39:$C$782,СВЦЭМ!$A$39:$A$782,$A125,СВЦЭМ!$B$39:$B$782,Y$119)+'СЕТ СН'!$I$9+СВЦЭМ!$D$10+'СЕТ СН'!$I$6-'СЕТ СН'!$I$19</f>
        <v>1690.7482060800003</v>
      </c>
    </row>
    <row r="126" spans="1:27" ht="15.75" x14ac:dyDescent="0.2">
      <c r="A126" s="35">
        <f t="shared" si="3"/>
        <v>44841</v>
      </c>
      <c r="B126" s="36">
        <f>SUMIFS(СВЦЭМ!$C$39:$C$782,СВЦЭМ!$A$39:$A$782,$A126,СВЦЭМ!$B$39:$B$782,B$119)+'СЕТ СН'!$I$9+СВЦЭМ!$D$10+'СЕТ СН'!$I$6-'СЕТ СН'!$I$19</f>
        <v>1548.0587777999999</v>
      </c>
      <c r="C126" s="36">
        <f>SUMIFS(СВЦЭМ!$C$39:$C$782,СВЦЭМ!$A$39:$A$782,$A126,СВЦЭМ!$B$39:$B$782,C$119)+'СЕТ СН'!$I$9+СВЦЭМ!$D$10+'СЕТ СН'!$I$6-'СЕТ СН'!$I$19</f>
        <v>1602.98280234</v>
      </c>
      <c r="D126" s="36">
        <f>SUMIFS(СВЦЭМ!$C$39:$C$782,СВЦЭМ!$A$39:$A$782,$A126,СВЦЭМ!$B$39:$B$782,D$119)+'СЕТ СН'!$I$9+СВЦЭМ!$D$10+'СЕТ СН'!$I$6-'СЕТ СН'!$I$19</f>
        <v>1626.2878521299999</v>
      </c>
      <c r="E126" s="36">
        <f>SUMIFS(СВЦЭМ!$C$39:$C$782,СВЦЭМ!$A$39:$A$782,$A126,СВЦЭМ!$B$39:$B$782,E$119)+'СЕТ СН'!$I$9+СВЦЭМ!$D$10+'СЕТ СН'!$I$6-'СЕТ СН'!$I$19</f>
        <v>1626.4780043999999</v>
      </c>
      <c r="F126" s="36">
        <f>SUMIFS(СВЦЭМ!$C$39:$C$782,СВЦЭМ!$A$39:$A$782,$A126,СВЦЭМ!$B$39:$B$782,F$119)+'СЕТ СН'!$I$9+СВЦЭМ!$D$10+'СЕТ СН'!$I$6-'СЕТ СН'!$I$19</f>
        <v>1627.1563089800002</v>
      </c>
      <c r="G126" s="36">
        <f>SUMIFS(СВЦЭМ!$C$39:$C$782,СВЦЭМ!$A$39:$A$782,$A126,СВЦЭМ!$B$39:$B$782,G$119)+'СЕТ СН'!$I$9+СВЦЭМ!$D$10+'СЕТ СН'!$I$6-'СЕТ СН'!$I$19</f>
        <v>1595.8405440199999</v>
      </c>
      <c r="H126" s="36">
        <f>SUMIFS(СВЦЭМ!$C$39:$C$782,СВЦЭМ!$A$39:$A$782,$A126,СВЦЭМ!$B$39:$B$782,H$119)+'СЕТ СН'!$I$9+СВЦЭМ!$D$10+'СЕТ СН'!$I$6-'СЕТ СН'!$I$19</f>
        <v>1549.9570730599999</v>
      </c>
      <c r="I126" s="36">
        <f>SUMIFS(СВЦЭМ!$C$39:$C$782,СВЦЭМ!$A$39:$A$782,$A126,СВЦЭМ!$B$39:$B$782,I$119)+'СЕТ СН'!$I$9+СВЦЭМ!$D$10+'СЕТ СН'!$I$6-'СЕТ СН'!$I$19</f>
        <v>1490.0657644200001</v>
      </c>
      <c r="J126" s="36">
        <f>SUMIFS(СВЦЭМ!$C$39:$C$782,СВЦЭМ!$A$39:$A$782,$A126,СВЦЭМ!$B$39:$B$782,J$119)+'СЕТ СН'!$I$9+СВЦЭМ!$D$10+'СЕТ СН'!$I$6-'СЕТ СН'!$I$19</f>
        <v>1507.5283611999998</v>
      </c>
      <c r="K126" s="36">
        <f>SUMIFS(СВЦЭМ!$C$39:$C$782,СВЦЭМ!$A$39:$A$782,$A126,СВЦЭМ!$B$39:$B$782,K$119)+'СЕТ СН'!$I$9+СВЦЭМ!$D$10+'СЕТ СН'!$I$6-'СЕТ СН'!$I$19</f>
        <v>1541.12913953</v>
      </c>
      <c r="L126" s="36">
        <f>SUMIFS(СВЦЭМ!$C$39:$C$782,СВЦЭМ!$A$39:$A$782,$A126,СВЦЭМ!$B$39:$B$782,L$119)+'СЕТ СН'!$I$9+СВЦЭМ!$D$10+'СЕТ СН'!$I$6-'СЕТ СН'!$I$19</f>
        <v>1519.9089016299999</v>
      </c>
      <c r="M126" s="36">
        <f>SUMIFS(СВЦЭМ!$C$39:$C$782,СВЦЭМ!$A$39:$A$782,$A126,СВЦЭМ!$B$39:$B$782,M$119)+'СЕТ СН'!$I$9+СВЦЭМ!$D$10+'СЕТ СН'!$I$6-'СЕТ СН'!$I$19</f>
        <v>1505.0573601199999</v>
      </c>
      <c r="N126" s="36">
        <f>SUMIFS(СВЦЭМ!$C$39:$C$782,СВЦЭМ!$A$39:$A$782,$A126,СВЦЭМ!$B$39:$B$782,N$119)+'СЕТ СН'!$I$9+СВЦЭМ!$D$10+'СЕТ СН'!$I$6-'СЕТ СН'!$I$19</f>
        <v>1504.30234892</v>
      </c>
      <c r="O126" s="36">
        <f>SUMIFS(СВЦЭМ!$C$39:$C$782,СВЦЭМ!$A$39:$A$782,$A126,СВЦЭМ!$B$39:$B$782,O$119)+'СЕТ СН'!$I$9+СВЦЭМ!$D$10+'СЕТ СН'!$I$6-'СЕТ СН'!$I$19</f>
        <v>1518.9616902299999</v>
      </c>
      <c r="P126" s="36">
        <f>SUMIFS(СВЦЭМ!$C$39:$C$782,СВЦЭМ!$A$39:$A$782,$A126,СВЦЭМ!$B$39:$B$782,P$119)+'СЕТ СН'!$I$9+СВЦЭМ!$D$10+'СЕТ СН'!$I$6-'СЕТ СН'!$I$19</f>
        <v>1505.3942021</v>
      </c>
      <c r="Q126" s="36">
        <f>SUMIFS(СВЦЭМ!$C$39:$C$782,СВЦЭМ!$A$39:$A$782,$A126,СВЦЭМ!$B$39:$B$782,Q$119)+'СЕТ СН'!$I$9+СВЦЭМ!$D$10+'СЕТ СН'!$I$6-'СЕТ СН'!$I$19</f>
        <v>1502.29877913</v>
      </c>
      <c r="R126" s="36">
        <f>SUMIFS(СВЦЭМ!$C$39:$C$782,СВЦЭМ!$A$39:$A$782,$A126,СВЦЭМ!$B$39:$B$782,R$119)+'СЕТ СН'!$I$9+СВЦЭМ!$D$10+'СЕТ СН'!$I$6-'СЕТ СН'!$I$19</f>
        <v>1492.3970308200001</v>
      </c>
      <c r="S126" s="36">
        <f>SUMIFS(СВЦЭМ!$C$39:$C$782,СВЦЭМ!$A$39:$A$782,$A126,СВЦЭМ!$B$39:$B$782,S$119)+'СЕТ СН'!$I$9+СВЦЭМ!$D$10+'СЕТ СН'!$I$6-'СЕТ СН'!$I$19</f>
        <v>1528.98637659</v>
      </c>
      <c r="T126" s="36">
        <f>SUMIFS(СВЦЭМ!$C$39:$C$782,СВЦЭМ!$A$39:$A$782,$A126,СВЦЭМ!$B$39:$B$782,T$119)+'СЕТ СН'!$I$9+СВЦЭМ!$D$10+'СЕТ СН'!$I$6-'СЕТ СН'!$I$19</f>
        <v>1608.1015344000002</v>
      </c>
      <c r="U126" s="36">
        <f>SUMIFS(СВЦЭМ!$C$39:$C$782,СВЦЭМ!$A$39:$A$782,$A126,СВЦЭМ!$B$39:$B$782,U$119)+'СЕТ СН'!$I$9+СВЦЭМ!$D$10+'СЕТ СН'!$I$6-'СЕТ СН'!$I$19</f>
        <v>1644.69622101</v>
      </c>
      <c r="V126" s="36">
        <f>SUMIFS(СВЦЭМ!$C$39:$C$782,СВЦЭМ!$A$39:$A$782,$A126,СВЦЭМ!$B$39:$B$782,V$119)+'СЕТ СН'!$I$9+СВЦЭМ!$D$10+'СЕТ СН'!$I$6-'СЕТ СН'!$I$19</f>
        <v>1638.73201174</v>
      </c>
      <c r="W126" s="36">
        <f>SUMIFS(СВЦЭМ!$C$39:$C$782,СВЦЭМ!$A$39:$A$782,$A126,СВЦЭМ!$B$39:$B$782,W$119)+'СЕТ СН'!$I$9+СВЦЭМ!$D$10+'СЕТ СН'!$I$6-'СЕТ СН'!$I$19</f>
        <v>1625.74965518</v>
      </c>
      <c r="X126" s="36">
        <f>SUMIFS(СВЦЭМ!$C$39:$C$782,СВЦЭМ!$A$39:$A$782,$A126,СВЦЭМ!$B$39:$B$782,X$119)+'СЕТ СН'!$I$9+СВЦЭМ!$D$10+'СЕТ СН'!$I$6-'СЕТ СН'!$I$19</f>
        <v>1582.7087617700004</v>
      </c>
      <c r="Y126" s="36">
        <f>SUMIFS(СВЦЭМ!$C$39:$C$782,СВЦЭМ!$A$39:$A$782,$A126,СВЦЭМ!$B$39:$B$782,Y$119)+'СЕТ СН'!$I$9+СВЦЭМ!$D$10+'СЕТ СН'!$I$6-'СЕТ СН'!$I$19</f>
        <v>1571.1196945199999</v>
      </c>
    </row>
    <row r="127" spans="1:27" ht="15.75" x14ac:dyDescent="0.2">
      <c r="A127" s="35">
        <f t="shared" si="3"/>
        <v>44842</v>
      </c>
      <c r="B127" s="36">
        <f>SUMIFS(СВЦЭМ!$C$39:$C$782,СВЦЭМ!$A$39:$A$782,$A127,СВЦЭМ!$B$39:$B$782,B$119)+'СЕТ СН'!$I$9+СВЦЭМ!$D$10+'СЕТ СН'!$I$6-'СЕТ СН'!$I$19</f>
        <v>1540.72778453</v>
      </c>
      <c r="C127" s="36">
        <f>SUMIFS(СВЦЭМ!$C$39:$C$782,СВЦЭМ!$A$39:$A$782,$A127,СВЦЭМ!$B$39:$B$782,C$119)+'СЕТ СН'!$I$9+СВЦЭМ!$D$10+'СЕТ СН'!$I$6-'СЕТ СН'!$I$19</f>
        <v>1572.6668203300001</v>
      </c>
      <c r="D127" s="36">
        <f>SUMIFS(СВЦЭМ!$C$39:$C$782,СВЦЭМ!$A$39:$A$782,$A127,СВЦЭМ!$B$39:$B$782,D$119)+'СЕТ СН'!$I$9+СВЦЭМ!$D$10+'СЕТ СН'!$I$6-'СЕТ СН'!$I$19</f>
        <v>1593.0152098600001</v>
      </c>
      <c r="E127" s="36">
        <f>SUMIFS(СВЦЭМ!$C$39:$C$782,СВЦЭМ!$A$39:$A$782,$A127,СВЦЭМ!$B$39:$B$782,E$119)+'СЕТ СН'!$I$9+СВЦЭМ!$D$10+'СЕТ СН'!$I$6-'СЕТ СН'!$I$19</f>
        <v>1601.78275768</v>
      </c>
      <c r="F127" s="36">
        <f>SUMIFS(СВЦЭМ!$C$39:$C$782,СВЦЭМ!$A$39:$A$782,$A127,СВЦЭМ!$B$39:$B$782,F$119)+'СЕТ СН'!$I$9+СВЦЭМ!$D$10+'СЕТ СН'!$I$6-'СЕТ СН'!$I$19</f>
        <v>1604.6364919900002</v>
      </c>
      <c r="G127" s="36">
        <f>SUMIFS(СВЦЭМ!$C$39:$C$782,СВЦЭМ!$A$39:$A$782,$A127,СВЦЭМ!$B$39:$B$782,G$119)+'СЕТ СН'!$I$9+СВЦЭМ!$D$10+'СЕТ СН'!$I$6-'СЕТ СН'!$I$19</f>
        <v>1596.2959975400004</v>
      </c>
      <c r="H127" s="36">
        <f>SUMIFS(СВЦЭМ!$C$39:$C$782,СВЦЭМ!$A$39:$A$782,$A127,СВЦЭМ!$B$39:$B$782,H$119)+'СЕТ СН'!$I$9+СВЦЭМ!$D$10+'СЕТ СН'!$I$6-'СЕТ СН'!$I$19</f>
        <v>1582.9101325400002</v>
      </c>
      <c r="I127" s="36">
        <f>SUMIFS(СВЦЭМ!$C$39:$C$782,СВЦЭМ!$A$39:$A$782,$A127,СВЦЭМ!$B$39:$B$782,I$119)+'СЕТ СН'!$I$9+СВЦЭМ!$D$10+'СЕТ СН'!$I$6-'СЕТ СН'!$I$19</f>
        <v>1534.91167763</v>
      </c>
      <c r="J127" s="36">
        <f>SUMIFS(СВЦЭМ!$C$39:$C$782,СВЦЭМ!$A$39:$A$782,$A127,СВЦЭМ!$B$39:$B$782,J$119)+'СЕТ СН'!$I$9+СВЦЭМ!$D$10+'СЕТ СН'!$I$6-'СЕТ СН'!$I$19</f>
        <v>1488.5575217599999</v>
      </c>
      <c r="K127" s="36">
        <f>SUMIFS(СВЦЭМ!$C$39:$C$782,СВЦЭМ!$A$39:$A$782,$A127,СВЦЭМ!$B$39:$B$782,K$119)+'СЕТ СН'!$I$9+СВЦЭМ!$D$10+'СЕТ СН'!$I$6-'СЕТ СН'!$I$19</f>
        <v>1472.9258659</v>
      </c>
      <c r="L127" s="36">
        <f>SUMIFS(СВЦЭМ!$C$39:$C$782,СВЦЭМ!$A$39:$A$782,$A127,СВЦЭМ!$B$39:$B$782,L$119)+'СЕТ СН'!$I$9+СВЦЭМ!$D$10+'СЕТ СН'!$I$6-'СЕТ СН'!$I$19</f>
        <v>1527.6986052100001</v>
      </c>
      <c r="M127" s="36">
        <f>SUMIFS(СВЦЭМ!$C$39:$C$782,СВЦЭМ!$A$39:$A$782,$A127,СВЦЭМ!$B$39:$B$782,M$119)+'СЕТ СН'!$I$9+СВЦЭМ!$D$10+'СЕТ СН'!$I$6-'СЕТ СН'!$I$19</f>
        <v>1495.0400881800001</v>
      </c>
      <c r="N127" s="36">
        <f>SUMIFS(СВЦЭМ!$C$39:$C$782,СВЦЭМ!$A$39:$A$782,$A127,СВЦЭМ!$B$39:$B$782,N$119)+'СЕТ СН'!$I$9+СВЦЭМ!$D$10+'СЕТ СН'!$I$6-'СЕТ СН'!$I$19</f>
        <v>1477.4582920399998</v>
      </c>
      <c r="O127" s="36">
        <f>SUMIFS(СВЦЭМ!$C$39:$C$782,СВЦЭМ!$A$39:$A$782,$A127,СВЦЭМ!$B$39:$B$782,O$119)+'СЕТ СН'!$I$9+СВЦЭМ!$D$10+'СЕТ СН'!$I$6-'СЕТ СН'!$I$19</f>
        <v>1490.0078268500001</v>
      </c>
      <c r="P127" s="36">
        <f>SUMIFS(СВЦЭМ!$C$39:$C$782,СВЦЭМ!$A$39:$A$782,$A127,СВЦЭМ!$B$39:$B$782,P$119)+'СЕТ СН'!$I$9+СВЦЭМ!$D$10+'СЕТ СН'!$I$6-'СЕТ СН'!$I$19</f>
        <v>1498.5884559900001</v>
      </c>
      <c r="Q127" s="36">
        <f>SUMIFS(СВЦЭМ!$C$39:$C$782,СВЦЭМ!$A$39:$A$782,$A127,СВЦЭМ!$B$39:$B$782,Q$119)+'СЕТ СН'!$I$9+СВЦЭМ!$D$10+'СЕТ СН'!$I$6-'СЕТ СН'!$I$19</f>
        <v>1502.9012830299998</v>
      </c>
      <c r="R127" s="36">
        <f>SUMIFS(СВЦЭМ!$C$39:$C$782,СВЦЭМ!$A$39:$A$782,$A127,СВЦЭМ!$B$39:$B$782,R$119)+'СЕТ СН'!$I$9+СВЦЭМ!$D$10+'СЕТ СН'!$I$6-'СЕТ СН'!$I$19</f>
        <v>1500.65110785</v>
      </c>
      <c r="S127" s="36">
        <f>SUMIFS(СВЦЭМ!$C$39:$C$782,СВЦЭМ!$A$39:$A$782,$A127,СВЦЭМ!$B$39:$B$782,S$119)+'СЕТ СН'!$I$9+СВЦЭМ!$D$10+'СЕТ СН'!$I$6-'СЕТ СН'!$I$19</f>
        <v>1516.51123671</v>
      </c>
      <c r="T127" s="36">
        <f>SUMIFS(СВЦЭМ!$C$39:$C$782,СВЦЭМ!$A$39:$A$782,$A127,СВЦЭМ!$B$39:$B$782,T$119)+'СЕТ СН'!$I$9+СВЦЭМ!$D$10+'СЕТ СН'!$I$6-'СЕТ СН'!$I$19</f>
        <v>1622.8833484100001</v>
      </c>
      <c r="U127" s="36">
        <f>SUMIFS(СВЦЭМ!$C$39:$C$782,СВЦЭМ!$A$39:$A$782,$A127,СВЦЭМ!$B$39:$B$782,U$119)+'СЕТ СН'!$I$9+СВЦЭМ!$D$10+'СЕТ СН'!$I$6-'СЕТ СН'!$I$19</f>
        <v>1647.1599321600002</v>
      </c>
      <c r="V127" s="36">
        <f>SUMIFS(СВЦЭМ!$C$39:$C$782,СВЦЭМ!$A$39:$A$782,$A127,СВЦЭМ!$B$39:$B$782,V$119)+'СЕТ СН'!$I$9+СВЦЭМ!$D$10+'СЕТ СН'!$I$6-'СЕТ СН'!$I$19</f>
        <v>1644.1782465000001</v>
      </c>
      <c r="W127" s="36">
        <f>SUMIFS(СВЦЭМ!$C$39:$C$782,СВЦЭМ!$A$39:$A$782,$A127,СВЦЭМ!$B$39:$B$782,W$119)+'СЕТ СН'!$I$9+СВЦЭМ!$D$10+'СЕТ СН'!$I$6-'СЕТ СН'!$I$19</f>
        <v>1640.95744642</v>
      </c>
      <c r="X127" s="36">
        <f>SUMIFS(СВЦЭМ!$C$39:$C$782,СВЦЭМ!$A$39:$A$782,$A127,СВЦЭМ!$B$39:$B$782,X$119)+'СЕТ СН'!$I$9+СВЦЭМ!$D$10+'СЕТ СН'!$I$6-'СЕТ СН'!$I$19</f>
        <v>1605.9468258500001</v>
      </c>
      <c r="Y127" s="36">
        <f>SUMIFS(СВЦЭМ!$C$39:$C$782,СВЦЭМ!$A$39:$A$782,$A127,СВЦЭМ!$B$39:$B$782,Y$119)+'СЕТ СН'!$I$9+СВЦЭМ!$D$10+'СЕТ СН'!$I$6-'СЕТ СН'!$I$19</f>
        <v>1597.4107942400001</v>
      </c>
    </row>
    <row r="128" spans="1:27" ht="15.75" x14ac:dyDescent="0.2">
      <c r="A128" s="35">
        <f t="shared" si="3"/>
        <v>44843</v>
      </c>
      <c r="B128" s="36">
        <f>SUMIFS(СВЦЭМ!$C$39:$C$782,СВЦЭМ!$A$39:$A$782,$A128,СВЦЭМ!$B$39:$B$782,B$119)+'СЕТ СН'!$I$9+СВЦЭМ!$D$10+'СЕТ СН'!$I$6-'СЕТ СН'!$I$19</f>
        <v>1521.76903451</v>
      </c>
      <c r="C128" s="36">
        <f>SUMIFS(СВЦЭМ!$C$39:$C$782,СВЦЭМ!$A$39:$A$782,$A128,СВЦЭМ!$B$39:$B$782,C$119)+'СЕТ СН'!$I$9+СВЦЭМ!$D$10+'СЕТ СН'!$I$6-'СЕТ СН'!$I$19</f>
        <v>1538.7894651299998</v>
      </c>
      <c r="D128" s="36">
        <f>SUMIFS(СВЦЭМ!$C$39:$C$782,СВЦЭМ!$A$39:$A$782,$A128,СВЦЭМ!$B$39:$B$782,D$119)+'СЕТ СН'!$I$9+СВЦЭМ!$D$10+'СЕТ СН'!$I$6-'СЕТ СН'!$I$19</f>
        <v>1547.54080479</v>
      </c>
      <c r="E128" s="36">
        <f>SUMIFS(СВЦЭМ!$C$39:$C$782,СВЦЭМ!$A$39:$A$782,$A128,СВЦЭМ!$B$39:$B$782,E$119)+'СЕТ СН'!$I$9+СВЦЭМ!$D$10+'СЕТ СН'!$I$6-'СЕТ СН'!$I$19</f>
        <v>1545.3383712999998</v>
      </c>
      <c r="F128" s="36">
        <f>SUMIFS(СВЦЭМ!$C$39:$C$782,СВЦЭМ!$A$39:$A$782,$A128,СВЦЭМ!$B$39:$B$782,F$119)+'СЕТ СН'!$I$9+СВЦЭМ!$D$10+'СЕТ СН'!$I$6-'СЕТ СН'!$I$19</f>
        <v>1548.5326413399998</v>
      </c>
      <c r="G128" s="36">
        <f>SUMIFS(СВЦЭМ!$C$39:$C$782,СВЦЭМ!$A$39:$A$782,$A128,СВЦЭМ!$B$39:$B$782,G$119)+'СЕТ СН'!$I$9+СВЦЭМ!$D$10+'СЕТ СН'!$I$6-'СЕТ СН'!$I$19</f>
        <v>1548.1239519199999</v>
      </c>
      <c r="H128" s="36">
        <f>SUMIFS(СВЦЭМ!$C$39:$C$782,СВЦЭМ!$A$39:$A$782,$A128,СВЦЭМ!$B$39:$B$782,H$119)+'СЕТ СН'!$I$9+СВЦЭМ!$D$10+'СЕТ СН'!$I$6-'СЕТ СН'!$I$19</f>
        <v>1538.88104299</v>
      </c>
      <c r="I128" s="36">
        <f>SUMIFS(СВЦЭМ!$C$39:$C$782,СВЦЭМ!$A$39:$A$782,$A128,СВЦЭМ!$B$39:$B$782,I$119)+'СЕТ СН'!$I$9+СВЦЭМ!$D$10+'СЕТ СН'!$I$6-'СЕТ СН'!$I$19</f>
        <v>1519.4338549899999</v>
      </c>
      <c r="J128" s="36">
        <f>SUMIFS(СВЦЭМ!$C$39:$C$782,СВЦЭМ!$A$39:$A$782,$A128,СВЦЭМ!$B$39:$B$782,J$119)+'СЕТ СН'!$I$9+СВЦЭМ!$D$10+'СЕТ СН'!$I$6-'СЕТ СН'!$I$19</f>
        <v>1510.8176041199999</v>
      </c>
      <c r="K128" s="36">
        <f>SUMIFS(СВЦЭМ!$C$39:$C$782,СВЦЭМ!$A$39:$A$782,$A128,СВЦЭМ!$B$39:$B$782,K$119)+'СЕТ СН'!$I$9+СВЦЭМ!$D$10+'СЕТ СН'!$I$6-'СЕТ СН'!$I$19</f>
        <v>1451.19679432</v>
      </c>
      <c r="L128" s="36">
        <f>SUMIFS(СВЦЭМ!$C$39:$C$782,СВЦЭМ!$A$39:$A$782,$A128,СВЦЭМ!$B$39:$B$782,L$119)+'СЕТ СН'!$I$9+СВЦЭМ!$D$10+'СЕТ СН'!$I$6-'СЕТ СН'!$I$19</f>
        <v>1461.03459576</v>
      </c>
      <c r="M128" s="36">
        <f>SUMIFS(СВЦЭМ!$C$39:$C$782,СВЦЭМ!$A$39:$A$782,$A128,СВЦЭМ!$B$39:$B$782,M$119)+'СЕТ СН'!$I$9+СВЦЭМ!$D$10+'СЕТ СН'!$I$6-'СЕТ СН'!$I$19</f>
        <v>1464.0548440600001</v>
      </c>
      <c r="N128" s="36">
        <f>SUMIFS(СВЦЭМ!$C$39:$C$782,СВЦЭМ!$A$39:$A$782,$A128,СВЦЭМ!$B$39:$B$782,N$119)+'СЕТ СН'!$I$9+СВЦЭМ!$D$10+'СЕТ СН'!$I$6-'СЕТ СН'!$I$19</f>
        <v>1438.6493218099999</v>
      </c>
      <c r="O128" s="36">
        <f>SUMIFS(СВЦЭМ!$C$39:$C$782,СВЦЭМ!$A$39:$A$782,$A128,СВЦЭМ!$B$39:$B$782,O$119)+'СЕТ СН'!$I$9+СВЦЭМ!$D$10+'СЕТ СН'!$I$6-'СЕТ СН'!$I$19</f>
        <v>1464.21654904</v>
      </c>
      <c r="P128" s="36">
        <f>SUMIFS(СВЦЭМ!$C$39:$C$782,СВЦЭМ!$A$39:$A$782,$A128,СВЦЭМ!$B$39:$B$782,P$119)+'СЕТ СН'!$I$9+СВЦЭМ!$D$10+'СЕТ СН'!$I$6-'СЕТ СН'!$I$19</f>
        <v>1457.0724258099999</v>
      </c>
      <c r="Q128" s="36">
        <f>SUMIFS(СВЦЭМ!$C$39:$C$782,СВЦЭМ!$A$39:$A$782,$A128,СВЦЭМ!$B$39:$B$782,Q$119)+'СЕТ СН'!$I$9+СВЦЭМ!$D$10+'СЕТ СН'!$I$6-'СЕТ СН'!$I$19</f>
        <v>1456.4288458000001</v>
      </c>
      <c r="R128" s="36">
        <f>SUMIFS(СВЦЭМ!$C$39:$C$782,СВЦЭМ!$A$39:$A$782,$A128,СВЦЭМ!$B$39:$B$782,R$119)+'СЕТ СН'!$I$9+СВЦЭМ!$D$10+'СЕТ СН'!$I$6-'СЕТ СН'!$I$19</f>
        <v>1475.54087164</v>
      </c>
      <c r="S128" s="36">
        <f>SUMIFS(СВЦЭМ!$C$39:$C$782,СВЦЭМ!$A$39:$A$782,$A128,СВЦЭМ!$B$39:$B$782,S$119)+'СЕТ СН'!$I$9+СВЦЭМ!$D$10+'СЕТ СН'!$I$6-'СЕТ СН'!$I$19</f>
        <v>1508.24115646</v>
      </c>
      <c r="T128" s="36">
        <f>SUMIFS(СВЦЭМ!$C$39:$C$782,СВЦЭМ!$A$39:$A$782,$A128,СВЦЭМ!$B$39:$B$782,T$119)+'СЕТ СН'!$I$9+СВЦЭМ!$D$10+'СЕТ СН'!$I$6-'СЕТ СН'!$I$19</f>
        <v>1577.5682603600003</v>
      </c>
      <c r="U128" s="36">
        <f>SUMIFS(СВЦЭМ!$C$39:$C$782,СВЦЭМ!$A$39:$A$782,$A128,СВЦЭМ!$B$39:$B$782,U$119)+'СЕТ СН'!$I$9+СВЦЭМ!$D$10+'СЕТ СН'!$I$6-'СЕТ СН'!$I$19</f>
        <v>1609.8628420600003</v>
      </c>
      <c r="V128" s="36">
        <f>SUMIFS(СВЦЭМ!$C$39:$C$782,СВЦЭМ!$A$39:$A$782,$A128,СВЦЭМ!$B$39:$B$782,V$119)+'СЕТ СН'!$I$9+СВЦЭМ!$D$10+'СЕТ СН'!$I$6-'СЕТ СН'!$I$19</f>
        <v>1599.3147342700004</v>
      </c>
      <c r="W128" s="36">
        <f>SUMIFS(СВЦЭМ!$C$39:$C$782,СВЦЭМ!$A$39:$A$782,$A128,СВЦЭМ!$B$39:$B$782,W$119)+'СЕТ СН'!$I$9+СВЦЭМ!$D$10+'СЕТ СН'!$I$6-'СЕТ СН'!$I$19</f>
        <v>1583.0098658000002</v>
      </c>
      <c r="X128" s="36">
        <f>SUMIFS(СВЦЭМ!$C$39:$C$782,СВЦЭМ!$A$39:$A$782,$A128,СВЦЭМ!$B$39:$B$782,X$119)+'СЕТ СН'!$I$9+СВЦЭМ!$D$10+'СЕТ СН'!$I$6-'СЕТ СН'!$I$19</f>
        <v>1450.7490585400001</v>
      </c>
      <c r="Y128" s="36">
        <f>SUMIFS(СВЦЭМ!$C$39:$C$782,СВЦЭМ!$A$39:$A$782,$A128,СВЦЭМ!$B$39:$B$782,Y$119)+'СЕТ СН'!$I$9+СВЦЭМ!$D$10+'СЕТ СН'!$I$6-'СЕТ СН'!$I$19</f>
        <v>1351.05457998</v>
      </c>
    </row>
    <row r="129" spans="1:25" ht="15.75" x14ac:dyDescent="0.2">
      <c r="A129" s="35">
        <f t="shared" si="3"/>
        <v>44844</v>
      </c>
      <c r="B129" s="36">
        <f>SUMIFS(СВЦЭМ!$C$39:$C$782,СВЦЭМ!$A$39:$A$782,$A129,СВЦЭМ!$B$39:$B$782,B$119)+'СЕТ СН'!$I$9+СВЦЭМ!$D$10+'СЕТ СН'!$I$6-'СЕТ СН'!$I$19</f>
        <v>1352.2786399399999</v>
      </c>
      <c r="C129" s="36">
        <f>SUMIFS(СВЦЭМ!$C$39:$C$782,СВЦЭМ!$A$39:$A$782,$A129,СВЦЭМ!$B$39:$B$782,C$119)+'СЕТ СН'!$I$9+СВЦЭМ!$D$10+'СЕТ СН'!$I$6-'СЕТ СН'!$I$19</f>
        <v>1410.65477005</v>
      </c>
      <c r="D129" s="36">
        <f>SUMIFS(СВЦЭМ!$C$39:$C$782,СВЦЭМ!$A$39:$A$782,$A129,СВЦЭМ!$B$39:$B$782,D$119)+'СЕТ СН'!$I$9+СВЦЭМ!$D$10+'СЕТ СН'!$I$6-'СЕТ СН'!$I$19</f>
        <v>1502.0861131699999</v>
      </c>
      <c r="E129" s="36">
        <f>SUMIFS(СВЦЭМ!$C$39:$C$782,СВЦЭМ!$A$39:$A$782,$A129,СВЦЭМ!$B$39:$B$782,E$119)+'СЕТ СН'!$I$9+СВЦЭМ!$D$10+'СЕТ СН'!$I$6-'СЕТ СН'!$I$19</f>
        <v>1495.3737947899999</v>
      </c>
      <c r="F129" s="36">
        <f>SUMIFS(СВЦЭМ!$C$39:$C$782,СВЦЭМ!$A$39:$A$782,$A129,СВЦЭМ!$B$39:$B$782,F$119)+'СЕТ СН'!$I$9+СВЦЭМ!$D$10+'СЕТ СН'!$I$6-'СЕТ СН'!$I$19</f>
        <v>1494.4379230499999</v>
      </c>
      <c r="G129" s="36">
        <f>SUMIFS(СВЦЭМ!$C$39:$C$782,СВЦЭМ!$A$39:$A$782,$A129,СВЦЭМ!$B$39:$B$782,G$119)+'СЕТ СН'!$I$9+СВЦЭМ!$D$10+'СЕТ СН'!$I$6-'СЕТ СН'!$I$19</f>
        <v>1495.2985339100001</v>
      </c>
      <c r="H129" s="36">
        <f>SUMIFS(СВЦЭМ!$C$39:$C$782,СВЦЭМ!$A$39:$A$782,$A129,СВЦЭМ!$B$39:$B$782,H$119)+'СЕТ СН'!$I$9+СВЦЭМ!$D$10+'СЕТ СН'!$I$6-'СЕТ СН'!$I$19</f>
        <v>1443.2112918099999</v>
      </c>
      <c r="I129" s="36">
        <f>SUMIFS(СВЦЭМ!$C$39:$C$782,СВЦЭМ!$A$39:$A$782,$A129,СВЦЭМ!$B$39:$B$782,I$119)+'СЕТ СН'!$I$9+СВЦЭМ!$D$10+'СЕТ СН'!$I$6-'СЕТ СН'!$I$19</f>
        <v>1367.5371013399999</v>
      </c>
      <c r="J129" s="36">
        <f>SUMIFS(СВЦЭМ!$C$39:$C$782,СВЦЭМ!$A$39:$A$782,$A129,СВЦЭМ!$B$39:$B$782,J$119)+'СЕТ СН'!$I$9+СВЦЭМ!$D$10+'СЕТ СН'!$I$6-'СЕТ СН'!$I$19</f>
        <v>1347.7662728599998</v>
      </c>
      <c r="K129" s="36">
        <f>SUMIFS(СВЦЭМ!$C$39:$C$782,СВЦЭМ!$A$39:$A$782,$A129,СВЦЭМ!$B$39:$B$782,K$119)+'СЕТ СН'!$I$9+СВЦЭМ!$D$10+'СЕТ СН'!$I$6-'СЕТ СН'!$I$19</f>
        <v>1346.1954336700001</v>
      </c>
      <c r="L129" s="36">
        <f>SUMIFS(СВЦЭМ!$C$39:$C$782,СВЦЭМ!$A$39:$A$782,$A129,СВЦЭМ!$B$39:$B$782,L$119)+'СЕТ СН'!$I$9+СВЦЭМ!$D$10+'СЕТ СН'!$I$6-'СЕТ СН'!$I$19</f>
        <v>1334.17607172</v>
      </c>
      <c r="M129" s="36">
        <f>SUMIFS(СВЦЭМ!$C$39:$C$782,СВЦЭМ!$A$39:$A$782,$A129,СВЦЭМ!$B$39:$B$782,M$119)+'СЕТ СН'!$I$9+СВЦЭМ!$D$10+'СЕТ СН'!$I$6-'СЕТ СН'!$I$19</f>
        <v>1371.9098629300001</v>
      </c>
      <c r="N129" s="36">
        <f>SUMIFS(СВЦЭМ!$C$39:$C$782,СВЦЭМ!$A$39:$A$782,$A129,СВЦЭМ!$B$39:$B$782,N$119)+'СЕТ СН'!$I$9+СВЦЭМ!$D$10+'СЕТ СН'!$I$6-'СЕТ СН'!$I$19</f>
        <v>1451.9282555499999</v>
      </c>
      <c r="O129" s="36">
        <f>SUMIFS(СВЦЭМ!$C$39:$C$782,СВЦЭМ!$A$39:$A$782,$A129,СВЦЭМ!$B$39:$B$782,O$119)+'СЕТ СН'!$I$9+СВЦЭМ!$D$10+'СЕТ СН'!$I$6-'СЕТ СН'!$I$19</f>
        <v>1449.21998811</v>
      </c>
      <c r="P129" s="36">
        <f>SUMIFS(СВЦЭМ!$C$39:$C$782,СВЦЭМ!$A$39:$A$782,$A129,СВЦЭМ!$B$39:$B$782,P$119)+'СЕТ СН'!$I$9+СВЦЭМ!$D$10+'СЕТ СН'!$I$6-'СЕТ СН'!$I$19</f>
        <v>1410.3110120900001</v>
      </c>
      <c r="Q129" s="36">
        <f>SUMIFS(СВЦЭМ!$C$39:$C$782,СВЦЭМ!$A$39:$A$782,$A129,СВЦЭМ!$B$39:$B$782,Q$119)+'СЕТ СН'!$I$9+СВЦЭМ!$D$10+'СЕТ СН'!$I$6-'СЕТ СН'!$I$19</f>
        <v>1404.50252714</v>
      </c>
      <c r="R129" s="36">
        <f>SUMIFS(СВЦЭМ!$C$39:$C$782,СВЦЭМ!$A$39:$A$782,$A129,СВЦЭМ!$B$39:$B$782,R$119)+'СЕТ СН'!$I$9+СВЦЭМ!$D$10+'СЕТ СН'!$I$6-'СЕТ СН'!$I$19</f>
        <v>1364.0726221699999</v>
      </c>
      <c r="S129" s="36">
        <f>SUMIFS(СВЦЭМ!$C$39:$C$782,СВЦЭМ!$A$39:$A$782,$A129,СВЦЭМ!$B$39:$B$782,S$119)+'СЕТ СН'!$I$9+СВЦЭМ!$D$10+'СЕТ СН'!$I$6-'СЕТ СН'!$I$19</f>
        <v>1320.37671077</v>
      </c>
      <c r="T129" s="36">
        <f>SUMIFS(СВЦЭМ!$C$39:$C$782,СВЦЭМ!$A$39:$A$782,$A129,СВЦЭМ!$B$39:$B$782,T$119)+'СЕТ СН'!$I$9+СВЦЭМ!$D$10+'СЕТ СН'!$I$6-'СЕТ СН'!$I$19</f>
        <v>1372.2751921300001</v>
      </c>
      <c r="U129" s="36">
        <f>SUMIFS(СВЦЭМ!$C$39:$C$782,СВЦЭМ!$A$39:$A$782,$A129,СВЦЭМ!$B$39:$B$782,U$119)+'СЕТ СН'!$I$9+СВЦЭМ!$D$10+'СЕТ СН'!$I$6-'СЕТ СН'!$I$19</f>
        <v>1386.60727438</v>
      </c>
      <c r="V129" s="36">
        <f>SUMIFS(СВЦЭМ!$C$39:$C$782,СВЦЭМ!$A$39:$A$782,$A129,СВЦЭМ!$B$39:$B$782,V$119)+'СЕТ СН'!$I$9+СВЦЭМ!$D$10+'СЕТ СН'!$I$6-'СЕТ СН'!$I$19</f>
        <v>1394.7638534</v>
      </c>
      <c r="W129" s="36">
        <f>SUMIFS(СВЦЭМ!$C$39:$C$782,СВЦЭМ!$A$39:$A$782,$A129,СВЦЭМ!$B$39:$B$782,W$119)+'СЕТ СН'!$I$9+СВЦЭМ!$D$10+'СЕТ СН'!$I$6-'СЕТ СН'!$I$19</f>
        <v>1400.0972459899999</v>
      </c>
      <c r="X129" s="36">
        <f>SUMIFS(СВЦЭМ!$C$39:$C$782,СВЦЭМ!$A$39:$A$782,$A129,СВЦЭМ!$B$39:$B$782,X$119)+'СЕТ СН'!$I$9+СВЦЭМ!$D$10+'СЕТ СН'!$I$6-'СЕТ СН'!$I$19</f>
        <v>1376.2431026199999</v>
      </c>
      <c r="Y129" s="36">
        <f>SUMIFS(СВЦЭМ!$C$39:$C$782,СВЦЭМ!$A$39:$A$782,$A129,СВЦЭМ!$B$39:$B$782,Y$119)+'СЕТ СН'!$I$9+СВЦЭМ!$D$10+'СЕТ СН'!$I$6-'СЕТ СН'!$I$19</f>
        <v>1359.64343536</v>
      </c>
    </row>
    <row r="130" spans="1:25" ht="15.75" x14ac:dyDescent="0.2">
      <c r="A130" s="35">
        <f t="shared" si="3"/>
        <v>44845</v>
      </c>
      <c r="B130" s="36">
        <f>SUMIFS(СВЦЭМ!$C$39:$C$782,СВЦЭМ!$A$39:$A$782,$A130,СВЦЭМ!$B$39:$B$782,B$119)+'СЕТ СН'!$I$9+СВЦЭМ!$D$10+'СЕТ СН'!$I$6-'СЕТ СН'!$I$19</f>
        <v>1446.2185965899998</v>
      </c>
      <c r="C130" s="36">
        <f>SUMIFS(СВЦЭМ!$C$39:$C$782,СВЦЭМ!$A$39:$A$782,$A130,СВЦЭМ!$B$39:$B$782,C$119)+'СЕТ СН'!$I$9+СВЦЭМ!$D$10+'СЕТ СН'!$I$6-'СЕТ СН'!$I$19</f>
        <v>1507.3033048899999</v>
      </c>
      <c r="D130" s="36">
        <f>SUMIFS(СВЦЭМ!$C$39:$C$782,СВЦЭМ!$A$39:$A$782,$A130,СВЦЭМ!$B$39:$B$782,D$119)+'СЕТ СН'!$I$9+СВЦЭМ!$D$10+'СЕТ СН'!$I$6-'СЕТ СН'!$I$19</f>
        <v>1549.76781921</v>
      </c>
      <c r="E130" s="36">
        <f>SUMIFS(СВЦЭМ!$C$39:$C$782,СВЦЭМ!$A$39:$A$782,$A130,СВЦЭМ!$B$39:$B$782,E$119)+'СЕТ СН'!$I$9+СВЦЭМ!$D$10+'СЕТ СН'!$I$6-'СЕТ СН'!$I$19</f>
        <v>1564.9041849099999</v>
      </c>
      <c r="F130" s="36">
        <f>SUMIFS(СВЦЭМ!$C$39:$C$782,СВЦЭМ!$A$39:$A$782,$A130,СВЦЭМ!$B$39:$B$782,F$119)+'СЕТ СН'!$I$9+СВЦЭМ!$D$10+'СЕТ СН'!$I$6-'СЕТ СН'!$I$19</f>
        <v>1565.2548819799999</v>
      </c>
      <c r="G130" s="36">
        <f>SUMIFS(СВЦЭМ!$C$39:$C$782,СВЦЭМ!$A$39:$A$782,$A130,СВЦЭМ!$B$39:$B$782,G$119)+'СЕТ СН'!$I$9+СВЦЭМ!$D$10+'СЕТ СН'!$I$6-'СЕТ СН'!$I$19</f>
        <v>1502.78805057</v>
      </c>
      <c r="H130" s="36">
        <f>SUMIFS(СВЦЭМ!$C$39:$C$782,СВЦЭМ!$A$39:$A$782,$A130,СВЦЭМ!$B$39:$B$782,H$119)+'СЕТ СН'!$I$9+СВЦЭМ!$D$10+'СЕТ СН'!$I$6-'СЕТ СН'!$I$19</f>
        <v>1508.5591619299998</v>
      </c>
      <c r="I130" s="36">
        <f>SUMIFS(СВЦЭМ!$C$39:$C$782,СВЦЭМ!$A$39:$A$782,$A130,СВЦЭМ!$B$39:$B$782,I$119)+'СЕТ СН'!$I$9+СВЦЭМ!$D$10+'СЕТ СН'!$I$6-'СЕТ СН'!$I$19</f>
        <v>1533.6062930399999</v>
      </c>
      <c r="J130" s="36">
        <f>SUMIFS(СВЦЭМ!$C$39:$C$782,СВЦЭМ!$A$39:$A$782,$A130,СВЦЭМ!$B$39:$B$782,J$119)+'СЕТ СН'!$I$9+СВЦЭМ!$D$10+'СЕТ СН'!$I$6-'СЕТ СН'!$I$19</f>
        <v>1538.4091114299999</v>
      </c>
      <c r="K130" s="36">
        <f>SUMIFS(СВЦЭМ!$C$39:$C$782,СВЦЭМ!$A$39:$A$782,$A130,СВЦЭМ!$B$39:$B$782,K$119)+'СЕТ СН'!$I$9+СВЦЭМ!$D$10+'СЕТ СН'!$I$6-'СЕТ СН'!$I$19</f>
        <v>1553.3799849699999</v>
      </c>
      <c r="L130" s="36">
        <f>SUMIFS(СВЦЭМ!$C$39:$C$782,СВЦЭМ!$A$39:$A$782,$A130,СВЦЭМ!$B$39:$B$782,L$119)+'СЕТ СН'!$I$9+СВЦЭМ!$D$10+'СЕТ СН'!$I$6-'СЕТ СН'!$I$19</f>
        <v>1559.2437488999999</v>
      </c>
      <c r="M130" s="36">
        <f>SUMIFS(СВЦЭМ!$C$39:$C$782,СВЦЭМ!$A$39:$A$782,$A130,СВЦЭМ!$B$39:$B$782,M$119)+'СЕТ СН'!$I$9+СВЦЭМ!$D$10+'СЕТ СН'!$I$6-'СЕТ СН'!$I$19</f>
        <v>1528.2405589099999</v>
      </c>
      <c r="N130" s="36">
        <f>SUMIFS(СВЦЭМ!$C$39:$C$782,СВЦЭМ!$A$39:$A$782,$A130,СВЦЭМ!$B$39:$B$782,N$119)+'СЕТ СН'!$I$9+СВЦЭМ!$D$10+'СЕТ СН'!$I$6-'СЕТ СН'!$I$19</f>
        <v>1546.2685530799999</v>
      </c>
      <c r="O130" s="36">
        <f>SUMIFS(СВЦЭМ!$C$39:$C$782,СВЦЭМ!$A$39:$A$782,$A130,СВЦЭМ!$B$39:$B$782,O$119)+'СЕТ СН'!$I$9+СВЦЭМ!$D$10+'СЕТ СН'!$I$6-'СЕТ СН'!$I$19</f>
        <v>1554.6710093500001</v>
      </c>
      <c r="P130" s="36">
        <f>SUMIFS(СВЦЭМ!$C$39:$C$782,СВЦЭМ!$A$39:$A$782,$A130,СВЦЭМ!$B$39:$B$782,P$119)+'СЕТ СН'!$I$9+СВЦЭМ!$D$10+'СЕТ СН'!$I$6-'СЕТ СН'!$I$19</f>
        <v>1544.1004973199999</v>
      </c>
      <c r="Q130" s="36">
        <f>SUMIFS(СВЦЭМ!$C$39:$C$782,СВЦЭМ!$A$39:$A$782,$A130,СВЦЭМ!$B$39:$B$782,Q$119)+'СЕТ СН'!$I$9+СВЦЭМ!$D$10+'СЕТ СН'!$I$6-'СЕТ СН'!$I$19</f>
        <v>1538.4437114</v>
      </c>
      <c r="R130" s="36">
        <f>SUMIFS(СВЦЭМ!$C$39:$C$782,СВЦЭМ!$A$39:$A$782,$A130,СВЦЭМ!$B$39:$B$782,R$119)+'СЕТ СН'!$I$9+СВЦЭМ!$D$10+'СЕТ СН'!$I$6-'СЕТ СН'!$I$19</f>
        <v>1515.3480177500001</v>
      </c>
      <c r="S130" s="36">
        <f>SUMIFS(СВЦЭМ!$C$39:$C$782,СВЦЭМ!$A$39:$A$782,$A130,СВЦЭМ!$B$39:$B$782,S$119)+'СЕТ СН'!$I$9+СВЦЭМ!$D$10+'СЕТ СН'!$I$6-'СЕТ СН'!$I$19</f>
        <v>1549.96296403</v>
      </c>
      <c r="T130" s="36">
        <f>SUMIFS(СВЦЭМ!$C$39:$C$782,СВЦЭМ!$A$39:$A$782,$A130,СВЦЭМ!$B$39:$B$782,T$119)+'СЕТ СН'!$I$9+СВЦЭМ!$D$10+'СЕТ СН'!$I$6-'СЕТ СН'!$I$19</f>
        <v>1606.1563390800002</v>
      </c>
      <c r="U130" s="36">
        <f>SUMIFS(СВЦЭМ!$C$39:$C$782,СВЦЭМ!$A$39:$A$782,$A130,СВЦЭМ!$B$39:$B$782,U$119)+'СЕТ СН'!$I$9+СВЦЭМ!$D$10+'СЕТ СН'!$I$6-'СЕТ СН'!$I$19</f>
        <v>1626.4484363000001</v>
      </c>
      <c r="V130" s="36">
        <f>SUMIFS(СВЦЭМ!$C$39:$C$782,СВЦЭМ!$A$39:$A$782,$A130,СВЦЭМ!$B$39:$B$782,V$119)+'СЕТ СН'!$I$9+СВЦЭМ!$D$10+'СЕТ СН'!$I$6-'СЕТ СН'!$I$19</f>
        <v>1621.1962742599999</v>
      </c>
      <c r="W130" s="36">
        <f>SUMIFS(СВЦЭМ!$C$39:$C$782,СВЦЭМ!$A$39:$A$782,$A130,СВЦЭМ!$B$39:$B$782,W$119)+'СЕТ СН'!$I$9+СВЦЭМ!$D$10+'СЕТ СН'!$I$6-'СЕТ СН'!$I$19</f>
        <v>1652.44231605</v>
      </c>
      <c r="X130" s="36">
        <f>SUMIFS(СВЦЭМ!$C$39:$C$782,СВЦЭМ!$A$39:$A$782,$A130,СВЦЭМ!$B$39:$B$782,X$119)+'СЕТ СН'!$I$9+СВЦЭМ!$D$10+'СЕТ СН'!$I$6-'СЕТ СН'!$I$19</f>
        <v>1635.4252444100002</v>
      </c>
      <c r="Y130" s="36">
        <f>SUMIFS(СВЦЭМ!$C$39:$C$782,СВЦЭМ!$A$39:$A$782,$A130,СВЦЭМ!$B$39:$B$782,Y$119)+'СЕТ СН'!$I$9+СВЦЭМ!$D$10+'СЕТ СН'!$I$6-'СЕТ СН'!$I$19</f>
        <v>1622.8105906700002</v>
      </c>
    </row>
    <row r="131" spans="1:25" ht="15.75" x14ac:dyDescent="0.2">
      <c r="A131" s="35">
        <f t="shared" si="3"/>
        <v>44846</v>
      </c>
      <c r="B131" s="36">
        <f>SUMIFS(СВЦЭМ!$C$39:$C$782,СВЦЭМ!$A$39:$A$782,$A131,СВЦЭМ!$B$39:$B$782,B$119)+'СЕТ СН'!$I$9+СВЦЭМ!$D$10+'СЕТ СН'!$I$6-'СЕТ СН'!$I$19</f>
        <v>1537.70315882</v>
      </c>
      <c r="C131" s="36">
        <f>SUMIFS(СВЦЭМ!$C$39:$C$782,СВЦЭМ!$A$39:$A$782,$A131,СВЦЭМ!$B$39:$B$782,C$119)+'СЕТ СН'!$I$9+СВЦЭМ!$D$10+'СЕТ СН'!$I$6-'СЕТ СН'!$I$19</f>
        <v>1561.9631273499999</v>
      </c>
      <c r="D131" s="36">
        <f>SUMIFS(СВЦЭМ!$C$39:$C$782,СВЦЭМ!$A$39:$A$782,$A131,СВЦЭМ!$B$39:$B$782,D$119)+'СЕТ СН'!$I$9+СВЦЭМ!$D$10+'СЕТ СН'!$I$6-'СЕТ СН'!$I$19</f>
        <v>1582.2678350599999</v>
      </c>
      <c r="E131" s="36">
        <f>SUMIFS(СВЦЭМ!$C$39:$C$782,СВЦЭМ!$A$39:$A$782,$A131,СВЦЭМ!$B$39:$B$782,E$119)+'СЕТ СН'!$I$9+СВЦЭМ!$D$10+'СЕТ СН'!$I$6-'СЕТ СН'!$I$19</f>
        <v>1575.7406023500002</v>
      </c>
      <c r="F131" s="36">
        <f>SUMIFS(СВЦЭМ!$C$39:$C$782,СВЦЭМ!$A$39:$A$782,$A131,СВЦЭМ!$B$39:$B$782,F$119)+'СЕТ СН'!$I$9+СВЦЭМ!$D$10+'СЕТ СН'!$I$6-'СЕТ СН'!$I$19</f>
        <v>1571.0625302600001</v>
      </c>
      <c r="G131" s="36">
        <f>SUMIFS(СВЦЭМ!$C$39:$C$782,СВЦЭМ!$A$39:$A$782,$A131,СВЦЭМ!$B$39:$B$782,G$119)+'СЕТ СН'!$I$9+СВЦЭМ!$D$10+'СЕТ СН'!$I$6-'СЕТ СН'!$I$19</f>
        <v>1569.5833482000003</v>
      </c>
      <c r="H131" s="36">
        <f>SUMIFS(СВЦЭМ!$C$39:$C$782,СВЦЭМ!$A$39:$A$782,$A131,СВЦЭМ!$B$39:$B$782,H$119)+'СЕТ СН'!$I$9+СВЦЭМ!$D$10+'СЕТ СН'!$I$6-'СЕТ СН'!$I$19</f>
        <v>1544.7621463</v>
      </c>
      <c r="I131" s="36">
        <f>SUMIFS(СВЦЭМ!$C$39:$C$782,СВЦЭМ!$A$39:$A$782,$A131,СВЦЭМ!$B$39:$B$782,I$119)+'СЕТ СН'!$I$9+СВЦЭМ!$D$10+'СЕТ СН'!$I$6-'СЕТ СН'!$I$19</f>
        <v>1519.22972875</v>
      </c>
      <c r="J131" s="36">
        <f>SUMIFS(СВЦЭМ!$C$39:$C$782,СВЦЭМ!$A$39:$A$782,$A131,СВЦЭМ!$B$39:$B$782,J$119)+'СЕТ СН'!$I$9+СВЦЭМ!$D$10+'СЕТ СН'!$I$6-'СЕТ СН'!$I$19</f>
        <v>1525.2376577999999</v>
      </c>
      <c r="K131" s="36">
        <f>SUMIFS(СВЦЭМ!$C$39:$C$782,СВЦЭМ!$A$39:$A$782,$A131,СВЦЭМ!$B$39:$B$782,K$119)+'СЕТ СН'!$I$9+СВЦЭМ!$D$10+'СЕТ СН'!$I$6-'СЕТ СН'!$I$19</f>
        <v>1521.9843819100001</v>
      </c>
      <c r="L131" s="36">
        <f>SUMIFS(СВЦЭМ!$C$39:$C$782,СВЦЭМ!$A$39:$A$782,$A131,СВЦЭМ!$B$39:$B$782,L$119)+'СЕТ СН'!$I$9+СВЦЭМ!$D$10+'СЕТ СН'!$I$6-'СЕТ СН'!$I$19</f>
        <v>1513.7998142000001</v>
      </c>
      <c r="M131" s="36">
        <f>SUMIFS(СВЦЭМ!$C$39:$C$782,СВЦЭМ!$A$39:$A$782,$A131,СВЦЭМ!$B$39:$B$782,M$119)+'СЕТ СН'!$I$9+СВЦЭМ!$D$10+'СЕТ СН'!$I$6-'СЕТ СН'!$I$19</f>
        <v>1509.3445907800001</v>
      </c>
      <c r="N131" s="36">
        <f>SUMIFS(СВЦЭМ!$C$39:$C$782,СВЦЭМ!$A$39:$A$782,$A131,СВЦЭМ!$B$39:$B$782,N$119)+'СЕТ СН'!$I$9+СВЦЭМ!$D$10+'СЕТ СН'!$I$6-'СЕТ СН'!$I$19</f>
        <v>1532.31471517</v>
      </c>
      <c r="O131" s="36">
        <f>SUMIFS(СВЦЭМ!$C$39:$C$782,СВЦЭМ!$A$39:$A$782,$A131,СВЦЭМ!$B$39:$B$782,O$119)+'СЕТ СН'!$I$9+СВЦЭМ!$D$10+'СЕТ СН'!$I$6-'СЕТ СН'!$I$19</f>
        <v>1525.84629281</v>
      </c>
      <c r="P131" s="36">
        <f>SUMIFS(СВЦЭМ!$C$39:$C$782,СВЦЭМ!$A$39:$A$782,$A131,СВЦЭМ!$B$39:$B$782,P$119)+'СЕТ СН'!$I$9+СВЦЭМ!$D$10+'СЕТ СН'!$I$6-'СЕТ СН'!$I$19</f>
        <v>1523.40593569</v>
      </c>
      <c r="Q131" s="36">
        <f>SUMIFS(СВЦЭМ!$C$39:$C$782,СВЦЭМ!$A$39:$A$782,$A131,СВЦЭМ!$B$39:$B$782,Q$119)+'СЕТ СН'!$I$9+СВЦЭМ!$D$10+'СЕТ СН'!$I$6-'СЕТ СН'!$I$19</f>
        <v>1529.8648875899999</v>
      </c>
      <c r="R131" s="36">
        <f>SUMIFS(СВЦЭМ!$C$39:$C$782,СВЦЭМ!$A$39:$A$782,$A131,СВЦЭМ!$B$39:$B$782,R$119)+'СЕТ СН'!$I$9+СВЦЭМ!$D$10+'СЕТ СН'!$I$6-'СЕТ СН'!$I$19</f>
        <v>1503.3305548999999</v>
      </c>
      <c r="S131" s="36">
        <f>SUMIFS(СВЦЭМ!$C$39:$C$782,СВЦЭМ!$A$39:$A$782,$A131,СВЦЭМ!$B$39:$B$782,S$119)+'СЕТ СН'!$I$9+СВЦЭМ!$D$10+'СЕТ СН'!$I$6-'СЕТ СН'!$I$19</f>
        <v>1499.67010052</v>
      </c>
      <c r="T131" s="36">
        <f>SUMIFS(СВЦЭМ!$C$39:$C$782,СВЦЭМ!$A$39:$A$782,$A131,СВЦЭМ!$B$39:$B$782,T$119)+'СЕТ СН'!$I$9+СВЦЭМ!$D$10+'СЕТ СН'!$I$6-'СЕТ СН'!$I$19</f>
        <v>1642.5383665600002</v>
      </c>
      <c r="U131" s="36">
        <f>SUMIFS(СВЦЭМ!$C$39:$C$782,СВЦЭМ!$A$39:$A$782,$A131,СВЦЭМ!$B$39:$B$782,U$119)+'СЕТ СН'!$I$9+СВЦЭМ!$D$10+'СЕТ СН'!$I$6-'СЕТ СН'!$I$19</f>
        <v>1627.6258461500001</v>
      </c>
      <c r="V131" s="36">
        <f>SUMIFS(СВЦЭМ!$C$39:$C$782,СВЦЭМ!$A$39:$A$782,$A131,СВЦЭМ!$B$39:$B$782,V$119)+'СЕТ СН'!$I$9+СВЦЭМ!$D$10+'СЕТ СН'!$I$6-'СЕТ СН'!$I$19</f>
        <v>1659.6376662800003</v>
      </c>
      <c r="W131" s="36">
        <f>SUMIFS(СВЦЭМ!$C$39:$C$782,СВЦЭМ!$A$39:$A$782,$A131,СВЦЭМ!$B$39:$B$782,W$119)+'СЕТ СН'!$I$9+СВЦЭМ!$D$10+'СЕТ СН'!$I$6-'СЕТ СН'!$I$19</f>
        <v>1577.9199264700001</v>
      </c>
      <c r="X131" s="36">
        <f>SUMIFS(СВЦЭМ!$C$39:$C$782,СВЦЭМ!$A$39:$A$782,$A131,СВЦЭМ!$B$39:$B$782,X$119)+'СЕТ СН'!$I$9+СВЦЭМ!$D$10+'СЕТ СН'!$I$6-'СЕТ СН'!$I$19</f>
        <v>1547.6398231200001</v>
      </c>
      <c r="Y131" s="36">
        <f>SUMIFS(СВЦЭМ!$C$39:$C$782,СВЦЭМ!$A$39:$A$782,$A131,СВЦЭМ!$B$39:$B$782,Y$119)+'СЕТ СН'!$I$9+СВЦЭМ!$D$10+'СЕТ СН'!$I$6-'СЕТ СН'!$I$19</f>
        <v>1530.4951052500001</v>
      </c>
    </row>
    <row r="132" spans="1:25" ht="15.75" x14ac:dyDescent="0.2">
      <c r="A132" s="35">
        <f t="shared" si="3"/>
        <v>44847</v>
      </c>
      <c r="B132" s="36">
        <f>SUMIFS(СВЦЭМ!$C$39:$C$782,СВЦЭМ!$A$39:$A$782,$A132,СВЦЭМ!$B$39:$B$782,B$119)+'СЕТ СН'!$I$9+СВЦЭМ!$D$10+'СЕТ СН'!$I$6-'СЕТ СН'!$I$19</f>
        <v>1629.7594932100001</v>
      </c>
      <c r="C132" s="36">
        <f>SUMIFS(СВЦЭМ!$C$39:$C$782,СВЦЭМ!$A$39:$A$782,$A132,СВЦЭМ!$B$39:$B$782,C$119)+'СЕТ СН'!$I$9+СВЦЭМ!$D$10+'СЕТ СН'!$I$6-'СЕТ СН'!$I$19</f>
        <v>1657.0212959200003</v>
      </c>
      <c r="D132" s="36">
        <f>SUMIFS(СВЦЭМ!$C$39:$C$782,СВЦЭМ!$A$39:$A$782,$A132,СВЦЭМ!$B$39:$B$782,D$119)+'СЕТ СН'!$I$9+СВЦЭМ!$D$10+'СЕТ СН'!$I$6-'СЕТ СН'!$I$19</f>
        <v>1648.81247764</v>
      </c>
      <c r="E132" s="36">
        <f>SUMIFS(СВЦЭМ!$C$39:$C$782,СВЦЭМ!$A$39:$A$782,$A132,СВЦЭМ!$B$39:$B$782,E$119)+'СЕТ СН'!$I$9+СВЦЭМ!$D$10+'СЕТ СН'!$I$6-'СЕТ СН'!$I$19</f>
        <v>1653.7383251700003</v>
      </c>
      <c r="F132" s="36">
        <f>SUMIFS(СВЦЭМ!$C$39:$C$782,СВЦЭМ!$A$39:$A$782,$A132,СВЦЭМ!$B$39:$B$782,F$119)+'СЕТ СН'!$I$9+СВЦЭМ!$D$10+'СЕТ СН'!$I$6-'СЕТ СН'!$I$19</f>
        <v>1665.1453011200001</v>
      </c>
      <c r="G132" s="36">
        <f>SUMIFS(СВЦЭМ!$C$39:$C$782,СВЦЭМ!$A$39:$A$782,$A132,СВЦЭМ!$B$39:$B$782,G$119)+'СЕТ СН'!$I$9+СВЦЭМ!$D$10+'СЕТ СН'!$I$6-'СЕТ СН'!$I$19</f>
        <v>1641.36341855</v>
      </c>
      <c r="H132" s="36">
        <f>SUMIFS(СВЦЭМ!$C$39:$C$782,СВЦЭМ!$A$39:$A$782,$A132,СВЦЭМ!$B$39:$B$782,H$119)+'СЕТ СН'!$I$9+СВЦЭМ!$D$10+'СЕТ СН'!$I$6-'СЕТ СН'!$I$19</f>
        <v>1617.4722579200002</v>
      </c>
      <c r="I132" s="36">
        <f>SUMIFS(СВЦЭМ!$C$39:$C$782,СВЦЭМ!$A$39:$A$782,$A132,СВЦЭМ!$B$39:$B$782,I$119)+'СЕТ СН'!$I$9+СВЦЭМ!$D$10+'СЕТ СН'!$I$6-'СЕТ СН'!$I$19</f>
        <v>1596.4093523900001</v>
      </c>
      <c r="J132" s="36">
        <f>SUMIFS(СВЦЭМ!$C$39:$C$782,СВЦЭМ!$A$39:$A$782,$A132,СВЦЭМ!$B$39:$B$782,J$119)+'СЕТ СН'!$I$9+СВЦЭМ!$D$10+'СЕТ СН'!$I$6-'СЕТ СН'!$I$19</f>
        <v>1588.0204428900001</v>
      </c>
      <c r="K132" s="36">
        <f>SUMIFS(СВЦЭМ!$C$39:$C$782,СВЦЭМ!$A$39:$A$782,$A132,СВЦЭМ!$B$39:$B$782,K$119)+'СЕТ СН'!$I$9+СВЦЭМ!$D$10+'СЕТ СН'!$I$6-'СЕТ СН'!$I$19</f>
        <v>1617.75999366</v>
      </c>
      <c r="L132" s="36">
        <f>SUMIFS(СВЦЭМ!$C$39:$C$782,СВЦЭМ!$A$39:$A$782,$A132,СВЦЭМ!$B$39:$B$782,L$119)+'СЕТ СН'!$I$9+СВЦЭМ!$D$10+'СЕТ СН'!$I$6-'СЕТ СН'!$I$19</f>
        <v>1605.9294749600003</v>
      </c>
      <c r="M132" s="36">
        <f>SUMIFS(СВЦЭМ!$C$39:$C$782,СВЦЭМ!$A$39:$A$782,$A132,СВЦЭМ!$B$39:$B$782,M$119)+'СЕТ СН'!$I$9+СВЦЭМ!$D$10+'СЕТ СН'!$I$6-'СЕТ СН'!$I$19</f>
        <v>1616.4251724800001</v>
      </c>
      <c r="N132" s="36">
        <f>SUMIFS(СВЦЭМ!$C$39:$C$782,СВЦЭМ!$A$39:$A$782,$A132,СВЦЭМ!$B$39:$B$782,N$119)+'СЕТ СН'!$I$9+СВЦЭМ!$D$10+'СЕТ СН'!$I$6-'СЕТ СН'!$I$19</f>
        <v>1603.0010331200001</v>
      </c>
      <c r="O132" s="36">
        <f>SUMIFS(СВЦЭМ!$C$39:$C$782,СВЦЭМ!$A$39:$A$782,$A132,СВЦЭМ!$B$39:$B$782,O$119)+'СЕТ СН'!$I$9+СВЦЭМ!$D$10+'СЕТ СН'!$I$6-'СЕТ СН'!$I$19</f>
        <v>1605.6852144100003</v>
      </c>
      <c r="P132" s="36">
        <f>SUMIFS(СВЦЭМ!$C$39:$C$782,СВЦЭМ!$A$39:$A$782,$A132,СВЦЭМ!$B$39:$B$782,P$119)+'СЕТ СН'!$I$9+СВЦЭМ!$D$10+'СЕТ СН'!$I$6-'СЕТ СН'!$I$19</f>
        <v>1604.1875497800002</v>
      </c>
      <c r="Q132" s="36">
        <f>SUMIFS(СВЦЭМ!$C$39:$C$782,СВЦЭМ!$A$39:$A$782,$A132,СВЦЭМ!$B$39:$B$782,Q$119)+'СЕТ СН'!$I$9+СВЦЭМ!$D$10+'СЕТ СН'!$I$6-'СЕТ СН'!$I$19</f>
        <v>1594.9185538700003</v>
      </c>
      <c r="R132" s="36">
        <f>SUMIFS(СВЦЭМ!$C$39:$C$782,СВЦЭМ!$A$39:$A$782,$A132,СВЦЭМ!$B$39:$B$782,R$119)+'СЕТ СН'!$I$9+СВЦЭМ!$D$10+'СЕТ СН'!$I$6-'СЕТ СН'!$I$19</f>
        <v>1623.8019843000002</v>
      </c>
      <c r="S132" s="36">
        <f>SUMIFS(СВЦЭМ!$C$39:$C$782,СВЦЭМ!$A$39:$A$782,$A132,СВЦЭМ!$B$39:$B$782,S$119)+'СЕТ СН'!$I$9+СВЦЭМ!$D$10+'СЕТ СН'!$I$6-'СЕТ СН'!$I$19</f>
        <v>1597.0971576900001</v>
      </c>
      <c r="T132" s="36">
        <f>SUMIFS(СВЦЭМ!$C$39:$C$782,СВЦЭМ!$A$39:$A$782,$A132,СВЦЭМ!$B$39:$B$782,T$119)+'СЕТ СН'!$I$9+СВЦЭМ!$D$10+'СЕТ СН'!$I$6-'СЕТ СН'!$I$19</f>
        <v>1614.1109922200003</v>
      </c>
      <c r="U132" s="36">
        <f>SUMIFS(СВЦЭМ!$C$39:$C$782,СВЦЭМ!$A$39:$A$782,$A132,СВЦЭМ!$B$39:$B$782,U$119)+'СЕТ СН'!$I$9+СВЦЭМ!$D$10+'СЕТ СН'!$I$6-'СЕТ СН'!$I$19</f>
        <v>1628.8770946100003</v>
      </c>
      <c r="V132" s="36">
        <f>SUMIFS(СВЦЭМ!$C$39:$C$782,СВЦЭМ!$A$39:$A$782,$A132,СВЦЭМ!$B$39:$B$782,V$119)+'СЕТ СН'!$I$9+СВЦЭМ!$D$10+'СЕТ СН'!$I$6-'СЕТ СН'!$I$19</f>
        <v>1616.6070368300002</v>
      </c>
      <c r="W132" s="36">
        <f>SUMIFS(СВЦЭМ!$C$39:$C$782,СВЦЭМ!$A$39:$A$782,$A132,СВЦЭМ!$B$39:$B$782,W$119)+'СЕТ СН'!$I$9+СВЦЭМ!$D$10+'СЕТ СН'!$I$6-'СЕТ СН'!$I$19</f>
        <v>1605.4676630600002</v>
      </c>
      <c r="X132" s="36">
        <f>SUMIFS(СВЦЭМ!$C$39:$C$782,СВЦЭМ!$A$39:$A$782,$A132,СВЦЭМ!$B$39:$B$782,X$119)+'СЕТ СН'!$I$9+СВЦЭМ!$D$10+'СЕТ СН'!$I$6-'СЕТ СН'!$I$19</f>
        <v>1598.6358699400002</v>
      </c>
      <c r="Y132" s="36">
        <f>SUMIFS(СВЦЭМ!$C$39:$C$782,СВЦЭМ!$A$39:$A$782,$A132,СВЦЭМ!$B$39:$B$782,Y$119)+'СЕТ СН'!$I$9+СВЦЭМ!$D$10+'СЕТ СН'!$I$6-'СЕТ СН'!$I$19</f>
        <v>1595.98646242</v>
      </c>
    </row>
    <row r="133" spans="1:25" ht="15.75" x14ac:dyDescent="0.2">
      <c r="A133" s="35">
        <f t="shared" si="3"/>
        <v>44848</v>
      </c>
      <c r="B133" s="36">
        <f>SUMIFS(СВЦЭМ!$C$39:$C$782,СВЦЭМ!$A$39:$A$782,$A133,СВЦЭМ!$B$39:$B$782,B$119)+'СЕТ СН'!$I$9+СВЦЭМ!$D$10+'СЕТ СН'!$I$6-'СЕТ СН'!$I$19</f>
        <v>1654.14286674</v>
      </c>
      <c r="C133" s="36">
        <f>SUMIFS(СВЦЭМ!$C$39:$C$782,СВЦЭМ!$A$39:$A$782,$A133,СВЦЭМ!$B$39:$B$782,C$119)+'СЕТ СН'!$I$9+СВЦЭМ!$D$10+'СЕТ СН'!$I$6-'СЕТ СН'!$I$19</f>
        <v>1666.9626115999999</v>
      </c>
      <c r="D133" s="36">
        <f>SUMIFS(СВЦЭМ!$C$39:$C$782,СВЦЭМ!$A$39:$A$782,$A133,СВЦЭМ!$B$39:$B$782,D$119)+'СЕТ СН'!$I$9+СВЦЭМ!$D$10+'СЕТ СН'!$I$6-'СЕТ СН'!$I$19</f>
        <v>1699.1915877400002</v>
      </c>
      <c r="E133" s="36">
        <f>SUMIFS(СВЦЭМ!$C$39:$C$782,СВЦЭМ!$A$39:$A$782,$A133,СВЦЭМ!$B$39:$B$782,E$119)+'СЕТ СН'!$I$9+СВЦЭМ!$D$10+'СЕТ СН'!$I$6-'СЕТ СН'!$I$19</f>
        <v>1721.8135485500002</v>
      </c>
      <c r="F133" s="36">
        <f>SUMIFS(СВЦЭМ!$C$39:$C$782,СВЦЭМ!$A$39:$A$782,$A133,СВЦЭМ!$B$39:$B$782,F$119)+'СЕТ СН'!$I$9+СВЦЭМ!$D$10+'СЕТ СН'!$I$6-'СЕТ СН'!$I$19</f>
        <v>1714.9557663099999</v>
      </c>
      <c r="G133" s="36">
        <f>SUMIFS(СВЦЭМ!$C$39:$C$782,СВЦЭМ!$A$39:$A$782,$A133,СВЦЭМ!$B$39:$B$782,G$119)+'СЕТ СН'!$I$9+СВЦЭМ!$D$10+'СЕТ СН'!$I$6-'СЕТ СН'!$I$19</f>
        <v>1694.8131540100003</v>
      </c>
      <c r="H133" s="36">
        <f>SUMIFS(СВЦЭМ!$C$39:$C$782,СВЦЭМ!$A$39:$A$782,$A133,СВЦЭМ!$B$39:$B$782,H$119)+'СЕТ СН'!$I$9+СВЦЭМ!$D$10+'СЕТ СН'!$I$6-'СЕТ СН'!$I$19</f>
        <v>1636.1950838900002</v>
      </c>
      <c r="I133" s="36">
        <f>SUMIFS(СВЦЭМ!$C$39:$C$782,СВЦЭМ!$A$39:$A$782,$A133,СВЦЭМ!$B$39:$B$782,I$119)+'СЕТ СН'!$I$9+СВЦЭМ!$D$10+'СЕТ СН'!$I$6-'СЕТ СН'!$I$19</f>
        <v>1647.35463355</v>
      </c>
      <c r="J133" s="36">
        <f>SUMIFS(СВЦЭМ!$C$39:$C$782,СВЦЭМ!$A$39:$A$782,$A133,СВЦЭМ!$B$39:$B$782,J$119)+'СЕТ СН'!$I$9+СВЦЭМ!$D$10+'СЕТ СН'!$I$6-'СЕТ СН'!$I$19</f>
        <v>1651.3481956599999</v>
      </c>
      <c r="K133" s="36">
        <f>SUMIFS(СВЦЭМ!$C$39:$C$782,СВЦЭМ!$A$39:$A$782,$A133,СВЦЭМ!$B$39:$B$782,K$119)+'СЕТ СН'!$I$9+СВЦЭМ!$D$10+'СЕТ СН'!$I$6-'СЕТ СН'!$I$19</f>
        <v>1651.0608571500002</v>
      </c>
      <c r="L133" s="36">
        <f>SUMIFS(СВЦЭМ!$C$39:$C$782,СВЦЭМ!$A$39:$A$782,$A133,СВЦЭМ!$B$39:$B$782,L$119)+'СЕТ СН'!$I$9+СВЦЭМ!$D$10+'СЕТ СН'!$I$6-'СЕТ СН'!$I$19</f>
        <v>1658.6562870500002</v>
      </c>
      <c r="M133" s="36">
        <f>SUMIFS(СВЦЭМ!$C$39:$C$782,СВЦЭМ!$A$39:$A$782,$A133,СВЦЭМ!$B$39:$B$782,M$119)+'СЕТ СН'!$I$9+СВЦЭМ!$D$10+'СЕТ СН'!$I$6-'СЕТ СН'!$I$19</f>
        <v>1635.5154602900002</v>
      </c>
      <c r="N133" s="36">
        <f>SUMIFS(СВЦЭМ!$C$39:$C$782,СВЦЭМ!$A$39:$A$782,$A133,СВЦЭМ!$B$39:$B$782,N$119)+'СЕТ СН'!$I$9+СВЦЭМ!$D$10+'СЕТ СН'!$I$6-'СЕТ СН'!$I$19</f>
        <v>1633.0079538600003</v>
      </c>
      <c r="O133" s="36">
        <f>SUMIFS(СВЦЭМ!$C$39:$C$782,СВЦЭМ!$A$39:$A$782,$A133,СВЦЭМ!$B$39:$B$782,O$119)+'СЕТ СН'!$I$9+СВЦЭМ!$D$10+'СЕТ СН'!$I$6-'СЕТ СН'!$I$19</f>
        <v>1640.0180419600001</v>
      </c>
      <c r="P133" s="36">
        <f>SUMIFS(СВЦЭМ!$C$39:$C$782,СВЦЭМ!$A$39:$A$782,$A133,СВЦЭМ!$B$39:$B$782,P$119)+'СЕТ СН'!$I$9+СВЦЭМ!$D$10+'СЕТ СН'!$I$6-'СЕТ СН'!$I$19</f>
        <v>1642.1261565600003</v>
      </c>
      <c r="Q133" s="36">
        <f>SUMIFS(СВЦЭМ!$C$39:$C$782,СВЦЭМ!$A$39:$A$782,$A133,СВЦЭМ!$B$39:$B$782,Q$119)+'СЕТ СН'!$I$9+СВЦЭМ!$D$10+'СЕТ СН'!$I$6-'СЕТ СН'!$I$19</f>
        <v>1635.60347366</v>
      </c>
      <c r="R133" s="36">
        <f>SUMIFS(СВЦЭМ!$C$39:$C$782,СВЦЭМ!$A$39:$A$782,$A133,СВЦЭМ!$B$39:$B$782,R$119)+'СЕТ СН'!$I$9+СВЦЭМ!$D$10+'СЕТ СН'!$I$6-'СЕТ СН'!$I$19</f>
        <v>1622.9271285099999</v>
      </c>
      <c r="S133" s="36">
        <f>SUMIFS(СВЦЭМ!$C$39:$C$782,СВЦЭМ!$A$39:$A$782,$A133,СВЦЭМ!$B$39:$B$782,S$119)+'СЕТ СН'!$I$9+СВЦЭМ!$D$10+'СЕТ СН'!$I$6-'СЕТ СН'!$I$19</f>
        <v>1641.2803882100002</v>
      </c>
      <c r="T133" s="36">
        <f>SUMIFS(СВЦЭМ!$C$39:$C$782,СВЦЭМ!$A$39:$A$782,$A133,СВЦЭМ!$B$39:$B$782,T$119)+'СЕТ СН'!$I$9+СВЦЭМ!$D$10+'СЕТ СН'!$I$6-'СЕТ СН'!$I$19</f>
        <v>1653.3349657200001</v>
      </c>
      <c r="U133" s="36">
        <f>SUMIFS(СВЦЭМ!$C$39:$C$782,СВЦЭМ!$A$39:$A$782,$A133,СВЦЭМ!$B$39:$B$782,U$119)+'СЕТ СН'!$I$9+СВЦЭМ!$D$10+'СЕТ СН'!$I$6-'СЕТ СН'!$I$19</f>
        <v>1643.8235668000002</v>
      </c>
      <c r="V133" s="36">
        <f>SUMIFS(СВЦЭМ!$C$39:$C$782,СВЦЭМ!$A$39:$A$782,$A133,СВЦЭМ!$B$39:$B$782,V$119)+'СЕТ СН'!$I$9+СВЦЭМ!$D$10+'СЕТ СН'!$I$6-'СЕТ СН'!$I$19</f>
        <v>1655.6079889100001</v>
      </c>
      <c r="W133" s="36">
        <f>SUMIFS(СВЦЭМ!$C$39:$C$782,СВЦЭМ!$A$39:$A$782,$A133,СВЦЭМ!$B$39:$B$782,W$119)+'СЕТ СН'!$I$9+СВЦЭМ!$D$10+'СЕТ СН'!$I$6-'СЕТ СН'!$I$19</f>
        <v>1655.0907881000003</v>
      </c>
      <c r="X133" s="36">
        <f>SUMIFS(СВЦЭМ!$C$39:$C$782,СВЦЭМ!$A$39:$A$782,$A133,СВЦЭМ!$B$39:$B$782,X$119)+'СЕТ СН'!$I$9+СВЦЭМ!$D$10+'СЕТ СН'!$I$6-'СЕТ СН'!$I$19</f>
        <v>1646.5712263200003</v>
      </c>
      <c r="Y133" s="36">
        <f>SUMIFS(СВЦЭМ!$C$39:$C$782,СВЦЭМ!$A$39:$A$782,$A133,СВЦЭМ!$B$39:$B$782,Y$119)+'СЕТ СН'!$I$9+СВЦЭМ!$D$10+'СЕТ СН'!$I$6-'СЕТ СН'!$I$19</f>
        <v>1628.9829984100002</v>
      </c>
    </row>
    <row r="134" spans="1:25" ht="15.75" x14ac:dyDescent="0.2">
      <c r="A134" s="35">
        <f t="shared" si="3"/>
        <v>44849</v>
      </c>
      <c r="B134" s="36">
        <f>SUMIFS(СВЦЭМ!$C$39:$C$782,СВЦЭМ!$A$39:$A$782,$A134,СВЦЭМ!$B$39:$B$782,B$119)+'СЕТ СН'!$I$9+СВЦЭМ!$D$10+'СЕТ СН'!$I$6-'СЕТ СН'!$I$19</f>
        <v>1548.33274661</v>
      </c>
      <c r="C134" s="36">
        <f>SUMIFS(СВЦЭМ!$C$39:$C$782,СВЦЭМ!$A$39:$A$782,$A134,СВЦЭМ!$B$39:$B$782,C$119)+'СЕТ СН'!$I$9+СВЦЭМ!$D$10+'СЕТ СН'!$I$6-'СЕТ СН'!$I$19</f>
        <v>1537.01778367</v>
      </c>
      <c r="D134" s="36">
        <f>SUMIFS(СВЦЭМ!$C$39:$C$782,СВЦЭМ!$A$39:$A$782,$A134,СВЦЭМ!$B$39:$B$782,D$119)+'СЕТ СН'!$I$9+СВЦЭМ!$D$10+'СЕТ СН'!$I$6-'СЕТ СН'!$I$19</f>
        <v>1527.2775622300001</v>
      </c>
      <c r="E134" s="36">
        <f>SUMIFS(СВЦЭМ!$C$39:$C$782,СВЦЭМ!$A$39:$A$782,$A134,СВЦЭМ!$B$39:$B$782,E$119)+'СЕТ СН'!$I$9+СВЦЭМ!$D$10+'СЕТ СН'!$I$6-'СЕТ СН'!$I$19</f>
        <v>1522.8864166999999</v>
      </c>
      <c r="F134" s="36">
        <f>SUMIFS(СВЦЭМ!$C$39:$C$782,СВЦЭМ!$A$39:$A$782,$A134,СВЦЭМ!$B$39:$B$782,F$119)+'СЕТ СН'!$I$9+СВЦЭМ!$D$10+'СЕТ СН'!$I$6-'СЕТ СН'!$I$19</f>
        <v>1519.6125134499998</v>
      </c>
      <c r="G134" s="36">
        <f>SUMIFS(СВЦЭМ!$C$39:$C$782,СВЦЭМ!$A$39:$A$782,$A134,СВЦЭМ!$B$39:$B$782,G$119)+'СЕТ СН'!$I$9+СВЦЭМ!$D$10+'СЕТ СН'!$I$6-'СЕТ СН'!$I$19</f>
        <v>1518.1613483900001</v>
      </c>
      <c r="H134" s="36">
        <f>SUMIFS(СВЦЭМ!$C$39:$C$782,СВЦЭМ!$A$39:$A$782,$A134,СВЦЭМ!$B$39:$B$782,H$119)+'СЕТ СН'!$I$9+СВЦЭМ!$D$10+'СЕТ СН'!$I$6-'СЕТ СН'!$I$19</f>
        <v>1532.9268290999998</v>
      </c>
      <c r="I134" s="36">
        <f>SUMIFS(СВЦЭМ!$C$39:$C$782,СВЦЭМ!$A$39:$A$782,$A134,СВЦЭМ!$B$39:$B$782,I$119)+'СЕТ СН'!$I$9+СВЦЭМ!$D$10+'СЕТ СН'!$I$6-'СЕТ СН'!$I$19</f>
        <v>1501.3996953000001</v>
      </c>
      <c r="J134" s="36">
        <f>SUMIFS(СВЦЭМ!$C$39:$C$782,СВЦЭМ!$A$39:$A$782,$A134,СВЦЭМ!$B$39:$B$782,J$119)+'СЕТ СН'!$I$9+СВЦЭМ!$D$10+'СЕТ СН'!$I$6-'СЕТ СН'!$I$19</f>
        <v>1504.93563911</v>
      </c>
      <c r="K134" s="36">
        <f>SUMIFS(СВЦЭМ!$C$39:$C$782,СВЦЭМ!$A$39:$A$782,$A134,СВЦЭМ!$B$39:$B$782,K$119)+'СЕТ СН'!$I$9+СВЦЭМ!$D$10+'СЕТ СН'!$I$6-'СЕТ СН'!$I$19</f>
        <v>1509.10437159</v>
      </c>
      <c r="L134" s="36">
        <f>SUMIFS(СВЦЭМ!$C$39:$C$782,СВЦЭМ!$A$39:$A$782,$A134,СВЦЭМ!$B$39:$B$782,L$119)+'СЕТ СН'!$I$9+СВЦЭМ!$D$10+'СЕТ СН'!$I$6-'СЕТ СН'!$I$19</f>
        <v>1548.44278573</v>
      </c>
      <c r="M134" s="36">
        <f>SUMIFS(СВЦЭМ!$C$39:$C$782,СВЦЭМ!$A$39:$A$782,$A134,СВЦЭМ!$B$39:$B$782,M$119)+'СЕТ СН'!$I$9+СВЦЭМ!$D$10+'СЕТ СН'!$I$6-'СЕТ СН'!$I$19</f>
        <v>1513.14828444</v>
      </c>
      <c r="N134" s="36">
        <f>SUMIFS(СВЦЭМ!$C$39:$C$782,СВЦЭМ!$A$39:$A$782,$A134,СВЦЭМ!$B$39:$B$782,N$119)+'СЕТ СН'!$I$9+СВЦЭМ!$D$10+'СЕТ СН'!$I$6-'СЕТ СН'!$I$19</f>
        <v>1440.3426406399999</v>
      </c>
      <c r="O134" s="36">
        <f>SUMIFS(СВЦЭМ!$C$39:$C$782,СВЦЭМ!$A$39:$A$782,$A134,СВЦЭМ!$B$39:$B$782,O$119)+'СЕТ СН'!$I$9+СВЦЭМ!$D$10+'СЕТ СН'!$I$6-'СЕТ СН'!$I$19</f>
        <v>1432.3637064099998</v>
      </c>
      <c r="P134" s="36">
        <f>SUMIFS(СВЦЭМ!$C$39:$C$782,СВЦЭМ!$A$39:$A$782,$A134,СВЦЭМ!$B$39:$B$782,P$119)+'СЕТ СН'!$I$9+СВЦЭМ!$D$10+'СЕТ СН'!$I$6-'СЕТ СН'!$I$19</f>
        <v>1437.26644999</v>
      </c>
      <c r="Q134" s="36">
        <f>SUMIFS(СВЦЭМ!$C$39:$C$782,СВЦЭМ!$A$39:$A$782,$A134,СВЦЭМ!$B$39:$B$782,Q$119)+'СЕТ СН'!$I$9+СВЦЭМ!$D$10+'СЕТ СН'!$I$6-'СЕТ СН'!$I$19</f>
        <v>1446.0560154099999</v>
      </c>
      <c r="R134" s="36">
        <f>SUMIFS(СВЦЭМ!$C$39:$C$782,СВЦЭМ!$A$39:$A$782,$A134,СВЦЭМ!$B$39:$B$782,R$119)+'СЕТ СН'!$I$9+СВЦЭМ!$D$10+'СЕТ СН'!$I$6-'СЕТ СН'!$I$19</f>
        <v>1491.97672571</v>
      </c>
      <c r="S134" s="36">
        <f>SUMIFS(СВЦЭМ!$C$39:$C$782,СВЦЭМ!$A$39:$A$782,$A134,СВЦЭМ!$B$39:$B$782,S$119)+'СЕТ СН'!$I$9+СВЦЭМ!$D$10+'СЕТ СН'!$I$6-'СЕТ СН'!$I$19</f>
        <v>1527.09275858</v>
      </c>
      <c r="T134" s="36">
        <f>SUMIFS(СВЦЭМ!$C$39:$C$782,СВЦЭМ!$A$39:$A$782,$A134,СВЦЭМ!$B$39:$B$782,T$119)+'СЕТ СН'!$I$9+СВЦЭМ!$D$10+'СЕТ СН'!$I$6-'СЕТ СН'!$I$19</f>
        <v>1584.7213015400002</v>
      </c>
      <c r="U134" s="36">
        <f>SUMIFS(СВЦЭМ!$C$39:$C$782,СВЦЭМ!$A$39:$A$782,$A134,СВЦЭМ!$B$39:$B$782,U$119)+'СЕТ СН'!$I$9+СВЦЭМ!$D$10+'СЕТ СН'!$I$6-'СЕТ СН'!$I$19</f>
        <v>1608.7725942700004</v>
      </c>
      <c r="V134" s="36">
        <f>SUMIFS(СВЦЭМ!$C$39:$C$782,СВЦЭМ!$A$39:$A$782,$A134,СВЦЭМ!$B$39:$B$782,V$119)+'СЕТ СН'!$I$9+СВЦЭМ!$D$10+'СЕТ СН'!$I$6-'СЕТ СН'!$I$19</f>
        <v>1607.1230234300001</v>
      </c>
      <c r="W134" s="36">
        <f>SUMIFS(СВЦЭМ!$C$39:$C$782,СВЦЭМ!$A$39:$A$782,$A134,СВЦЭМ!$B$39:$B$782,W$119)+'СЕТ СН'!$I$9+СВЦЭМ!$D$10+'СЕТ СН'!$I$6-'СЕТ СН'!$I$19</f>
        <v>1588.7768003400001</v>
      </c>
      <c r="X134" s="36">
        <f>SUMIFS(СВЦЭМ!$C$39:$C$782,СВЦЭМ!$A$39:$A$782,$A134,СВЦЭМ!$B$39:$B$782,X$119)+'СЕТ СН'!$I$9+СВЦЭМ!$D$10+'СЕТ СН'!$I$6-'СЕТ СН'!$I$19</f>
        <v>1613.48966905</v>
      </c>
      <c r="Y134" s="36">
        <f>SUMIFS(СВЦЭМ!$C$39:$C$782,СВЦЭМ!$A$39:$A$782,$A134,СВЦЭМ!$B$39:$B$782,Y$119)+'СЕТ СН'!$I$9+СВЦЭМ!$D$10+'СЕТ СН'!$I$6-'СЕТ СН'!$I$19</f>
        <v>1566.6093113100001</v>
      </c>
    </row>
    <row r="135" spans="1:25" ht="15.75" x14ac:dyDescent="0.2">
      <c r="A135" s="35">
        <f t="shared" si="3"/>
        <v>44850</v>
      </c>
      <c r="B135" s="36">
        <f>SUMIFS(СВЦЭМ!$C$39:$C$782,СВЦЭМ!$A$39:$A$782,$A135,СВЦЭМ!$B$39:$B$782,B$119)+'СЕТ СН'!$I$9+СВЦЭМ!$D$10+'СЕТ СН'!$I$6-'СЕТ СН'!$I$19</f>
        <v>1497.5712386599998</v>
      </c>
      <c r="C135" s="36">
        <f>SUMIFS(СВЦЭМ!$C$39:$C$782,СВЦЭМ!$A$39:$A$782,$A135,СВЦЭМ!$B$39:$B$782,C$119)+'СЕТ СН'!$I$9+СВЦЭМ!$D$10+'СЕТ СН'!$I$6-'СЕТ СН'!$I$19</f>
        <v>1518.2382205399999</v>
      </c>
      <c r="D135" s="36">
        <f>SUMIFS(СВЦЭМ!$C$39:$C$782,СВЦЭМ!$A$39:$A$782,$A135,СВЦЭМ!$B$39:$B$782,D$119)+'СЕТ СН'!$I$9+СВЦЭМ!$D$10+'СЕТ СН'!$I$6-'СЕТ СН'!$I$19</f>
        <v>1534.0028545800001</v>
      </c>
      <c r="E135" s="36">
        <f>SUMIFS(СВЦЭМ!$C$39:$C$782,СВЦЭМ!$A$39:$A$782,$A135,СВЦЭМ!$B$39:$B$782,E$119)+'СЕТ СН'!$I$9+СВЦЭМ!$D$10+'СЕТ СН'!$I$6-'СЕТ СН'!$I$19</f>
        <v>1542.7947753600001</v>
      </c>
      <c r="F135" s="36">
        <f>SUMIFS(СВЦЭМ!$C$39:$C$782,СВЦЭМ!$A$39:$A$782,$A135,СВЦЭМ!$B$39:$B$782,F$119)+'СЕТ СН'!$I$9+СВЦЭМ!$D$10+'СЕТ СН'!$I$6-'СЕТ СН'!$I$19</f>
        <v>1536.41403562</v>
      </c>
      <c r="G135" s="36">
        <f>SUMIFS(СВЦЭМ!$C$39:$C$782,СВЦЭМ!$A$39:$A$782,$A135,СВЦЭМ!$B$39:$B$782,G$119)+'СЕТ СН'!$I$9+СВЦЭМ!$D$10+'СЕТ СН'!$I$6-'СЕТ СН'!$I$19</f>
        <v>1532.03810157</v>
      </c>
      <c r="H135" s="36">
        <f>SUMIFS(СВЦЭМ!$C$39:$C$782,СВЦЭМ!$A$39:$A$782,$A135,СВЦЭМ!$B$39:$B$782,H$119)+'СЕТ СН'!$I$9+СВЦЭМ!$D$10+'СЕТ СН'!$I$6-'СЕТ СН'!$I$19</f>
        <v>1514.3690691699999</v>
      </c>
      <c r="I135" s="36">
        <f>SUMIFS(СВЦЭМ!$C$39:$C$782,СВЦЭМ!$A$39:$A$782,$A135,СВЦЭМ!$B$39:$B$782,I$119)+'СЕТ СН'!$I$9+СВЦЭМ!$D$10+'СЕТ СН'!$I$6-'СЕТ СН'!$I$19</f>
        <v>1490.80075431</v>
      </c>
      <c r="J135" s="36">
        <f>SUMIFS(СВЦЭМ!$C$39:$C$782,СВЦЭМ!$A$39:$A$782,$A135,СВЦЭМ!$B$39:$B$782,J$119)+'СЕТ СН'!$I$9+СВЦЭМ!$D$10+'СЕТ СН'!$I$6-'СЕТ СН'!$I$19</f>
        <v>1430.54994844</v>
      </c>
      <c r="K135" s="36">
        <f>SUMIFS(СВЦЭМ!$C$39:$C$782,СВЦЭМ!$A$39:$A$782,$A135,СВЦЭМ!$B$39:$B$782,K$119)+'СЕТ СН'!$I$9+СВЦЭМ!$D$10+'СЕТ СН'!$I$6-'СЕТ СН'!$I$19</f>
        <v>1408.99550138</v>
      </c>
      <c r="L135" s="36">
        <f>SUMIFS(СВЦЭМ!$C$39:$C$782,СВЦЭМ!$A$39:$A$782,$A135,СВЦЭМ!$B$39:$B$782,L$119)+'СЕТ СН'!$I$9+СВЦЭМ!$D$10+'СЕТ СН'!$I$6-'СЕТ СН'!$I$19</f>
        <v>1399.50396439</v>
      </c>
      <c r="M135" s="36">
        <f>SUMIFS(СВЦЭМ!$C$39:$C$782,СВЦЭМ!$A$39:$A$782,$A135,СВЦЭМ!$B$39:$B$782,M$119)+'СЕТ СН'!$I$9+СВЦЭМ!$D$10+'СЕТ СН'!$I$6-'СЕТ СН'!$I$19</f>
        <v>1406.5450708399999</v>
      </c>
      <c r="N135" s="36">
        <f>SUMIFS(СВЦЭМ!$C$39:$C$782,СВЦЭМ!$A$39:$A$782,$A135,СВЦЭМ!$B$39:$B$782,N$119)+'СЕТ СН'!$I$9+СВЦЭМ!$D$10+'СЕТ СН'!$I$6-'СЕТ СН'!$I$19</f>
        <v>1422.28321757</v>
      </c>
      <c r="O135" s="36">
        <f>SUMIFS(СВЦЭМ!$C$39:$C$782,СВЦЭМ!$A$39:$A$782,$A135,СВЦЭМ!$B$39:$B$782,O$119)+'СЕТ СН'!$I$9+СВЦЭМ!$D$10+'СЕТ СН'!$I$6-'СЕТ СН'!$I$19</f>
        <v>1433.1692058799999</v>
      </c>
      <c r="P135" s="36">
        <f>SUMIFS(СВЦЭМ!$C$39:$C$782,СВЦЭМ!$A$39:$A$782,$A135,СВЦЭМ!$B$39:$B$782,P$119)+'СЕТ СН'!$I$9+СВЦЭМ!$D$10+'СЕТ СН'!$I$6-'СЕТ СН'!$I$19</f>
        <v>1442.4782818599999</v>
      </c>
      <c r="Q135" s="36">
        <f>SUMIFS(СВЦЭМ!$C$39:$C$782,СВЦЭМ!$A$39:$A$782,$A135,СВЦЭМ!$B$39:$B$782,Q$119)+'СЕТ СН'!$I$9+СВЦЭМ!$D$10+'СЕТ СН'!$I$6-'СЕТ СН'!$I$19</f>
        <v>1437.5694129600001</v>
      </c>
      <c r="R135" s="36">
        <f>SUMIFS(СВЦЭМ!$C$39:$C$782,СВЦЭМ!$A$39:$A$782,$A135,СВЦЭМ!$B$39:$B$782,R$119)+'СЕТ СН'!$I$9+СВЦЭМ!$D$10+'СЕТ СН'!$I$6-'СЕТ СН'!$I$19</f>
        <v>1435.3582060499998</v>
      </c>
      <c r="S135" s="36">
        <f>SUMIFS(СВЦЭМ!$C$39:$C$782,СВЦЭМ!$A$39:$A$782,$A135,СВЦЭМ!$B$39:$B$782,S$119)+'СЕТ СН'!$I$9+СВЦЭМ!$D$10+'СЕТ СН'!$I$6-'СЕТ СН'!$I$19</f>
        <v>1445.32762895</v>
      </c>
      <c r="T135" s="36">
        <f>SUMIFS(СВЦЭМ!$C$39:$C$782,СВЦЭМ!$A$39:$A$782,$A135,СВЦЭМ!$B$39:$B$782,T$119)+'СЕТ СН'!$I$9+СВЦЭМ!$D$10+'СЕТ СН'!$I$6-'СЕТ СН'!$I$19</f>
        <v>1415.3198877300001</v>
      </c>
      <c r="U135" s="36">
        <f>SUMIFS(СВЦЭМ!$C$39:$C$782,СВЦЭМ!$A$39:$A$782,$A135,СВЦЭМ!$B$39:$B$782,U$119)+'СЕТ СН'!$I$9+СВЦЭМ!$D$10+'СЕТ СН'!$I$6-'СЕТ СН'!$I$19</f>
        <v>1404.6419851000001</v>
      </c>
      <c r="V135" s="36">
        <f>SUMIFS(СВЦЭМ!$C$39:$C$782,СВЦЭМ!$A$39:$A$782,$A135,СВЦЭМ!$B$39:$B$782,V$119)+'СЕТ СН'!$I$9+СВЦЭМ!$D$10+'СЕТ СН'!$I$6-'СЕТ СН'!$I$19</f>
        <v>1411.4955093399999</v>
      </c>
      <c r="W135" s="36">
        <f>SUMIFS(СВЦЭМ!$C$39:$C$782,СВЦЭМ!$A$39:$A$782,$A135,СВЦЭМ!$B$39:$B$782,W$119)+'СЕТ СН'!$I$9+СВЦЭМ!$D$10+'СЕТ СН'!$I$6-'СЕТ СН'!$I$19</f>
        <v>1410.8001759399999</v>
      </c>
      <c r="X135" s="36">
        <f>SUMIFS(СВЦЭМ!$C$39:$C$782,СВЦЭМ!$A$39:$A$782,$A135,СВЦЭМ!$B$39:$B$782,X$119)+'СЕТ СН'!$I$9+СВЦЭМ!$D$10+'СЕТ СН'!$I$6-'СЕТ СН'!$I$19</f>
        <v>1444.7626285900001</v>
      </c>
      <c r="Y135" s="36">
        <f>SUMIFS(СВЦЭМ!$C$39:$C$782,СВЦЭМ!$A$39:$A$782,$A135,СВЦЭМ!$B$39:$B$782,Y$119)+'СЕТ СН'!$I$9+СВЦЭМ!$D$10+'СЕТ СН'!$I$6-'СЕТ СН'!$I$19</f>
        <v>1478.9478027299999</v>
      </c>
    </row>
    <row r="136" spans="1:25" ht="15.75" x14ac:dyDescent="0.2">
      <c r="A136" s="35">
        <f t="shared" si="3"/>
        <v>44851</v>
      </c>
      <c r="B136" s="36">
        <f>SUMIFS(СВЦЭМ!$C$39:$C$782,СВЦЭМ!$A$39:$A$782,$A136,СВЦЭМ!$B$39:$B$782,B$119)+'СЕТ СН'!$I$9+СВЦЭМ!$D$10+'СЕТ СН'!$I$6-'СЕТ СН'!$I$19</f>
        <v>1525.33552642</v>
      </c>
      <c r="C136" s="36">
        <f>SUMIFS(СВЦЭМ!$C$39:$C$782,СВЦЭМ!$A$39:$A$782,$A136,СВЦЭМ!$B$39:$B$782,C$119)+'СЕТ СН'!$I$9+СВЦЭМ!$D$10+'СЕТ СН'!$I$6-'СЕТ СН'!$I$19</f>
        <v>1554.05631806</v>
      </c>
      <c r="D136" s="36">
        <f>SUMIFS(СВЦЭМ!$C$39:$C$782,СВЦЭМ!$A$39:$A$782,$A136,СВЦЭМ!$B$39:$B$782,D$119)+'СЕТ СН'!$I$9+СВЦЭМ!$D$10+'СЕТ СН'!$I$6-'СЕТ СН'!$I$19</f>
        <v>1589.77628043</v>
      </c>
      <c r="E136" s="36">
        <f>SUMIFS(СВЦЭМ!$C$39:$C$782,СВЦЭМ!$A$39:$A$782,$A136,СВЦЭМ!$B$39:$B$782,E$119)+'СЕТ СН'!$I$9+СВЦЭМ!$D$10+'СЕТ СН'!$I$6-'СЕТ СН'!$I$19</f>
        <v>1613.1601468600002</v>
      </c>
      <c r="F136" s="36">
        <f>SUMIFS(СВЦЭМ!$C$39:$C$782,СВЦЭМ!$A$39:$A$782,$A136,СВЦЭМ!$B$39:$B$782,F$119)+'СЕТ СН'!$I$9+СВЦЭМ!$D$10+'СЕТ СН'!$I$6-'СЕТ СН'!$I$19</f>
        <v>1614.75305058</v>
      </c>
      <c r="G136" s="36">
        <f>SUMIFS(СВЦЭМ!$C$39:$C$782,СВЦЭМ!$A$39:$A$782,$A136,СВЦЭМ!$B$39:$B$782,G$119)+'СЕТ СН'!$I$9+СВЦЭМ!$D$10+'СЕТ СН'!$I$6-'СЕТ СН'!$I$19</f>
        <v>1594.4352523800003</v>
      </c>
      <c r="H136" s="36">
        <f>SUMIFS(СВЦЭМ!$C$39:$C$782,СВЦЭМ!$A$39:$A$782,$A136,СВЦЭМ!$B$39:$B$782,H$119)+'СЕТ СН'!$I$9+СВЦЭМ!$D$10+'СЕТ СН'!$I$6-'СЕТ СН'!$I$19</f>
        <v>1548.5532452699999</v>
      </c>
      <c r="I136" s="36">
        <f>SUMIFS(СВЦЭМ!$C$39:$C$782,СВЦЭМ!$A$39:$A$782,$A136,СВЦЭМ!$B$39:$B$782,I$119)+'СЕТ СН'!$I$9+СВЦЭМ!$D$10+'СЕТ СН'!$I$6-'СЕТ СН'!$I$19</f>
        <v>1489.4637643999999</v>
      </c>
      <c r="J136" s="36">
        <f>SUMIFS(СВЦЭМ!$C$39:$C$782,СВЦЭМ!$A$39:$A$782,$A136,СВЦЭМ!$B$39:$B$782,J$119)+'СЕТ СН'!$I$9+СВЦЭМ!$D$10+'СЕТ СН'!$I$6-'СЕТ СН'!$I$19</f>
        <v>1462.46764749</v>
      </c>
      <c r="K136" s="36">
        <f>SUMIFS(СВЦЭМ!$C$39:$C$782,СВЦЭМ!$A$39:$A$782,$A136,СВЦЭМ!$B$39:$B$782,K$119)+'СЕТ СН'!$I$9+СВЦЭМ!$D$10+'СЕТ СН'!$I$6-'СЕТ СН'!$I$19</f>
        <v>1455.4431599499999</v>
      </c>
      <c r="L136" s="36">
        <f>SUMIFS(СВЦЭМ!$C$39:$C$782,СВЦЭМ!$A$39:$A$782,$A136,СВЦЭМ!$B$39:$B$782,L$119)+'СЕТ СН'!$I$9+СВЦЭМ!$D$10+'СЕТ СН'!$I$6-'СЕТ СН'!$I$19</f>
        <v>1464.5578048500001</v>
      </c>
      <c r="M136" s="36">
        <f>SUMIFS(СВЦЭМ!$C$39:$C$782,СВЦЭМ!$A$39:$A$782,$A136,СВЦЭМ!$B$39:$B$782,M$119)+'СЕТ СН'!$I$9+СВЦЭМ!$D$10+'СЕТ СН'!$I$6-'СЕТ СН'!$I$19</f>
        <v>1476.8387151900001</v>
      </c>
      <c r="N136" s="36">
        <f>SUMIFS(СВЦЭМ!$C$39:$C$782,СВЦЭМ!$A$39:$A$782,$A136,СВЦЭМ!$B$39:$B$782,N$119)+'СЕТ СН'!$I$9+СВЦЭМ!$D$10+'СЕТ СН'!$I$6-'СЕТ СН'!$I$19</f>
        <v>1480.2577623500001</v>
      </c>
      <c r="O136" s="36">
        <f>SUMIFS(СВЦЭМ!$C$39:$C$782,СВЦЭМ!$A$39:$A$782,$A136,СВЦЭМ!$B$39:$B$782,O$119)+'СЕТ СН'!$I$9+СВЦЭМ!$D$10+'СЕТ СН'!$I$6-'СЕТ СН'!$I$19</f>
        <v>1475.5945186599999</v>
      </c>
      <c r="P136" s="36">
        <f>SUMIFS(СВЦЭМ!$C$39:$C$782,СВЦЭМ!$A$39:$A$782,$A136,СВЦЭМ!$B$39:$B$782,P$119)+'СЕТ СН'!$I$9+СВЦЭМ!$D$10+'СЕТ СН'!$I$6-'СЕТ СН'!$I$19</f>
        <v>1491.81105665</v>
      </c>
      <c r="Q136" s="36">
        <f>SUMIFS(СВЦЭМ!$C$39:$C$782,СВЦЭМ!$A$39:$A$782,$A136,СВЦЭМ!$B$39:$B$782,Q$119)+'СЕТ СН'!$I$9+СВЦЭМ!$D$10+'СЕТ СН'!$I$6-'СЕТ СН'!$I$19</f>
        <v>1469.54186802</v>
      </c>
      <c r="R136" s="36">
        <f>SUMIFS(СВЦЭМ!$C$39:$C$782,СВЦЭМ!$A$39:$A$782,$A136,СВЦЭМ!$B$39:$B$782,R$119)+'СЕТ СН'!$I$9+СВЦЭМ!$D$10+'СЕТ СН'!$I$6-'СЕТ СН'!$I$19</f>
        <v>1419.3130733399998</v>
      </c>
      <c r="S136" s="36">
        <f>SUMIFS(СВЦЭМ!$C$39:$C$782,СВЦЭМ!$A$39:$A$782,$A136,СВЦЭМ!$B$39:$B$782,S$119)+'СЕТ СН'!$I$9+СВЦЭМ!$D$10+'СЕТ СН'!$I$6-'СЕТ СН'!$I$19</f>
        <v>1408.02363242</v>
      </c>
      <c r="T136" s="36">
        <f>SUMIFS(СВЦЭМ!$C$39:$C$782,СВЦЭМ!$A$39:$A$782,$A136,СВЦЭМ!$B$39:$B$782,T$119)+'СЕТ СН'!$I$9+СВЦЭМ!$D$10+'СЕТ СН'!$I$6-'СЕТ СН'!$I$19</f>
        <v>1464.6192168499999</v>
      </c>
      <c r="U136" s="36">
        <f>SUMIFS(СВЦЭМ!$C$39:$C$782,СВЦЭМ!$A$39:$A$782,$A136,СВЦЭМ!$B$39:$B$782,U$119)+'СЕТ СН'!$I$9+СВЦЭМ!$D$10+'СЕТ СН'!$I$6-'СЕТ СН'!$I$19</f>
        <v>1563.3052549600002</v>
      </c>
      <c r="V136" s="36">
        <f>SUMIFS(СВЦЭМ!$C$39:$C$782,СВЦЭМ!$A$39:$A$782,$A136,СВЦЭМ!$B$39:$B$782,V$119)+'СЕТ СН'!$I$9+СВЦЭМ!$D$10+'СЕТ СН'!$I$6-'СЕТ СН'!$I$19</f>
        <v>1563.2070028100002</v>
      </c>
      <c r="W136" s="36">
        <f>SUMIFS(СВЦЭМ!$C$39:$C$782,СВЦЭМ!$A$39:$A$782,$A136,СВЦЭМ!$B$39:$B$782,W$119)+'СЕТ СН'!$I$9+СВЦЭМ!$D$10+'СЕТ СН'!$I$6-'СЕТ СН'!$I$19</f>
        <v>1552.91482367</v>
      </c>
      <c r="X136" s="36">
        <f>SUMIFS(СВЦЭМ!$C$39:$C$782,СВЦЭМ!$A$39:$A$782,$A136,СВЦЭМ!$B$39:$B$782,X$119)+'СЕТ СН'!$I$9+СВЦЭМ!$D$10+'СЕТ СН'!$I$6-'СЕТ СН'!$I$19</f>
        <v>1507.36265766</v>
      </c>
      <c r="Y136" s="36">
        <f>SUMIFS(СВЦЭМ!$C$39:$C$782,СВЦЭМ!$A$39:$A$782,$A136,СВЦЭМ!$B$39:$B$782,Y$119)+'СЕТ СН'!$I$9+СВЦЭМ!$D$10+'СЕТ СН'!$I$6-'СЕТ СН'!$I$19</f>
        <v>1547.27631071</v>
      </c>
    </row>
    <row r="137" spans="1:25" ht="15.75" x14ac:dyDescent="0.2">
      <c r="A137" s="35">
        <f t="shared" si="3"/>
        <v>44852</v>
      </c>
      <c r="B137" s="36">
        <f>SUMIFS(СВЦЭМ!$C$39:$C$782,СВЦЭМ!$A$39:$A$782,$A137,СВЦЭМ!$B$39:$B$782,B$119)+'СЕТ СН'!$I$9+СВЦЭМ!$D$10+'СЕТ СН'!$I$6-'СЕТ СН'!$I$19</f>
        <v>1575.6236598300002</v>
      </c>
      <c r="C137" s="36">
        <f>SUMIFS(СВЦЭМ!$C$39:$C$782,СВЦЭМ!$A$39:$A$782,$A137,СВЦЭМ!$B$39:$B$782,C$119)+'СЕТ СН'!$I$9+СВЦЭМ!$D$10+'СЕТ СН'!$I$6-'СЕТ СН'!$I$19</f>
        <v>1616.47976423</v>
      </c>
      <c r="D137" s="36">
        <f>SUMIFS(СВЦЭМ!$C$39:$C$782,СВЦЭМ!$A$39:$A$782,$A137,СВЦЭМ!$B$39:$B$782,D$119)+'СЕТ СН'!$I$9+СВЦЭМ!$D$10+'СЕТ СН'!$I$6-'СЕТ СН'!$I$19</f>
        <v>1636.8638347800002</v>
      </c>
      <c r="E137" s="36">
        <f>SUMIFS(СВЦЭМ!$C$39:$C$782,СВЦЭМ!$A$39:$A$782,$A137,СВЦЭМ!$B$39:$B$782,E$119)+'СЕТ СН'!$I$9+СВЦЭМ!$D$10+'СЕТ СН'!$I$6-'СЕТ СН'!$I$19</f>
        <v>1642.52482835</v>
      </c>
      <c r="F137" s="36">
        <f>SUMIFS(СВЦЭМ!$C$39:$C$782,СВЦЭМ!$A$39:$A$782,$A137,СВЦЭМ!$B$39:$B$782,F$119)+'СЕТ СН'!$I$9+СВЦЭМ!$D$10+'СЕТ СН'!$I$6-'СЕТ СН'!$I$19</f>
        <v>1637.5677830499999</v>
      </c>
      <c r="G137" s="36">
        <f>SUMIFS(СВЦЭМ!$C$39:$C$782,СВЦЭМ!$A$39:$A$782,$A137,СВЦЭМ!$B$39:$B$782,G$119)+'СЕТ СН'!$I$9+СВЦЭМ!$D$10+'СЕТ СН'!$I$6-'СЕТ СН'!$I$19</f>
        <v>1627.8382390500001</v>
      </c>
      <c r="H137" s="36">
        <f>SUMIFS(СВЦЭМ!$C$39:$C$782,СВЦЭМ!$A$39:$A$782,$A137,СВЦЭМ!$B$39:$B$782,H$119)+'СЕТ СН'!$I$9+СВЦЭМ!$D$10+'СЕТ СН'!$I$6-'СЕТ СН'!$I$19</f>
        <v>1564.2055308399999</v>
      </c>
      <c r="I137" s="36">
        <f>SUMIFS(СВЦЭМ!$C$39:$C$782,СВЦЭМ!$A$39:$A$782,$A137,СВЦЭМ!$B$39:$B$782,I$119)+'СЕТ СН'!$I$9+СВЦЭМ!$D$10+'СЕТ СН'!$I$6-'СЕТ СН'!$I$19</f>
        <v>1504.29227621</v>
      </c>
      <c r="J137" s="36">
        <f>SUMIFS(СВЦЭМ!$C$39:$C$782,СВЦЭМ!$A$39:$A$782,$A137,СВЦЭМ!$B$39:$B$782,J$119)+'СЕТ СН'!$I$9+СВЦЭМ!$D$10+'СЕТ СН'!$I$6-'СЕТ СН'!$I$19</f>
        <v>1480.3489641799999</v>
      </c>
      <c r="K137" s="36">
        <f>SUMIFS(СВЦЭМ!$C$39:$C$782,СВЦЭМ!$A$39:$A$782,$A137,СВЦЭМ!$B$39:$B$782,K$119)+'СЕТ СН'!$I$9+СВЦЭМ!$D$10+'СЕТ СН'!$I$6-'СЕТ СН'!$I$19</f>
        <v>1482.29811696</v>
      </c>
      <c r="L137" s="36">
        <f>SUMIFS(СВЦЭМ!$C$39:$C$782,СВЦЭМ!$A$39:$A$782,$A137,СВЦЭМ!$B$39:$B$782,L$119)+'СЕТ СН'!$I$9+СВЦЭМ!$D$10+'СЕТ СН'!$I$6-'СЕТ СН'!$I$19</f>
        <v>1480.51058418</v>
      </c>
      <c r="M137" s="36">
        <f>SUMIFS(СВЦЭМ!$C$39:$C$782,СВЦЭМ!$A$39:$A$782,$A137,СВЦЭМ!$B$39:$B$782,M$119)+'СЕТ СН'!$I$9+СВЦЭМ!$D$10+'СЕТ СН'!$I$6-'СЕТ СН'!$I$19</f>
        <v>1490.14167155</v>
      </c>
      <c r="N137" s="36">
        <f>SUMIFS(СВЦЭМ!$C$39:$C$782,СВЦЭМ!$A$39:$A$782,$A137,СВЦЭМ!$B$39:$B$782,N$119)+'СЕТ СН'!$I$9+СВЦЭМ!$D$10+'СЕТ СН'!$I$6-'СЕТ СН'!$I$19</f>
        <v>1493.6430077699999</v>
      </c>
      <c r="O137" s="36">
        <f>SUMIFS(СВЦЭМ!$C$39:$C$782,СВЦЭМ!$A$39:$A$782,$A137,СВЦЭМ!$B$39:$B$782,O$119)+'СЕТ СН'!$I$9+СВЦЭМ!$D$10+'СЕТ СН'!$I$6-'СЕТ СН'!$I$19</f>
        <v>1494.31454545</v>
      </c>
      <c r="P137" s="36">
        <f>SUMIFS(СВЦЭМ!$C$39:$C$782,СВЦЭМ!$A$39:$A$782,$A137,СВЦЭМ!$B$39:$B$782,P$119)+'СЕТ СН'!$I$9+СВЦЭМ!$D$10+'СЕТ СН'!$I$6-'СЕТ СН'!$I$19</f>
        <v>1523.9753908600001</v>
      </c>
      <c r="Q137" s="36">
        <f>SUMIFS(СВЦЭМ!$C$39:$C$782,СВЦЭМ!$A$39:$A$782,$A137,СВЦЭМ!$B$39:$B$782,Q$119)+'СЕТ СН'!$I$9+СВЦЭМ!$D$10+'СЕТ СН'!$I$6-'СЕТ СН'!$I$19</f>
        <v>1476.1328390399999</v>
      </c>
      <c r="R137" s="36">
        <f>SUMIFS(СВЦЭМ!$C$39:$C$782,СВЦЭМ!$A$39:$A$782,$A137,СВЦЭМ!$B$39:$B$782,R$119)+'СЕТ СН'!$I$9+СВЦЭМ!$D$10+'СЕТ СН'!$I$6-'СЕТ СН'!$I$19</f>
        <v>1481.4838849</v>
      </c>
      <c r="S137" s="36">
        <f>SUMIFS(СВЦЭМ!$C$39:$C$782,СВЦЭМ!$A$39:$A$782,$A137,СВЦЭМ!$B$39:$B$782,S$119)+'СЕТ СН'!$I$9+СВЦЭМ!$D$10+'СЕТ СН'!$I$6-'СЕТ СН'!$I$19</f>
        <v>8647.7253127699987</v>
      </c>
      <c r="T137" s="36">
        <f>SUMIFS(СВЦЭМ!$C$39:$C$782,СВЦЭМ!$A$39:$A$782,$A137,СВЦЭМ!$B$39:$B$782,T$119)+'СЕТ СН'!$I$9+СВЦЭМ!$D$10+'СЕТ СН'!$I$6-'СЕТ СН'!$I$19</f>
        <v>1591.21424097</v>
      </c>
      <c r="U137" s="36">
        <f>SUMIFS(СВЦЭМ!$C$39:$C$782,СВЦЭМ!$A$39:$A$782,$A137,СВЦЭМ!$B$39:$B$782,U$119)+'СЕТ СН'!$I$9+СВЦЭМ!$D$10+'СЕТ СН'!$I$6-'СЕТ СН'!$I$19</f>
        <v>1623.0185363999999</v>
      </c>
      <c r="V137" s="36">
        <f>SUMIFS(СВЦЭМ!$C$39:$C$782,СВЦЭМ!$A$39:$A$782,$A137,СВЦЭМ!$B$39:$B$782,V$119)+'СЕТ СН'!$I$9+СВЦЭМ!$D$10+'СЕТ СН'!$I$6-'СЕТ СН'!$I$19</f>
        <v>1612.8895699500004</v>
      </c>
      <c r="W137" s="36">
        <f>SUMIFS(СВЦЭМ!$C$39:$C$782,СВЦЭМ!$A$39:$A$782,$A137,СВЦЭМ!$B$39:$B$782,W$119)+'СЕТ СН'!$I$9+СВЦЭМ!$D$10+'СЕТ СН'!$I$6-'СЕТ СН'!$I$19</f>
        <v>1596.5760545200001</v>
      </c>
      <c r="X137" s="36">
        <f>SUMIFS(СВЦЭМ!$C$39:$C$782,СВЦЭМ!$A$39:$A$782,$A137,СВЦЭМ!$B$39:$B$782,X$119)+'СЕТ СН'!$I$9+СВЦЭМ!$D$10+'СЕТ СН'!$I$6-'СЕТ СН'!$I$19</f>
        <v>1549.81492243</v>
      </c>
      <c r="Y137" s="36">
        <f>SUMIFS(СВЦЭМ!$C$39:$C$782,СВЦЭМ!$A$39:$A$782,$A137,СВЦЭМ!$B$39:$B$782,Y$119)+'СЕТ СН'!$I$9+СВЦЭМ!$D$10+'СЕТ СН'!$I$6-'СЕТ СН'!$I$19</f>
        <v>1536.3770353999998</v>
      </c>
    </row>
    <row r="138" spans="1:25" ht="15.75" x14ac:dyDescent="0.2">
      <c r="A138" s="35">
        <f t="shared" si="3"/>
        <v>44853</v>
      </c>
      <c r="B138" s="36">
        <f>SUMIFS(СВЦЭМ!$C$39:$C$782,СВЦЭМ!$A$39:$A$782,$A138,СВЦЭМ!$B$39:$B$782,B$119)+'СЕТ СН'!$I$9+СВЦЭМ!$D$10+'СЕТ СН'!$I$6-'СЕТ СН'!$I$19</f>
        <v>1579.7982558400004</v>
      </c>
      <c r="C138" s="36">
        <f>SUMIFS(СВЦЭМ!$C$39:$C$782,СВЦЭМ!$A$39:$A$782,$A138,СВЦЭМ!$B$39:$B$782,C$119)+'СЕТ СН'!$I$9+СВЦЭМ!$D$10+'СЕТ СН'!$I$6-'СЕТ СН'!$I$19</f>
        <v>1615.5909509200001</v>
      </c>
      <c r="D138" s="36">
        <f>SUMIFS(СВЦЭМ!$C$39:$C$782,СВЦЭМ!$A$39:$A$782,$A138,СВЦЭМ!$B$39:$B$782,D$119)+'СЕТ СН'!$I$9+СВЦЭМ!$D$10+'СЕТ СН'!$I$6-'СЕТ СН'!$I$19</f>
        <v>1637.6455287500003</v>
      </c>
      <c r="E138" s="36">
        <f>SUMIFS(СВЦЭМ!$C$39:$C$782,СВЦЭМ!$A$39:$A$782,$A138,СВЦЭМ!$B$39:$B$782,E$119)+'СЕТ СН'!$I$9+СВЦЭМ!$D$10+'СЕТ СН'!$I$6-'СЕТ СН'!$I$19</f>
        <v>1637.0990667700003</v>
      </c>
      <c r="F138" s="36">
        <f>SUMIFS(СВЦЭМ!$C$39:$C$782,СВЦЭМ!$A$39:$A$782,$A138,СВЦЭМ!$B$39:$B$782,F$119)+'СЕТ СН'!$I$9+СВЦЭМ!$D$10+'СЕТ СН'!$I$6-'СЕТ СН'!$I$19</f>
        <v>1638.88927762</v>
      </c>
      <c r="G138" s="36">
        <f>SUMIFS(СВЦЭМ!$C$39:$C$782,СВЦЭМ!$A$39:$A$782,$A138,СВЦЭМ!$B$39:$B$782,G$119)+'СЕТ СН'!$I$9+СВЦЭМ!$D$10+'СЕТ СН'!$I$6-'СЕТ СН'!$I$19</f>
        <v>1624.3170004100002</v>
      </c>
      <c r="H138" s="36">
        <f>SUMIFS(СВЦЭМ!$C$39:$C$782,СВЦЭМ!$A$39:$A$782,$A138,СВЦЭМ!$B$39:$B$782,H$119)+'СЕТ СН'!$I$9+СВЦЭМ!$D$10+'СЕТ СН'!$I$6-'СЕТ СН'!$I$19</f>
        <v>1564.6320164499998</v>
      </c>
      <c r="I138" s="36">
        <f>SUMIFS(СВЦЭМ!$C$39:$C$782,СВЦЭМ!$A$39:$A$782,$A138,СВЦЭМ!$B$39:$B$782,I$119)+'СЕТ СН'!$I$9+СВЦЭМ!$D$10+'СЕТ СН'!$I$6-'СЕТ СН'!$I$19</f>
        <v>1513.6326064699999</v>
      </c>
      <c r="J138" s="36">
        <f>SUMIFS(СВЦЭМ!$C$39:$C$782,СВЦЭМ!$A$39:$A$782,$A138,СВЦЭМ!$B$39:$B$782,J$119)+'СЕТ СН'!$I$9+СВЦЭМ!$D$10+'СЕТ СН'!$I$6-'СЕТ СН'!$I$19</f>
        <v>1552.74238485</v>
      </c>
      <c r="K138" s="36">
        <f>SUMIFS(СВЦЭМ!$C$39:$C$782,СВЦЭМ!$A$39:$A$782,$A138,СВЦЭМ!$B$39:$B$782,K$119)+'СЕТ СН'!$I$9+СВЦЭМ!$D$10+'СЕТ СН'!$I$6-'СЕТ СН'!$I$19</f>
        <v>1566.8566741600002</v>
      </c>
      <c r="L138" s="36">
        <f>SUMIFS(СВЦЭМ!$C$39:$C$782,СВЦЭМ!$A$39:$A$782,$A138,СВЦЭМ!$B$39:$B$782,L$119)+'СЕТ СН'!$I$9+СВЦЭМ!$D$10+'СЕТ СН'!$I$6-'СЕТ СН'!$I$19</f>
        <v>1569.20865181</v>
      </c>
      <c r="M138" s="36">
        <f>SUMIFS(СВЦЭМ!$C$39:$C$782,СВЦЭМ!$A$39:$A$782,$A138,СВЦЭМ!$B$39:$B$782,M$119)+'СЕТ СН'!$I$9+СВЦЭМ!$D$10+'СЕТ СН'!$I$6-'СЕТ СН'!$I$19</f>
        <v>1597.1789093500001</v>
      </c>
      <c r="N138" s="36">
        <f>SUMIFS(СВЦЭМ!$C$39:$C$782,СВЦЭМ!$A$39:$A$782,$A138,СВЦЭМ!$B$39:$B$782,N$119)+'СЕТ СН'!$I$9+СВЦЭМ!$D$10+'СЕТ СН'!$I$6-'СЕТ СН'!$I$19</f>
        <v>1538.14977299</v>
      </c>
      <c r="O138" s="36">
        <f>SUMIFS(СВЦЭМ!$C$39:$C$782,СВЦЭМ!$A$39:$A$782,$A138,СВЦЭМ!$B$39:$B$782,O$119)+'СЕТ СН'!$I$9+СВЦЭМ!$D$10+'СЕТ СН'!$I$6-'СЕТ СН'!$I$19</f>
        <v>1520.9298119300001</v>
      </c>
      <c r="P138" s="36">
        <f>SUMIFS(СВЦЭМ!$C$39:$C$782,СВЦЭМ!$A$39:$A$782,$A138,СВЦЭМ!$B$39:$B$782,P$119)+'СЕТ СН'!$I$9+СВЦЭМ!$D$10+'СЕТ СН'!$I$6-'СЕТ СН'!$I$19</f>
        <v>1496.7553061200001</v>
      </c>
      <c r="Q138" s="36">
        <f>SUMIFS(СВЦЭМ!$C$39:$C$782,СВЦЭМ!$A$39:$A$782,$A138,СВЦЭМ!$B$39:$B$782,Q$119)+'СЕТ СН'!$I$9+СВЦЭМ!$D$10+'СЕТ СН'!$I$6-'СЕТ СН'!$I$19</f>
        <v>1497.02441413</v>
      </c>
      <c r="R138" s="36">
        <f>SUMIFS(СВЦЭМ!$C$39:$C$782,СВЦЭМ!$A$39:$A$782,$A138,СВЦЭМ!$B$39:$B$782,R$119)+'СЕТ СН'!$I$9+СВЦЭМ!$D$10+'СЕТ СН'!$I$6-'СЕТ СН'!$I$19</f>
        <v>1394.9412231400001</v>
      </c>
      <c r="S138" s="36">
        <f>SUMIFS(СВЦЭМ!$C$39:$C$782,СВЦЭМ!$A$39:$A$782,$A138,СВЦЭМ!$B$39:$B$782,S$119)+'СЕТ СН'!$I$9+СВЦЭМ!$D$10+'СЕТ СН'!$I$6-'СЕТ СН'!$I$19</f>
        <v>1319.4600239199999</v>
      </c>
      <c r="T138" s="36">
        <f>SUMIFS(СВЦЭМ!$C$39:$C$782,СВЦЭМ!$A$39:$A$782,$A138,СВЦЭМ!$B$39:$B$782,T$119)+'СЕТ СН'!$I$9+СВЦЭМ!$D$10+'СЕТ СН'!$I$6-'СЕТ СН'!$I$19</f>
        <v>1340.37058723</v>
      </c>
      <c r="U138" s="36">
        <f>SUMIFS(СВЦЭМ!$C$39:$C$782,СВЦЭМ!$A$39:$A$782,$A138,СВЦЭМ!$B$39:$B$782,U$119)+'СЕТ СН'!$I$9+СВЦЭМ!$D$10+'СЕТ СН'!$I$6-'СЕТ СН'!$I$19</f>
        <v>1410.3212341899998</v>
      </c>
      <c r="V138" s="36">
        <f>SUMIFS(СВЦЭМ!$C$39:$C$782,СВЦЭМ!$A$39:$A$782,$A138,СВЦЭМ!$B$39:$B$782,V$119)+'СЕТ СН'!$I$9+СВЦЭМ!$D$10+'СЕТ СН'!$I$6-'СЕТ СН'!$I$19</f>
        <v>1461.5739890300001</v>
      </c>
      <c r="W138" s="36">
        <f>SUMIFS(СВЦЭМ!$C$39:$C$782,СВЦЭМ!$A$39:$A$782,$A138,СВЦЭМ!$B$39:$B$782,W$119)+'СЕТ СН'!$I$9+СВЦЭМ!$D$10+'СЕТ СН'!$I$6-'СЕТ СН'!$I$19</f>
        <v>1519.0466703900001</v>
      </c>
      <c r="X138" s="36">
        <f>SUMIFS(СВЦЭМ!$C$39:$C$782,СВЦЭМ!$A$39:$A$782,$A138,СВЦЭМ!$B$39:$B$782,X$119)+'СЕТ СН'!$I$9+СВЦЭМ!$D$10+'СЕТ СН'!$I$6-'СЕТ СН'!$I$19</f>
        <v>1549.0452171900001</v>
      </c>
      <c r="Y138" s="36">
        <f>SUMIFS(СВЦЭМ!$C$39:$C$782,СВЦЭМ!$A$39:$A$782,$A138,СВЦЭМ!$B$39:$B$782,Y$119)+'СЕТ СН'!$I$9+СВЦЭМ!$D$10+'СЕТ СН'!$I$6-'СЕТ СН'!$I$19</f>
        <v>1610.6495711000002</v>
      </c>
    </row>
    <row r="139" spans="1:25" ht="15.75" x14ac:dyDescent="0.2">
      <c r="A139" s="35">
        <f t="shared" si="3"/>
        <v>44854</v>
      </c>
      <c r="B139" s="36">
        <f>SUMIFS(СВЦЭМ!$C$39:$C$782,СВЦЭМ!$A$39:$A$782,$A139,СВЦЭМ!$B$39:$B$782,B$119)+'СЕТ СН'!$I$9+СВЦЭМ!$D$10+'СЕТ СН'!$I$6-'СЕТ СН'!$I$19</f>
        <v>1537.38525138</v>
      </c>
      <c r="C139" s="36">
        <f>SUMIFS(СВЦЭМ!$C$39:$C$782,СВЦЭМ!$A$39:$A$782,$A139,СВЦЭМ!$B$39:$B$782,C$119)+'СЕТ СН'!$I$9+СВЦЭМ!$D$10+'СЕТ СН'!$I$6-'СЕТ СН'!$I$19</f>
        <v>1539.6144391799999</v>
      </c>
      <c r="D139" s="36">
        <f>SUMIFS(СВЦЭМ!$C$39:$C$782,СВЦЭМ!$A$39:$A$782,$A139,СВЦЭМ!$B$39:$B$782,D$119)+'СЕТ СН'!$I$9+СВЦЭМ!$D$10+'СЕТ СН'!$I$6-'СЕТ СН'!$I$19</f>
        <v>1589.8300390900004</v>
      </c>
      <c r="E139" s="36">
        <f>SUMIFS(СВЦЭМ!$C$39:$C$782,СВЦЭМ!$A$39:$A$782,$A139,СВЦЭМ!$B$39:$B$782,E$119)+'СЕТ СН'!$I$9+СВЦЭМ!$D$10+'СЕТ СН'!$I$6-'СЕТ СН'!$I$19</f>
        <v>1571.3618354700002</v>
      </c>
      <c r="F139" s="36">
        <f>SUMIFS(СВЦЭМ!$C$39:$C$782,СВЦЭМ!$A$39:$A$782,$A139,СВЦЭМ!$B$39:$B$782,F$119)+'СЕТ СН'!$I$9+СВЦЭМ!$D$10+'СЕТ СН'!$I$6-'СЕТ СН'!$I$19</f>
        <v>1554.90019252</v>
      </c>
      <c r="G139" s="36">
        <f>SUMIFS(СВЦЭМ!$C$39:$C$782,СВЦЭМ!$A$39:$A$782,$A139,СВЦЭМ!$B$39:$B$782,G$119)+'СЕТ СН'!$I$9+СВЦЭМ!$D$10+'СЕТ СН'!$I$6-'СЕТ СН'!$I$19</f>
        <v>1527.51158048</v>
      </c>
      <c r="H139" s="36">
        <f>SUMIFS(СВЦЭМ!$C$39:$C$782,СВЦЭМ!$A$39:$A$782,$A139,СВЦЭМ!$B$39:$B$782,H$119)+'СЕТ СН'!$I$9+СВЦЭМ!$D$10+'СЕТ СН'!$I$6-'СЕТ СН'!$I$19</f>
        <v>1481.6373714000001</v>
      </c>
      <c r="I139" s="36">
        <f>SUMIFS(СВЦЭМ!$C$39:$C$782,СВЦЭМ!$A$39:$A$782,$A139,СВЦЭМ!$B$39:$B$782,I$119)+'СЕТ СН'!$I$9+СВЦЭМ!$D$10+'СЕТ СН'!$I$6-'СЕТ СН'!$I$19</f>
        <v>1449.82841173</v>
      </c>
      <c r="J139" s="36">
        <f>SUMIFS(СВЦЭМ!$C$39:$C$782,СВЦЭМ!$A$39:$A$782,$A139,СВЦЭМ!$B$39:$B$782,J$119)+'СЕТ СН'!$I$9+СВЦЭМ!$D$10+'СЕТ СН'!$I$6-'СЕТ СН'!$I$19</f>
        <v>1451.6748725500001</v>
      </c>
      <c r="K139" s="36">
        <f>SUMIFS(СВЦЭМ!$C$39:$C$782,СВЦЭМ!$A$39:$A$782,$A139,СВЦЭМ!$B$39:$B$782,K$119)+'СЕТ СН'!$I$9+СВЦЭМ!$D$10+'СЕТ СН'!$I$6-'СЕТ СН'!$I$19</f>
        <v>1487.5132406799999</v>
      </c>
      <c r="L139" s="36">
        <f>SUMIFS(СВЦЭМ!$C$39:$C$782,СВЦЭМ!$A$39:$A$782,$A139,СВЦЭМ!$B$39:$B$782,L$119)+'СЕТ СН'!$I$9+СВЦЭМ!$D$10+'СЕТ СН'!$I$6-'СЕТ СН'!$I$19</f>
        <v>1501.6354309200001</v>
      </c>
      <c r="M139" s="36">
        <f>SUMIFS(СВЦЭМ!$C$39:$C$782,СВЦЭМ!$A$39:$A$782,$A139,СВЦЭМ!$B$39:$B$782,M$119)+'СЕТ СН'!$I$9+СВЦЭМ!$D$10+'СЕТ СН'!$I$6-'СЕТ СН'!$I$19</f>
        <v>1535.7482091699999</v>
      </c>
      <c r="N139" s="36">
        <f>SUMIFS(СВЦЭМ!$C$39:$C$782,СВЦЭМ!$A$39:$A$782,$A139,СВЦЭМ!$B$39:$B$782,N$119)+'СЕТ СН'!$I$9+СВЦЭМ!$D$10+'СЕТ СН'!$I$6-'СЕТ СН'!$I$19</f>
        <v>1526.3595721500001</v>
      </c>
      <c r="O139" s="36">
        <f>SUMIFS(СВЦЭМ!$C$39:$C$782,СВЦЭМ!$A$39:$A$782,$A139,СВЦЭМ!$B$39:$B$782,O$119)+'СЕТ СН'!$I$9+СВЦЭМ!$D$10+'СЕТ СН'!$I$6-'СЕТ СН'!$I$19</f>
        <v>1529.9280203999999</v>
      </c>
      <c r="P139" s="36">
        <f>SUMIFS(СВЦЭМ!$C$39:$C$782,СВЦЭМ!$A$39:$A$782,$A139,СВЦЭМ!$B$39:$B$782,P$119)+'СЕТ СН'!$I$9+СВЦЭМ!$D$10+'СЕТ СН'!$I$6-'СЕТ СН'!$I$19</f>
        <v>1531.2761896100001</v>
      </c>
      <c r="Q139" s="36">
        <f>SUMIFS(СВЦЭМ!$C$39:$C$782,СВЦЭМ!$A$39:$A$782,$A139,СВЦЭМ!$B$39:$B$782,Q$119)+'СЕТ СН'!$I$9+СВЦЭМ!$D$10+'СЕТ СН'!$I$6-'СЕТ СН'!$I$19</f>
        <v>1523.83932893</v>
      </c>
      <c r="R139" s="36">
        <f>SUMIFS(СВЦЭМ!$C$39:$C$782,СВЦЭМ!$A$39:$A$782,$A139,СВЦЭМ!$B$39:$B$782,R$119)+'СЕТ СН'!$I$9+СВЦЭМ!$D$10+'СЕТ СН'!$I$6-'СЕТ СН'!$I$19</f>
        <v>1571.5028530200002</v>
      </c>
      <c r="S139" s="36">
        <f>SUMIFS(СВЦЭМ!$C$39:$C$782,СВЦЭМ!$A$39:$A$782,$A139,СВЦЭМ!$B$39:$B$782,S$119)+'СЕТ СН'!$I$9+СВЦЭМ!$D$10+'СЕТ СН'!$I$6-'СЕТ СН'!$I$19</f>
        <v>1557.2705682199999</v>
      </c>
      <c r="T139" s="36">
        <f>SUMIFS(СВЦЭМ!$C$39:$C$782,СВЦЭМ!$A$39:$A$782,$A139,СВЦЭМ!$B$39:$B$782,T$119)+'СЕТ СН'!$I$9+СВЦЭМ!$D$10+'СЕТ СН'!$I$6-'СЕТ СН'!$I$19</f>
        <v>1571.2490563800002</v>
      </c>
      <c r="U139" s="36">
        <f>SUMIFS(СВЦЭМ!$C$39:$C$782,СВЦЭМ!$A$39:$A$782,$A139,СВЦЭМ!$B$39:$B$782,U$119)+'СЕТ СН'!$I$9+СВЦЭМ!$D$10+'СЕТ СН'!$I$6-'СЕТ СН'!$I$19</f>
        <v>1563.7251166599999</v>
      </c>
      <c r="V139" s="36">
        <f>SUMIFS(СВЦЭМ!$C$39:$C$782,СВЦЭМ!$A$39:$A$782,$A139,СВЦЭМ!$B$39:$B$782,V$119)+'СЕТ СН'!$I$9+СВЦЭМ!$D$10+'СЕТ СН'!$I$6-'СЕТ СН'!$I$19</f>
        <v>1553.8265916400001</v>
      </c>
      <c r="W139" s="36">
        <f>SUMIFS(СВЦЭМ!$C$39:$C$782,СВЦЭМ!$A$39:$A$782,$A139,СВЦЭМ!$B$39:$B$782,W$119)+'СЕТ СН'!$I$9+СВЦЭМ!$D$10+'СЕТ СН'!$I$6-'СЕТ СН'!$I$19</f>
        <v>1543.0259992000001</v>
      </c>
      <c r="X139" s="36">
        <f>SUMIFS(СВЦЭМ!$C$39:$C$782,СВЦЭМ!$A$39:$A$782,$A139,СВЦЭМ!$B$39:$B$782,X$119)+'СЕТ СН'!$I$9+СВЦЭМ!$D$10+'СЕТ СН'!$I$6-'СЕТ СН'!$I$19</f>
        <v>1520.26884187</v>
      </c>
      <c r="Y139" s="36">
        <f>SUMIFS(СВЦЭМ!$C$39:$C$782,СВЦЭМ!$A$39:$A$782,$A139,СВЦЭМ!$B$39:$B$782,Y$119)+'СЕТ СН'!$I$9+СВЦЭМ!$D$10+'СЕТ СН'!$I$6-'СЕТ СН'!$I$19</f>
        <v>1525.79924323</v>
      </c>
    </row>
    <row r="140" spans="1:25" ht="15.75" x14ac:dyDescent="0.2">
      <c r="A140" s="35">
        <f t="shared" si="3"/>
        <v>44855</v>
      </c>
      <c r="B140" s="36">
        <f>SUMIFS(СВЦЭМ!$C$39:$C$782,СВЦЭМ!$A$39:$A$782,$A140,СВЦЭМ!$B$39:$B$782,B$119)+'СЕТ СН'!$I$9+СВЦЭМ!$D$10+'СЕТ СН'!$I$6-'СЕТ СН'!$I$19</f>
        <v>1739.7940683300003</v>
      </c>
      <c r="C140" s="36">
        <f>SUMIFS(СВЦЭМ!$C$39:$C$782,СВЦЭМ!$A$39:$A$782,$A140,СВЦЭМ!$B$39:$B$782,C$119)+'СЕТ СН'!$I$9+СВЦЭМ!$D$10+'СЕТ СН'!$I$6-'СЕТ СН'!$I$19</f>
        <v>1729.2972508400003</v>
      </c>
      <c r="D140" s="36">
        <f>SUMIFS(СВЦЭМ!$C$39:$C$782,СВЦЭМ!$A$39:$A$782,$A140,СВЦЭМ!$B$39:$B$782,D$119)+'СЕТ СН'!$I$9+СВЦЭМ!$D$10+'СЕТ СН'!$I$6-'СЕТ СН'!$I$19</f>
        <v>1745.67095303</v>
      </c>
      <c r="E140" s="36">
        <f>SUMIFS(СВЦЭМ!$C$39:$C$782,СВЦЭМ!$A$39:$A$782,$A140,СВЦЭМ!$B$39:$B$782,E$119)+'СЕТ СН'!$I$9+СВЦЭМ!$D$10+'СЕТ СН'!$I$6-'СЕТ СН'!$I$19</f>
        <v>1804.8337204700001</v>
      </c>
      <c r="F140" s="36">
        <f>SUMIFS(СВЦЭМ!$C$39:$C$782,СВЦЭМ!$A$39:$A$782,$A140,СВЦЭМ!$B$39:$B$782,F$119)+'СЕТ СН'!$I$9+СВЦЭМ!$D$10+'СЕТ СН'!$I$6-'СЕТ СН'!$I$19</f>
        <v>1784.8980530900003</v>
      </c>
      <c r="G140" s="36">
        <f>SUMIFS(СВЦЭМ!$C$39:$C$782,СВЦЭМ!$A$39:$A$782,$A140,СВЦЭМ!$B$39:$B$782,G$119)+'СЕТ СН'!$I$9+СВЦЭМ!$D$10+'СЕТ СН'!$I$6-'СЕТ СН'!$I$19</f>
        <v>1744.7093145399999</v>
      </c>
      <c r="H140" s="36">
        <f>SUMIFS(СВЦЭМ!$C$39:$C$782,СВЦЭМ!$A$39:$A$782,$A140,СВЦЭМ!$B$39:$B$782,H$119)+'СЕТ СН'!$I$9+СВЦЭМ!$D$10+'СЕТ СН'!$I$6-'СЕТ СН'!$I$19</f>
        <v>1678.8163883500001</v>
      </c>
      <c r="I140" s="36">
        <f>SUMIFS(СВЦЭМ!$C$39:$C$782,СВЦЭМ!$A$39:$A$782,$A140,СВЦЭМ!$B$39:$B$782,I$119)+'СЕТ СН'!$I$9+СВЦЭМ!$D$10+'СЕТ СН'!$I$6-'СЕТ СН'!$I$19</f>
        <v>1660.2043876000002</v>
      </c>
      <c r="J140" s="36">
        <f>SUMIFS(СВЦЭМ!$C$39:$C$782,СВЦЭМ!$A$39:$A$782,$A140,СВЦЭМ!$B$39:$B$782,J$119)+'СЕТ СН'!$I$9+СВЦЭМ!$D$10+'СЕТ СН'!$I$6-'СЕТ СН'!$I$19</f>
        <v>1635.9745724300001</v>
      </c>
      <c r="K140" s="36">
        <f>SUMIFS(СВЦЭМ!$C$39:$C$782,СВЦЭМ!$A$39:$A$782,$A140,СВЦЭМ!$B$39:$B$782,K$119)+'СЕТ СН'!$I$9+СВЦЭМ!$D$10+'СЕТ СН'!$I$6-'СЕТ СН'!$I$19</f>
        <v>1640.0227974499999</v>
      </c>
      <c r="L140" s="36">
        <f>SUMIFS(СВЦЭМ!$C$39:$C$782,СВЦЭМ!$A$39:$A$782,$A140,СВЦЭМ!$B$39:$B$782,L$119)+'СЕТ СН'!$I$9+СВЦЭМ!$D$10+'СЕТ СН'!$I$6-'СЕТ СН'!$I$19</f>
        <v>1647.1159530700002</v>
      </c>
      <c r="M140" s="36">
        <f>SUMIFS(СВЦЭМ!$C$39:$C$782,СВЦЭМ!$A$39:$A$782,$A140,СВЦЭМ!$B$39:$B$782,M$119)+'СЕТ СН'!$I$9+СВЦЭМ!$D$10+'СЕТ СН'!$I$6-'СЕТ СН'!$I$19</f>
        <v>1657.9314383800001</v>
      </c>
      <c r="N140" s="36">
        <f>SUMIFS(СВЦЭМ!$C$39:$C$782,СВЦЭМ!$A$39:$A$782,$A140,СВЦЭМ!$B$39:$B$782,N$119)+'СЕТ СН'!$I$9+СВЦЭМ!$D$10+'СЕТ СН'!$I$6-'СЕТ СН'!$I$19</f>
        <v>1663.6723964400003</v>
      </c>
      <c r="O140" s="36">
        <f>SUMIFS(СВЦЭМ!$C$39:$C$782,СВЦЭМ!$A$39:$A$782,$A140,СВЦЭМ!$B$39:$B$782,O$119)+'СЕТ СН'!$I$9+СВЦЭМ!$D$10+'СЕТ СН'!$I$6-'СЕТ СН'!$I$19</f>
        <v>1660.9821448800003</v>
      </c>
      <c r="P140" s="36">
        <f>SUMIFS(СВЦЭМ!$C$39:$C$782,СВЦЭМ!$A$39:$A$782,$A140,СВЦЭМ!$B$39:$B$782,P$119)+'СЕТ СН'!$I$9+СВЦЭМ!$D$10+'СЕТ СН'!$I$6-'СЕТ СН'!$I$19</f>
        <v>1690.6184206299999</v>
      </c>
      <c r="Q140" s="36">
        <f>SUMIFS(СВЦЭМ!$C$39:$C$782,СВЦЭМ!$A$39:$A$782,$A140,СВЦЭМ!$B$39:$B$782,Q$119)+'СЕТ СН'!$I$9+СВЦЭМ!$D$10+'СЕТ СН'!$I$6-'СЕТ СН'!$I$19</f>
        <v>1696.2569484599999</v>
      </c>
      <c r="R140" s="36">
        <f>SUMIFS(СВЦЭМ!$C$39:$C$782,СВЦЭМ!$A$39:$A$782,$A140,СВЦЭМ!$B$39:$B$782,R$119)+'СЕТ СН'!$I$9+СВЦЭМ!$D$10+'СЕТ СН'!$I$6-'СЕТ СН'!$I$19</f>
        <v>1670.58286598</v>
      </c>
      <c r="S140" s="36">
        <f>SUMIFS(СВЦЭМ!$C$39:$C$782,СВЦЭМ!$A$39:$A$782,$A140,СВЦЭМ!$B$39:$B$782,S$119)+'СЕТ СН'!$I$9+СВЦЭМ!$D$10+'СЕТ СН'!$I$6-'СЕТ СН'!$I$19</f>
        <v>1639.6995181800003</v>
      </c>
      <c r="T140" s="36">
        <f>SUMIFS(СВЦЭМ!$C$39:$C$782,СВЦЭМ!$A$39:$A$782,$A140,СВЦЭМ!$B$39:$B$782,T$119)+'СЕТ СН'!$I$9+СВЦЭМ!$D$10+'СЕТ СН'!$I$6-'СЕТ СН'!$I$19</f>
        <v>1596.0351134100001</v>
      </c>
      <c r="U140" s="36">
        <f>SUMIFS(СВЦЭМ!$C$39:$C$782,СВЦЭМ!$A$39:$A$782,$A140,СВЦЭМ!$B$39:$B$782,U$119)+'СЕТ СН'!$I$9+СВЦЭМ!$D$10+'СЕТ СН'!$I$6-'СЕТ СН'!$I$19</f>
        <v>1615.59917713</v>
      </c>
      <c r="V140" s="36">
        <f>SUMIFS(СВЦЭМ!$C$39:$C$782,СВЦЭМ!$A$39:$A$782,$A140,СВЦЭМ!$B$39:$B$782,V$119)+'СЕТ СН'!$I$9+СВЦЭМ!$D$10+'СЕТ СН'!$I$6-'СЕТ СН'!$I$19</f>
        <v>1634.79584811</v>
      </c>
      <c r="W140" s="36">
        <f>SUMIFS(СВЦЭМ!$C$39:$C$782,СВЦЭМ!$A$39:$A$782,$A140,СВЦЭМ!$B$39:$B$782,W$119)+'СЕТ СН'!$I$9+СВЦЭМ!$D$10+'СЕТ СН'!$I$6-'СЕТ СН'!$I$19</f>
        <v>1672.6676017200002</v>
      </c>
      <c r="X140" s="36">
        <f>SUMIFS(СВЦЭМ!$C$39:$C$782,СВЦЭМ!$A$39:$A$782,$A140,СВЦЭМ!$B$39:$B$782,X$119)+'СЕТ СН'!$I$9+СВЦЭМ!$D$10+'СЕТ СН'!$I$6-'СЕТ СН'!$I$19</f>
        <v>1708.5228137399999</v>
      </c>
      <c r="Y140" s="36">
        <f>SUMIFS(СВЦЭМ!$C$39:$C$782,СВЦЭМ!$A$39:$A$782,$A140,СВЦЭМ!$B$39:$B$782,Y$119)+'СЕТ СН'!$I$9+СВЦЭМ!$D$10+'СЕТ СН'!$I$6-'СЕТ СН'!$I$19</f>
        <v>1739.3290039500002</v>
      </c>
    </row>
    <row r="141" spans="1:25" ht="15.75" x14ac:dyDescent="0.2">
      <c r="A141" s="35">
        <f t="shared" si="3"/>
        <v>44856</v>
      </c>
      <c r="B141" s="36">
        <f>SUMIFS(СВЦЭМ!$C$39:$C$782,СВЦЭМ!$A$39:$A$782,$A141,СВЦЭМ!$B$39:$B$782,B$119)+'СЕТ СН'!$I$9+СВЦЭМ!$D$10+'СЕТ СН'!$I$6-'СЕТ СН'!$I$19</f>
        <v>1766.2290312700002</v>
      </c>
      <c r="C141" s="36">
        <f>SUMIFS(СВЦЭМ!$C$39:$C$782,СВЦЭМ!$A$39:$A$782,$A141,СВЦЭМ!$B$39:$B$782,C$119)+'СЕТ СН'!$I$9+СВЦЭМ!$D$10+'СЕТ СН'!$I$6-'СЕТ СН'!$I$19</f>
        <v>1762.2103594499999</v>
      </c>
      <c r="D141" s="36">
        <f>SUMIFS(СВЦЭМ!$C$39:$C$782,СВЦЭМ!$A$39:$A$782,$A141,СВЦЭМ!$B$39:$B$782,D$119)+'СЕТ СН'!$I$9+СВЦЭМ!$D$10+'СЕТ СН'!$I$6-'СЕТ СН'!$I$19</f>
        <v>1812.9967696500003</v>
      </c>
      <c r="E141" s="36">
        <f>SUMIFS(СВЦЭМ!$C$39:$C$782,СВЦЭМ!$A$39:$A$782,$A141,СВЦЭМ!$B$39:$B$782,E$119)+'СЕТ СН'!$I$9+СВЦЭМ!$D$10+'СЕТ СН'!$I$6-'СЕТ СН'!$I$19</f>
        <v>1814.8598545200002</v>
      </c>
      <c r="F141" s="36">
        <f>SUMIFS(СВЦЭМ!$C$39:$C$782,СВЦЭМ!$A$39:$A$782,$A141,СВЦЭМ!$B$39:$B$782,F$119)+'СЕТ СН'!$I$9+СВЦЭМ!$D$10+'СЕТ СН'!$I$6-'СЕТ СН'!$I$19</f>
        <v>1801.4248250599999</v>
      </c>
      <c r="G141" s="36">
        <f>SUMIFS(СВЦЭМ!$C$39:$C$782,СВЦЭМ!$A$39:$A$782,$A141,СВЦЭМ!$B$39:$B$782,G$119)+'СЕТ СН'!$I$9+СВЦЭМ!$D$10+'СЕТ СН'!$I$6-'СЕТ СН'!$I$19</f>
        <v>1797.7071871600001</v>
      </c>
      <c r="H141" s="36">
        <f>SUMIFS(СВЦЭМ!$C$39:$C$782,СВЦЭМ!$A$39:$A$782,$A141,СВЦЭМ!$B$39:$B$782,H$119)+'СЕТ СН'!$I$9+СВЦЭМ!$D$10+'СЕТ СН'!$I$6-'СЕТ СН'!$I$19</f>
        <v>1754.3068507000003</v>
      </c>
      <c r="I141" s="36">
        <f>SUMIFS(СВЦЭМ!$C$39:$C$782,СВЦЭМ!$A$39:$A$782,$A141,СВЦЭМ!$B$39:$B$782,I$119)+'СЕТ СН'!$I$9+СВЦЭМ!$D$10+'СЕТ СН'!$I$6-'СЕТ СН'!$I$19</f>
        <v>1728.27800686</v>
      </c>
      <c r="J141" s="36">
        <f>SUMIFS(СВЦЭМ!$C$39:$C$782,СВЦЭМ!$A$39:$A$782,$A141,СВЦЭМ!$B$39:$B$782,J$119)+'СЕТ СН'!$I$9+СВЦЭМ!$D$10+'СЕТ СН'!$I$6-'СЕТ СН'!$I$19</f>
        <v>1730.5626374399999</v>
      </c>
      <c r="K141" s="36">
        <f>SUMIFS(СВЦЭМ!$C$39:$C$782,СВЦЭМ!$A$39:$A$782,$A141,СВЦЭМ!$B$39:$B$782,K$119)+'СЕТ СН'!$I$9+СВЦЭМ!$D$10+'СЕТ СН'!$I$6-'СЕТ СН'!$I$19</f>
        <v>1717.7682359200003</v>
      </c>
      <c r="L141" s="36">
        <f>SUMIFS(СВЦЭМ!$C$39:$C$782,СВЦЭМ!$A$39:$A$782,$A141,СВЦЭМ!$B$39:$B$782,L$119)+'СЕТ СН'!$I$9+СВЦЭМ!$D$10+'СЕТ СН'!$I$6-'СЕТ СН'!$I$19</f>
        <v>1713.6725491000002</v>
      </c>
      <c r="M141" s="36">
        <f>SUMIFS(СВЦЭМ!$C$39:$C$782,СВЦЭМ!$A$39:$A$782,$A141,СВЦЭМ!$B$39:$B$782,M$119)+'СЕТ СН'!$I$9+СВЦЭМ!$D$10+'СЕТ СН'!$I$6-'СЕТ СН'!$I$19</f>
        <v>1730.4775242000001</v>
      </c>
      <c r="N141" s="36">
        <f>SUMIFS(СВЦЭМ!$C$39:$C$782,СВЦЭМ!$A$39:$A$782,$A141,СВЦЭМ!$B$39:$B$782,N$119)+'СЕТ СН'!$I$9+СВЦЭМ!$D$10+'СЕТ СН'!$I$6-'СЕТ СН'!$I$19</f>
        <v>1736.1856006200001</v>
      </c>
      <c r="O141" s="36">
        <f>SUMIFS(СВЦЭМ!$C$39:$C$782,СВЦЭМ!$A$39:$A$782,$A141,СВЦЭМ!$B$39:$B$782,O$119)+'СЕТ СН'!$I$9+СВЦЭМ!$D$10+'СЕТ СН'!$I$6-'СЕТ СН'!$I$19</f>
        <v>1730.3720562799999</v>
      </c>
      <c r="P141" s="36">
        <f>SUMIFS(СВЦЭМ!$C$39:$C$782,СВЦЭМ!$A$39:$A$782,$A141,СВЦЭМ!$B$39:$B$782,P$119)+'СЕТ СН'!$I$9+СВЦЭМ!$D$10+'СЕТ СН'!$I$6-'СЕТ СН'!$I$19</f>
        <v>1774.6790031300002</v>
      </c>
      <c r="Q141" s="36">
        <f>SUMIFS(СВЦЭМ!$C$39:$C$782,СВЦЭМ!$A$39:$A$782,$A141,СВЦЭМ!$B$39:$B$782,Q$119)+'СЕТ СН'!$I$9+СВЦЭМ!$D$10+'СЕТ СН'!$I$6-'СЕТ СН'!$I$19</f>
        <v>1771.4868654500001</v>
      </c>
      <c r="R141" s="36">
        <f>SUMIFS(СВЦЭМ!$C$39:$C$782,СВЦЭМ!$A$39:$A$782,$A141,СВЦЭМ!$B$39:$B$782,R$119)+'СЕТ СН'!$I$9+СВЦЭМ!$D$10+'СЕТ СН'!$I$6-'СЕТ СН'!$I$19</f>
        <v>1756.2527866800001</v>
      </c>
      <c r="S141" s="36">
        <f>SUMIFS(СВЦЭМ!$C$39:$C$782,СВЦЭМ!$A$39:$A$782,$A141,СВЦЭМ!$B$39:$B$782,S$119)+'СЕТ СН'!$I$9+СВЦЭМ!$D$10+'СЕТ СН'!$I$6-'СЕТ СН'!$I$19</f>
        <v>1728.3210760500001</v>
      </c>
      <c r="T141" s="36">
        <f>SUMIFS(СВЦЭМ!$C$39:$C$782,СВЦЭМ!$A$39:$A$782,$A141,СВЦЭМ!$B$39:$B$782,T$119)+'СЕТ СН'!$I$9+СВЦЭМ!$D$10+'СЕТ СН'!$I$6-'СЕТ СН'!$I$19</f>
        <v>1675.8258263500002</v>
      </c>
      <c r="U141" s="36">
        <f>SUMIFS(СВЦЭМ!$C$39:$C$782,СВЦЭМ!$A$39:$A$782,$A141,СВЦЭМ!$B$39:$B$782,U$119)+'СЕТ СН'!$I$9+СВЦЭМ!$D$10+'СЕТ СН'!$I$6-'СЕТ СН'!$I$19</f>
        <v>1698.3866982200002</v>
      </c>
      <c r="V141" s="36">
        <f>SUMIFS(СВЦЭМ!$C$39:$C$782,СВЦЭМ!$A$39:$A$782,$A141,СВЦЭМ!$B$39:$B$782,V$119)+'СЕТ СН'!$I$9+СВЦЭМ!$D$10+'СЕТ СН'!$I$6-'СЕТ СН'!$I$19</f>
        <v>1727.0819673700003</v>
      </c>
      <c r="W141" s="36">
        <f>SUMIFS(СВЦЭМ!$C$39:$C$782,СВЦЭМ!$A$39:$A$782,$A141,СВЦЭМ!$B$39:$B$782,W$119)+'СЕТ СН'!$I$9+СВЦЭМ!$D$10+'СЕТ СН'!$I$6-'СЕТ СН'!$I$19</f>
        <v>1751.3780757300001</v>
      </c>
      <c r="X141" s="36">
        <f>SUMIFS(СВЦЭМ!$C$39:$C$782,СВЦЭМ!$A$39:$A$782,$A141,СВЦЭМ!$B$39:$B$782,X$119)+'СЕТ СН'!$I$9+СВЦЭМ!$D$10+'СЕТ СН'!$I$6-'СЕТ СН'!$I$19</f>
        <v>1784.1204920099999</v>
      </c>
      <c r="Y141" s="36">
        <f>SUMIFS(СВЦЭМ!$C$39:$C$782,СВЦЭМ!$A$39:$A$782,$A141,СВЦЭМ!$B$39:$B$782,Y$119)+'СЕТ СН'!$I$9+СВЦЭМ!$D$10+'СЕТ СН'!$I$6-'СЕТ СН'!$I$19</f>
        <v>1808.8292268300002</v>
      </c>
    </row>
    <row r="142" spans="1:25" ht="15.75" x14ac:dyDescent="0.2">
      <c r="A142" s="35">
        <f t="shared" si="3"/>
        <v>44857</v>
      </c>
      <c r="B142" s="36">
        <f>SUMIFS(СВЦЭМ!$C$39:$C$782,СВЦЭМ!$A$39:$A$782,$A142,СВЦЭМ!$B$39:$B$782,B$119)+'СЕТ СН'!$I$9+СВЦЭМ!$D$10+'СЕТ СН'!$I$6-'СЕТ СН'!$I$19</f>
        <v>1775.5585870899999</v>
      </c>
      <c r="C142" s="36">
        <f>SUMIFS(СВЦЭМ!$C$39:$C$782,СВЦЭМ!$A$39:$A$782,$A142,СВЦЭМ!$B$39:$B$782,C$119)+'СЕТ СН'!$I$9+СВЦЭМ!$D$10+'СЕТ СН'!$I$6-'СЕТ СН'!$I$19</f>
        <v>1814.3524910800002</v>
      </c>
      <c r="D142" s="36">
        <f>SUMIFS(СВЦЭМ!$C$39:$C$782,СВЦЭМ!$A$39:$A$782,$A142,СВЦЭМ!$B$39:$B$782,D$119)+'СЕТ СН'!$I$9+СВЦЭМ!$D$10+'СЕТ СН'!$I$6-'СЕТ СН'!$I$19</f>
        <v>1839.79930904</v>
      </c>
      <c r="E142" s="36">
        <f>SUMIFS(СВЦЭМ!$C$39:$C$782,СВЦЭМ!$A$39:$A$782,$A142,СВЦЭМ!$B$39:$B$782,E$119)+'СЕТ СН'!$I$9+СВЦЭМ!$D$10+'СЕТ СН'!$I$6-'СЕТ СН'!$I$19</f>
        <v>1839.98997328</v>
      </c>
      <c r="F142" s="36">
        <f>SUMIFS(СВЦЭМ!$C$39:$C$782,СВЦЭМ!$A$39:$A$782,$A142,СВЦЭМ!$B$39:$B$782,F$119)+'СЕТ СН'!$I$9+СВЦЭМ!$D$10+'СЕТ СН'!$I$6-'СЕТ СН'!$I$19</f>
        <v>1850.97981192</v>
      </c>
      <c r="G142" s="36">
        <f>SUMIFS(СВЦЭМ!$C$39:$C$782,СВЦЭМ!$A$39:$A$782,$A142,СВЦЭМ!$B$39:$B$782,G$119)+'СЕТ СН'!$I$9+СВЦЭМ!$D$10+'СЕТ СН'!$I$6-'СЕТ СН'!$I$19</f>
        <v>1821.1795206400002</v>
      </c>
      <c r="H142" s="36">
        <f>SUMIFS(СВЦЭМ!$C$39:$C$782,СВЦЭМ!$A$39:$A$782,$A142,СВЦЭМ!$B$39:$B$782,H$119)+'СЕТ СН'!$I$9+СВЦЭМ!$D$10+'СЕТ СН'!$I$6-'СЕТ СН'!$I$19</f>
        <v>1779.7229337399999</v>
      </c>
      <c r="I142" s="36">
        <f>SUMIFS(СВЦЭМ!$C$39:$C$782,СВЦЭМ!$A$39:$A$782,$A142,СВЦЭМ!$B$39:$B$782,I$119)+'СЕТ СН'!$I$9+СВЦЭМ!$D$10+'СЕТ СН'!$I$6-'СЕТ СН'!$I$19</f>
        <v>1778.7520123500003</v>
      </c>
      <c r="J142" s="36">
        <f>SUMIFS(СВЦЭМ!$C$39:$C$782,СВЦЭМ!$A$39:$A$782,$A142,СВЦЭМ!$B$39:$B$782,J$119)+'СЕТ СН'!$I$9+СВЦЭМ!$D$10+'СЕТ СН'!$I$6-'СЕТ СН'!$I$19</f>
        <v>1752.09143541</v>
      </c>
      <c r="K142" s="36">
        <f>SUMIFS(СВЦЭМ!$C$39:$C$782,СВЦЭМ!$A$39:$A$782,$A142,СВЦЭМ!$B$39:$B$782,K$119)+'СЕТ СН'!$I$9+СВЦЭМ!$D$10+'СЕТ СН'!$I$6-'СЕТ СН'!$I$19</f>
        <v>1741.88675582</v>
      </c>
      <c r="L142" s="36">
        <f>SUMIFS(СВЦЭМ!$C$39:$C$782,СВЦЭМ!$A$39:$A$782,$A142,СВЦЭМ!$B$39:$B$782,L$119)+'СЕТ СН'!$I$9+СВЦЭМ!$D$10+'СЕТ СН'!$I$6-'СЕТ СН'!$I$19</f>
        <v>1725.7666186500001</v>
      </c>
      <c r="M142" s="36">
        <f>SUMIFS(СВЦЭМ!$C$39:$C$782,СВЦЭМ!$A$39:$A$782,$A142,СВЦЭМ!$B$39:$B$782,M$119)+'СЕТ СН'!$I$9+СВЦЭМ!$D$10+'СЕТ СН'!$I$6-'СЕТ СН'!$I$19</f>
        <v>1737.6763006300002</v>
      </c>
      <c r="N142" s="36">
        <f>SUMIFS(СВЦЭМ!$C$39:$C$782,СВЦЭМ!$A$39:$A$782,$A142,СВЦЭМ!$B$39:$B$782,N$119)+'СЕТ СН'!$I$9+СВЦЭМ!$D$10+'СЕТ СН'!$I$6-'СЕТ СН'!$I$19</f>
        <v>1746.6554589000002</v>
      </c>
      <c r="O142" s="36">
        <f>SUMIFS(СВЦЭМ!$C$39:$C$782,СВЦЭМ!$A$39:$A$782,$A142,СВЦЭМ!$B$39:$B$782,O$119)+'СЕТ СН'!$I$9+СВЦЭМ!$D$10+'СЕТ СН'!$I$6-'СЕТ СН'!$I$19</f>
        <v>1762.6971812500001</v>
      </c>
      <c r="P142" s="36">
        <f>SUMIFS(СВЦЭМ!$C$39:$C$782,СВЦЭМ!$A$39:$A$782,$A142,СВЦЭМ!$B$39:$B$782,P$119)+'СЕТ СН'!$I$9+СВЦЭМ!$D$10+'СЕТ СН'!$I$6-'СЕТ СН'!$I$19</f>
        <v>1774.88233541</v>
      </c>
      <c r="Q142" s="36">
        <f>SUMIFS(СВЦЭМ!$C$39:$C$782,СВЦЭМ!$A$39:$A$782,$A142,СВЦЭМ!$B$39:$B$782,Q$119)+'СЕТ СН'!$I$9+СВЦЭМ!$D$10+'СЕТ СН'!$I$6-'СЕТ СН'!$I$19</f>
        <v>1784.09747509</v>
      </c>
      <c r="R142" s="36">
        <f>SUMIFS(СВЦЭМ!$C$39:$C$782,СВЦЭМ!$A$39:$A$782,$A142,СВЦЭМ!$B$39:$B$782,R$119)+'СЕТ СН'!$I$9+СВЦЭМ!$D$10+'СЕТ СН'!$I$6-'СЕТ СН'!$I$19</f>
        <v>1761.4153740699999</v>
      </c>
      <c r="S142" s="36">
        <f>SUMIFS(СВЦЭМ!$C$39:$C$782,СВЦЭМ!$A$39:$A$782,$A142,СВЦЭМ!$B$39:$B$782,S$119)+'СЕТ СН'!$I$9+СВЦЭМ!$D$10+'СЕТ СН'!$I$6-'СЕТ СН'!$I$19</f>
        <v>1731.5355076300002</v>
      </c>
      <c r="T142" s="36">
        <f>SUMIFS(СВЦЭМ!$C$39:$C$782,СВЦЭМ!$A$39:$A$782,$A142,СВЦЭМ!$B$39:$B$782,T$119)+'СЕТ СН'!$I$9+СВЦЭМ!$D$10+'СЕТ СН'!$I$6-'СЕТ СН'!$I$19</f>
        <v>1673.5420032299999</v>
      </c>
      <c r="U142" s="36">
        <f>SUMIFS(СВЦЭМ!$C$39:$C$782,СВЦЭМ!$A$39:$A$782,$A142,СВЦЭМ!$B$39:$B$782,U$119)+'СЕТ СН'!$I$9+СВЦЭМ!$D$10+'СЕТ СН'!$I$6-'СЕТ СН'!$I$19</f>
        <v>1694.20412046</v>
      </c>
      <c r="V142" s="36">
        <f>SUMIFS(СВЦЭМ!$C$39:$C$782,СВЦЭМ!$A$39:$A$782,$A142,СВЦЭМ!$B$39:$B$782,V$119)+'СЕТ СН'!$I$9+СВЦЭМ!$D$10+'СЕТ СН'!$I$6-'СЕТ СН'!$I$19</f>
        <v>1709.3568545200001</v>
      </c>
      <c r="W142" s="36">
        <f>SUMIFS(СВЦЭМ!$C$39:$C$782,СВЦЭМ!$A$39:$A$782,$A142,СВЦЭМ!$B$39:$B$782,W$119)+'СЕТ СН'!$I$9+СВЦЭМ!$D$10+'СЕТ СН'!$I$6-'СЕТ СН'!$I$19</f>
        <v>1735.5012724000003</v>
      </c>
      <c r="X142" s="36">
        <f>SUMIFS(СВЦЭМ!$C$39:$C$782,СВЦЭМ!$A$39:$A$782,$A142,СВЦЭМ!$B$39:$B$782,X$119)+'СЕТ СН'!$I$9+СВЦЭМ!$D$10+'СЕТ СН'!$I$6-'СЕТ СН'!$I$19</f>
        <v>1765.2749194200001</v>
      </c>
      <c r="Y142" s="36">
        <f>SUMIFS(СВЦЭМ!$C$39:$C$782,СВЦЭМ!$A$39:$A$782,$A142,СВЦЭМ!$B$39:$B$782,Y$119)+'СЕТ СН'!$I$9+СВЦЭМ!$D$10+'СЕТ СН'!$I$6-'СЕТ СН'!$I$19</f>
        <v>1816.6031432700001</v>
      </c>
    </row>
    <row r="143" spans="1:25" ht="15.75" x14ac:dyDescent="0.2">
      <c r="A143" s="35">
        <f t="shared" si="3"/>
        <v>44858</v>
      </c>
      <c r="B143" s="36">
        <f>SUMIFS(СВЦЭМ!$C$39:$C$782,СВЦЭМ!$A$39:$A$782,$A143,СВЦЭМ!$B$39:$B$782,B$119)+'СЕТ СН'!$I$9+СВЦЭМ!$D$10+'СЕТ СН'!$I$6-'СЕТ СН'!$I$19</f>
        <v>1783.11617518</v>
      </c>
      <c r="C143" s="36">
        <f>SUMIFS(СВЦЭМ!$C$39:$C$782,СВЦЭМ!$A$39:$A$782,$A143,СВЦЭМ!$B$39:$B$782,C$119)+'СЕТ СН'!$I$9+СВЦЭМ!$D$10+'СЕТ СН'!$I$6-'СЕТ СН'!$I$19</f>
        <v>1807.56384725</v>
      </c>
      <c r="D143" s="36">
        <f>SUMIFS(СВЦЭМ!$C$39:$C$782,СВЦЭМ!$A$39:$A$782,$A143,СВЦЭМ!$B$39:$B$782,D$119)+'СЕТ СН'!$I$9+СВЦЭМ!$D$10+'СЕТ СН'!$I$6-'СЕТ СН'!$I$19</f>
        <v>1821.1029614500003</v>
      </c>
      <c r="E143" s="36">
        <f>SUMIFS(СВЦЭМ!$C$39:$C$782,СВЦЭМ!$A$39:$A$782,$A143,СВЦЭМ!$B$39:$B$782,E$119)+'СЕТ СН'!$I$9+СВЦЭМ!$D$10+'СЕТ СН'!$I$6-'СЕТ СН'!$I$19</f>
        <v>1822.35434171</v>
      </c>
      <c r="F143" s="36">
        <f>SUMIFS(СВЦЭМ!$C$39:$C$782,СВЦЭМ!$A$39:$A$782,$A143,СВЦЭМ!$B$39:$B$782,F$119)+'СЕТ СН'!$I$9+СВЦЭМ!$D$10+'СЕТ СН'!$I$6-'СЕТ СН'!$I$19</f>
        <v>1847.7581986600003</v>
      </c>
      <c r="G143" s="36">
        <f>SUMIFS(СВЦЭМ!$C$39:$C$782,СВЦЭМ!$A$39:$A$782,$A143,СВЦЭМ!$B$39:$B$782,G$119)+'СЕТ СН'!$I$9+СВЦЭМ!$D$10+'СЕТ СН'!$I$6-'СЕТ СН'!$I$19</f>
        <v>1804.8590462699999</v>
      </c>
      <c r="H143" s="36">
        <f>SUMIFS(СВЦЭМ!$C$39:$C$782,СВЦЭМ!$A$39:$A$782,$A143,СВЦЭМ!$B$39:$B$782,H$119)+'СЕТ СН'!$I$9+СВЦЭМ!$D$10+'СЕТ СН'!$I$6-'СЕТ СН'!$I$19</f>
        <v>1778.5784357699999</v>
      </c>
      <c r="I143" s="36">
        <f>SUMIFS(СВЦЭМ!$C$39:$C$782,СВЦЭМ!$A$39:$A$782,$A143,СВЦЭМ!$B$39:$B$782,I$119)+'СЕТ СН'!$I$9+СВЦЭМ!$D$10+'СЕТ СН'!$I$6-'СЕТ СН'!$I$19</f>
        <v>1767.7619413900002</v>
      </c>
      <c r="J143" s="36">
        <f>SUMIFS(СВЦЭМ!$C$39:$C$782,СВЦЭМ!$A$39:$A$782,$A143,СВЦЭМ!$B$39:$B$782,J$119)+'СЕТ СН'!$I$9+СВЦЭМ!$D$10+'СЕТ СН'!$I$6-'СЕТ СН'!$I$19</f>
        <v>1751.8183912700001</v>
      </c>
      <c r="K143" s="36">
        <f>SUMIFS(СВЦЭМ!$C$39:$C$782,СВЦЭМ!$A$39:$A$782,$A143,СВЦЭМ!$B$39:$B$782,K$119)+'СЕТ СН'!$I$9+СВЦЭМ!$D$10+'СЕТ СН'!$I$6-'СЕТ СН'!$I$19</f>
        <v>1767.19726868</v>
      </c>
      <c r="L143" s="36">
        <f>SUMIFS(СВЦЭМ!$C$39:$C$782,СВЦЭМ!$A$39:$A$782,$A143,СВЦЭМ!$B$39:$B$782,L$119)+'СЕТ СН'!$I$9+СВЦЭМ!$D$10+'СЕТ СН'!$I$6-'СЕТ СН'!$I$19</f>
        <v>1774.48993771</v>
      </c>
      <c r="M143" s="36">
        <f>SUMIFS(СВЦЭМ!$C$39:$C$782,СВЦЭМ!$A$39:$A$782,$A143,СВЦЭМ!$B$39:$B$782,M$119)+'СЕТ СН'!$I$9+СВЦЭМ!$D$10+'СЕТ СН'!$I$6-'СЕТ СН'!$I$19</f>
        <v>1785.0570811699999</v>
      </c>
      <c r="N143" s="36">
        <f>SUMIFS(СВЦЭМ!$C$39:$C$782,СВЦЭМ!$A$39:$A$782,$A143,СВЦЭМ!$B$39:$B$782,N$119)+'СЕТ СН'!$I$9+СВЦЭМ!$D$10+'СЕТ СН'!$I$6-'СЕТ СН'!$I$19</f>
        <v>1794.6733263000001</v>
      </c>
      <c r="O143" s="36">
        <f>SUMIFS(СВЦЭМ!$C$39:$C$782,СВЦЭМ!$A$39:$A$782,$A143,СВЦЭМ!$B$39:$B$782,O$119)+'СЕТ СН'!$I$9+СВЦЭМ!$D$10+'СЕТ СН'!$I$6-'СЕТ СН'!$I$19</f>
        <v>1786.3524963200002</v>
      </c>
      <c r="P143" s="36">
        <f>SUMIFS(СВЦЭМ!$C$39:$C$782,СВЦЭМ!$A$39:$A$782,$A143,СВЦЭМ!$B$39:$B$782,P$119)+'СЕТ СН'!$I$9+СВЦЭМ!$D$10+'СЕТ СН'!$I$6-'СЕТ СН'!$I$19</f>
        <v>1787.9818244100002</v>
      </c>
      <c r="Q143" s="36">
        <f>SUMIFS(СВЦЭМ!$C$39:$C$782,СВЦЭМ!$A$39:$A$782,$A143,СВЦЭМ!$B$39:$B$782,Q$119)+'СЕТ СН'!$I$9+СВЦЭМ!$D$10+'СЕТ СН'!$I$6-'СЕТ СН'!$I$19</f>
        <v>1785.2685755299999</v>
      </c>
      <c r="R143" s="36">
        <f>SUMIFS(СВЦЭМ!$C$39:$C$782,СВЦЭМ!$A$39:$A$782,$A143,СВЦЭМ!$B$39:$B$782,R$119)+'СЕТ СН'!$I$9+СВЦЭМ!$D$10+'СЕТ СН'!$I$6-'СЕТ СН'!$I$19</f>
        <v>1756.4370225600001</v>
      </c>
      <c r="S143" s="36">
        <f>SUMIFS(СВЦЭМ!$C$39:$C$782,СВЦЭМ!$A$39:$A$782,$A143,СВЦЭМ!$B$39:$B$782,S$119)+'СЕТ СН'!$I$9+СВЦЭМ!$D$10+'СЕТ СН'!$I$6-'СЕТ СН'!$I$19</f>
        <v>1737.74695273</v>
      </c>
      <c r="T143" s="36">
        <f>SUMIFS(СВЦЭМ!$C$39:$C$782,СВЦЭМ!$A$39:$A$782,$A143,СВЦЭМ!$B$39:$B$782,T$119)+'СЕТ СН'!$I$9+СВЦЭМ!$D$10+'СЕТ СН'!$I$6-'СЕТ СН'!$I$19</f>
        <v>1692.5791305500002</v>
      </c>
      <c r="U143" s="36">
        <f>SUMIFS(СВЦЭМ!$C$39:$C$782,СВЦЭМ!$A$39:$A$782,$A143,СВЦЭМ!$B$39:$B$782,U$119)+'СЕТ СН'!$I$9+СВЦЭМ!$D$10+'СЕТ СН'!$I$6-'СЕТ СН'!$I$19</f>
        <v>1729.1664746300003</v>
      </c>
      <c r="V143" s="36">
        <f>SUMIFS(СВЦЭМ!$C$39:$C$782,СВЦЭМ!$A$39:$A$782,$A143,СВЦЭМ!$B$39:$B$782,V$119)+'СЕТ СН'!$I$9+СВЦЭМ!$D$10+'СЕТ СН'!$I$6-'СЕТ СН'!$I$19</f>
        <v>1752.8628236499999</v>
      </c>
      <c r="W143" s="36">
        <f>SUMIFS(СВЦЭМ!$C$39:$C$782,СВЦЭМ!$A$39:$A$782,$A143,СВЦЭМ!$B$39:$B$782,W$119)+'СЕТ СН'!$I$9+СВЦЭМ!$D$10+'СЕТ СН'!$I$6-'СЕТ СН'!$I$19</f>
        <v>1774.6324202999999</v>
      </c>
      <c r="X143" s="36">
        <f>SUMIFS(СВЦЭМ!$C$39:$C$782,СВЦЭМ!$A$39:$A$782,$A143,СВЦЭМ!$B$39:$B$782,X$119)+'СЕТ СН'!$I$9+СВЦЭМ!$D$10+'СЕТ СН'!$I$6-'СЕТ СН'!$I$19</f>
        <v>1806.3473058899999</v>
      </c>
      <c r="Y143" s="36">
        <f>SUMIFS(СВЦЭМ!$C$39:$C$782,СВЦЭМ!$A$39:$A$782,$A143,СВЦЭМ!$B$39:$B$782,Y$119)+'СЕТ СН'!$I$9+СВЦЭМ!$D$10+'СЕТ СН'!$I$6-'СЕТ СН'!$I$19</f>
        <v>1842.3965201400001</v>
      </c>
    </row>
    <row r="144" spans="1:25" ht="15.75" x14ac:dyDescent="0.2">
      <c r="A144" s="35">
        <f t="shared" si="3"/>
        <v>44859</v>
      </c>
      <c r="B144" s="36">
        <f>SUMIFS(СВЦЭМ!$C$39:$C$782,СВЦЭМ!$A$39:$A$782,$A144,СВЦЭМ!$B$39:$B$782,B$119)+'СЕТ СН'!$I$9+СВЦЭМ!$D$10+'СЕТ СН'!$I$6-'СЕТ СН'!$I$19</f>
        <v>1802.03375443</v>
      </c>
      <c r="C144" s="36">
        <f>SUMIFS(СВЦЭМ!$C$39:$C$782,СВЦЭМ!$A$39:$A$782,$A144,СВЦЭМ!$B$39:$B$782,C$119)+'СЕТ СН'!$I$9+СВЦЭМ!$D$10+'СЕТ СН'!$I$6-'СЕТ СН'!$I$19</f>
        <v>1833.83991995</v>
      </c>
      <c r="D144" s="36">
        <f>SUMIFS(СВЦЭМ!$C$39:$C$782,СВЦЭМ!$A$39:$A$782,$A144,СВЦЭМ!$B$39:$B$782,D$119)+'СЕТ СН'!$I$9+СВЦЭМ!$D$10+'СЕТ СН'!$I$6-'СЕТ СН'!$I$19</f>
        <v>1817.8198357800002</v>
      </c>
      <c r="E144" s="36">
        <f>SUMIFS(СВЦЭМ!$C$39:$C$782,СВЦЭМ!$A$39:$A$782,$A144,СВЦЭМ!$B$39:$B$782,E$119)+'СЕТ СН'!$I$9+СВЦЭМ!$D$10+'СЕТ СН'!$I$6-'СЕТ СН'!$I$19</f>
        <v>1805.1725545300001</v>
      </c>
      <c r="F144" s="36">
        <f>SUMIFS(СВЦЭМ!$C$39:$C$782,СВЦЭМ!$A$39:$A$782,$A144,СВЦЭМ!$B$39:$B$782,F$119)+'СЕТ СН'!$I$9+СВЦЭМ!$D$10+'СЕТ СН'!$I$6-'СЕТ СН'!$I$19</f>
        <v>1816.1915601800001</v>
      </c>
      <c r="G144" s="36">
        <f>SUMIFS(СВЦЭМ!$C$39:$C$782,СВЦЭМ!$A$39:$A$782,$A144,СВЦЭМ!$B$39:$B$782,G$119)+'СЕТ СН'!$I$9+СВЦЭМ!$D$10+'СЕТ СН'!$I$6-'СЕТ СН'!$I$19</f>
        <v>1769.6486599700002</v>
      </c>
      <c r="H144" s="36">
        <f>SUMIFS(СВЦЭМ!$C$39:$C$782,СВЦЭМ!$A$39:$A$782,$A144,СВЦЭМ!$B$39:$B$782,H$119)+'СЕТ СН'!$I$9+СВЦЭМ!$D$10+'СЕТ СН'!$I$6-'СЕТ СН'!$I$19</f>
        <v>1700.36625469</v>
      </c>
      <c r="I144" s="36">
        <f>SUMIFS(СВЦЭМ!$C$39:$C$782,СВЦЭМ!$A$39:$A$782,$A144,СВЦЭМ!$B$39:$B$782,I$119)+'СЕТ СН'!$I$9+СВЦЭМ!$D$10+'СЕТ СН'!$I$6-'СЕТ СН'!$I$19</f>
        <v>1641.7528043900002</v>
      </c>
      <c r="J144" s="36">
        <f>SUMIFS(СВЦЭМ!$C$39:$C$782,СВЦЭМ!$A$39:$A$782,$A144,СВЦЭМ!$B$39:$B$782,J$119)+'СЕТ СН'!$I$9+СВЦЭМ!$D$10+'СЕТ СН'!$I$6-'СЕТ СН'!$I$19</f>
        <v>1533.7526136000001</v>
      </c>
      <c r="K144" s="36">
        <f>SUMIFS(СВЦЭМ!$C$39:$C$782,СВЦЭМ!$A$39:$A$782,$A144,СВЦЭМ!$B$39:$B$782,K$119)+'СЕТ СН'!$I$9+СВЦЭМ!$D$10+'СЕТ СН'!$I$6-'СЕТ СН'!$I$19</f>
        <v>1556.5796486199999</v>
      </c>
      <c r="L144" s="36">
        <f>SUMIFS(СВЦЭМ!$C$39:$C$782,СВЦЭМ!$A$39:$A$782,$A144,СВЦЭМ!$B$39:$B$782,L$119)+'СЕТ СН'!$I$9+СВЦЭМ!$D$10+'СЕТ СН'!$I$6-'СЕТ СН'!$I$19</f>
        <v>1557.9484326299998</v>
      </c>
      <c r="M144" s="36">
        <f>SUMIFS(СВЦЭМ!$C$39:$C$782,СВЦЭМ!$A$39:$A$782,$A144,СВЦЭМ!$B$39:$B$782,M$119)+'СЕТ СН'!$I$9+СВЦЭМ!$D$10+'СЕТ СН'!$I$6-'СЕТ СН'!$I$19</f>
        <v>1645.23051936</v>
      </c>
      <c r="N144" s="36">
        <f>SUMIFS(СВЦЭМ!$C$39:$C$782,СВЦЭМ!$A$39:$A$782,$A144,СВЦЭМ!$B$39:$B$782,N$119)+'СЕТ СН'!$I$9+СВЦЭМ!$D$10+'СЕТ СН'!$I$6-'СЕТ СН'!$I$19</f>
        <v>1747.1928158800001</v>
      </c>
      <c r="O144" s="36">
        <f>SUMIFS(СВЦЭМ!$C$39:$C$782,СВЦЭМ!$A$39:$A$782,$A144,СВЦЭМ!$B$39:$B$782,O$119)+'СЕТ СН'!$I$9+СВЦЭМ!$D$10+'СЕТ СН'!$I$6-'СЕТ СН'!$I$19</f>
        <v>1721.6217967699999</v>
      </c>
      <c r="P144" s="36">
        <f>SUMIFS(СВЦЭМ!$C$39:$C$782,СВЦЭМ!$A$39:$A$782,$A144,СВЦЭМ!$B$39:$B$782,P$119)+'СЕТ СН'!$I$9+СВЦЭМ!$D$10+'СЕТ СН'!$I$6-'СЕТ СН'!$I$19</f>
        <v>1721.7454364800001</v>
      </c>
      <c r="Q144" s="36">
        <f>SUMIFS(СВЦЭМ!$C$39:$C$782,СВЦЭМ!$A$39:$A$782,$A144,СВЦЭМ!$B$39:$B$782,Q$119)+'СЕТ СН'!$I$9+СВЦЭМ!$D$10+'СЕТ СН'!$I$6-'СЕТ СН'!$I$19</f>
        <v>1721.6388506000003</v>
      </c>
      <c r="R144" s="36">
        <f>SUMIFS(СВЦЭМ!$C$39:$C$782,СВЦЭМ!$A$39:$A$782,$A144,СВЦЭМ!$B$39:$B$782,R$119)+'СЕТ СН'!$I$9+СВЦЭМ!$D$10+'СЕТ СН'!$I$6-'СЕТ СН'!$I$19</f>
        <v>1621.0545616700001</v>
      </c>
      <c r="S144" s="36">
        <f>SUMIFS(СВЦЭМ!$C$39:$C$782,СВЦЭМ!$A$39:$A$782,$A144,СВЦЭМ!$B$39:$B$782,S$119)+'СЕТ СН'!$I$9+СВЦЭМ!$D$10+'СЕТ СН'!$I$6-'СЕТ СН'!$I$19</f>
        <v>1554.0868650899999</v>
      </c>
      <c r="T144" s="36">
        <f>SUMIFS(СВЦЭМ!$C$39:$C$782,СВЦЭМ!$A$39:$A$782,$A144,СВЦЭМ!$B$39:$B$782,T$119)+'СЕТ СН'!$I$9+СВЦЭМ!$D$10+'СЕТ СН'!$I$6-'СЕТ СН'!$I$19</f>
        <v>1467.7610945599999</v>
      </c>
      <c r="U144" s="36">
        <f>SUMIFS(СВЦЭМ!$C$39:$C$782,СВЦЭМ!$A$39:$A$782,$A144,СВЦЭМ!$B$39:$B$782,U$119)+'СЕТ СН'!$I$9+СВЦЭМ!$D$10+'СЕТ СН'!$I$6-'СЕТ СН'!$I$19</f>
        <v>1478.24640856</v>
      </c>
      <c r="V144" s="36">
        <f>SUMIFS(СВЦЭМ!$C$39:$C$782,СВЦЭМ!$A$39:$A$782,$A144,СВЦЭМ!$B$39:$B$782,V$119)+'СЕТ СН'!$I$9+СВЦЭМ!$D$10+'СЕТ СН'!$I$6-'СЕТ СН'!$I$19</f>
        <v>1499.1117342499999</v>
      </c>
      <c r="W144" s="36">
        <f>SUMIFS(СВЦЭМ!$C$39:$C$782,СВЦЭМ!$A$39:$A$782,$A144,СВЦЭМ!$B$39:$B$782,W$119)+'СЕТ СН'!$I$9+СВЦЭМ!$D$10+'СЕТ СН'!$I$6-'СЕТ СН'!$I$19</f>
        <v>1510.5664697500001</v>
      </c>
      <c r="X144" s="36">
        <f>SUMIFS(СВЦЭМ!$C$39:$C$782,СВЦЭМ!$A$39:$A$782,$A144,СВЦЭМ!$B$39:$B$782,X$119)+'СЕТ СН'!$I$9+СВЦЭМ!$D$10+'СЕТ СН'!$I$6-'СЕТ СН'!$I$19</f>
        <v>1539.0802697899999</v>
      </c>
      <c r="Y144" s="36">
        <f>SUMIFS(СВЦЭМ!$C$39:$C$782,СВЦЭМ!$A$39:$A$782,$A144,СВЦЭМ!$B$39:$B$782,Y$119)+'СЕТ СН'!$I$9+СВЦЭМ!$D$10+'СЕТ СН'!$I$6-'СЕТ СН'!$I$19</f>
        <v>1557.2722887800001</v>
      </c>
    </row>
    <row r="145" spans="1:26" ht="15.75" x14ac:dyDescent="0.2">
      <c r="A145" s="35">
        <f t="shared" si="3"/>
        <v>44860</v>
      </c>
      <c r="B145" s="36">
        <f>SUMIFS(СВЦЭМ!$C$39:$C$782,СВЦЭМ!$A$39:$A$782,$A145,СВЦЭМ!$B$39:$B$782,B$119)+'СЕТ СН'!$I$9+СВЦЭМ!$D$10+'СЕТ СН'!$I$6-'СЕТ СН'!$I$19</f>
        <v>1734.6137991200003</v>
      </c>
      <c r="C145" s="36">
        <f>SUMIFS(СВЦЭМ!$C$39:$C$782,СВЦЭМ!$A$39:$A$782,$A145,СВЦЭМ!$B$39:$B$782,C$119)+'СЕТ СН'!$I$9+СВЦЭМ!$D$10+'СЕТ СН'!$I$6-'СЕТ СН'!$I$19</f>
        <v>1744.5506491000001</v>
      </c>
      <c r="D145" s="36">
        <f>SUMIFS(СВЦЭМ!$C$39:$C$782,СВЦЭМ!$A$39:$A$782,$A145,СВЦЭМ!$B$39:$B$782,D$119)+'СЕТ СН'!$I$9+СВЦЭМ!$D$10+'СЕТ СН'!$I$6-'СЕТ СН'!$I$19</f>
        <v>1756.6100088900002</v>
      </c>
      <c r="E145" s="36">
        <f>SUMIFS(СВЦЭМ!$C$39:$C$782,СВЦЭМ!$A$39:$A$782,$A145,СВЦЭМ!$B$39:$B$782,E$119)+'СЕТ СН'!$I$9+СВЦЭМ!$D$10+'СЕТ СН'!$I$6-'СЕТ СН'!$I$19</f>
        <v>1774.60781322</v>
      </c>
      <c r="F145" s="36">
        <f>SUMIFS(СВЦЭМ!$C$39:$C$782,СВЦЭМ!$A$39:$A$782,$A145,СВЦЭМ!$B$39:$B$782,F$119)+'СЕТ СН'!$I$9+СВЦЭМ!$D$10+'СЕТ СН'!$I$6-'СЕТ СН'!$I$19</f>
        <v>1753.8217150600003</v>
      </c>
      <c r="G145" s="36">
        <f>SUMIFS(СВЦЭМ!$C$39:$C$782,СВЦЭМ!$A$39:$A$782,$A145,СВЦЭМ!$B$39:$B$782,G$119)+'СЕТ СН'!$I$9+СВЦЭМ!$D$10+'СЕТ СН'!$I$6-'СЕТ СН'!$I$19</f>
        <v>1699.5720441100002</v>
      </c>
      <c r="H145" s="36">
        <f>SUMIFS(СВЦЭМ!$C$39:$C$782,СВЦЭМ!$A$39:$A$782,$A145,СВЦЭМ!$B$39:$B$782,H$119)+'СЕТ СН'!$I$9+СВЦЭМ!$D$10+'СЕТ СН'!$I$6-'СЕТ СН'!$I$19</f>
        <v>1607.3838324600001</v>
      </c>
      <c r="I145" s="36">
        <f>SUMIFS(СВЦЭМ!$C$39:$C$782,СВЦЭМ!$A$39:$A$782,$A145,СВЦЭМ!$B$39:$B$782,I$119)+'СЕТ СН'!$I$9+СВЦЭМ!$D$10+'СЕТ СН'!$I$6-'СЕТ СН'!$I$19</f>
        <v>1653.5115562700003</v>
      </c>
      <c r="J145" s="36">
        <f>SUMIFS(СВЦЭМ!$C$39:$C$782,СВЦЭМ!$A$39:$A$782,$A145,СВЦЭМ!$B$39:$B$782,J$119)+'СЕТ СН'!$I$9+СВЦЭМ!$D$10+'СЕТ СН'!$I$6-'СЕТ СН'!$I$19</f>
        <v>1613.92102372</v>
      </c>
      <c r="K145" s="36">
        <f>SUMIFS(СВЦЭМ!$C$39:$C$782,СВЦЭМ!$A$39:$A$782,$A145,СВЦЭМ!$B$39:$B$782,K$119)+'СЕТ СН'!$I$9+СВЦЭМ!$D$10+'СЕТ СН'!$I$6-'СЕТ СН'!$I$19</f>
        <v>1622.9511247600003</v>
      </c>
      <c r="L145" s="36">
        <f>SUMIFS(СВЦЭМ!$C$39:$C$782,СВЦЭМ!$A$39:$A$782,$A145,СВЦЭМ!$B$39:$B$782,L$119)+'СЕТ СН'!$I$9+СВЦЭМ!$D$10+'СЕТ СН'!$I$6-'СЕТ СН'!$I$19</f>
        <v>1628.9140347800003</v>
      </c>
      <c r="M145" s="36">
        <f>SUMIFS(СВЦЭМ!$C$39:$C$782,СВЦЭМ!$A$39:$A$782,$A145,СВЦЭМ!$B$39:$B$782,M$119)+'СЕТ СН'!$I$9+СВЦЭМ!$D$10+'СЕТ СН'!$I$6-'СЕТ СН'!$I$19</f>
        <v>1624.5414098199999</v>
      </c>
      <c r="N145" s="36">
        <f>SUMIFS(СВЦЭМ!$C$39:$C$782,СВЦЭМ!$A$39:$A$782,$A145,СВЦЭМ!$B$39:$B$782,N$119)+'СЕТ СН'!$I$9+СВЦЭМ!$D$10+'СЕТ СН'!$I$6-'СЕТ СН'!$I$19</f>
        <v>1634.1199370500003</v>
      </c>
      <c r="O145" s="36">
        <f>SUMIFS(СВЦЭМ!$C$39:$C$782,СВЦЭМ!$A$39:$A$782,$A145,СВЦЭМ!$B$39:$B$782,O$119)+'СЕТ СН'!$I$9+СВЦЭМ!$D$10+'СЕТ СН'!$I$6-'СЕТ СН'!$I$19</f>
        <v>1675.5836185600001</v>
      </c>
      <c r="P145" s="36">
        <f>SUMIFS(СВЦЭМ!$C$39:$C$782,СВЦЭМ!$A$39:$A$782,$A145,СВЦЭМ!$B$39:$B$782,P$119)+'СЕТ СН'!$I$9+СВЦЭМ!$D$10+'СЕТ СН'!$I$6-'СЕТ СН'!$I$19</f>
        <v>1683.8315056900001</v>
      </c>
      <c r="Q145" s="36">
        <f>SUMIFS(СВЦЭМ!$C$39:$C$782,СВЦЭМ!$A$39:$A$782,$A145,СВЦЭМ!$B$39:$B$782,Q$119)+'СЕТ СН'!$I$9+СВЦЭМ!$D$10+'СЕТ СН'!$I$6-'СЕТ СН'!$I$19</f>
        <v>1671.82341124</v>
      </c>
      <c r="R145" s="36">
        <f>SUMIFS(СВЦЭМ!$C$39:$C$782,СВЦЭМ!$A$39:$A$782,$A145,СВЦЭМ!$B$39:$B$782,R$119)+'СЕТ СН'!$I$9+СВЦЭМ!$D$10+'СЕТ СН'!$I$6-'СЕТ СН'!$I$19</f>
        <v>1669.1130676000002</v>
      </c>
      <c r="S145" s="36">
        <f>SUMIFS(СВЦЭМ!$C$39:$C$782,СВЦЭМ!$A$39:$A$782,$A145,СВЦЭМ!$B$39:$B$782,S$119)+'СЕТ СН'!$I$9+СВЦЭМ!$D$10+'СЕТ СН'!$I$6-'СЕТ СН'!$I$19</f>
        <v>1602.6829201300002</v>
      </c>
      <c r="T145" s="36">
        <f>SUMIFS(СВЦЭМ!$C$39:$C$782,СВЦЭМ!$A$39:$A$782,$A145,СВЦЭМ!$B$39:$B$782,T$119)+'СЕТ СН'!$I$9+СВЦЭМ!$D$10+'СЕТ СН'!$I$6-'СЕТ СН'!$I$19</f>
        <v>1584.0184081500001</v>
      </c>
      <c r="U145" s="36">
        <f>SUMIFS(СВЦЭМ!$C$39:$C$782,СВЦЭМ!$A$39:$A$782,$A145,СВЦЭМ!$B$39:$B$782,U$119)+'СЕТ СН'!$I$9+СВЦЭМ!$D$10+'СЕТ СН'!$I$6-'СЕТ СН'!$I$19</f>
        <v>1597.1753788999999</v>
      </c>
      <c r="V145" s="36">
        <f>SUMIFS(СВЦЭМ!$C$39:$C$782,СВЦЭМ!$A$39:$A$782,$A145,СВЦЭМ!$B$39:$B$782,V$119)+'СЕТ СН'!$I$9+СВЦЭМ!$D$10+'СЕТ СН'!$I$6-'СЕТ СН'!$I$19</f>
        <v>1629.4734816300002</v>
      </c>
      <c r="W145" s="36">
        <f>SUMIFS(СВЦЭМ!$C$39:$C$782,СВЦЭМ!$A$39:$A$782,$A145,СВЦЭМ!$B$39:$B$782,W$119)+'СЕТ СН'!$I$9+СВЦЭМ!$D$10+'СЕТ СН'!$I$6-'СЕТ СН'!$I$19</f>
        <v>1664.0148966199999</v>
      </c>
      <c r="X145" s="36">
        <f>SUMIFS(СВЦЭМ!$C$39:$C$782,СВЦЭМ!$A$39:$A$782,$A145,СВЦЭМ!$B$39:$B$782,X$119)+'СЕТ СН'!$I$9+СВЦЭМ!$D$10+'СЕТ СН'!$I$6-'СЕТ СН'!$I$19</f>
        <v>1674.0612514700001</v>
      </c>
      <c r="Y145" s="36">
        <f>SUMIFS(СВЦЭМ!$C$39:$C$782,СВЦЭМ!$A$39:$A$782,$A145,СВЦЭМ!$B$39:$B$782,Y$119)+'СЕТ СН'!$I$9+СВЦЭМ!$D$10+'СЕТ СН'!$I$6-'СЕТ СН'!$I$19</f>
        <v>1672.6578060699999</v>
      </c>
    </row>
    <row r="146" spans="1:26" ht="15.75" x14ac:dyDescent="0.2">
      <c r="A146" s="35">
        <f t="shared" si="3"/>
        <v>44861</v>
      </c>
      <c r="B146" s="36">
        <f>SUMIFS(СВЦЭМ!$C$39:$C$782,СВЦЭМ!$A$39:$A$782,$A146,СВЦЭМ!$B$39:$B$782,B$119)+'СЕТ СН'!$I$9+СВЦЭМ!$D$10+'СЕТ СН'!$I$6-'СЕТ СН'!$I$19</f>
        <v>1743.3151548000001</v>
      </c>
      <c r="C146" s="36">
        <f>SUMIFS(СВЦЭМ!$C$39:$C$782,СВЦЭМ!$A$39:$A$782,$A146,СВЦЭМ!$B$39:$B$782,C$119)+'СЕТ СН'!$I$9+СВЦЭМ!$D$10+'СЕТ СН'!$I$6-'СЕТ СН'!$I$19</f>
        <v>1760.5517409700001</v>
      </c>
      <c r="D146" s="36">
        <f>SUMIFS(СВЦЭМ!$C$39:$C$782,СВЦЭМ!$A$39:$A$782,$A146,СВЦЭМ!$B$39:$B$782,D$119)+'СЕТ СН'!$I$9+СВЦЭМ!$D$10+'СЕТ СН'!$I$6-'СЕТ СН'!$I$19</f>
        <v>1792.0148885600001</v>
      </c>
      <c r="E146" s="36">
        <f>SUMIFS(СВЦЭМ!$C$39:$C$782,СВЦЭМ!$A$39:$A$782,$A146,СВЦЭМ!$B$39:$B$782,E$119)+'СЕТ СН'!$I$9+СВЦЭМ!$D$10+'СЕТ СН'!$I$6-'СЕТ СН'!$I$19</f>
        <v>1793.7531669800001</v>
      </c>
      <c r="F146" s="36">
        <f>SUMIFS(СВЦЭМ!$C$39:$C$782,СВЦЭМ!$A$39:$A$782,$A146,СВЦЭМ!$B$39:$B$782,F$119)+'СЕТ СН'!$I$9+СВЦЭМ!$D$10+'СЕТ СН'!$I$6-'СЕТ СН'!$I$19</f>
        <v>1772.78362066</v>
      </c>
      <c r="G146" s="36">
        <f>SUMIFS(СВЦЭМ!$C$39:$C$782,СВЦЭМ!$A$39:$A$782,$A146,СВЦЭМ!$B$39:$B$782,G$119)+'СЕТ СН'!$I$9+СВЦЭМ!$D$10+'СЕТ СН'!$I$6-'СЕТ СН'!$I$19</f>
        <v>1703.8494256100003</v>
      </c>
      <c r="H146" s="36">
        <f>SUMIFS(СВЦЭМ!$C$39:$C$782,СВЦЭМ!$A$39:$A$782,$A146,СВЦЭМ!$B$39:$B$782,H$119)+'СЕТ СН'!$I$9+СВЦЭМ!$D$10+'СЕТ СН'!$I$6-'СЕТ СН'!$I$19</f>
        <v>1597.0540002600001</v>
      </c>
      <c r="I146" s="36">
        <f>SUMIFS(СВЦЭМ!$C$39:$C$782,СВЦЭМ!$A$39:$A$782,$A146,СВЦЭМ!$B$39:$B$782,I$119)+'СЕТ СН'!$I$9+СВЦЭМ!$D$10+'СЕТ СН'!$I$6-'СЕТ СН'!$I$19</f>
        <v>1591.4163192000001</v>
      </c>
      <c r="J146" s="36">
        <f>SUMIFS(СВЦЭМ!$C$39:$C$782,СВЦЭМ!$A$39:$A$782,$A146,СВЦЭМ!$B$39:$B$782,J$119)+'СЕТ СН'!$I$9+СВЦЭМ!$D$10+'СЕТ СН'!$I$6-'СЕТ СН'!$I$19</f>
        <v>1572.4559345100001</v>
      </c>
      <c r="K146" s="36">
        <f>SUMIFS(СВЦЭМ!$C$39:$C$782,СВЦЭМ!$A$39:$A$782,$A146,СВЦЭМ!$B$39:$B$782,K$119)+'СЕТ СН'!$I$9+СВЦЭМ!$D$10+'СЕТ СН'!$I$6-'СЕТ СН'!$I$19</f>
        <v>1588.6285333700002</v>
      </c>
      <c r="L146" s="36">
        <f>SUMIFS(СВЦЭМ!$C$39:$C$782,СВЦЭМ!$A$39:$A$782,$A146,СВЦЭМ!$B$39:$B$782,L$119)+'СЕТ СН'!$I$9+СВЦЭМ!$D$10+'СЕТ СН'!$I$6-'СЕТ СН'!$I$19</f>
        <v>1589.8466835900003</v>
      </c>
      <c r="M146" s="36">
        <f>SUMIFS(СВЦЭМ!$C$39:$C$782,СВЦЭМ!$A$39:$A$782,$A146,СВЦЭМ!$B$39:$B$782,M$119)+'СЕТ СН'!$I$9+СВЦЭМ!$D$10+'СЕТ СН'!$I$6-'СЕТ СН'!$I$19</f>
        <v>1596.5998714300003</v>
      </c>
      <c r="N146" s="36">
        <f>SUMIFS(СВЦЭМ!$C$39:$C$782,СВЦЭМ!$A$39:$A$782,$A146,СВЦЭМ!$B$39:$B$782,N$119)+'СЕТ СН'!$I$9+СВЦЭМ!$D$10+'СЕТ СН'!$I$6-'СЕТ СН'!$I$19</f>
        <v>1627.9992836800002</v>
      </c>
      <c r="O146" s="36">
        <f>SUMIFS(СВЦЭМ!$C$39:$C$782,СВЦЭМ!$A$39:$A$782,$A146,СВЦЭМ!$B$39:$B$782,O$119)+'СЕТ СН'!$I$9+СВЦЭМ!$D$10+'СЕТ СН'!$I$6-'СЕТ СН'!$I$19</f>
        <v>1639.6557060800001</v>
      </c>
      <c r="P146" s="36">
        <f>SUMIFS(СВЦЭМ!$C$39:$C$782,СВЦЭМ!$A$39:$A$782,$A146,СВЦЭМ!$B$39:$B$782,P$119)+'СЕТ СН'!$I$9+СВЦЭМ!$D$10+'СЕТ СН'!$I$6-'СЕТ СН'!$I$19</f>
        <v>1640.1455423800003</v>
      </c>
      <c r="Q146" s="36">
        <f>SUMIFS(СВЦЭМ!$C$39:$C$782,СВЦЭМ!$A$39:$A$782,$A146,СВЦЭМ!$B$39:$B$782,Q$119)+'СЕТ СН'!$I$9+СВЦЭМ!$D$10+'СЕТ СН'!$I$6-'СЕТ СН'!$I$19</f>
        <v>1652.27218748</v>
      </c>
      <c r="R146" s="36">
        <f>SUMIFS(СВЦЭМ!$C$39:$C$782,СВЦЭМ!$A$39:$A$782,$A146,СВЦЭМ!$B$39:$B$782,R$119)+'СЕТ СН'!$I$9+СВЦЭМ!$D$10+'СЕТ СН'!$I$6-'СЕТ СН'!$I$19</f>
        <v>1623.5144936699999</v>
      </c>
      <c r="S146" s="36">
        <f>SUMIFS(СВЦЭМ!$C$39:$C$782,СВЦЭМ!$A$39:$A$782,$A146,СВЦЭМ!$B$39:$B$782,S$119)+'СЕТ СН'!$I$9+СВЦЭМ!$D$10+'СЕТ СН'!$I$6-'СЕТ СН'!$I$19</f>
        <v>1605.0734515600002</v>
      </c>
      <c r="T146" s="36">
        <f>SUMIFS(СВЦЭМ!$C$39:$C$782,СВЦЭМ!$A$39:$A$782,$A146,СВЦЭМ!$B$39:$B$782,T$119)+'СЕТ СН'!$I$9+СВЦЭМ!$D$10+'СЕТ СН'!$I$6-'СЕТ СН'!$I$19</f>
        <v>1566.57613386</v>
      </c>
      <c r="U146" s="36">
        <f>SUMIFS(СВЦЭМ!$C$39:$C$782,СВЦЭМ!$A$39:$A$782,$A146,СВЦЭМ!$B$39:$B$782,U$119)+'СЕТ СН'!$I$9+СВЦЭМ!$D$10+'СЕТ СН'!$I$6-'СЕТ СН'!$I$19</f>
        <v>1591.1193517500001</v>
      </c>
      <c r="V146" s="36">
        <f>SUMIFS(СВЦЭМ!$C$39:$C$782,СВЦЭМ!$A$39:$A$782,$A146,СВЦЭМ!$B$39:$B$782,V$119)+'СЕТ СН'!$I$9+СВЦЭМ!$D$10+'СЕТ СН'!$I$6-'СЕТ СН'!$I$19</f>
        <v>1621.2511005599999</v>
      </c>
      <c r="W146" s="36">
        <f>SUMIFS(СВЦЭМ!$C$39:$C$782,СВЦЭМ!$A$39:$A$782,$A146,СВЦЭМ!$B$39:$B$782,W$119)+'СЕТ СН'!$I$9+СВЦЭМ!$D$10+'СЕТ СН'!$I$6-'СЕТ СН'!$I$19</f>
        <v>1645.1779944</v>
      </c>
      <c r="X146" s="36">
        <f>SUMIFS(СВЦЭМ!$C$39:$C$782,СВЦЭМ!$A$39:$A$782,$A146,СВЦЭМ!$B$39:$B$782,X$119)+'СЕТ СН'!$I$9+СВЦЭМ!$D$10+'СЕТ СН'!$I$6-'СЕТ СН'!$I$19</f>
        <v>1698.44390518</v>
      </c>
      <c r="Y146" s="36">
        <f>SUMIFS(СВЦЭМ!$C$39:$C$782,СВЦЭМ!$A$39:$A$782,$A146,СВЦЭМ!$B$39:$B$782,Y$119)+'СЕТ СН'!$I$9+СВЦЭМ!$D$10+'СЕТ СН'!$I$6-'СЕТ СН'!$I$19</f>
        <v>1725.2579803500003</v>
      </c>
    </row>
    <row r="147" spans="1:26" ht="15.75" x14ac:dyDescent="0.2">
      <c r="A147" s="35">
        <f t="shared" si="3"/>
        <v>44862</v>
      </c>
      <c r="B147" s="36">
        <f>SUMIFS(СВЦЭМ!$C$39:$C$782,СВЦЭМ!$A$39:$A$782,$A147,СВЦЭМ!$B$39:$B$782,B$119)+'СЕТ СН'!$I$9+СВЦЭМ!$D$10+'СЕТ СН'!$I$6-'СЕТ СН'!$I$19</f>
        <v>1718.7716578600002</v>
      </c>
      <c r="C147" s="36">
        <f>SUMIFS(СВЦЭМ!$C$39:$C$782,СВЦЭМ!$A$39:$A$782,$A147,СВЦЭМ!$B$39:$B$782,C$119)+'СЕТ СН'!$I$9+СВЦЭМ!$D$10+'СЕТ СН'!$I$6-'СЕТ СН'!$I$19</f>
        <v>1746.4339775500002</v>
      </c>
      <c r="D147" s="36">
        <f>SUMIFS(СВЦЭМ!$C$39:$C$782,СВЦЭМ!$A$39:$A$782,$A147,СВЦЭМ!$B$39:$B$782,D$119)+'СЕТ СН'!$I$9+СВЦЭМ!$D$10+'СЕТ СН'!$I$6-'СЕТ СН'!$I$19</f>
        <v>1783.83854118</v>
      </c>
      <c r="E147" s="36">
        <f>SUMIFS(СВЦЭМ!$C$39:$C$782,СВЦЭМ!$A$39:$A$782,$A147,СВЦЭМ!$B$39:$B$782,E$119)+'СЕТ СН'!$I$9+СВЦЭМ!$D$10+'СЕТ СН'!$I$6-'СЕТ СН'!$I$19</f>
        <v>1785.0402244900001</v>
      </c>
      <c r="F147" s="36">
        <f>SUMIFS(СВЦЭМ!$C$39:$C$782,СВЦЭМ!$A$39:$A$782,$A147,СВЦЭМ!$B$39:$B$782,F$119)+'СЕТ СН'!$I$9+СВЦЭМ!$D$10+'СЕТ СН'!$I$6-'СЕТ СН'!$I$19</f>
        <v>1788.8834173099999</v>
      </c>
      <c r="G147" s="36">
        <f>SUMIFS(СВЦЭМ!$C$39:$C$782,СВЦЭМ!$A$39:$A$782,$A147,СВЦЭМ!$B$39:$B$782,G$119)+'СЕТ СН'!$I$9+СВЦЭМ!$D$10+'СЕТ СН'!$I$6-'СЕТ СН'!$I$19</f>
        <v>1772.0128453500001</v>
      </c>
      <c r="H147" s="36">
        <f>SUMIFS(СВЦЭМ!$C$39:$C$782,СВЦЭМ!$A$39:$A$782,$A147,СВЦЭМ!$B$39:$B$782,H$119)+'СЕТ СН'!$I$9+СВЦЭМ!$D$10+'СЕТ СН'!$I$6-'СЕТ СН'!$I$19</f>
        <v>1724.7889295099999</v>
      </c>
      <c r="I147" s="36">
        <f>SUMIFS(СВЦЭМ!$C$39:$C$782,СВЦЭМ!$A$39:$A$782,$A147,СВЦЭМ!$B$39:$B$782,I$119)+'СЕТ СН'!$I$9+СВЦЭМ!$D$10+'СЕТ СН'!$I$6-'СЕТ СН'!$I$19</f>
        <v>1680.3203463300001</v>
      </c>
      <c r="J147" s="36">
        <f>SUMIFS(СВЦЭМ!$C$39:$C$782,СВЦЭМ!$A$39:$A$782,$A147,СВЦЭМ!$B$39:$B$782,J$119)+'СЕТ СН'!$I$9+СВЦЭМ!$D$10+'СЕТ СН'!$I$6-'СЕТ СН'!$I$19</f>
        <v>1650.8626566100002</v>
      </c>
      <c r="K147" s="36">
        <f>SUMIFS(СВЦЭМ!$C$39:$C$782,СВЦЭМ!$A$39:$A$782,$A147,СВЦЭМ!$B$39:$B$782,K$119)+'СЕТ СН'!$I$9+СВЦЭМ!$D$10+'СЕТ СН'!$I$6-'СЕТ СН'!$I$19</f>
        <v>1638.0330485100003</v>
      </c>
      <c r="L147" s="36">
        <f>SUMIFS(СВЦЭМ!$C$39:$C$782,СВЦЭМ!$A$39:$A$782,$A147,СВЦЭМ!$B$39:$B$782,L$119)+'СЕТ СН'!$I$9+СВЦЭМ!$D$10+'СЕТ СН'!$I$6-'СЕТ СН'!$I$19</f>
        <v>1630.7831244100003</v>
      </c>
      <c r="M147" s="36">
        <f>SUMIFS(СВЦЭМ!$C$39:$C$782,СВЦЭМ!$A$39:$A$782,$A147,СВЦЭМ!$B$39:$B$782,M$119)+'СЕТ СН'!$I$9+СВЦЭМ!$D$10+'СЕТ СН'!$I$6-'СЕТ СН'!$I$19</f>
        <v>1643.5109688900002</v>
      </c>
      <c r="N147" s="36">
        <f>SUMIFS(СВЦЭМ!$C$39:$C$782,СВЦЭМ!$A$39:$A$782,$A147,СВЦЭМ!$B$39:$B$782,N$119)+'СЕТ СН'!$I$9+СВЦЭМ!$D$10+'СЕТ СН'!$I$6-'СЕТ СН'!$I$19</f>
        <v>1650.6695222600001</v>
      </c>
      <c r="O147" s="36">
        <f>SUMIFS(СВЦЭМ!$C$39:$C$782,СВЦЭМ!$A$39:$A$782,$A147,СВЦЭМ!$B$39:$B$782,O$119)+'СЕТ СН'!$I$9+СВЦЭМ!$D$10+'СЕТ СН'!$I$6-'СЕТ СН'!$I$19</f>
        <v>1676.0827267700001</v>
      </c>
      <c r="P147" s="36">
        <f>SUMIFS(СВЦЭМ!$C$39:$C$782,СВЦЭМ!$A$39:$A$782,$A147,СВЦЭМ!$B$39:$B$782,P$119)+'СЕТ СН'!$I$9+СВЦЭМ!$D$10+'СЕТ СН'!$I$6-'СЕТ СН'!$I$19</f>
        <v>1687.7065229499999</v>
      </c>
      <c r="Q147" s="36">
        <f>SUMIFS(СВЦЭМ!$C$39:$C$782,СВЦЭМ!$A$39:$A$782,$A147,СВЦЭМ!$B$39:$B$782,Q$119)+'СЕТ СН'!$I$9+СВЦЭМ!$D$10+'СЕТ СН'!$I$6-'СЕТ СН'!$I$19</f>
        <v>1687.8780612700002</v>
      </c>
      <c r="R147" s="36">
        <f>SUMIFS(СВЦЭМ!$C$39:$C$782,СВЦЭМ!$A$39:$A$782,$A147,СВЦЭМ!$B$39:$B$782,R$119)+'СЕТ СН'!$I$9+СВЦЭМ!$D$10+'СЕТ СН'!$I$6-'СЕТ СН'!$I$19</f>
        <v>1694.6610112600001</v>
      </c>
      <c r="S147" s="36">
        <f>SUMIFS(СВЦЭМ!$C$39:$C$782,СВЦЭМ!$A$39:$A$782,$A147,СВЦЭМ!$B$39:$B$782,S$119)+'СЕТ СН'!$I$9+СВЦЭМ!$D$10+'СЕТ СН'!$I$6-'СЕТ СН'!$I$19</f>
        <v>1676.8027975300001</v>
      </c>
      <c r="T147" s="36">
        <f>SUMIFS(СВЦЭМ!$C$39:$C$782,СВЦЭМ!$A$39:$A$782,$A147,СВЦЭМ!$B$39:$B$782,T$119)+'СЕТ СН'!$I$9+СВЦЭМ!$D$10+'СЕТ СН'!$I$6-'СЕТ СН'!$I$19</f>
        <v>1631.6252721700002</v>
      </c>
      <c r="U147" s="36">
        <f>SUMIFS(СВЦЭМ!$C$39:$C$782,СВЦЭМ!$A$39:$A$782,$A147,СВЦЭМ!$B$39:$B$782,U$119)+'СЕТ СН'!$I$9+СВЦЭМ!$D$10+'СЕТ СН'!$I$6-'СЕТ СН'!$I$19</f>
        <v>1622.1539491900003</v>
      </c>
      <c r="V147" s="36">
        <f>SUMIFS(СВЦЭМ!$C$39:$C$782,СВЦЭМ!$A$39:$A$782,$A147,СВЦЭМ!$B$39:$B$782,V$119)+'СЕТ СН'!$I$9+СВЦЭМ!$D$10+'СЕТ СН'!$I$6-'СЕТ СН'!$I$19</f>
        <v>1655.5202809000002</v>
      </c>
      <c r="W147" s="36">
        <f>SUMIFS(СВЦЭМ!$C$39:$C$782,СВЦЭМ!$A$39:$A$782,$A147,СВЦЭМ!$B$39:$B$782,W$119)+'СЕТ СН'!$I$9+СВЦЭМ!$D$10+'СЕТ СН'!$I$6-'СЕТ СН'!$I$19</f>
        <v>1673.13452917</v>
      </c>
      <c r="X147" s="36">
        <f>SUMIFS(СВЦЭМ!$C$39:$C$782,СВЦЭМ!$A$39:$A$782,$A147,СВЦЭМ!$B$39:$B$782,X$119)+'СЕТ СН'!$I$9+СВЦЭМ!$D$10+'СЕТ СН'!$I$6-'СЕТ СН'!$I$19</f>
        <v>1701.1270619300003</v>
      </c>
      <c r="Y147" s="36">
        <f>SUMIFS(СВЦЭМ!$C$39:$C$782,СВЦЭМ!$A$39:$A$782,$A147,СВЦЭМ!$B$39:$B$782,Y$119)+'СЕТ СН'!$I$9+СВЦЭМ!$D$10+'СЕТ СН'!$I$6-'СЕТ СН'!$I$19</f>
        <v>1715.4930783600003</v>
      </c>
    </row>
    <row r="148" spans="1:26" ht="15.75" x14ac:dyDescent="0.2">
      <c r="A148" s="35">
        <f t="shared" si="3"/>
        <v>44863</v>
      </c>
      <c r="B148" s="36">
        <f>SUMIFS(СВЦЭМ!$C$39:$C$782,СВЦЭМ!$A$39:$A$782,$A148,СВЦЭМ!$B$39:$B$782,B$119)+'СЕТ СН'!$I$9+СВЦЭМ!$D$10+'СЕТ СН'!$I$6-'СЕТ СН'!$I$19</f>
        <v>1717.0653064799999</v>
      </c>
      <c r="C148" s="36">
        <f>SUMIFS(СВЦЭМ!$C$39:$C$782,СВЦЭМ!$A$39:$A$782,$A148,СВЦЭМ!$B$39:$B$782,C$119)+'СЕТ СН'!$I$9+СВЦЭМ!$D$10+'СЕТ СН'!$I$6-'СЕТ СН'!$I$19</f>
        <v>1747.5599802400002</v>
      </c>
      <c r="D148" s="36">
        <f>SUMIFS(СВЦЭМ!$C$39:$C$782,СВЦЭМ!$A$39:$A$782,$A148,СВЦЭМ!$B$39:$B$782,D$119)+'СЕТ СН'!$I$9+СВЦЭМ!$D$10+'СЕТ СН'!$I$6-'СЕТ СН'!$I$19</f>
        <v>1790.5127390900002</v>
      </c>
      <c r="E148" s="36">
        <f>SUMIFS(СВЦЭМ!$C$39:$C$782,СВЦЭМ!$A$39:$A$782,$A148,СВЦЭМ!$B$39:$B$782,E$119)+'СЕТ СН'!$I$9+СВЦЭМ!$D$10+'СЕТ СН'!$I$6-'СЕТ СН'!$I$19</f>
        <v>1783.8677435100003</v>
      </c>
      <c r="F148" s="36">
        <f>SUMIFS(СВЦЭМ!$C$39:$C$782,СВЦЭМ!$A$39:$A$782,$A148,СВЦЭМ!$B$39:$B$782,F$119)+'СЕТ СН'!$I$9+СВЦЭМ!$D$10+'СЕТ СН'!$I$6-'СЕТ СН'!$I$19</f>
        <v>1776.1045779000001</v>
      </c>
      <c r="G148" s="36">
        <f>SUMIFS(СВЦЭМ!$C$39:$C$782,СВЦЭМ!$A$39:$A$782,$A148,СВЦЭМ!$B$39:$B$782,G$119)+'СЕТ СН'!$I$9+СВЦЭМ!$D$10+'СЕТ СН'!$I$6-'СЕТ СН'!$I$19</f>
        <v>1755.9210386899999</v>
      </c>
      <c r="H148" s="36">
        <f>SUMIFS(СВЦЭМ!$C$39:$C$782,СВЦЭМ!$A$39:$A$782,$A148,СВЦЭМ!$B$39:$B$782,H$119)+'СЕТ СН'!$I$9+СВЦЭМ!$D$10+'СЕТ СН'!$I$6-'СЕТ СН'!$I$19</f>
        <v>1724.1211118400001</v>
      </c>
      <c r="I148" s="36">
        <f>SUMIFS(СВЦЭМ!$C$39:$C$782,СВЦЭМ!$A$39:$A$782,$A148,СВЦЭМ!$B$39:$B$782,I$119)+'СЕТ СН'!$I$9+СВЦЭМ!$D$10+'СЕТ СН'!$I$6-'СЕТ СН'!$I$19</f>
        <v>1688.63903321</v>
      </c>
      <c r="J148" s="36">
        <f>SUMIFS(СВЦЭМ!$C$39:$C$782,СВЦЭМ!$A$39:$A$782,$A148,СВЦЭМ!$B$39:$B$782,J$119)+'СЕТ СН'!$I$9+СВЦЭМ!$D$10+'СЕТ СН'!$I$6-'СЕТ СН'!$I$19</f>
        <v>1651.0223869800002</v>
      </c>
      <c r="K148" s="36">
        <f>SUMIFS(СВЦЭМ!$C$39:$C$782,СВЦЭМ!$A$39:$A$782,$A148,СВЦЭМ!$B$39:$B$782,K$119)+'СЕТ СН'!$I$9+СВЦЭМ!$D$10+'СЕТ СН'!$I$6-'СЕТ СН'!$I$19</f>
        <v>1639.85187116</v>
      </c>
      <c r="L148" s="36">
        <f>SUMIFS(СВЦЭМ!$C$39:$C$782,СВЦЭМ!$A$39:$A$782,$A148,СВЦЭМ!$B$39:$B$782,L$119)+'СЕТ СН'!$I$9+СВЦЭМ!$D$10+'СЕТ СН'!$I$6-'СЕТ СН'!$I$19</f>
        <v>1642.6539781800002</v>
      </c>
      <c r="M148" s="36">
        <f>SUMIFS(СВЦЭМ!$C$39:$C$782,СВЦЭМ!$A$39:$A$782,$A148,СВЦЭМ!$B$39:$B$782,M$119)+'СЕТ СН'!$I$9+СВЦЭМ!$D$10+'СЕТ СН'!$I$6-'СЕТ СН'!$I$19</f>
        <v>1645.8766281799999</v>
      </c>
      <c r="N148" s="36">
        <f>SUMIFS(СВЦЭМ!$C$39:$C$782,СВЦЭМ!$A$39:$A$782,$A148,СВЦЭМ!$B$39:$B$782,N$119)+'СЕТ СН'!$I$9+СВЦЭМ!$D$10+'СЕТ СН'!$I$6-'СЕТ СН'!$I$19</f>
        <v>1638.4998212</v>
      </c>
      <c r="O148" s="36">
        <f>SUMIFS(СВЦЭМ!$C$39:$C$782,СВЦЭМ!$A$39:$A$782,$A148,СВЦЭМ!$B$39:$B$782,O$119)+'СЕТ СН'!$I$9+СВЦЭМ!$D$10+'СЕТ СН'!$I$6-'СЕТ СН'!$I$19</f>
        <v>1661.3370613500001</v>
      </c>
      <c r="P148" s="36">
        <f>SUMIFS(СВЦЭМ!$C$39:$C$782,СВЦЭМ!$A$39:$A$782,$A148,СВЦЭМ!$B$39:$B$782,P$119)+'СЕТ СН'!$I$9+СВЦЭМ!$D$10+'СЕТ СН'!$I$6-'СЕТ СН'!$I$19</f>
        <v>1690.4203485000003</v>
      </c>
      <c r="Q148" s="36">
        <f>SUMIFS(СВЦЭМ!$C$39:$C$782,СВЦЭМ!$A$39:$A$782,$A148,СВЦЭМ!$B$39:$B$782,Q$119)+'СЕТ СН'!$I$9+СВЦЭМ!$D$10+'СЕТ СН'!$I$6-'СЕТ СН'!$I$19</f>
        <v>1673.51329192</v>
      </c>
      <c r="R148" s="36">
        <f>SUMIFS(СВЦЭМ!$C$39:$C$782,СВЦЭМ!$A$39:$A$782,$A148,СВЦЭМ!$B$39:$B$782,R$119)+'СЕТ СН'!$I$9+СВЦЭМ!$D$10+'СЕТ СН'!$I$6-'СЕТ СН'!$I$19</f>
        <v>1648.8331328700001</v>
      </c>
      <c r="S148" s="36">
        <f>SUMIFS(СВЦЭМ!$C$39:$C$782,СВЦЭМ!$A$39:$A$782,$A148,СВЦЭМ!$B$39:$B$782,S$119)+'СЕТ СН'!$I$9+СВЦЭМ!$D$10+'СЕТ СН'!$I$6-'СЕТ СН'!$I$19</f>
        <v>1617.6094508900001</v>
      </c>
      <c r="T148" s="36">
        <f>SUMIFS(СВЦЭМ!$C$39:$C$782,СВЦЭМ!$A$39:$A$782,$A148,СВЦЭМ!$B$39:$B$782,T$119)+'СЕТ СН'!$I$9+СВЦЭМ!$D$10+'СЕТ СН'!$I$6-'СЕТ СН'!$I$19</f>
        <v>1585.3825885200004</v>
      </c>
      <c r="U148" s="36">
        <f>SUMIFS(СВЦЭМ!$C$39:$C$782,СВЦЭМ!$A$39:$A$782,$A148,СВЦЭМ!$B$39:$B$782,U$119)+'СЕТ СН'!$I$9+СВЦЭМ!$D$10+'СЕТ СН'!$I$6-'СЕТ СН'!$I$19</f>
        <v>1578.83279515</v>
      </c>
      <c r="V148" s="36">
        <f>SUMIFS(СВЦЭМ!$C$39:$C$782,СВЦЭМ!$A$39:$A$782,$A148,СВЦЭМ!$B$39:$B$782,V$119)+'СЕТ СН'!$I$9+СВЦЭМ!$D$10+'СЕТ СН'!$I$6-'СЕТ СН'!$I$19</f>
        <v>1611.7097559700001</v>
      </c>
      <c r="W148" s="36">
        <f>SUMIFS(СВЦЭМ!$C$39:$C$782,СВЦЭМ!$A$39:$A$782,$A148,СВЦЭМ!$B$39:$B$782,W$119)+'СЕТ СН'!$I$9+СВЦЭМ!$D$10+'СЕТ СН'!$I$6-'СЕТ СН'!$I$19</f>
        <v>1632.4824860600002</v>
      </c>
      <c r="X148" s="36">
        <f>SUMIFS(СВЦЭМ!$C$39:$C$782,СВЦЭМ!$A$39:$A$782,$A148,СВЦЭМ!$B$39:$B$782,X$119)+'СЕТ СН'!$I$9+СВЦЭМ!$D$10+'СЕТ СН'!$I$6-'СЕТ СН'!$I$19</f>
        <v>1659.2919382800001</v>
      </c>
      <c r="Y148" s="36">
        <f>SUMIFS(СВЦЭМ!$C$39:$C$782,СВЦЭМ!$A$39:$A$782,$A148,СВЦЭМ!$B$39:$B$782,Y$119)+'СЕТ СН'!$I$9+СВЦЭМ!$D$10+'СЕТ СН'!$I$6-'СЕТ СН'!$I$19</f>
        <v>1701.21585125</v>
      </c>
    </row>
    <row r="149" spans="1:26" ht="15.75" x14ac:dyDescent="0.2">
      <c r="A149" s="35">
        <f t="shared" si="3"/>
        <v>44864</v>
      </c>
      <c r="B149" s="36">
        <f>SUMIFS(СВЦЭМ!$C$39:$C$782,СВЦЭМ!$A$39:$A$782,$A149,СВЦЭМ!$B$39:$B$782,B$119)+'СЕТ СН'!$I$9+СВЦЭМ!$D$10+'СЕТ СН'!$I$6-'СЕТ СН'!$I$19</f>
        <v>1675.3281449400001</v>
      </c>
      <c r="C149" s="36">
        <f>SUMIFS(СВЦЭМ!$C$39:$C$782,СВЦЭМ!$A$39:$A$782,$A149,СВЦЭМ!$B$39:$B$782,C$119)+'СЕТ СН'!$I$9+СВЦЭМ!$D$10+'СЕТ СН'!$I$6-'СЕТ СН'!$I$19</f>
        <v>1700.0083916600001</v>
      </c>
      <c r="D149" s="36">
        <f>SUMIFS(СВЦЭМ!$C$39:$C$782,СВЦЭМ!$A$39:$A$782,$A149,СВЦЭМ!$B$39:$B$782,D$119)+'СЕТ СН'!$I$9+СВЦЭМ!$D$10+'СЕТ СН'!$I$6-'СЕТ СН'!$I$19</f>
        <v>1738.24564878</v>
      </c>
      <c r="E149" s="36">
        <f>SUMIFS(СВЦЭМ!$C$39:$C$782,СВЦЭМ!$A$39:$A$782,$A149,СВЦЭМ!$B$39:$B$782,E$119)+'СЕТ СН'!$I$9+СВЦЭМ!$D$10+'СЕТ СН'!$I$6-'СЕТ СН'!$I$19</f>
        <v>1713.5502952400002</v>
      </c>
      <c r="F149" s="36">
        <f>SUMIFS(СВЦЭМ!$C$39:$C$782,СВЦЭМ!$A$39:$A$782,$A149,СВЦЭМ!$B$39:$B$782,F$119)+'СЕТ СН'!$I$9+СВЦЭМ!$D$10+'СЕТ СН'!$I$6-'СЕТ СН'!$I$19</f>
        <v>1742.3040993600002</v>
      </c>
      <c r="G149" s="36">
        <f>SUMIFS(СВЦЭМ!$C$39:$C$782,СВЦЭМ!$A$39:$A$782,$A149,СВЦЭМ!$B$39:$B$782,G$119)+'СЕТ СН'!$I$9+СВЦЭМ!$D$10+'СЕТ СН'!$I$6-'СЕТ СН'!$I$19</f>
        <v>1715.0098240699999</v>
      </c>
      <c r="H149" s="36">
        <f>SUMIFS(СВЦЭМ!$C$39:$C$782,СВЦЭМ!$A$39:$A$782,$A149,СВЦЭМ!$B$39:$B$782,H$119)+'СЕТ СН'!$I$9+СВЦЭМ!$D$10+'СЕТ СН'!$I$6-'СЕТ СН'!$I$19</f>
        <v>1687.5061672000002</v>
      </c>
      <c r="I149" s="36">
        <f>SUMIFS(СВЦЭМ!$C$39:$C$782,СВЦЭМ!$A$39:$A$782,$A149,СВЦЭМ!$B$39:$B$782,I$119)+'СЕТ СН'!$I$9+СВЦЭМ!$D$10+'СЕТ СН'!$I$6-'СЕТ СН'!$I$19</f>
        <v>1674.0706957500001</v>
      </c>
      <c r="J149" s="36">
        <f>SUMIFS(СВЦЭМ!$C$39:$C$782,СВЦЭМ!$A$39:$A$782,$A149,СВЦЭМ!$B$39:$B$782,J$119)+'СЕТ СН'!$I$9+СВЦЭМ!$D$10+'СЕТ СН'!$I$6-'СЕТ СН'!$I$19</f>
        <v>1564.35743439</v>
      </c>
      <c r="K149" s="36">
        <f>SUMIFS(СВЦЭМ!$C$39:$C$782,СВЦЭМ!$A$39:$A$782,$A149,СВЦЭМ!$B$39:$B$782,K$119)+'СЕТ СН'!$I$9+СВЦЭМ!$D$10+'СЕТ СН'!$I$6-'СЕТ СН'!$I$19</f>
        <v>1598.1109750099999</v>
      </c>
      <c r="L149" s="36">
        <f>SUMIFS(СВЦЭМ!$C$39:$C$782,СВЦЭМ!$A$39:$A$782,$A149,СВЦЭМ!$B$39:$B$782,L$119)+'СЕТ СН'!$I$9+СВЦЭМ!$D$10+'СЕТ СН'!$I$6-'СЕТ СН'!$I$19</f>
        <v>1659.18889399</v>
      </c>
      <c r="M149" s="36">
        <f>SUMIFS(СВЦЭМ!$C$39:$C$782,СВЦЭМ!$A$39:$A$782,$A149,СВЦЭМ!$B$39:$B$782,M$119)+'СЕТ СН'!$I$9+СВЦЭМ!$D$10+'СЕТ СН'!$I$6-'СЕТ СН'!$I$19</f>
        <v>1653.7560743500003</v>
      </c>
      <c r="N149" s="36">
        <f>SUMIFS(СВЦЭМ!$C$39:$C$782,СВЦЭМ!$A$39:$A$782,$A149,СВЦЭМ!$B$39:$B$782,N$119)+'СЕТ СН'!$I$9+СВЦЭМ!$D$10+'СЕТ СН'!$I$6-'СЕТ СН'!$I$19</f>
        <v>1668.8596321200002</v>
      </c>
      <c r="O149" s="36">
        <f>SUMIFS(СВЦЭМ!$C$39:$C$782,СВЦЭМ!$A$39:$A$782,$A149,СВЦЭМ!$B$39:$B$782,O$119)+'СЕТ СН'!$I$9+СВЦЭМ!$D$10+'СЕТ СН'!$I$6-'СЕТ СН'!$I$19</f>
        <v>1668.19963822</v>
      </c>
      <c r="P149" s="36">
        <f>SUMIFS(СВЦЭМ!$C$39:$C$782,СВЦЭМ!$A$39:$A$782,$A149,СВЦЭМ!$B$39:$B$782,P$119)+'СЕТ СН'!$I$9+СВЦЭМ!$D$10+'СЕТ СН'!$I$6-'СЕТ СН'!$I$19</f>
        <v>1692.2984062099999</v>
      </c>
      <c r="Q149" s="36">
        <f>SUMIFS(СВЦЭМ!$C$39:$C$782,СВЦЭМ!$A$39:$A$782,$A149,СВЦЭМ!$B$39:$B$782,Q$119)+'СЕТ СН'!$I$9+СВЦЭМ!$D$10+'СЕТ СН'!$I$6-'СЕТ СН'!$I$19</f>
        <v>1691.0547805800002</v>
      </c>
      <c r="R149" s="36">
        <f>SUMIFS(СВЦЭМ!$C$39:$C$782,СВЦЭМ!$A$39:$A$782,$A149,СВЦЭМ!$B$39:$B$782,R$119)+'СЕТ СН'!$I$9+СВЦЭМ!$D$10+'СЕТ СН'!$I$6-'СЕТ СН'!$I$19</f>
        <v>1642.1000910500002</v>
      </c>
      <c r="S149" s="36">
        <f>SUMIFS(СВЦЭМ!$C$39:$C$782,СВЦЭМ!$A$39:$A$782,$A149,СВЦЭМ!$B$39:$B$782,S$119)+'СЕТ СН'!$I$9+СВЦЭМ!$D$10+'СЕТ СН'!$I$6-'СЕТ СН'!$I$19</f>
        <v>1577.4283660600004</v>
      </c>
      <c r="T149" s="36">
        <f>SUMIFS(СВЦЭМ!$C$39:$C$782,СВЦЭМ!$A$39:$A$782,$A149,СВЦЭМ!$B$39:$B$782,T$119)+'СЕТ СН'!$I$9+СВЦЭМ!$D$10+'СЕТ СН'!$I$6-'СЕТ СН'!$I$19</f>
        <v>1600.2123776600001</v>
      </c>
      <c r="U149" s="36">
        <f>SUMIFS(СВЦЭМ!$C$39:$C$782,СВЦЭМ!$A$39:$A$782,$A149,СВЦЭМ!$B$39:$B$782,U$119)+'СЕТ СН'!$I$9+СВЦЭМ!$D$10+'СЕТ СН'!$I$6-'СЕТ СН'!$I$19</f>
        <v>1621.4926079900001</v>
      </c>
      <c r="V149" s="36">
        <f>SUMIFS(СВЦЭМ!$C$39:$C$782,СВЦЭМ!$A$39:$A$782,$A149,СВЦЭМ!$B$39:$B$782,V$119)+'СЕТ СН'!$I$9+СВЦЭМ!$D$10+'СЕТ СН'!$I$6-'СЕТ СН'!$I$19</f>
        <v>1613.3615384100003</v>
      </c>
      <c r="W149" s="36">
        <f>SUMIFS(СВЦЭМ!$C$39:$C$782,СВЦЭМ!$A$39:$A$782,$A149,СВЦЭМ!$B$39:$B$782,W$119)+'СЕТ СН'!$I$9+СВЦЭМ!$D$10+'СЕТ СН'!$I$6-'СЕТ СН'!$I$19</f>
        <v>1603.4734501200001</v>
      </c>
      <c r="X149" s="36">
        <f>SUMIFS(СВЦЭМ!$C$39:$C$782,СВЦЭМ!$A$39:$A$782,$A149,СВЦЭМ!$B$39:$B$782,X$119)+'СЕТ СН'!$I$9+СВЦЭМ!$D$10+'СЕТ СН'!$I$6-'СЕТ СН'!$I$19</f>
        <v>1645.5947647500002</v>
      </c>
      <c r="Y149" s="36">
        <f>SUMIFS(СВЦЭМ!$C$39:$C$782,СВЦЭМ!$A$39:$A$782,$A149,СВЦЭМ!$B$39:$B$782,Y$119)+'СЕТ СН'!$I$9+СВЦЭМ!$D$10+'СЕТ СН'!$I$6-'СЕТ СН'!$I$19</f>
        <v>1735.72590975</v>
      </c>
    </row>
    <row r="150" spans="1:26" ht="15.75" x14ac:dyDescent="0.2">
      <c r="A150" s="35">
        <f t="shared" si="3"/>
        <v>44865</v>
      </c>
      <c r="B150" s="36">
        <f>SUMIFS(СВЦЭМ!$C$39:$C$782,СВЦЭМ!$A$39:$A$782,$A150,СВЦЭМ!$B$39:$B$782,B$119)+'СЕТ СН'!$I$9+СВЦЭМ!$D$10+'СЕТ СН'!$I$6-'СЕТ СН'!$I$19</f>
        <v>1772.4437105300003</v>
      </c>
      <c r="C150" s="36">
        <f>SUMIFS(СВЦЭМ!$C$39:$C$782,СВЦЭМ!$A$39:$A$782,$A150,СВЦЭМ!$B$39:$B$782,C$119)+'СЕТ СН'!$I$9+СВЦЭМ!$D$10+'СЕТ СН'!$I$6-'СЕТ СН'!$I$19</f>
        <v>1806.6076732500001</v>
      </c>
      <c r="D150" s="36">
        <f>SUMIFS(СВЦЭМ!$C$39:$C$782,СВЦЭМ!$A$39:$A$782,$A150,СВЦЭМ!$B$39:$B$782,D$119)+'СЕТ СН'!$I$9+СВЦЭМ!$D$10+'СЕТ СН'!$I$6-'СЕТ СН'!$I$19</f>
        <v>1829.0222882100002</v>
      </c>
      <c r="E150" s="36">
        <f>SUMIFS(СВЦЭМ!$C$39:$C$782,СВЦЭМ!$A$39:$A$782,$A150,СВЦЭМ!$B$39:$B$782,E$119)+'СЕТ СН'!$I$9+СВЦЭМ!$D$10+'СЕТ СН'!$I$6-'СЕТ СН'!$I$19</f>
        <v>1830.1288274200001</v>
      </c>
      <c r="F150" s="36">
        <f>SUMIFS(СВЦЭМ!$C$39:$C$782,СВЦЭМ!$A$39:$A$782,$A150,СВЦЭМ!$B$39:$B$782,F$119)+'СЕТ СН'!$I$9+СВЦЭМ!$D$10+'СЕТ СН'!$I$6-'СЕТ СН'!$I$19</f>
        <v>1835.6583544600003</v>
      </c>
      <c r="G150" s="36">
        <f>SUMIFS(СВЦЭМ!$C$39:$C$782,СВЦЭМ!$A$39:$A$782,$A150,СВЦЭМ!$B$39:$B$782,G$119)+'СЕТ СН'!$I$9+СВЦЭМ!$D$10+'СЕТ СН'!$I$6-'СЕТ СН'!$I$19</f>
        <v>1801.1306832099999</v>
      </c>
      <c r="H150" s="36">
        <f>SUMIFS(СВЦЭМ!$C$39:$C$782,СВЦЭМ!$A$39:$A$782,$A150,СВЦЭМ!$B$39:$B$782,H$119)+'СЕТ СН'!$I$9+СВЦЭМ!$D$10+'СЕТ СН'!$I$6-'СЕТ СН'!$I$19</f>
        <v>1721.2399724500001</v>
      </c>
      <c r="I150" s="36">
        <f>SUMIFS(СВЦЭМ!$C$39:$C$782,СВЦЭМ!$A$39:$A$782,$A150,СВЦЭМ!$B$39:$B$782,I$119)+'СЕТ СН'!$I$9+СВЦЭМ!$D$10+'СЕТ СН'!$I$6-'СЕТ СН'!$I$19</f>
        <v>1699.4894646299999</v>
      </c>
      <c r="J150" s="36">
        <f>SUMIFS(СВЦЭМ!$C$39:$C$782,СВЦЭМ!$A$39:$A$782,$A150,СВЦЭМ!$B$39:$B$782,J$119)+'СЕТ СН'!$I$9+СВЦЭМ!$D$10+'СЕТ СН'!$I$6-'СЕТ СН'!$I$19</f>
        <v>1646.9916653300002</v>
      </c>
      <c r="K150" s="36">
        <f>SUMIFS(СВЦЭМ!$C$39:$C$782,СВЦЭМ!$A$39:$A$782,$A150,СВЦЭМ!$B$39:$B$782,K$119)+'СЕТ СН'!$I$9+СВЦЭМ!$D$10+'СЕТ СН'!$I$6-'СЕТ СН'!$I$19</f>
        <v>1640.7259698400003</v>
      </c>
      <c r="L150" s="36">
        <f>SUMIFS(СВЦЭМ!$C$39:$C$782,СВЦЭМ!$A$39:$A$782,$A150,СВЦЭМ!$B$39:$B$782,L$119)+'СЕТ СН'!$I$9+СВЦЭМ!$D$10+'СЕТ СН'!$I$6-'СЕТ СН'!$I$19</f>
        <v>1661.5055244999999</v>
      </c>
      <c r="M150" s="36">
        <f>SUMIFS(СВЦЭМ!$C$39:$C$782,СВЦЭМ!$A$39:$A$782,$A150,СВЦЭМ!$B$39:$B$782,M$119)+'СЕТ СН'!$I$9+СВЦЭМ!$D$10+'СЕТ СН'!$I$6-'СЕТ СН'!$I$19</f>
        <v>1678.8900284000001</v>
      </c>
      <c r="N150" s="36">
        <f>SUMIFS(СВЦЭМ!$C$39:$C$782,СВЦЭМ!$A$39:$A$782,$A150,СВЦЭМ!$B$39:$B$782,N$119)+'СЕТ СН'!$I$9+СВЦЭМ!$D$10+'СЕТ СН'!$I$6-'СЕТ СН'!$I$19</f>
        <v>1669.8799298200001</v>
      </c>
      <c r="O150" s="36">
        <f>SUMIFS(СВЦЭМ!$C$39:$C$782,СВЦЭМ!$A$39:$A$782,$A150,СВЦЭМ!$B$39:$B$782,O$119)+'СЕТ СН'!$I$9+СВЦЭМ!$D$10+'СЕТ СН'!$I$6-'СЕТ СН'!$I$19</f>
        <v>1685.0907639299999</v>
      </c>
      <c r="P150" s="36">
        <f>SUMIFS(СВЦЭМ!$C$39:$C$782,СВЦЭМ!$A$39:$A$782,$A150,СВЦЭМ!$B$39:$B$782,P$119)+'СЕТ СН'!$I$9+СВЦЭМ!$D$10+'СЕТ СН'!$I$6-'СЕТ СН'!$I$19</f>
        <v>1710.3979159999999</v>
      </c>
      <c r="Q150" s="36">
        <f>SUMIFS(СВЦЭМ!$C$39:$C$782,СВЦЭМ!$A$39:$A$782,$A150,СВЦЭМ!$B$39:$B$782,Q$119)+'СЕТ СН'!$I$9+СВЦЭМ!$D$10+'СЕТ СН'!$I$6-'СЕТ СН'!$I$19</f>
        <v>1705.80409732</v>
      </c>
      <c r="R150" s="36">
        <f>SUMIFS(СВЦЭМ!$C$39:$C$782,СВЦЭМ!$A$39:$A$782,$A150,СВЦЭМ!$B$39:$B$782,R$119)+'СЕТ СН'!$I$9+СВЦЭМ!$D$10+'СЕТ СН'!$I$6-'СЕТ СН'!$I$19</f>
        <v>1684.9205333</v>
      </c>
      <c r="S150" s="36">
        <f>SUMIFS(СВЦЭМ!$C$39:$C$782,СВЦЭМ!$A$39:$A$782,$A150,СВЦЭМ!$B$39:$B$782,S$119)+'СЕТ СН'!$I$9+СВЦЭМ!$D$10+'СЕТ СН'!$I$6-'СЕТ СН'!$I$19</f>
        <v>1630.7758957400001</v>
      </c>
      <c r="T150" s="36">
        <f>SUMIFS(СВЦЭМ!$C$39:$C$782,СВЦЭМ!$A$39:$A$782,$A150,СВЦЭМ!$B$39:$B$782,T$119)+'СЕТ СН'!$I$9+СВЦЭМ!$D$10+'СЕТ СН'!$I$6-'СЕТ СН'!$I$19</f>
        <v>1592.6338963600001</v>
      </c>
      <c r="U150" s="36">
        <f>SUMIFS(СВЦЭМ!$C$39:$C$782,СВЦЭМ!$A$39:$A$782,$A150,СВЦЭМ!$B$39:$B$782,U$119)+'СЕТ СН'!$I$9+СВЦЭМ!$D$10+'СЕТ СН'!$I$6-'СЕТ СН'!$I$19</f>
        <v>1614.34520453</v>
      </c>
      <c r="V150" s="36">
        <f>SUMIFS(СВЦЭМ!$C$39:$C$782,СВЦЭМ!$A$39:$A$782,$A150,СВЦЭМ!$B$39:$B$782,V$119)+'СЕТ СН'!$I$9+СВЦЭМ!$D$10+'СЕТ СН'!$I$6-'СЕТ СН'!$I$19</f>
        <v>1634.9180247600002</v>
      </c>
      <c r="W150" s="36">
        <f>SUMIFS(СВЦЭМ!$C$39:$C$782,СВЦЭМ!$A$39:$A$782,$A150,СВЦЭМ!$B$39:$B$782,W$119)+'СЕТ СН'!$I$9+СВЦЭМ!$D$10+'СЕТ СН'!$I$6-'СЕТ СН'!$I$19</f>
        <v>1661.9919672400001</v>
      </c>
      <c r="X150" s="36">
        <f>SUMIFS(СВЦЭМ!$C$39:$C$782,СВЦЭМ!$A$39:$A$782,$A150,СВЦЭМ!$B$39:$B$782,X$119)+'СЕТ СН'!$I$9+СВЦЭМ!$D$10+'СЕТ СН'!$I$6-'СЕТ СН'!$I$19</f>
        <v>1686.5282541500001</v>
      </c>
      <c r="Y150" s="36">
        <f>SUMIFS(СВЦЭМ!$C$39:$C$782,СВЦЭМ!$A$39:$A$782,$A150,СВЦЭМ!$B$39:$B$782,Y$119)+'СЕТ СН'!$I$9+СВЦЭМ!$D$10+'СЕТ СН'!$I$6-'СЕТ СН'!$I$19</f>
        <v>1710.2723240999999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528518.10389610392</v>
      </c>
      <c r="O155" s="126"/>
      <c r="P155" s="125">
        <f>СВЦЭМ!$D$12+'СЕТ СН'!$F$10-'СЕТ СН'!$G$20</f>
        <v>528518.10389610392</v>
      </c>
      <c r="Q155" s="126"/>
      <c r="R155" s="125">
        <f>СВЦЭМ!$D$12+'СЕТ СН'!$F$10-'СЕТ СН'!$H$20</f>
        <v>528518.10389610392</v>
      </c>
      <c r="S155" s="126"/>
      <c r="T155" s="125">
        <f>СВЦЭМ!$D$12+'СЕТ СН'!$F$10-'СЕТ СН'!$I$20</f>
        <v>528518.10389610392</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922155.64</v>
      </c>
      <c r="O159" s="140"/>
      <c r="P159" s="140">
        <f>'СЕТ СН'!$G$7</f>
        <v>1428396.88</v>
      </c>
      <c r="Q159" s="140"/>
      <c r="R159" s="140">
        <f>'СЕТ СН'!$H$7</f>
        <v>1141926.1399999999</v>
      </c>
      <c r="S159" s="140"/>
      <c r="T159" s="140">
        <f>'СЕТ СН'!$I$7</f>
        <v>912986.13</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01.10.2022</v>
      </c>
      <c r="B12" s="36">
        <f>SUMIFS(СВЦЭМ!$D$39:$D$782,СВЦЭМ!$A$39:$A$782,$A12,СВЦЭМ!$B$39:$B$782,B$11)+'СЕТ СН'!$F$11+СВЦЭМ!$D$10+'СЕТ СН'!$F$5-'СЕТ СН'!$F$21</f>
        <v>2571.1036666599998</v>
      </c>
      <c r="C12" s="36">
        <f>SUMIFS(СВЦЭМ!$D$39:$D$782,СВЦЭМ!$A$39:$A$782,$A12,СВЦЭМ!$B$39:$B$782,C$11)+'СЕТ СН'!$F$11+СВЦЭМ!$D$10+'СЕТ СН'!$F$5-'СЕТ СН'!$F$21</f>
        <v>2594.2302259999997</v>
      </c>
      <c r="D12" s="36">
        <f>SUMIFS(СВЦЭМ!$D$39:$D$782,СВЦЭМ!$A$39:$A$782,$A12,СВЦЭМ!$B$39:$B$782,D$11)+'СЕТ СН'!$F$11+СВЦЭМ!$D$10+'СЕТ СН'!$F$5-'СЕТ СН'!$F$21</f>
        <v>2615.6432478399997</v>
      </c>
      <c r="E12" s="36">
        <f>SUMIFS(СВЦЭМ!$D$39:$D$782,СВЦЭМ!$A$39:$A$782,$A12,СВЦЭМ!$B$39:$B$782,E$11)+'СЕТ СН'!$F$11+СВЦЭМ!$D$10+'СЕТ СН'!$F$5-'СЕТ СН'!$F$21</f>
        <v>2616.7173318799996</v>
      </c>
      <c r="F12" s="36">
        <f>SUMIFS(СВЦЭМ!$D$39:$D$782,СВЦЭМ!$A$39:$A$782,$A12,СВЦЭМ!$B$39:$B$782,F$11)+'СЕТ СН'!$F$11+СВЦЭМ!$D$10+'СЕТ СН'!$F$5-'СЕТ СН'!$F$21</f>
        <v>2622.50519158</v>
      </c>
      <c r="G12" s="36">
        <f>SUMIFS(СВЦЭМ!$D$39:$D$782,СВЦЭМ!$A$39:$A$782,$A12,СВЦЭМ!$B$39:$B$782,G$11)+'СЕТ СН'!$F$11+СВЦЭМ!$D$10+'СЕТ СН'!$F$5-'СЕТ СН'!$F$21</f>
        <v>2611.42190368</v>
      </c>
      <c r="H12" s="36">
        <f>SUMIFS(СВЦЭМ!$D$39:$D$782,СВЦЭМ!$A$39:$A$782,$A12,СВЦЭМ!$B$39:$B$782,H$11)+'СЕТ СН'!$F$11+СВЦЭМ!$D$10+'СЕТ СН'!$F$5-'СЕТ СН'!$F$21</f>
        <v>2584.6689694400002</v>
      </c>
      <c r="I12" s="36">
        <f>SUMIFS(СВЦЭМ!$D$39:$D$782,СВЦЭМ!$A$39:$A$782,$A12,СВЦЭМ!$B$39:$B$782,I$11)+'СЕТ СН'!$F$11+СВЦЭМ!$D$10+'СЕТ СН'!$F$5-'СЕТ СН'!$F$21</f>
        <v>2504.2547630499998</v>
      </c>
      <c r="J12" s="36">
        <f>SUMIFS(СВЦЭМ!$D$39:$D$782,СВЦЭМ!$A$39:$A$782,$A12,СВЦЭМ!$B$39:$B$782,J$11)+'СЕТ СН'!$F$11+СВЦЭМ!$D$10+'СЕТ СН'!$F$5-'СЕТ СН'!$F$21</f>
        <v>2570.8044344700002</v>
      </c>
      <c r="K12" s="36">
        <f>SUMIFS(СВЦЭМ!$D$39:$D$782,СВЦЭМ!$A$39:$A$782,$A12,СВЦЭМ!$B$39:$B$782,K$11)+'СЕТ СН'!$F$11+СВЦЭМ!$D$10+'СЕТ СН'!$F$5-'СЕТ СН'!$F$21</f>
        <v>2600.9806682399999</v>
      </c>
      <c r="L12" s="36">
        <f>SUMIFS(СВЦЭМ!$D$39:$D$782,СВЦЭМ!$A$39:$A$782,$A12,СВЦЭМ!$B$39:$B$782,L$11)+'СЕТ СН'!$F$11+СВЦЭМ!$D$10+'СЕТ СН'!$F$5-'СЕТ СН'!$F$21</f>
        <v>2600.6501801099998</v>
      </c>
      <c r="M12" s="36">
        <f>SUMIFS(СВЦЭМ!$D$39:$D$782,СВЦЭМ!$A$39:$A$782,$A12,СВЦЭМ!$B$39:$B$782,M$11)+'СЕТ СН'!$F$11+СВЦЭМ!$D$10+'СЕТ СН'!$F$5-'СЕТ СН'!$F$21</f>
        <v>2549.0129782599997</v>
      </c>
      <c r="N12" s="36">
        <f>SUMIFS(СВЦЭМ!$D$39:$D$782,СВЦЭМ!$A$39:$A$782,$A12,СВЦЭМ!$B$39:$B$782,N$11)+'СЕТ СН'!$F$11+СВЦЭМ!$D$10+'СЕТ СН'!$F$5-'СЕТ СН'!$F$21</f>
        <v>2537.0885250900001</v>
      </c>
      <c r="O12" s="36">
        <f>SUMIFS(СВЦЭМ!$D$39:$D$782,СВЦЭМ!$A$39:$A$782,$A12,СВЦЭМ!$B$39:$B$782,O$11)+'СЕТ СН'!$F$11+СВЦЭМ!$D$10+'СЕТ СН'!$F$5-'СЕТ СН'!$F$21</f>
        <v>2522.25995109</v>
      </c>
      <c r="P12" s="36">
        <f>SUMIFS(СВЦЭМ!$D$39:$D$782,СВЦЭМ!$A$39:$A$782,$A12,СВЦЭМ!$B$39:$B$782,P$11)+'СЕТ СН'!$F$11+СВЦЭМ!$D$10+'СЕТ СН'!$F$5-'СЕТ СН'!$F$21</f>
        <v>2512.4149758899998</v>
      </c>
      <c r="Q12" s="36">
        <f>SUMIFS(СВЦЭМ!$D$39:$D$782,СВЦЭМ!$A$39:$A$782,$A12,СВЦЭМ!$B$39:$B$782,Q$11)+'СЕТ СН'!$F$11+СВЦЭМ!$D$10+'СЕТ СН'!$F$5-'СЕТ СН'!$F$21</f>
        <v>2506.7711757799998</v>
      </c>
      <c r="R12" s="36">
        <f>SUMIFS(СВЦЭМ!$D$39:$D$782,СВЦЭМ!$A$39:$A$782,$A12,СВЦЭМ!$B$39:$B$782,R$11)+'СЕТ СН'!$F$11+СВЦЭМ!$D$10+'СЕТ СН'!$F$5-'СЕТ СН'!$F$21</f>
        <v>2505.5949996999998</v>
      </c>
      <c r="S12" s="36">
        <f>SUMIFS(СВЦЭМ!$D$39:$D$782,СВЦЭМ!$A$39:$A$782,$A12,СВЦЭМ!$B$39:$B$782,S$11)+'СЕТ СН'!$F$11+СВЦЭМ!$D$10+'СЕТ СН'!$F$5-'СЕТ СН'!$F$21</f>
        <v>2545.7353785799996</v>
      </c>
      <c r="T12" s="36">
        <f>SUMIFS(СВЦЭМ!$D$39:$D$782,СВЦЭМ!$A$39:$A$782,$A12,СВЦЭМ!$B$39:$B$782,T$11)+'СЕТ СН'!$F$11+СВЦЭМ!$D$10+'СЕТ СН'!$F$5-'СЕТ СН'!$F$21</f>
        <v>2670.3400587400001</v>
      </c>
      <c r="U12" s="36">
        <f>SUMIFS(СВЦЭМ!$D$39:$D$782,СВЦЭМ!$A$39:$A$782,$A12,СВЦЭМ!$B$39:$B$782,U$11)+'СЕТ СН'!$F$11+СВЦЭМ!$D$10+'СЕТ СН'!$F$5-'СЕТ СН'!$F$21</f>
        <v>2688.7249684199996</v>
      </c>
      <c r="V12" s="36">
        <f>SUMIFS(СВЦЭМ!$D$39:$D$782,СВЦЭМ!$A$39:$A$782,$A12,СВЦЭМ!$B$39:$B$782,V$11)+'СЕТ СН'!$F$11+СВЦЭМ!$D$10+'СЕТ СН'!$F$5-'СЕТ СН'!$F$21</f>
        <v>2689.8693453400001</v>
      </c>
      <c r="W12" s="36">
        <f>SUMIFS(СВЦЭМ!$D$39:$D$782,СВЦЭМ!$A$39:$A$782,$A12,СВЦЭМ!$B$39:$B$782,W$11)+'СЕТ СН'!$F$11+СВЦЭМ!$D$10+'СЕТ СН'!$F$5-'СЕТ СН'!$F$21</f>
        <v>2677.9648121700002</v>
      </c>
      <c r="X12" s="36">
        <f>SUMIFS(СВЦЭМ!$D$39:$D$782,СВЦЭМ!$A$39:$A$782,$A12,СВЦЭМ!$B$39:$B$782,X$11)+'СЕТ СН'!$F$11+СВЦЭМ!$D$10+'СЕТ СН'!$F$5-'СЕТ СН'!$F$21</f>
        <v>2667.1332454900003</v>
      </c>
      <c r="Y12" s="36">
        <f>SUMIFS(СВЦЭМ!$D$39:$D$782,СВЦЭМ!$A$39:$A$782,$A12,СВЦЭМ!$B$39:$B$782,Y$11)+'СЕТ СН'!$F$11+СВЦЭМ!$D$10+'СЕТ СН'!$F$5-'СЕТ СН'!$F$21</f>
        <v>2637.6196410399998</v>
      </c>
      <c r="AA12" s="45"/>
    </row>
    <row r="13" spans="1:27" ht="15.75" x14ac:dyDescent="0.2">
      <c r="A13" s="35">
        <f>A12+1</f>
        <v>44836</v>
      </c>
      <c r="B13" s="36">
        <f>SUMIFS(СВЦЭМ!$D$39:$D$782,СВЦЭМ!$A$39:$A$782,$A13,СВЦЭМ!$B$39:$B$782,B$11)+'СЕТ СН'!$F$11+СВЦЭМ!$D$10+'СЕТ СН'!$F$5-'СЕТ СН'!$F$21</f>
        <v>2554.1137891799999</v>
      </c>
      <c r="C13" s="36">
        <f>SUMIFS(СВЦЭМ!$D$39:$D$782,СВЦЭМ!$A$39:$A$782,$A13,СВЦЭМ!$B$39:$B$782,C$11)+'СЕТ СН'!$F$11+СВЦЭМ!$D$10+'СЕТ СН'!$F$5-'СЕТ СН'!$F$21</f>
        <v>2558.7579937</v>
      </c>
      <c r="D13" s="36">
        <f>SUMIFS(СВЦЭМ!$D$39:$D$782,СВЦЭМ!$A$39:$A$782,$A13,СВЦЭМ!$B$39:$B$782,D$11)+'СЕТ СН'!$F$11+СВЦЭМ!$D$10+'СЕТ СН'!$F$5-'СЕТ СН'!$F$21</f>
        <v>2603.5053356499998</v>
      </c>
      <c r="E13" s="36">
        <f>SUMIFS(СВЦЭМ!$D$39:$D$782,СВЦЭМ!$A$39:$A$782,$A13,СВЦЭМ!$B$39:$B$782,E$11)+'СЕТ СН'!$F$11+СВЦЭМ!$D$10+'СЕТ СН'!$F$5-'СЕТ СН'!$F$21</f>
        <v>2641.08511907</v>
      </c>
      <c r="F13" s="36">
        <f>SUMIFS(СВЦЭМ!$D$39:$D$782,СВЦЭМ!$A$39:$A$782,$A13,СВЦЭМ!$B$39:$B$782,F$11)+'СЕТ СН'!$F$11+СВЦЭМ!$D$10+'СЕТ СН'!$F$5-'СЕТ СН'!$F$21</f>
        <v>2637.72168126</v>
      </c>
      <c r="G13" s="36">
        <f>SUMIFS(СВЦЭМ!$D$39:$D$782,СВЦЭМ!$A$39:$A$782,$A13,СВЦЭМ!$B$39:$B$782,G$11)+'СЕТ СН'!$F$11+СВЦЭМ!$D$10+'СЕТ СН'!$F$5-'СЕТ СН'!$F$21</f>
        <v>2626.82954273</v>
      </c>
      <c r="H13" s="36">
        <f>SUMIFS(СВЦЭМ!$D$39:$D$782,СВЦЭМ!$A$39:$A$782,$A13,СВЦЭМ!$B$39:$B$782,H$11)+'СЕТ СН'!$F$11+СВЦЭМ!$D$10+'СЕТ СН'!$F$5-'СЕТ СН'!$F$21</f>
        <v>2603.0199505199998</v>
      </c>
      <c r="I13" s="36">
        <f>SUMIFS(СВЦЭМ!$D$39:$D$782,СВЦЭМ!$A$39:$A$782,$A13,СВЦЭМ!$B$39:$B$782,I$11)+'СЕТ СН'!$F$11+СВЦЭМ!$D$10+'СЕТ СН'!$F$5-'СЕТ СН'!$F$21</f>
        <v>2587.6994315299999</v>
      </c>
      <c r="J13" s="36">
        <f>SUMIFS(СВЦЭМ!$D$39:$D$782,СВЦЭМ!$A$39:$A$782,$A13,СВЦЭМ!$B$39:$B$782,J$11)+'СЕТ СН'!$F$11+СВЦЭМ!$D$10+'СЕТ СН'!$F$5-'СЕТ СН'!$F$21</f>
        <v>2576.6756549000002</v>
      </c>
      <c r="K13" s="36">
        <f>SUMIFS(СВЦЭМ!$D$39:$D$782,СВЦЭМ!$A$39:$A$782,$A13,СВЦЭМ!$B$39:$B$782,K$11)+'СЕТ СН'!$F$11+СВЦЭМ!$D$10+'СЕТ СН'!$F$5-'СЕТ СН'!$F$21</f>
        <v>2549.0831314799998</v>
      </c>
      <c r="L13" s="36">
        <f>SUMIFS(СВЦЭМ!$D$39:$D$782,СВЦЭМ!$A$39:$A$782,$A13,СВЦЭМ!$B$39:$B$782,L$11)+'СЕТ СН'!$F$11+СВЦЭМ!$D$10+'СЕТ СН'!$F$5-'СЕТ СН'!$F$21</f>
        <v>2551.3424578599997</v>
      </c>
      <c r="M13" s="36">
        <f>SUMIFS(СВЦЭМ!$D$39:$D$782,СВЦЭМ!$A$39:$A$782,$A13,СВЦЭМ!$B$39:$B$782,M$11)+'СЕТ СН'!$F$11+СВЦЭМ!$D$10+'СЕТ СН'!$F$5-'СЕТ СН'!$F$21</f>
        <v>2513.4554817199996</v>
      </c>
      <c r="N13" s="36">
        <f>SUMIFS(СВЦЭМ!$D$39:$D$782,СВЦЭМ!$A$39:$A$782,$A13,СВЦЭМ!$B$39:$B$782,N$11)+'СЕТ СН'!$F$11+СВЦЭМ!$D$10+'СЕТ СН'!$F$5-'СЕТ СН'!$F$21</f>
        <v>2526.1308413799998</v>
      </c>
      <c r="O13" s="36">
        <f>SUMIFS(СВЦЭМ!$D$39:$D$782,СВЦЭМ!$A$39:$A$782,$A13,СВЦЭМ!$B$39:$B$782,O$11)+'СЕТ СН'!$F$11+СВЦЭМ!$D$10+'СЕТ СН'!$F$5-'СЕТ СН'!$F$21</f>
        <v>2533.2339603800001</v>
      </c>
      <c r="P13" s="36">
        <f>SUMIFS(СВЦЭМ!$D$39:$D$782,СВЦЭМ!$A$39:$A$782,$A13,СВЦЭМ!$B$39:$B$782,P$11)+'СЕТ СН'!$F$11+СВЦЭМ!$D$10+'СЕТ СН'!$F$5-'СЕТ СН'!$F$21</f>
        <v>2547.5571436199998</v>
      </c>
      <c r="Q13" s="36">
        <f>SUMIFS(СВЦЭМ!$D$39:$D$782,СВЦЭМ!$A$39:$A$782,$A13,СВЦЭМ!$B$39:$B$782,Q$11)+'СЕТ СН'!$F$11+СВЦЭМ!$D$10+'СЕТ СН'!$F$5-'СЕТ СН'!$F$21</f>
        <v>2558.11096868</v>
      </c>
      <c r="R13" s="36">
        <f>SUMIFS(СВЦЭМ!$D$39:$D$782,СВЦЭМ!$A$39:$A$782,$A13,СВЦЭМ!$B$39:$B$782,R$11)+'СЕТ СН'!$F$11+СВЦЭМ!$D$10+'СЕТ СН'!$F$5-'СЕТ СН'!$F$21</f>
        <v>2561.2572789999999</v>
      </c>
      <c r="S13" s="36">
        <f>SUMIFS(СВЦЭМ!$D$39:$D$782,СВЦЭМ!$A$39:$A$782,$A13,СВЦЭМ!$B$39:$B$782,S$11)+'СЕТ СН'!$F$11+СВЦЭМ!$D$10+'СЕТ СН'!$F$5-'СЕТ СН'!$F$21</f>
        <v>2543.1548550699999</v>
      </c>
      <c r="T13" s="36">
        <f>SUMIFS(СВЦЭМ!$D$39:$D$782,СВЦЭМ!$A$39:$A$782,$A13,СВЦЭМ!$B$39:$B$782,T$11)+'СЕТ СН'!$F$11+СВЦЭМ!$D$10+'СЕТ СН'!$F$5-'СЕТ СН'!$F$21</f>
        <v>2657.11396569</v>
      </c>
      <c r="U13" s="36">
        <f>SUMIFS(СВЦЭМ!$D$39:$D$782,СВЦЭМ!$A$39:$A$782,$A13,СВЦЭМ!$B$39:$B$782,U$11)+'СЕТ СН'!$F$11+СВЦЭМ!$D$10+'СЕТ СН'!$F$5-'СЕТ СН'!$F$21</f>
        <v>2688.8477084599999</v>
      </c>
      <c r="V13" s="36">
        <f>SUMIFS(СВЦЭМ!$D$39:$D$782,СВЦЭМ!$A$39:$A$782,$A13,СВЦЭМ!$B$39:$B$782,V$11)+'СЕТ СН'!$F$11+СВЦЭМ!$D$10+'СЕТ СН'!$F$5-'СЕТ СН'!$F$21</f>
        <v>2690.3383986199997</v>
      </c>
      <c r="W13" s="36">
        <f>SUMIFS(СВЦЭМ!$D$39:$D$782,СВЦЭМ!$A$39:$A$782,$A13,СВЦЭМ!$B$39:$B$782,W$11)+'СЕТ СН'!$F$11+СВЦЭМ!$D$10+'СЕТ СН'!$F$5-'СЕТ СН'!$F$21</f>
        <v>2673.1636457499999</v>
      </c>
      <c r="X13" s="36">
        <f>SUMIFS(СВЦЭМ!$D$39:$D$782,СВЦЭМ!$A$39:$A$782,$A13,СВЦЭМ!$B$39:$B$782,X$11)+'СЕТ СН'!$F$11+СВЦЭМ!$D$10+'СЕТ СН'!$F$5-'СЕТ СН'!$F$21</f>
        <v>2637.52035987</v>
      </c>
      <c r="Y13" s="36">
        <f>SUMIFS(СВЦЭМ!$D$39:$D$782,СВЦЭМ!$A$39:$A$782,$A13,СВЦЭМ!$B$39:$B$782,Y$11)+'СЕТ СН'!$F$11+СВЦЭМ!$D$10+'СЕТ СН'!$F$5-'СЕТ СН'!$F$21</f>
        <v>2630.5115089399997</v>
      </c>
    </row>
    <row r="14" spans="1:27" ht="15.75" x14ac:dyDescent="0.2">
      <c r="A14" s="35">
        <f t="shared" ref="A14:A42" si="0">A13+1</f>
        <v>44837</v>
      </c>
      <c r="B14" s="36">
        <f>SUMIFS(СВЦЭМ!$D$39:$D$782,СВЦЭМ!$A$39:$A$782,$A14,СВЦЭМ!$B$39:$B$782,B$11)+'СЕТ СН'!$F$11+СВЦЭМ!$D$10+'СЕТ СН'!$F$5-'СЕТ СН'!$F$21</f>
        <v>2630.7018451399999</v>
      </c>
      <c r="C14" s="36">
        <f>SUMIFS(СВЦЭМ!$D$39:$D$782,СВЦЭМ!$A$39:$A$782,$A14,СВЦЭМ!$B$39:$B$782,C$11)+'СЕТ СН'!$F$11+СВЦЭМ!$D$10+'СЕТ СН'!$F$5-'СЕТ СН'!$F$21</f>
        <v>2662.8359970900001</v>
      </c>
      <c r="D14" s="36">
        <f>SUMIFS(СВЦЭМ!$D$39:$D$782,СВЦЭМ!$A$39:$A$782,$A14,СВЦЭМ!$B$39:$B$782,D$11)+'СЕТ СН'!$F$11+СВЦЭМ!$D$10+'СЕТ СН'!$F$5-'СЕТ СН'!$F$21</f>
        <v>2679.5801347699999</v>
      </c>
      <c r="E14" s="36">
        <f>SUMIFS(СВЦЭМ!$D$39:$D$782,СВЦЭМ!$A$39:$A$782,$A14,СВЦЭМ!$B$39:$B$782,E$11)+'СЕТ СН'!$F$11+СВЦЭМ!$D$10+'СЕТ СН'!$F$5-'СЕТ СН'!$F$21</f>
        <v>2684.7569412800003</v>
      </c>
      <c r="F14" s="36">
        <f>SUMIFS(СВЦЭМ!$D$39:$D$782,СВЦЭМ!$A$39:$A$782,$A14,СВЦЭМ!$B$39:$B$782,F$11)+'СЕТ СН'!$F$11+СВЦЭМ!$D$10+'СЕТ СН'!$F$5-'СЕТ СН'!$F$21</f>
        <v>2669.46292515</v>
      </c>
      <c r="G14" s="36">
        <f>SUMIFS(СВЦЭМ!$D$39:$D$782,СВЦЭМ!$A$39:$A$782,$A14,СВЦЭМ!$B$39:$B$782,G$11)+'СЕТ СН'!$F$11+СВЦЭМ!$D$10+'СЕТ СН'!$F$5-'СЕТ СН'!$F$21</f>
        <v>2639.3647051400003</v>
      </c>
      <c r="H14" s="36">
        <f>SUMIFS(СВЦЭМ!$D$39:$D$782,СВЦЭМ!$A$39:$A$782,$A14,СВЦЭМ!$B$39:$B$782,H$11)+'СЕТ СН'!$F$11+СВЦЭМ!$D$10+'СЕТ СН'!$F$5-'СЕТ СН'!$F$21</f>
        <v>2563.6768925799997</v>
      </c>
      <c r="I14" s="36">
        <f>SUMIFS(СВЦЭМ!$D$39:$D$782,СВЦЭМ!$A$39:$A$782,$A14,СВЦЭМ!$B$39:$B$782,I$11)+'СЕТ СН'!$F$11+СВЦЭМ!$D$10+'СЕТ СН'!$F$5-'СЕТ СН'!$F$21</f>
        <v>2509.94540727</v>
      </c>
      <c r="J14" s="36">
        <f>SUMIFS(СВЦЭМ!$D$39:$D$782,СВЦЭМ!$A$39:$A$782,$A14,СВЦЭМ!$B$39:$B$782,J$11)+'СЕТ СН'!$F$11+СВЦЭМ!$D$10+'СЕТ СН'!$F$5-'СЕТ СН'!$F$21</f>
        <v>2483.2246484299999</v>
      </c>
      <c r="K14" s="36">
        <f>SUMIFS(СВЦЭМ!$D$39:$D$782,СВЦЭМ!$A$39:$A$782,$A14,СВЦЭМ!$B$39:$B$782,K$11)+'СЕТ СН'!$F$11+СВЦЭМ!$D$10+'СЕТ СН'!$F$5-'СЕТ СН'!$F$21</f>
        <v>2467.9634540299999</v>
      </c>
      <c r="L14" s="36">
        <f>SUMIFS(СВЦЭМ!$D$39:$D$782,СВЦЭМ!$A$39:$A$782,$A14,СВЦЭМ!$B$39:$B$782,L$11)+'СЕТ СН'!$F$11+СВЦЭМ!$D$10+'СЕТ СН'!$F$5-'СЕТ СН'!$F$21</f>
        <v>2462.7281145899997</v>
      </c>
      <c r="M14" s="36">
        <f>SUMIFS(СВЦЭМ!$D$39:$D$782,СВЦЭМ!$A$39:$A$782,$A14,СВЦЭМ!$B$39:$B$782,M$11)+'СЕТ СН'!$F$11+СВЦЭМ!$D$10+'СЕТ СН'!$F$5-'СЕТ СН'!$F$21</f>
        <v>2482.9002558799998</v>
      </c>
      <c r="N14" s="36">
        <f>SUMIFS(СВЦЭМ!$D$39:$D$782,СВЦЭМ!$A$39:$A$782,$A14,СВЦЭМ!$B$39:$B$782,N$11)+'СЕТ СН'!$F$11+СВЦЭМ!$D$10+'СЕТ СН'!$F$5-'СЕТ СН'!$F$21</f>
        <v>2506.6666420000001</v>
      </c>
      <c r="O14" s="36">
        <f>SUMIFS(СВЦЭМ!$D$39:$D$782,СВЦЭМ!$A$39:$A$782,$A14,СВЦЭМ!$B$39:$B$782,O$11)+'СЕТ СН'!$F$11+СВЦЭМ!$D$10+'СЕТ СН'!$F$5-'СЕТ СН'!$F$21</f>
        <v>2522.3400422599998</v>
      </c>
      <c r="P14" s="36">
        <f>SUMIFS(СВЦЭМ!$D$39:$D$782,СВЦЭМ!$A$39:$A$782,$A14,СВЦЭМ!$B$39:$B$782,P$11)+'СЕТ СН'!$F$11+СВЦЭМ!$D$10+'СЕТ СН'!$F$5-'СЕТ СН'!$F$21</f>
        <v>2531.01661792</v>
      </c>
      <c r="Q14" s="36">
        <f>SUMIFS(СВЦЭМ!$D$39:$D$782,СВЦЭМ!$A$39:$A$782,$A14,СВЦЭМ!$B$39:$B$782,Q$11)+'СЕТ СН'!$F$11+СВЦЭМ!$D$10+'СЕТ СН'!$F$5-'СЕТ СН'!$F$21</f>
        <v>2526.4672401799999</v>
      </c>
      <c r="R14" s="36">
        <f>SUMIFS(СВЦЭМ!$D$39:$D$782,СВЦЭМ!$A$39:$A$782,$A14,СВЦЭМ!$B$39:$B$782,R$11)+'СЕТ СН'!$F$11+СВЦЭМ!$D$10+'СЕТ СН'!$F$5-'СЕТ СН'!$F$21</f>
        <v>2512.9795752199998</v>
      </c>
      <c r="S14" s="36">
        <f>SUMIFS(СВЦЭМ!$D$39:$D$782,СВЦЭМ!$A$39:$A$782,$A14,СВЦЭМ!$B$39:$B$782,S$11)+'СЕТ СН'!$F$11+СВЦЭМ!$D$10+'СЕТ СН'!$F$5-'СЕТ СН'!$F$21</f>
        <v>2492.3030496900001</v>
      </c>
      <c r="T14" s="36">
        <f>SUMIFS(СВЦЭМ!$D$39:$D$782,СВЦЭМ!$A$39:$A$782,$A14,СВЦЭМ!$B$39:$B$782,T$11)+'СЕТ СН'!$F$11+СВЦЭМ!$D$10+'СЕТ СН'!$F$5-'СЕТ СН'!$F$21</f>
        <v>2454.3302472</v>
      </c>
      <c r="U14" s="36">
        <f>SUMIFS(СВЦЭМ!$D$39:$D$782,СВЦЭМ!$A$39:$A$782,$A14,СВЦЭМ!$B$39:$B$782,U$11)+'СЕТ СН'!$F$11+СВЦЭМ!$D$10+'СЕТ СН'!$F$5-'СЕТ СН'!$F$21</f>
        <v>2435.6757131999998</v>
      </c>
      <c r="V14" s="36">
        <f>SUMIFS(СВЦЭМ!$D$39:$D$782,СВЦЭМ!$A$39:$A$782,$A14,СВЦЭМ!$B$39:$B$782,V$11)+'СЕТ СН'!$F$11+СВЦЭМ!$D$10+'СЕТ СН'!$F$5-'СЕТ СН'!$F$21</f>
        <v>2445.9327408199997</v>
      </c>
      <c r="W14" s="36">
        <f>SUMIFS(СВЦЭМ!$D$39:$D$782,СВЦЭМ!$A$39:$A$782,$A14,СВЦЭМ!$B$39:$B$782,W$11)+'СЕТ СН'!$F$11+СВЦЭМ!$D$10+'СЕТ СН'!$F$5-'СЕТ СН'!$F$21</f>
        <v>2479.2780947199999</v>
      </c>
      <c r="X14" s="36">
        <f>SUMIFS(СВЦЭМ!$D$39:$D$782,СВЦЭМ!$A$39:$A$782,$A14,СВЦЭМ!$B$39:$B$782,X$11)+'СЕТ СН'!$F$11+СВЦЭМ!$D$10+'СЕТ СН'!$F$5-'СЕТ СН'!$F$21</f>
        <v>2529.8645313099996</v>
      </c>
      <c r="Y14" s="36">
        <f>SUMIFS(СВЦЭМ!$D$39:$D$782,СВЦЭМ!$A$39:$A$782,$A14,СВЦЭМ!$B$39:$B$782,Y$11)+'СЕТ СН'!$F$11+СВЦЭМ!$D$10+'СЕТ СН'!$F$5-'СЕТ СН'!$F$21</f>
        <v>2563.5927180600002</v>
      </c>
    </row>
    <row r="15" spans="1:27" ht="15.75" x14ac:dyDescent="0.2">
      <c r="A15" s="35">
        <f t="shared" si="0"/>
        <v>44838</v>
      </c>
      <c r="B15" s="36">
        <f>SUMIFS(СВЦЭМ!$D$39:$D$782,СВЦЭМ!$A$39:$A$782,$A15,СВЦЭМ!$B$39:$B$782,B$11)+'СЕТ СН'!$F$11+СВЦЭМ!$D$10+'СЕТ СН'!$F$5-'СЕТ СН'!$F$21</f>
        <v>2502.91854199</v>
      </c>
      <c r="C15" s="36">
        <f>SUMIFS(СВЦЭМ!$D$39:$D$782,СВЦЭМ!$A$39:$A$782,$A15,СВЦЭМ!$B$39:$B$782,C$11)+'СЕТ СН'!$F$11+СВЦЭМ!$D$10+'СЕТ СН'!$F$5-'СЕТ СН'!$F$21</f>
        <v>2528.3977622399998</v>
      </c>
      <c r="D15" s="36">
        <f>SUMIFS(СВЦЭМ!$D$39:$D$782,СВЦЭМ!$A$39:$A$782,$A15,СВЦЭМ!$B$39:$B$782,D$11)+'СЕТ СН'!$F$11+СВЦЭМ!$D$10+'СЕТ СН'!$F$5-'СЕТ СН'!$F$21</f>
        <v>2540.5537291000001</v>
      </c>
      <c r="E15" s="36">
        <f>SUMIFS(СВЦЭМ!$D$39:$D$782,СВЦЭМ!$A$39:$A$782,$A15,СВЦЭМ!$B$39:$B$782,E$11)+'СЕТ СН'!$F$11+СВЦЭМ!$D$10+'СЕТ СН'!$F$5-'СЕТ СН'!$F$21</f>
        <v>2550.1933293699999</v>
      </c>
      <c r="F15" s="36">
        <f>SUMIFS(СВЦЭМ!$D$39:$D$782,СВЦЭМ!$A$39:$A$782,$A15,СВЦЭМ!$B$39:$B$782,F$11)+'СЕТ СН'!$F$11+СВЦЭМ!$D$10+'СЕТ СН'!$F$5-'СЕТ СН'!$F$21</f>
        <v>2553.4071637899997</v>
      </c>
      <c r="G15" s="36">
        <f>SUMIFS(СВЦЭМ!$D$39:$D$782,СВЦЭМ!$A$39:$A$782,$A15,СВЦЭМ!$B$39:$B$782,G$11)+'СЕТ СН'!$F$11+СВЦЭМ!$D$10+'СЕТ СН'!$F$5-'СЕТ СН'!$F$21</f>
        <v>2533.25143596</v>
      </c>
      <c r="H15" s="36">
        <f>SUMIFS(СВЦЭМ!$D$39:$D$782,СВЦЭМ!$A$39:$A$782,$A15,СВЦЭМ!$B$39:$B$782,H$11)+'СЕТ СН'!$F$11+СВЦЭМ!$D$10+'СЕТ СН'!$F$5-'СЕТ СН'!$F$21</f>
        <v>2480.0593681999999</v>
      </c>
      <c r="I15" s="36">
        <f>SUMIFS(СВЦЭМ!$D$39:$D$782,СВЦЭМ!$A$39:$A$782,$A15,СВЦЭМ!$B$39:$B$782,I$11)+'СЕТ СН'!$F$11+СВЦЭМ!$D$10+'СЕТ СН'!$F$5-'СЕТ СН'!$F$21</f>
        <v>2432.9957098499999</v>
      </c>
      <c r="J15" s="36">
        <f>SUMIFS(СВЦЭМ!$D$39:$D$782,СВЦЭМ!$A$39:$A$782,$A15,СВЦЭМ!$B$39:$B$782,J$11)+'СЕТ СН'!$F$11+СВЦЭМ!$D$10+'СЕТ СН'!$F$5-'СЕТ СН'!$F$21</f>
        <v>2431.1995169399997</v>
      </c>
      <c r="K15" s="36">
        <f>SUMIFS(СВЦЭМ!$D$39:$D$782,СВЦЭМ!$A$39:$A$782,$A15,СВЦЭМ!$B$39:$B$782,K$11)+'СЕТ СН'!$F$11+СВЦЭМ!$D$10+'СЕТ СН'!$F$5-'СЕТ СН'!$F$21</f>
        <v>2419.7980387699999</v>
      </c>
      <c r="L15" s="36">
        <f>SUMIFS(СВЦЭМ!$D$39:$D$782,СВЦЭМ!$A$39:$A$782,$A15,СВЦЭМ!$B$39:$B$782,L$11)+'СЕТ СН'!$F$11+СВЦЭМ!$D$10+'СЕТ СН'!$F$5-'СЕТ СН'!$F$21</f>
        <v>2419.5926703799996</v>
      </c>
      <c r="M15" s="36">
        <f>SUMIFS(СВЦЭМ!$D$39:$D$782,СВЦЭМ!$A$39:$A$782,$A15,СВЦЭМ!$B$39:$B$782,M$11)+'СЕТ СН'!$F$11+СВЦЭМ!$D$10+'СЕТ СН'!$F$5-'СЕТ СН'!$F$21</f>
        <v>2429.2626261699997</v>
      </c>
      <c r="N15" s="36">
        <f>SUMIFS(СВЦЭМ!$D$39:$D$782,СВЦЭМ!$A$39:$A$782,$A15,СВЦЭМ!$B$39:$B$782,N$11)+'СЕТ СН'!$F$11+СВЦЭМ!$D$10+'СЕТ СН'!$F$5-'СЕТ СН'!$F$21</f>
        <v>2440.0451138899998</v>
      </c>
      <c r="O15" s="36">
        <f>SUMIFS(СВЦЭМ!$D$39:$D$782,СВЦЭМ!$A$39:$A$782,$A15,СВЦЭМ!$B$39:$B$782,O$11)+'СЕТ СН'!$F$11+СВЦЭМ!$D$10+'СЕТ СН'!$F$5-'СЕТ СН'!$F$21</f>
        <v>2443.36728305</v>
      </c>
      <c r="P15" s="36">
        <f>SUMIFS(СВЦЭМ!$D$39:$D$782,СВЦЭМ!$A$39:$A$782,$A15,СВЦЭМ!$B$39:$B$782,P$11)+'СЕТ СН'!$F$11+СВЦЭМ!$D$10+'СЕТ СН'!$F$5-'СЕТ СН'!$F$21</f>
        <v>2450.6323443800002</v>
      </c>
      <c r="Q15" s="36">
        <f>SUMIFS(СВЦЭМ!$D$39:$D$782,СВЦЭМ!$A$39:$A$782,$A15,СВЦЭМ!$B$39:$B$782,Q$11)+'СЕТ СН'!$F$11+СВЦЭМ!$D$10+'СЕТ СН'!$F$5-'СЕТ СН'!$F$21</f>
        <v>2451.8180064499998</v>
      </c>
      <c r="R15" s="36">
        <f>SUMIFS(СВЦЭМ!$D$39:$D$782,СВЦЭМ!$A$39:$A$782,$A15,СВЦЭМ!$B$39:$B$782,R$11)+'СЕТ СН'!$F$11+СВЦЭМ!$D$10+'СЕТ СН'!$F$5-'СЕТ СН'!$F$21</f>
        <v>2461.7990915099999</v>
      </c>
      <c r="S15" s="36">
        <f>SUMIFS(СВЦЭМ!$D$39:$D$782,СВЦЭМ!$A$39:$A$782,$A15,СВЦЭМ!$B$39:$B$782,S$11)+'СЕТ СН'!$F$11+СВЦЭМ!$D$10+'СЕТ СН'!$F$5-'СЕТ СН'!$F$21</f>
        <v>2439.9160943799998</v>
      </c>
      <c r="T15" s="36">
        <f>SUMIFS(СВЦЭМ!$D$39:$D$782,СВЦЭМ!$A$39:$A$782,$A15,СВЦЭМ!$B$39:$B$782,T$11)+'СЕТ СН'!$F$11+СВЦЭМ!$D$10+'СЕТ СН'!$F$5-'СЕТ СН'!$F$21</f>
        <v>2424.0779915100002</v>
      </c>
      <c r="U15" s="36">
        <f>SUMIFS(СВЦЭМ!$D$39:$D$782,СВЦЭМ!$A$39:$A$782,$A15,СВЦЭМ!$B$39:$B$782,U$11)+'СЕТ СН'!$F$11+СВЦЭМ!$D$10+'СЕТ СН'!$F$5-'СЕТ СН'!$F$21</f>
        <v>2401.7823376899996</v>
      </c>
      <c r="V15" s="36">
        <f>SUMIFS(СВЦЭМ!$D$39:$D$782,СВЦЭМ!$A$39:$A$782,$A15,СВЦЭМ!$B$39:$B$782,V$11)+'СЕТ СН'!$F$11+СВЦЭМ!$D$10+'СЕТ СН'!$F$5-'СЕТ СН'!$F$21</f>
        <v>2405.98493164</v>
      </c>
      <c r="W15" s="36">
        <f>SUMIFS(СВЦЭМ!$D$39:$D$782,СВЦЭМ!$A$39:$A$782,$A15,СВЦЭМ!$B$39:$B$782,W$11)+'СЕТ СН'!$F$11+СВЦЭМ!$D$10+'СЕТ СН'!$F$5-'СЕТ СН'!$F$21</f>
        <v>2414.4084935800001</v>
      </c>
      <c r="X15" s="36">
        <f>SUMIFS(СВЦЭМ!$D$39:$D$782,СВЦЭМ!$A$39:$A$782,$A15,СВЦЭМ!$B$39:$B$782,X$11)+'СЕТ СН'!$F$11+СВЦЭМ!$D$10+'СЕТ СН'!$F$5-'СЕТ СН'!$F$21</f>
        <v>2448.2906179500001</v>
      </c>
      <c r="Y15" s="36">
        <f>SUMIFS(СВЦЭМ!$D$39:$D$782,СВЦЭМ!$A$39:$A$782,$A15,СВЦЭМ!$B$39:$B$782,Y$11)+'СЕТ СН'!$F$11+СВЦЭМ!$D$10+'СЕТ СН'!$F$5-'СЕТ СН'!$F$21</f>
        <v>2474.7726887099998</v>
      </c>
    </row>
    <row r="16" spans="1:27" ht="15.75" x14ac:dyDescent="0.2">
      <c r="A16" s="35">
        <f t="shared" si="0"/>
        <v>44839</v>
      </c>
      <c r="B16" s="36">
        <f>SUMIFS(СВЦЭМ!$D$39:$D$782,СВЦЭМ!$A$39:$A$782,$A16,СВЦЭМ!$B$39:$B$782,B$11)+'СЕТ СН'!$F$11+СВЦЭМ!$D$10+'СЕТ СН'!$F$5-'СЕТ СН'!$F$21</f>
        <v>2550.4839447099998</v>
      </c>
      <c r="C16" s="36">
        <f>SUMIFS(СВЦЭМ!$D$39:$D$782,СВЦЭМ!$A$39:$A$782,$A16,СВЦЭМ!$B$39:$B$782,C$11)+'СЕТ СН'!$F$11+СВЦЭМ!$D$10+'СЕТ СН'!$F$5-'СЕТ СН'!$F$21</f>
        <v>2590.1413282200001</v>
      </c>
      <c r="D16" s="36">
        <f>SUMIFS(СВЦЭМ!$D$39:$D$782,СВЦЭМ!$A$39:$A$782,$A16,СВЦЭМ!$B$39:$B$782,D$11)+'СЕТ СН'!$F$11+СВЦЭМ!$D$10+'СЕТ СН'!$F$5-'СЕТ СН'!$F$21</f>
        <v>2616.5860214999998</v>
      </c>
      <c r="E16" s="36">
        <f>SUMIFS(СВЦЭМ!$D$39:$D$782,СВЦЭМ!$A$39:$A$782,$A16,СВЦЭМ!$B$39:$B$782,E$11)+'СЕТ СН'!$F$11+СВЦЭМ!$D$10+'СЕТ СН'!$F$5-'СЕТ СН'!$F$21</f>
        <v>2628.49573921</v>
      </c>
      <c r="F16" s="36">
        <f>SUMIFS(СВЦЭМ!$D$39:$D$782,СВЦЭМ!$A$39:$A$782,$A16,СВЦЭМ!$B$39:$B$782,F$11)+'СЕТ СН'!$F$11+СВЦЭМ!$D$10+'СЕТ СН'!$F$5-'СЕТ СН'!$F$21</f>
        <v>2626.55201648</v>
      </c>
      <c r="G16" s="36">
        <f>SUMIFS(СВЦЭМ!$D$39:$D$782,СВЦЭМ!$A$39:$A$782,$A16,СВЦЭМ!$B$39:$B$782,G$11)+'СЕТ СН'!$F$11+СВЦЭМ!$D$10+'СЕТ СН'!$F$5-'СЕТ СН'!$F$21</f>
        <v>2612.4993139799999</v>
      </c>
      <c r="H16" s="36">
        <f>SUMIFS(СВЦЭМ!$D$39:$D$782,СВЦЭМ!$A$39:$A$782,$A16,СВЦЭМ!$B$39:$B$782,H$11)+'СЕТ СН'!$F$11+СВЦЭМ!$D$10+'СЕТ СН'!$F$5-'СЕТ СН'!$F$21</f>
        <v>2564.3548446099999</v>
      </c>
      <c r="I16" s="36">
        <f>SUMIFS(СВЦЭМ!$D$39:$D$782,СВЦЭМ!$A$39:$A$782,$A16,СВЦЭМ!$B$39:$B$782,I$11)+'СЕТ СН'!$F$11+СВЦЭМ!$D$10+'СЕТ СН'!$F$5-'СЕТ СН'!$F$21</f>
        <v>2530.6454705199999</v>
      </c>
      <c r="J16" s="36">
        <f>SUMIFS(СВЦЭМ!$D$39:$D$782,СВЦЭМ!$A$39:$A$782,$A16,СВЦЭМ!$B$39:$B$782,J$11)+'СЕТ СН'!$F$11+СВЦЭМ!$D$10+'СЕТ СН'!$F$5-'СЕТ СН'!$F$21</f>
        <v>2581.3222041600002</v>
      </c>
      <c r="K16" s="36">
        <f>SUMIFS(СВЦЭМ!$D$39:$D$782,СВЦЭМ!$A$39:$A$782,$A16,СВЦЭМ!$B$39:$B$782,K$11)+'СЕТ СН'!$F$11+СВЦЭМ!$D$10+'СЕТ СН'!$F$5-'СЕТ СН'!$F$21</f>
        <v>2604.24927858</v>
      </c>
      <c r="L16" s="36">
        <f>SUMIFS(СВЦЭМ!$D$39:$D$782,СВЦЭМ!$A$39:$A$782,$A16,СВЦЭМ!$B$39:$B$782,L$11)+'СЕТ СН'!$F$11+СВЦЭМ!$D$10+'СЕТ СН'!$F$5-'СЕТ СН'!$F$21</f>
        <v>2604.0378705399999</v>
      </c>
      <c r="M16" s="36">
        <f>SUMIFS(СВЦЭМ!$D$39:$D$782,СВЦЭМ!$A$39:$A$782,$A16,СВЦЭМ!$B$39:$B$782,M$11)+'СЕТ СН'!$F$11+СВЦЭМ!$D$10+'СЕТ СН'!$F$5-'СЕТ СН'!$F$21</f>
        <v>2545.30742779</v>
      </c>
      <c r="N16" s="36">
        <f>SUMIFS(СВЦЭМ!$D$39:$D$782,СВЦЭМ!$A$39:$A$782,$A16,СВЦЭМ!$B$39:$B$782,N$11)+'СЕТ СН'!$F$11+СВЦЭМ!$D$10+'СЕТ СН'!$F$5-'СЕТ СН'!$F$21</f>
        <v>2558.5098157299999</v>
      </c>
      <c r="O16" s="36">
        <f>SUMIFS(СВЦЭМ!$D$39:$D$782,СВЦЭМ!$A$39:$A$782,$A16,СВЦЭМ!$B$39:$B$782,O$11)+'СЕТ СН'!$F$11+СВЦЭМ!$D$10+'СЕТ СН'!$F$5-'СЕТ СН'!$F$21</f>
        <v>2567.1981836800001</v>
      </c>
      <c r="P16" s="36">
        <f>SUMIFS(СВЦЭМ!$D$39:$D$782,СВЦЭМ!$A$39:$A$782,$A16,СВЦЭМ!$B$39:$B$782,P$11)+'СЕТ СН'!$F$11+СВЦЭМ!$D$10+'СЕТ СН'!$F$5-'СЕТ СН'!$F$21</f>
        <v>2576.6434834299998</v>
      </c>
      <c r="Q16" s="36">
        <f>SUMIFS(СВЦЭМ!$D$39:$D$782,СВЦЭМ!$A$39:$A$782,$A16,СВЦЭМ!$B$39:$B$782,Q$11)+'СЕТ СН'!$F$11+СВЦЭМ!$D$10+'СЕТ СН'!$F$5-'СЕТ СН'!$F$21</f>
        <v>2588.0568540200002</v>
      </c>
      <c r="R16" s="36">
        <f>SUMIFS(СВЦЭМ!$D$39:$D$782,СВЦЭМ!$A$39:$A$782,$A16,СВЦЭМ!$B$39:$B$782,R$11)+'СЕТ СН'!$F$11+СВЦЭМ!$D$10+'СЕТ СН'!$F$5-'СЕТ СН'!$F$21</f>
        <v>2576.3905363399999</v>
      </c>
      <c r="S16" s="36">
        <f>SUMIFS(СВЦЭМ!$D$39:$D$782,СВЦЭМ!$A$39:$A$782,$A16,СВЦЭМ!$B$39:$B$782,S$11)+'СЕТ СН'!$F$11+СВЦЭМ!$D$10+'СЕТ СН'!$F$5-'СЕТ СН'!$F$21</f>
        <v>2591.9095577099997</v>
      </c>
      <c r="T16" s="36">
        <f>SUMIFS(СВЦЭМ!$D$39:$D$782,СВЦЭМ!$A$39:$A$782,$A16,СВЦЭМ!$B$39:$B$782,T$11)+'СЕТ СН'!$F$11+СВЦЭМ!$D$10+'СЕТ СН'!$F$5-'СЕТ СН'!$F$21</f>
        <v>2710.86006361</v>
      </c>
      <c r="U16" s="36">
        <f>SUMIFS(СВЦЭМ!$D$39:$D$782,СВЦЭМ!$A$39:$A$782,$A16,СВЦЭМ!$B$39:$B$782,U$11)+'СЕТ СН'!$F$11+СВЦЭМ!$D$10+'СЕТ СН'!$F$5-'СЕТ СН'!$F$21</f>
        <v>2732.4974897900001</v>
      </c>
      <c r="V16" s="36">
        <f>SUMIFS(СВЦЭМ!$D$39:$D$782,СВЦЭМ!$A$39:$A$782,$A16,СВЦЭМ!$B$39:$B$782,V$11)+'СЕТ СН'!$F$11+СВЦЭМ!$D$10+'СЕТ СН'!$F$5-'СЕТ СН'!$F$21</f>
        <v>2722.3058592400002</v>
      </c>
      <c r="W16" s="36">
        <f>SUMIFS(СВЦЭМ!$D$39:$D$782,СВЦЭМ!$A$39:$A$782,$A16,СВЦЭМ!$B$39:$B$782,W$11)+'СЕТ СН'!$F$11+СВЦЭМ!$D$10+'СЕТ СН'!$F$5-'СЕТ СН'!$F$21</f>
        <v>2706.5565054099998</v>
      </c>
      <c r="X16" s="36">
        <f>SUMIFS(СВЦЭМ!$D$39:$D$782,СВЦЭМ!$A$39:$A$782,$A16,СВЦЭМ!$B$39:$B$782,X$11)+'СЕТ СН'!$F$11+СВЦЭМ!$D$10+'СЕТ СН'!$F$5-'СЕТ СН'!$F$21</f>
        <v>2665.69815367</v>
      </c>
      <c r="Y16" s="36">
        <f>SUMIFS(СВЦЭМ!$D$39:$D$782,СВЦЭМ!$A$39:$A$782,$A16,СВЦЭМ!$B$39:$B$782,Y$11)+'СЕТ СН'!$F$11+СВЦЭМ!$D$10+'СЕТ СН'!$F$5-'СЕТ СН'!$F$21</f>
        <v>2565.1702337199999</v>
      </c>
    </row>
    <row r="17" spans="1:25" ht="15.75" x14ac:dyDescent="0.2">
      <c r="A17" s="35">
        <f t="shared" si="0"/>
        <v>44840</v>
      </c>
      <c r="B17" s="36">
        <f>SUMIFS(СВЦЭМ!$D$39:$D$782,СВЦЭМ!$A$39:$A$782,$A17,СВЦЭМ!$B$39:$B$782,B$11)+'СЕТ СН'!$F$11+СВЦЭМ!$D$10+'СЕТ СН'!$F$5-'СЕТ СН'!$F$21</f>
        <v>2694.4171105300002</v>
      </c>
      <c r="C17" s="36">
        <f>SUMIFS(СВЦЭМ!$D$39:$D$782,СВЦЭМ!$A$39:$A$782,$A17,СВЦЭМ!$B$39:$B$782,C$11)+'СЕТ СН'!$F$11+СВЦЭМ!$D$10+'СЕТ СН'!$F$5-'СЕТ СН'!$F$21</f>
        <v>2706.4845949800001</v>
      </c>
      <c r="D17" s="36">
        <f>SUMIFS(СВЦЭМ!$D$39:$D$782,СВЦЭМ!$A$39:$A$782,$A17,СВЦЭМ!$B$39:$B$782,D$11)+'СЕТ СН'!$F$11+СВЦЭМ!$D$10+'СЕТ СН'!$F$5-'СЕТ СН'!$F$21</f>
        <v>2697.8688604899999</v>
      </c>
      <c r="E17" s="36">
        <f>SUMIFS(СВЦЭМ!$D$39:$D$782,СВЦЭМ!$A$39:$A$782,$A17,СВЦЭМ!$B$39:$B$782,E$11)+'СЕТ СН'!$F$11+СВЦЭМ!$D$10+'СЕТ СН'!$F$5-'СЕТ СН'!$F$21</f>
        <v>2692.7244664700002</v>
      </c>
      <c r="F17" s="36">
        <f>SUMIFS(СВЦЭМ!$D$39:$D$782,СВЦЭМ!$A$39:$A$782,$A17,СВЦЭМ!$B$39:$B$782,F$11)+'СЕТ СН'!$F$11+СВЦЭМ!$D$10+'СЕТ СН'!$F$5-'СЕТ СН'!$F$21</f>
        <v>2681.9176413</v>
      </c>
      <c r="G17" s="36">
        <f>SUMIFS(СВЦЭМ!$D$39:$D$782,СВЦЭМ!$A$39:$A$782,$A17,СВЦЭМ!$B$39:$B$782,G$11)+'СЕТ СН'!$F$11+СВЦЭМ!$D$10+'СЕТ СН'!$F$5-'СЕТ СН'!$F$21</f>
        <v>2661.42357042</v>
      </c>
      <c r="H17" s="36">
        <f>SUMIFS(СВЦЭМ!$D$39:$D$782,СВЦЭМ!$A$39:$A$782,$A17,СВЦЭМ!$B$39:$B$782,H$11)+'СЕТ СН'!$F$11+СВЦЭМ!$D$10+'СЕТ СН'!$F$5-'СЕТ СН'!$F$21</f>
        <v>2596.7218010699999</v>
      </c>
      <c r="I17" s="36">
        <f>SUMIFS(СВЦЭМ!$D$39:$D$782,СВЦЭМ!$A$39:$A$782,$A17,СВЦЭМ!$B$39:$B$782,I$11)+'СЕТ СН'!$F$11+СВЦЭМ!$D$10+'СЕТ СН'!$F$5-'СЕТ СН'!$F$21</f>
        <v>2568.9710707599997</v>
      </c>
      <c r="J17" s="36">
        <f>SUMIFS(СВЦЭМ!$D$39:$D$782,СВЦЭМ!$A$39:$A$782,$A17,СВЦЭМ!$B$39:$B$782,J$11)+'СЕТ СН'!$F$11+СВЦЭМ!$D$10+'СЕТ СН'!$F$5-'СЕТ СН'!$F$21</f>
        <v>2578.1327361899998</v>
      </c>
      <c r="K17" s="36">
        <f>SUMIFS(СВЦЭМ!$D$39:$D$782,СВЦЭМ!$A$39:$A$782,$A17,СВЦЭМ!$B$39:$B$782,K$11)+'СЕТ СН'!$F$11+СВЦЭМ!$D$10+'СЕТ СН'!$F$5-'СЕТ СН'!$F$21</f>
        <v>2587.6912525099997</v>
      </c>
      <c r="L17" s="36">
        <f>SUMIFS(СВЦЭМ!$D$39:$D$782,СВЦЭМ!$A$39:$A$782,$A17,СВЦЭМ!$B$39:$B$782,L$11)+'СЕТ СН'!$F$11+СВЦЭМ!$D$10+'СЕТ СН'!$F$5-'СЕТ СН'!$F$21</f>
        <v>2615.9220921599999</v>
      </c>
      <c r="M17" s="36">
        <f>SUMIFS(СВЦЭМ!$D$39:$D$782,СВЦЭМ!$A$39:$A$782,$A17,СВЦЭМ!$B$39:$B$782,M$11)+'СЕТ СН'!$F$11+СВЦЭМ!$D$10+'СЕТ СН'!$F$5-'СЕТ СН'!$F$21</f>
        <v>2649.6032713699997</v>
      </c>
      <c r="N17" s="36">
        <f>SUMIFS(СВЦЭМ!$D$39:$D$782,СВЦЭМ!$A$39:$A$782,$A17,СВЦЭМ!$B$39:$B$782,N$11)+'СЕТ СН'!$F$11+СВЦЭМ!$D$10+'СЕТ СН'!$F$5-'СЕТ СН'!$F$21</f>
        <v>2674.4964912</v>
      </c>
      <c r="O17" s="36">
        <f>SUMIFS(СВЦЭМ!$D$39:$D$782,СВЦЭМ!$A$39:$A$782,$A17,СВЦЭМ!$B$39:$B$782,O$11)+'СЕТ СН'!$F$11+СВЦЭМ!$D$10+'СЕТ СН'!$F$5-'СЕТ СН'!$F$21</f>
        <v>2674.0500105399997</v>
      </c>
      <c r="P17" s="36">
        <f>SUMIFS(СВЦЭМ!$D$39:$D$782,СВЦЭМ!$A$39:$A$782,$A17,СВЦЭМ!$B$39:$B$782,P$11)+'СЕТ СН'!$F$11+СВЦЭМ!$D$10+'СЕТ СН'!$F$5-'СЕТ СН'!$F$21</f>
        <v>2678.7548971699998</v>
      </c>
      <c r="Q17" s="36">
        <f>SUMIFS(СВЦЭМ!$D$39:$D$782,СВЦЭМ!$A$39:$A$782,$A17,СВЦЭМ!$B$39:$B$782,Q$11)+'СЕТ СН'!$F$11+СВЦЭМ!$D$10+'СЕТ СН'!$F$5-'СЕТ СН'!$F$21</f>
        <v>2674.2077370300003</v>
      </c>
      <c r="R17" s="36">
        <f>SUMIFS(СВЦЭМ!$D$39:$D$782,СВЦЭМ!$A$39:$A$782,$A17,СВЦЭМ!$B$39:$B$782,R$11)+'СЕТ СН'!$F$11+СВЦЭМ!$D$10+'СЕТ СН'!$F$5-'СЕТ СН'!$F$21</f>
        <v>2654.3887803300004</v>
      </c>
      <c r="S17" s="36">
        <f>SUMIFS(СВЦЭМ!$D$39:$D$782,СВЦЭМ!$A$39:$A$782,$A17,СВЦЭМ!$B$39:$B$782,S$11)+'СЕТ СН'!$F$11+СВЦЭМ!$D$10+'СЕТ СН'!$F$5-'СЕТ СН'!$F$21</f>
        <v>2622.3660602199998</v>
      </c>
      <c r="T17" s="36">
        <f>SUMIFS(СВЦЭМ!$D$39:$D$782,СВЦЭМ!$A$39:$A$782,$A17,СВЦЭМ!$B$39:$B$782,T$11)+'СЕТ СН'!$F$11+СВЦЭМ!$D$10+'СЕТ СН'!$F$5-'СЕТ СН'!$F$21</f>
        <v>2628.5752502699997</v>
      </c>
      <c r="U17" s="36">
        <f>SUMIFS(СВЦЭМ!$D$39:$D$782,СВЦЭМ!$A$39:$A$782,$A17,СВЦЭМ!$B$39:$B$782,U$11)+'СЕТ СН'!$F$11+СВЦЭМ!$D$10+'СЕТ СН'!$F$5-'СЕТ СН'!$F$21</f>
        <v>2662.3126700399998</v>
      </c>
      <c r="V17" s="36">
        <f>SUMIFS(СВЦЭМ!$D$39:$D$782,СВЦЭМ!$A$39:$A$782,$A17,СВЦЭМ!$B$39:$B$782,V$11)+'СЕТ СН'!$F$11+СВЦЭМ!$D$10+'СЕТ СН'!$F$5-'СЕТ СН'!$F$21</f>
        <v>2656.7101709899998</v>
      </c>
      <c r="W17" s="36">
        <f>SUMIFS(СВЦЭМ!$D$39:$D$782,СВЦЭМ!$A$39:$A$782,$A17,СВЦЭМ!$B$39:$B$782,W$11)+'СЕТ СН'!$F$11+СВЦЭМ!$D$10+'СЕТ СН'!$F$5-'СЕТ СН'!$F$21</f>
        <v>2653.3186468000004</v>
      </c>
      <c r="X17" s="36">
        <f>SUMIFS(СВЦЭМ!$D$39:$D$782,СВЦЭМ!$A$39:$A$782,$A17,СВЦЭМ!$B$39:$B$782,X$11)+'СЕТ СН'!$F$11+СВЦЭМ!$D$10+'СЕТ СН'!$F$5-'СЕТ СН'!$F$21</f>
        <v>2702.75031726</v>
      </c>
      <c r="Y17" s="36">
        <f>SUMIFS(СВЦЭМ!$D$39:$D$782,СВЦЭМ!$A$39:$A$782,$A17,СВЦЭМ!$B$39:$B$782,Y$11)+'СЕТ СН'!$F$11+СВЦЭМ!$D$10+'СЕТ СН'!$F$5-'СЕТ СН'!$F$21</f>
        <v>2727.6191913299999</v>
      </c>
    </row>
    <row r="18" spans="1:25" ht="15.75" x14ac:dyDescent="0.2">
      <c r="A18" s="35">
        <f t="shared" si="0"/>
        <v>44841</v>
      </c>
      <c r="B18" s="36">
        <f>SUMIFS(СВЦЭМ!$D$39:$D$782,СВЦЭМ!$A$39:$A$782,$A18,СВЦЭМ!$B$39:$B$782,B$11)+'СЕТ СН'!$F$11+СВЦЭМ!$D$10+'СЕТ СН'!$F$5-'СЕТ СН'!$F$21</f>
        <v>2590.7622584599999</v>
      </c>
      <c r="C18" s="36">
        <f>SUMIFS(СВЦЭМ!$D$39:$D$782,СВЦЭМ!$A$39:$A$782,$A18,СВЦЭМ!$B$39:$B$782,C$11)+'СЕТ СН'!$F$11+СВЦЭМ!$D$10+'СЕТ СН'!$F$5-'СЕТ СН'!$F$21</f>
        <v>2625.9368889299999</v>
      </c>
      <c r="D18" s="36">
        <f>SUMIFS(СВЦЭМ!$D$39:$D$782,СВЦЭМ!$A$39:$A$782,$A18,СВЦЭМ!$B$39:$B$782,D$11)+'СЕТ СН'!$F$11+СВЦЭМ!$D$10+'СЕТ СН'!$F$5-'СЕТ СН'!$F$21</f>
        <v>2646.2974000900003</v>
      </c>
      <c r="E18" s="36">
        <f>SUMIFS(СВЦЭМ!$D$39:$D$782,СВЦЭМ!$A$39:$A$782,$A18,СВЦЭМ!$B$39:$B$782,E$11)+'СЕТ СН'!$F$11+СВЦЭМ!$D$10+'СЕТ СН'!$F$5-'СЕТ СН'!$F$21</f>
        <v>2654.3444700500004</v>
      </c>
      <c r="F18" s="36">
        <f>SUMIFS(СВЦЭМ!$D$39:$D$782,СВЦЭМ!$A$39:$A$782,$A18,СВЦЭМ!$B$39:$B$782,F$11)+'СЕТ СН'!$F$11+СВЦЭМ!$D$10+'СЕТ СН'!$F$5-'СЕТ СН'!$F$21</f>
        <v>2656.8853289899998</v>
      </c>
      <c r="G18" s="36">
        <f>SUMIFS(СВЦЭМ!$D$39:$D$782,СВЦЭМ!$A$39:$A$782,$A18,СВЦЭМ!$B$39:$B$782,G$11)+'СЕТ СН'!$F$11+СВЦЭМ!$D$10+'СЕТ СН'!$F$5-'СЕТ СН'!$F$21</f>
        <v>2641.92322229</v>
      </c>
      <c r="H18" s="36">
        <f>SUMIFS(СВЦЭМ!$D$39:$D$782,СВЦЭМ!$A$39:$A$782,$A18,СВЦЭМ!$B$39:$B$782,H$11)+'СЕТ СН'!$F$11+СВЦЭМ!$D$10+'СЕТ СН'!$F$5-'СЕТ СН'!$F$21</f>
        <v>2587.9486471699997</v>
      </c>
      <c r="I18" s="36">
        <f>SUMIFS(СВЦЭМ!$D$39:$D$782,СВЦЭМ!$A$39:$A$782,$A18,СВЦЭМ!$B$39:$B$782,I$11)+'СЕТ СН'!$F$11+СВЦЭМ!$D$10+'СЕТ СН'!$F$5-'СЕТ СН'!$F$21</f>
        <v>2530.2687316299998</v>
      </c>
      <c r="J18" s="36">
        <f>SUMIFS(СВЦЭМ!$D$39:$D$782,СВЦЭМ!$A$39:$A$782,$A18,СВЦЭМ!$B$39:$B$782,J$11)+'СЕТ СН'!$F$11+СВЦЭМ!$D$10+'СЕТ СН'!$F$5-'СЕТ СН'!$F$21</f>
        <v>2543.9845866299997</v>
      </c>
      <c r="K18" s="36">
        <f>SUMIFS(СВЦЭМ!$D$39:$D$782,СВЦЭМ!$A$39:$A$782,$A18,СВЦЭМ!$B$39:$B$782,K$11)+'СЕТ СН'!$F$11+СВЦЭМ!$D$10+'СЕТ СН'!$F$5-'СЕТ СН'!$F$21</f>
        <v>2567.4703001399998</v>
      </c>
      <c r="L18" s="36">
        <f>SUMIFS(СВЦЭМ!$D$39:$D$782,СВЦЭМ!$A$39:$A$782,$A18,СВЦЭМ!$B$39:$B$782,L$11)+'СЕТ СН'!$F$11+СВЦЭМ!$D$10+'СЕТ СН'!$F$5-'СЕТ СН'!$F$21</f>
        <v>2550.1321804300001</v>
      </c>
      <c r="M18" s="36">
        <f>SUMIFS(СВЦЭМ!$D$39:$D$782,СВЦЭМ!$A$39:$A$782,$A18,СВЦЭМ!$B$39:$B$782,M$11)+'СЕТ СН'!$F$11+СВЦЭМ!$D$10+'СЕТ СН'!$F$5-'СЕТ СН'!$F$21</f>
        <v>2534.9529799299999</v>
      </c>
      <c r="N18" s="36">
        <f>SUMIFS(СВЦЭМ!$D$39:$D$782,СВЦЭМ!$A$39:$A$782,$A18,СВЦЭМ!$B$39:$B$782,N$11)+'СЕТ СН'!$F$11+СВЦЭМ!$D$10+'СЕТ СН'!$F$5-'СЕТ СН'!$F$21</f>
        <v>2539.22821518</v>
      </c>
      <c r="O18" s="36">
        <f>SUMIFS(СВЦЭМ!$D$39:$D$782,СВЦЭМ!$A$39:$A$782,$A18,СВЦЭМ!$B$39:$B$782,O$11)+'СЕТ СН'!$F$11+СВЦЭМ!$D$10+'СЕТ СН'!$F$5-'СЕТ СН'!$F$21</f>
        <v>2542.0749957099997</v>
      </c>
      <c r="P18" s="36">
        <f>SUMIFS(СВЦЭМ!$D$39:$D$782,СВЦЭМ!$A$39:$A$782,$A18,СВЦЭМ!$B$39:$B$782,P$11)+'СЕТ СН'!$F$11+СВЦЭМ!$D$10+'СЕТ СН'!$F$5-'СЕТ СН'!$F$21</f>
        <v>2537.9773702100001</v>
      </c>
      <c r="Q18" s="36">
        <f>SUMIFS(СВЦЭМ!$D$39:$D$782,СВЦЭМ!$A$39:$A$782,$A18,СВЦЭМ!$B$39:$B$782,Q$11)+'СЕТ СН'!$F$11+СВЦЭМ!$D$10+'СЕТ СН'!$F$5-'СЕТ СН'!$F$21</f>
        <v>2540.6678399699999</v>
      </c>
      <c r="R18" s="36">
        <f>SUMIFS(СВЦЭМ!$D$39:$D$782,СВЦЭМ!$A$39:$A$782,$A18,СВЦЭМ!$B$39:$B$782,R$11)+'СЕТ СН'!$F$11+СВЦЭМ!$D$10+'СЕТ СН'!$F$5-'СЕТ СН'!$F$21</f>
        <v>2534.4941484000001</v>
      </c>
      <c r="S18" s="36">
        <f>SUMIFS(СВЦЭМ!$D$39:$D$782,СВЦЭМ!$A$39:$A$782,$A18,СВЦЭМ!$B$39:$B$782,S$11)+'СЕТ СН'!$F$11+СВЦЭМ!$D$10+'СЕТ СН'!$F$5-'СЕТ СН'!$F$21</f>
        <v>2571.78418225</v>
      </c>
      <c r="T18" s="36">
        <f>SUMIFS(СВЦЭМ!$D$39:$D$782,СВЦЭМ!$A$39:$A$782,$A18,СВЦЭМ!$B$39:$B$782,T$11)+'СЕТ СН'!$F$11+СВЦЭМ!$D$10+'СЕТ СН'!$F$5-'СЕТ СН'!$F$21</f>
        <v>2648.5937965800003</v>
      </c>
      <c r="U18" s="36">
        <f>SUMIFS(СВЦЭМ!$D$39:$D$782,СВЦЭМ!$A$39:$A$782,$A18,СВЦЭМ!$B$39:$B$782,U$11)+'СЕТ СН'!$F$11+СВЦЭМ!$D$10+'СЕТ СН'!$F$5-'СЕТ СН'!$F$21</f>
        <v>2685.30055674</v>
      </c>
      <c r="V18" s="36">
        <f>SUMIFS(СВЦЭМ!$D$39:$D$782,СВЦЭМ!$A$39:$A$782,$A18,СВЦЭМ!$B$39:$B$782,V$11)+'СЕТ СН'!$F$11+СВЦЭМ!$D$10+'СЕТ СН'!$F$5-'СЕТ СН'!$F$21</f>
        <v>2679.6145435500002</v>
      </c>
      <c r="W18" s="36">
        <f>SUMIFS(СВЦЭМ!$D$39:$D$782,СВЦЭМ!$A$39:$A$782,$A18,СВЦЭМ!$B$39:$B$782,W$11)+'СЕТ СН'!$F$11+СВЦЭМ!$D$10+'СЕТ СН'!$F$5-'СЕТ СН'!$F$21</f>
        <v>2666.3097814800003</v>
      </c>
      <c r="X18" s="36">
        <f>SUMIFS(СВЦЭМ!$D$39:$D$782,СВЦЭМ!$A$39:$A$782,$A18,СВЦЭМ!$B$39:$B$782,X$11)+'СЕТ СН'!$F$11+СВЦЭМ!$D$10+'СЕТ СН'!$F$5-'СЕТ СН'!$F$21</f>
        <v>2623.4189563499999</v>
      </c>
      <c r="Y18" s="36">
        <f>SUMIFS(СВЦЭМ!$D$39:$D$782,СВЦЭМ!$A$39:$A$782,$A18,СВЦЭМ!$B$39:$B$782,Y$11)+'СЕТ СН'!$F$11+СВЦЭМ!$D$10+'СЕТ СН'!$F$5-'СЕТ СН'!$F$21</f>
        <v>2611.8253449200001</v>
      </c>
    </row>
    <row r="19" spans="1:25" ht="15.75" x14ac:dyDescent="0.2">
      <c r="A19" s="35">
        <f t="shared" si="0"/>
        <v>44842</v>
      </c>
      <c r="B19" s="36">
        <f>SUMIFS(СВЦЭМ!$D$39:$D$782,СВЦЭМ!$A$39:$A$782,$A19,СВЦЭМ!$B$39:$B$782,B$11)+'СЕТ СН'!$F$11+СВЦЭМ!$D$10+'СЕТ СН'!$F$5-'СЕТ СН'!$F$21</f>
        <v>2581.3667652599997</v>
      </c>
      <c r="C19" s="36">
        <f>SUMIFS(СВЦЭМ!$D$39:$D$782,СВЦЭМ!$A$39:$A$782,$A19,СВЦЭМ!$B$39:$B$782,C$11)+'СЕТ СН'!$F$11+СВЦЭМ!$D$10+'СЕТ СН'!$F$5-'СЕТ СН'!$F$21</f>
        <v>2617.89540584</v>
      </c>
      <c r="D19" s="36">
        <f>SUMIFS(СВЦЭМ!$D$39:$D$782,СВЦЭМ!$A$39:$A$782,$A19,СВЦЭМ!$B$39:$B$782,D$11)+'СЕТ СН'!$F$11+СВЦЭМ!$D$10+'СЕТ СН'!$F$5-'СЕТ СН'!$F$21</f>
        <v>2634.2944244999999</v>
      </c>
      <c r="E19" s="36">
        <f>SUMIFS(СВЦЭМ!$D$39:$D$782,СВЦЭМ!$A$39:$A$782,$A19,СВЦЭМ!$B$39:$B$782,E$11)+'СЕТ СН'!$F$11+СВЦЭМ!$D$10+'СЕТ СН'!$F$5-'СЕТ СН'!$F$21</f>
        <v>2642.7926084999999</v>
      </c>
      <c r="F19" s="36">
        <f>SUMIFS(СВЦЭМ!$D$39:$D$782,СВЦЭМ!$A$39:$A$782,$A19,СВЦЭМ!$B$39:$B$782,F$11)+'СЕТ СН'!$F$11+СВЦЭМ!$D$10+'СЕТ СН'!$F$5-'СЕТ СН'!$F$21</f>
        <v>2646.0528972800003</v>
      </c>
      <c r="G19" s="36">
        <f>SUMIFS(СВЦЭМ!$D$39:$D$782,СВЦЭМ!$A$39:$A$782,$A19,СВЦЭМ!$B$39:$B$782,G$11)+'СЕТ СН'!$F$11+СВЦЭМ!$D$10+'СЕТ СН'!$F$5-'СЕТ СН'!$F$21</f>
        <v>2637.5633768899997</v>
      </c>
      <c r="H19" s="36">
        <f>SUMIFS(СВЦЭМ!$D$39:$D$782,СВЦЭМ!$A$39:$A$782,$A19,СВЦЭМ!$B$39:$B$782,H$11)+'СЕТ СН'!$F$11+СВЦЭМ!$D$10+'СЕТ СН'!$F$5-'СЕТ СН'!$F$21</f>
        <v>2619.0569765999999</v>
      </c>
      <c r="I19" s="36">
        <f>SUMIFS(СВЦЭМ!$D$39:$D$782,СВЦЭМ!$A$39:$A$782,$A19,СВЦЭМ!$B$39:$B$782,I$11)+'СЕТ СН'!$F$11+СВЦЭМ!$D$10+'СЕТ СН'!$F$5-'СЕТ СН'!$F$21</f>
        <v>2575.1705807399999</v>
      </c>
      <c r="J19" s="36">
        <f>SUMIFS(СВЦЭМ!$D$39:$D$782,СВЦЭМ!$A$39:$A$782,$A19,СВЦЭМ!$B$39:$B$782,J$11)+'СЕТ СН'!$F$11+СВЦЭМ!$D$10+'СЕТ СН'!$F$5-'СЕТ СН'!$F$21</f>
        <v>2528.9267146399998</v>
      </c>
      <c r="K19" s="36">
        <f>SUMIFS(СВЦЭМ!$D$39:$D$782,СВЦЭМ!$A$39:$A$782,$A19,СВЦЭМ!$B$39:$B$782,K$11)+'СЕТ СН'!$F$11+СВЦЭМ!$D$10+'СЕТ СН'!$F$5-'СЕТ СН'!$F$21</f>
        <v>2511.3012250699999</v>
      </c>
      <c r="L19" s="36">
        <f>SUMIFS(СВЦЭМ!$D$39:$D$782,СВЦЭМ!$A$39:$A$782,$A19,СВЦЭМ!$B$39:$B$782,L$11)+'СЕТ СН'!$F$11+СВЦЭМ!$D$10+'СЕТ СН'!$F$5-'СЕТ СН'!$F$21</f>
        <v>2566.3396606699998</v>
      </c>
      <c r="M19" s="36">
        <f>SUMIFS(СВЦЭМ!$D$39:$D$782,СВЦЭМ!$A$39:$A$782,$A19,СВЦЭМ!$B$39:$B$782,M$11)+'СЕТ СН'!$F$11+СВЦЭМ!$D$10+'СЕТ СН'!$F$5-'СЕТ СН'!$F$21</f>
        <v>2533.98123394</v>
      </c>
      <c r="N19" s="36">
        <f>SUMIFS(СВЦЭМ!$D$39:$D$782,СВЦЭМ!$A$39:$A$782,$A19,СВЦЭМ!$B$39:$B$782,N$11)+'СЕТ СН'!$F$11+СВЦЭМ!$D$10+'СЕТ СН'!$F$5-'СЕТ СН'!$F$21</f>
        <v>2518.4322874599998</v>
      </c>
      <c r="O19" s="36">
        <f>SUMIFS(СВЦЭМ!$D$39:$D$782,СВЦЭМ!$A$39:$A$782,$A19,СВЦЭМ!$B$39:$B$782,O$11)+'СЕТ СН'!$F$11+СВЦЭМ!$D$10+'СЕТ СН'!$F$5-'СЕТ СН'!$F$21</f>
        <v>2526.0262687699997</v>
      </c>
      <c r="P19" s="36">
        <f>SUMIFS(СВЦЭМ!$D$39:$D$782,СВЦЭМ!$A$39:$A$782,$A19,СВЦЭМ!$B$39:$B$782,P$11)+'СЕТ СН'!$F$11+СВЦЭМ!$D$10+'СЕТ СН'!$F$5-'СЕТ СН'!$F$21</f>
        <v>2533.7064289199998</v>
      </c>
      <c r="Q19" s="36">
        <f>SUMIFS(СВЦЭМ!$D$39:$D$782,СВЦЭМ!$A$39:$A$782,$A19,СВЦЭМ!$B$39:$B$782,Q$11)+'СЕТ СН'!$F$11+СВЦЭМ!$D$10+'СЕТ СН'!$F$5-'СЕТ СН'!$F$21</f>
        <v>2536.8204879</v>
      </c>
      <c r="R19" s="36">
        <f>SUMIFS(СВЦЭМ!$D$39:$D$782,СВЦЭМ!$A$39:$A$782,$A19,СВЦЭМ!$B$39:$B$782,R$11)+'СЕТ СН'!$F$11+СВЦЭМ!$D$10+'СЕТ СН'!$F$5-'СЕТ СН'!$F$21</f>
        <v>2536.9523495499998</v>
      </c>
      <c r="S19" s="36">
        <f>SUMIFS(СВЦЭМ!$D$39:$D$782,СВЦЭМ!$A$39:$A$782,$A19,СВЦЭМ!$B$39:$B$782,S$11)+'СЕТ СН'!$F$11+СВЦЭМ!$D$10+'СЕТ СН'!$F$5-'СЕТ СН'!$F$21</f>
        <v>2557.6810960299999</v>
      </c>
      <c r="T19" s="36">
        <f>SUMIFS(СВЦЭМ!$D$39:$D$782,СВЦЭМ!$A$39:$A$782,$A19,СВЦЭМ!$B$39:$B$782,T$11)+'СЕТ СН'!$F$11+СВЦЭМ!$D$10+'СЕТ СН'!$F$5-'СЕТ СН'!$F$21</f>
        <v>2664.5020798200003</v>
      </c>
      <c r="U19" s="36">
        <f>SUMIFS(СВЦЭМ!$D$39:$D$782,СВЦЭМ!$A$39:$A$782,$A19,СВЦЭМ!$B$39:$B$782,U$11)+'СЕТ СН'!$F$11+СВЦЭМ!$D$10+'СЕТ СН'!$F$5-'СЕТ СН'!$F$21</f>
        <v>2688.3818065200003</v>
      </c>
      <c r="V19" s="36">
        <f>SUMIFS(СВЦЭМ!$D$39:$D$782,СВЦЭМ!$A$39:$A$782,$A19,СВЦЭМ!$B$39:$B$782,V$11)+'СЕТ СН'!$F$11+СВЦЭМ!$D$10+'СЕТ СН'!$F$5-'СЕТ СН'!$F$21</f>
        <v>2686.3378182200004</v>
      </c>
      <c r="W19" s="36">
        <f>SUMIFS(СВЦЭМ!$D$39:$D$782,СВЦЭМ!$A$39:$A$782,$A19,СВЦЭМ!$B$39:$B$782,W$11)+'СЕТ СН'!$F$11+СВЦЭМ!$D$10+'СЕТ СН'!$F$5-'СЕТ СН'!$F$21</f>
        <v>2681.57636168</v>
      </c>
      <c r="X19" s="36">
        <f>SUMIFS(СВЦЭМ!$D$39:$D$782,СВЦЭМ!$A$39:$A$782,$A19,СВЦЭМ!$B$39:$B$782,X$11)+'СЕТ СН'!$F$11+СВЦЭМ!$D$10+'СЕТ СН'!$F$5-'СЕТ СН'!$F$21</f>
        <v>2651.4550537100004</v>
      </c>
      <c r="Y19" s="36">
        <f>SUMIFS(СВЦЭМ!$D$39:$D$782,СВЦЭМ!$A$39:$A$782,$A19,СВЦЭМ!$B$39:$B$782,Y$11)+'СЕТ СН'!$F$11+СВЦЭМ!$D$10+'СЕТ СН'!$F$5-'СЕТ СН'!$F$21</f>
        <v>2631.46302031</v>
      </c>
    </row>
    <row r="20" spans="1:25" ht="15.75" x14ac:dyDescent="0.2">
      <c r="A20" s="35">
        <f t="shared" si="0"/>
        <v>44843</v>
      </c>
      <c r="B20" s="36">
        <f>SUMIFS(СВЦЭМ!$D$39:$D$782,СВЦЭМ!$A$39:$A$782,$A20,СВЦЭМ!$B$39:$B$782,B$11)+'СЕТ СН'!$F$11+СВЦЭМ!$D$10+'СЕТ СН'!$F$5-'СЕТ СН'!$F$21</f>
        <v>2562.3219629999999</v>
      </c>
      <c r="C20" s="36">
        <f>SUMIFS(СВЦЭМ!$D$39:$D$782,СВЦЭМ!$A$39:$A$782,$A20,СВЦЭМ!$B$39:$B$782,C$11)+'СЕТ СН'!$F$11+СВЦЭМ!$D$10+'СЕТ СН'!$F$5-'СЕТ СН'!$F$21</f>
        <v>2578.6606741099999</v>
      </c>
      <c r="D20" s="36">
        <f>SUMIFS(СВЦЭМ!$D$39:$D$782,СВЦЭМ!$A$39:$A$782,$A20,СВЦЭМ!$B$39:$B$782,D$11)+'СЕТ СН'!$F$11+СВЦЭМ!$D$10+'СЕТ СН'!$F$5-'СЕТ СН'!$F$21</f>
        <v>2586.3500222899997</v>
      </c>
      <c r="E20" s="36">
        <f>SUMIFS(СВЦЭМ!$D$39:$D$782,СВЦЭМ!$A$39:$A$782,$A20,СВЦЭМ!$B$39:$B$782,E$11)+'СЕТ СН'!$F$11+СВЦЭМ!$D$10+'СЕТ СН'!$F$5-'СЕТ СН'!$F$21</f>
        <v>2590.4542509399998</v>
      </c>
      <c r="F20" s="36">
        <f>SUMIFS(СВЦЭМ!$D$39:$D$782,СВЦЭМ!$A$39:$A$782,$A20,СВЦЭМ!$B$39:$B$782,F$11)+'СЕТ СН'!$F$11+СВЦЭМ!$D$10+'СЕТ СН'!$F$5-'СЕТ СН'!$F$21</f>
        <v>2588.4212969099999</v>
      </c>
      <c r="G20" s="36">
        <f>SUMIFS(СВЦЭМ!$D$39:$D$782,СВЦЭМ!$A$39:$A$782,$A20,СВЦЭМ!$B$39:$B$782,G$11)+'СЕТ СН'!$F$11+СВЦЭМ!$D$10+'СЕТ СН'!$F$5-'СЕТ СН'!$F$21</f>
        <v>2588.40132761</v>
      </c>
      <c r="H20" s="36">
        <f>SUMIFS(СВЦЭМ!$D$39:$D$782,СВЦЭМ!$A$39:$A$782,$A20,СВЦЭМ!$B$39:$B$782,H$11)+'СЕТ СН'!$F$11+СВЦЭМ!$D$10+'СЕТ СН'!$F$5-'СЕТ СН'!$F$21</f>
        <v>2577.6940051399997</v>
      </c>
      <c r="I20" s="36">
        <f>SUMIFS(СВЦЭМ!$D$39:$D$782,СВЦЭМ!$A$39:$A$782,$A20,СВЦЭМ!$B$39:$B$782,I$11)+'СЕТ СН'!$F$11+СВЦЭМ!$D$10+'СЕТ СН'!$F$5-'СЕТ СН'!$F$21</f>
        <v>2557.5464774399998</v>
      </c>
      <c r="J20" s="36">
        <f>SUMIFS(СВЦЭМ!$D$39:$D$782,СВЦЭМ!$A$39:$A$782,$A20,СВЦЭМ!$B$39:$B$782,J$11)+'СЕТ СН'!$F$11+СВЦЭМ!$D$10+'СЕТ СН'!$F$5-'СЕТ СН'!$F$21</f>
        <v>2553.2354300399998</v>
      </c>
      <c r="K20" s="36">
        <f>SUMIFS(СВЦЭМ!$D$39:$D$782,СВЦЭМ!$A$39:$A$782,$A20,СВЦЭМ!$B$39:$B$782,K$11)+'СЕТ СН'!$F$11+СВЦЭМ!$D$10+'СЕТ СН'!$F$5-'СЕТ СН'!$F$21</f>
        <v>2492.1076239899999</v>
      </c>
      <c r="L20" s="36">
        <f>SUMIFS(СВЦЭМ!$D$39:$D$782,СВЦЭМ!$A$39:$A$782,$A20,СВЦЭМ!$B$39:$B$782,L$11)+'СЕТ СН'!$F$11+СВЦЭМ!$D$10+'СЕТ СН'!$F$5-'СЕТ СН'!$F$21</f>
        <v>2501.9491795200001</v>
      </c>
      <c r="M20" s="36">
        <f>SUMIFS(СВЦЭМ!$D$39:$D$782,СВЦЭМ!$A$39:$A$782,$A20,СВЦЭМ!$B$39:$B$782,M$11)+'СЕТ СН'!$F$11+СВЦЭМ!$D$10+'СЕТ СН'!$F$5-'СЕТ СН'!$F$21</f>
        <v>2504.7902865299998</v>
      </c>
      <c r="N20" s="36">
        <f>SUMIFS(СВЦЭМ!$D$39:$D$782,СВЦЭМ!$A$39:$A$782,$A20,СВЦЭМ!$B$39:$B$782,N$11)+'СЕТ СН'!$F$11+СВЦЭМ!$D$10+'СЕТ СН'!$F$5-'СЕТ СН'!$F$21</f>
        <v>2479.99182187</v>
      </c>
      <c r="O20" s="36">
        <f>SUMIFS(СВЦЭМ!$D$39:$D$782,СВЦЭМ!$A$39:$A$782,$A20,СВЦЭМ!$B$39:$B$782,O$11)+'СЕТ СН'!$F$11+СВЦЭМ!$D$10+'СЕТ СН'!$F$5-'СЕТ СН'!$F$21</f>
        <v>2499.39485113</v>
      </c>
      <c r="P20" s="36">
        <f>SUMIFS(СВЦЭМ!$D$39:$D$782,СВЦЭМ!$A$39:$A$782,$A20,СВЦЭМ!$B$39:$B$782,P$11)+'СЕТ СН'!$F$11+СВЦЭМ!$D$10+'СЕТ СН'!$F$5-'СЕТ СН'!$F$21</f>
        <v>2494.0976541800001</v>
      </c>
      <c r="Q20" s="36">
        <f>SUMIFS(СВЦЭМ!$D$39:$D$782,СВЦЭМ!$A$39:$A$782,$A20,СВЦЭМ!$B$39:$B$782,Q$11)+'СЕТ СН'!$F$11+СВЦЭМ!$D$10+'СЕТ СН'!$F$5-'СЕТ СН'!$F$21</f>
        <v>2492.7314006899996</v>
      </c>
      <c r="R20" s="36">
        <f>SUMIFS(СВЦЭМ!$D$39:$D$782,СВЦЭМ!$A$39:$A$782,$A20,СВЦЭМ!$B$39:$B$782,R$11)+'СЕТ СН'!$F$11+СВЦЭМ!$D$10+'СЕТ СН'!$F$5-'СЕТ СН'!$F$21</f>
        <v>2519.40433231</v>
      </c>
      <c r="S20" s="36">
        <f>SUMIFS(СВЦЭМ!$D$39:$D$782,СВЦЭМ!$A$39:$A$782,$A20,СВЦЭМ!$B$39:$B$782,S$11)+'СЕТ СН'!$F$11+СВЦЭМ!$D$10+'СЕТ СН'!$F$5-'СЕТ СН'!$F$21</f>
        <v>2548.7877205899999</v>
      </c>
      <c r="T20" s="36">
        <f>SUMIFS(СВЦЭМ!$D$39:$D$782,СВЦЭМ!$A$39:$A$782,$A20,СВЦЭМ!$B$39:$B$782,T$11)+'СЕТ СН'!$F$11+СВЦЭМ!$D$10+'СЕТ СН'!$F$5-'СЕТ СН'!$F$21</f>
        <v>2618.1455913199998</v>
      </c>
      <c r="U20" s="36">
        <f>SUMIFS(СВЦЭМ!$D$39:$D$782,СВЦЭМ!$A$39:$A$782,$A20,СВЦЭМ!$B$39:$B$782,U$11)+'СЕТ СН'!$F$11+СВЦЭМ!$D$10+'СЕТ СН'!$F$5-'СЕТ СН'!$F$21</f>
        <v>2650.6442117300003</v>
      </c>
      <c r="V20" s="36">
        <f>SUMIFS(СВЦЭМ!$D$39:$D$782,СВЦЭМ!$A$39:$A$782,$A20,СВЦЭМ!$B$39:$B$782,V$11)+'СЕТ СН'!$F$11+СВЦЭМ!$D$10+'СЕТ СН'!$F$5-'СЕТ СН'!$F$21</f>
        <v>2640.1817611199999</v>
      </c>
      <c r="W20" s="36">
        <f>SUMIFS(СВЦЭМ!$D$39:$D$782,СВЦЭМ!$A$39:$A$782,$A20,СВЦЭМ!$B$39:$B$782,W$11)+'СЕТ СН'!$F$11+СВЦЭМ!$D$10+'СЕТ СН'!$F$5-'СЕТ СН'!$F$21</f>
        <v>2623.0944366799999</v>
      </c>
      <c r="X20" s="36">
        <f>SUMIFS(СВЦЭМ!$D$39:$D$782,СВЦЭМ!$A$39:$A$782,$A20,СВЦЭМ!$B$39:$B$782,X$11)+'СЕТ СН'!$F$11+СВЦЭМ!$D$10+'СЕТ СН'!$F$5-'СЕТ СН'!$F$21</f>
        <v>2491.82193383</v>
      </c>
      <c r="Y20" s="36">
        <f>SUMIFS(СВЦЭМ!$D$39:$D$782,СВЦЭМ!$A$39:$A$782,$A20,СВЦЭМ!$B$39:$B$782,Y$11)+'СЕТ СН'!$F$11+СВЦЭМ!$D$10+'СЕТ СН'!$F$5-'СЕТ СН'!$F$21</f>
        <v>2392.8108582899999</v>
      </c>
    </row>
    <row r="21" spans="1:25" ht="15.75" x14ac:dyDescent="0.2">
      <c r="A21" s="35">
        <f t="shared" si="0"/>
        <v>44844</v>
      </c>
      <c r="B21" s="36">
        <f>SUMIFS(СВЦЭМ!$D$39:$D$782,СВЦЭМ!$A$39:$A$782,$A21,СВЦЭМ!$B$39:$B$782,B$11)+'СЕТ СН'!$F$11+СВЦЭМ!$D$10+'СЕТ СН'!$F$5-'СЕТ СН'!$F$21</f>
        <v>2394.7549189699998</v>
      </c>
      <c r="C21" s="36">
        <f>SUMIFS(СВЦЭМ!$D$39:$D$782,СВЦЭМ!$A$39:$A$782,$A21,СВЦЭМ!$B$39:$B$782,C$11)+'СЕТ СН'!$F$11+СВЦЭМ!$D$10+'СЕТ СН'!$F$5-'СЕТ СН'!$F$21</f>
        <v>2451.74295889</v>
      </c>
      <c r="D21" s="36">
        <f>SUMIFS(СВЦЭМ!$D$39:$D$782,СВЦЭМ!$A$39:$A$782,$A21,СВЦЭМ!$B$39:$B$782,D$11)+'СЕТ СН'!$F$11+СВЦЭМ!$D$10+'СЕТ СН'!$F$5-'СЕТ СН'!$F$21</f>
        <v>2540.6666827399999</v>
      </c>
      <c r="E21" s="36">
        <f>SUMIFS(СВЦЭМ!$D$39:$D$782,СВЦЭМ!$A$39:$A$782,$A21,СВЦЭМ!$B$39:$B$782,E$11)+'СЕТ СН'!$F$11+СВЦЭМ!$D$10+'СЕТ СН'!$F$5-'СЕТ СН'!$F$21</f>
        <v>2540.33293116</v>
      </c>
      <c r="F21" s="36">
        <f>SUMIFS(СВЦЭМ!$D$39:$D$782,СВЦЭМ!$A$39:$A$782,$A21,СВЦЭМ!$B$39:$B$782,F$11)+'СЕТ СН'!$F$11+СВЦЭМ!$D$10+'СЕТ СН'!$F$5-'СЕТ СН'!$F$21</f>
        <v>2535.0088194800001</v>
      </c>
      <c r="G21" s="36">
        <f>SUMIFS(СВЦЭМ!$D$39:$D$782,СВЦЭМ!$A$39:$A$782,$A21,СВЦЭМ!$B$39:$B$782,G$11)+'СЕТ СН'!$F$11+СВЦЭМ!$D$10+'СЕТ СН'!$F$5-'СЕТ СН'!$F$21</f>
        <v>2535.58670772</v>
      </c>
      <c r="H21" s="36">
        <f>SUMIFS(СВЦЭМ!$D$39:$D$782,СВЦЭМ!$A$39:$A$782,$A21,СВЦЭМ!$B$39:$B$782,H$11)+'СЕТ СН'!$F$11+СВЦЭМ!$D$10+'СЕТ СН'!$F$5-'СЕТ СН'!$F$21</f>
        <v>2479.9943469599998</v>
      </c>
      <c r="I21" s="36">
        <f>SUMIFS(СВЦЭМ!$D$39:$D$782,СВЦЭМ!$A$39:$A$782,$A21,СВЦЭМ!$B$39:$B$782,I$11)+'СЕТ СН'!$F$11+СВЦЭМ!$D$10+'СЕТ СН'!$F$5-'СЕТ СН'!$F$21</f>
        <v>2407.28493162</v>
      </c>
      <c r="J21" s="36">
        <f>SUMIFS(СВЦЭМ!$D$39:$D$782,СВЦЭМ!$A$39:$A$782,$A21,СВЦЭМ!$B$39:$B$782,J$11)+'СЕТ СН'!$F$11+СВЦЭМ!$D$10+'СЕТ СН'!$F$5-'СЕТ СН'!$F$21</f>
        <v>2388.9649347699997</v>
      </c>
      <c r="K21" s="36">
        <f>SUMIFS(СВЦЭМ!$D$39:$D$782,СВЦЭМ!$A$39:$A$782,$A21,СВЦЭМ!$B$39:$B$782,K$11)+'СЕТ СН'!$F$11+СВЦЭМ!$D$10+'СЕТ СН'!$F$5-'СЕТ СН'!$F$21</f>
        <v>2382.9003428699998</v>
      </c>
      <c r="L21" s="36">
        <f>SUMIFS(СВЦЭМ!$D$39:$D$782,СВЦЭМ!$A$39:$A$782,$A21,СВЦЭМ!$B$39:$B$782,L$11)+'СЕТ СН'!$F$11+СВЦЭМ!$D$10+'СЕТ СН'!$F$5-'СЕТ СН'!$F$21</f>
        <v>2373.4056261999999</v>
      </c>
      <c r="M21" s="36">
        <f>SUMIFS(СВЦЭМ!$D$39:$D$782,СВЦЭМ!$A$39:$A$782,$A21,СВЦЭМ!$B$39:$B$782,M$11)+'СЕТ СН'!$F$11+СВЦЭМ!$D$10+'СЕТ СН'!$F$5-'СЕТ СН'!$F$21</f>
        <v>2416.7333164299998</v>
      </c>
      <c r="N21" s="36">
        <f>SUMIFS(СВЦЭМ!$D$39:$D$782,СВЦЭМ!$A$39:$A$782,$A21,СВЦЭМ!$B$39:$B$782,N$11)+'СЕТ СН'!$F$11+СВЦЭМ!$D$10+'СЕТ СН'!$F$5-'СЕТ СН'!$F$21</f>
        <v>2493.4756080699999</v>
      </c>
      <c r="O21" s="36">
        <f>SUMIFS(СВЦЭМ!$D$39:$D$782,СВЦЭМ!$A$39:$A$782,$A21,СВЦЭМ!$B$39:$B$782,O$11)+'СЕТ СН'!$F$11+СВЦЭМ!$D$10+'СЕТ СН'!$F$5-'СЕТ СН'!$F$21</f>
        <v>2489.9945316799999</v>
      </c>
      <c r="P21" s="36">
        <f>SUMIFS(СВЦЭМ!$D$39:$D$782,СВЦЭМ!$A$39:$A$782,$A21,СВЦЭМ!$B$39:$B$782,P$11)+'СЕТ СН'!$F$11+СВЦЭМ!$D$10+'СЕТ СН'!$F$5-'СЕТ СН'!$F$21</f>
        <v>2454.6613921099997</v>
      </c>
      <c r="Q21" s="36">
        <f>SUMIFS(СВЦЭМ!$D$39:$D$782,СВЦЭМ!$A$39:$A$782,$A21,СВЦЭМ!$B$39:$B$782,Q$11)+'СЕТ СН'!$F$11+СВЦЭМ!$D$10+'СЕТ СН'!$F$5-'СЕТ СН'!$F$21</f>
        <v>2444.0112142600001</v>
      </c>
      <c r="R21" s="36">
        <f>SUMIFS(СВЦЭМ!$D$39:$D$782,СВЦЭМ!$A$39:$A$782,$A21,СВЦЭМ!$B$39:$B$782,R$11)+'СЕТ СН'!$F$11+СВЦЭМ!$D$10+'СЕТ СН'!$F$5-'СЕТ СН'!$F$21</f>
        <v>2402.83316986</v>
      </c>
      <c r="S21" s="36">
        <f>SUMIFS(СВЦЭМ!$D$39:$D$782,СВЦЭМ!$A$39:$A$782,$A21,СВЦЭМ!$B$39:$B$782,S$11)+'СЕТ СН'!$F$11+СВЦЭМ!$D$10+'СЕТ СН'!$F$5-'СЕТ СН'!$F$21</f>
        <v>2361.9953996599997</v>
      </c>
      <c r="T21" s="36">
        <f>SUMIFS(СВЦЭМ!$D$39:$D$782,СВЦЭМ!$A$39:$A$782,$A21,СВЦЭМ!$B$39:$B$782,T$11)+'СЕТ СН'!$F$11+СВЦЭМ!$D$10+'СЕТ СН'!$F$5-'СЕТ СН'!$F$21</f>
        <v>2411.5023528900001</v>
      </c>
      <c r="U21" s="36">
        <f>SUMIFS(СВЦЭМ!$D$39:$D$782,СВЦЭМ!$A$39:$A$782,$A21,СВЦЭМ!$B$39:$B$782,U$11)+'СЕТ СН'!$F$11+СВЦЭМ!$D$10+'СЕТ СН'!$F$5-'СЕТ СН'!$F$21</f>
        <v>2428.3402609699997</v>
      </c>
      <c r="V21" s="36">
        <f>SUMIFS(СВЦЭМ!$D$39:$D$782,СВЦЭМ!$A$39:$A$782,$A21,СВЦЭМ!$B$39:$B$782,V$11)+'СЕТ СН'!$F$11+СВЦЭМ!$D$10+'СЕТ СН'!$F$5-'СЕТ СН'!$F$21</f>
        <v>2436.76177014</v>
      </c>
      <c r="W21" s="36">
        <f>SUMIFS(СВЦЭМ!$D$39:$D$782,СВЦЭМ!$A$39:$A$782,$A21,СВЦЭМ!$B$39:$B$782,W$11)+'СЕТ СН'!$F$11+СВЦЭМ!$D$10+'СЕТ СН'!$F$5-'СЕТ СН'!$F$21</f>
        <v>2441.9377302299999</v>
      </c>
      <c r="X21" s="36">
        <f>SUMIFS(СВЦЭМ!$D$39:$D$782,СВЦЭМ!$A$39:$A$782,$A21,СВЦЭМ!$B$39:$B$782,X$11)+'СЕТ СН'!$F$11+СВЦЭМ!$D$10+'СЕТ СН'!$F$5-'СЕТ СН'!$F$21</f>
        <v>2421.5046949399998</v>
      </c>
      <c r="Y21" s="36">
        <f>SUMIFS(СВЦЭМ!$D$39:$D$782,СВЦЭМ!$A$39:$A$782,$A21,СВЦЭМ!$B$39:$B$782,Y$11)+'СЕТ СН'!$F$11+СВЦЭМ!$D$10+'СЕТ СН'!$F$5-'СЕТ СН'!$F$21</f>
        <v>2399.8948573899997</v>
      </c>
    </row>
    <row r="22" spans="1:25" ht="15.75" x14ac:dyDescent="0.2">
      <c r="A22" s="35">
        <f t="shared" si="0"/>
        <v>44845</v>
      </c>
      <c r="B22" s="36">
        <f>SUMIFS(СВЦЭМ!$D$39:$D$782,СВЦЭМ!$A$39:$A$782,$A22,СВЦЭМ!$B$39:$B$782,B$11)+'СЕТ СН'!$F$11+СВЦЭМ!$D$10+'СЕТ СН'!$F$5-'СЕТ СН'!$F$21</f>
        <v>2488.48294704</v>
      </c>
      <c r="C22" s="36">
        <f>SUMIFS(СВЦЭМ!$D$39:$D$782,СВЦЭМ!$A$39:$A$782,$A22,СВЦЭМ!$B$39:$B$782,C$11)+'СЕТ СН'!$F$11+СВЦЭМ!$D$10+'СЕТ СН'!$F$5-'СЕТ СН'!$F$21</f>
        <v>2548.9687851099998</v>
      </c>
      <c r="D22" s="36">
        <f>SUMIFS(СВЦЭМ!$D$39:$D$782,СВЦЭМ!$A$39:$A$782,$A22,СВЦЭМ!$B$39:$B$782,D$11)+'СЕТ СН'!$F$11+СВЦЭМ!$D$10+'СЕТ СН'!$F$5-'СЕТ СН'!$F$21</f>
        <v>2590.6550304100001</v>
      </c>
      <c r="E22" s="36">
        <f>SUMIFS(СВЦЭМ!$D$39:$D$782,СВЦЭМ!$A$39:$A$782,$A22,СВЦЭМ!$B$39:$B$782,E$11)+'СЕТ СН'!$F$11+СВЦЭМ!$D$10+'СЕТ СН'!$F$5-'СЕТ СН'!$F$21</f>
        <v>2605.4240495399999</v>
      </c>
      <c r="F22" s="36">
        <f>SUMIFS(СВЦЭМ!$D$39:$D$782,СВЦЭМ!$A$39:$A$782,$A22,СВЦЭМ!$B$39:$B$782,F$11)+'СЕТ СН'!$F$11+СВЦЭМ!$D$10+'СЕТ СН'!$F$5-'СЕТ СН'!$F$21</f>
        <v>2602.05532012</v>
      </c>
      <c r="G22" s="36">
        <f>SUMIFS(СВЦЭМ!$D$39:$D$782,СВЦЭМ!$A$39:$A$782,$A22,СВЦЭМ!$B$39:$B$782,G$11)+'СЕТ СН'!$F$11+СВЦЭМ!$D$10+'СЕТ СН'!$F$5-'СЕТ СН'!$F$21</f>
        <v>2542.9684335000002</v>
      </c>
      <c r="H22" s="36">
        <f>SUMIFS(СВЦЭМ!$D$39:$D$782,СВЦЭМ!$A$39:$A$782,$A22,СВЦЭМ!$B$39:$B$782,H$11)+'СЕТ СН'!$F$11+СВЦЭМ!$D$10+'СЕТ СН'!$F$5-'СЕТ СН'!$F$21</f>
        <v>2550.1465696300002</v>
      </c>
      <c r="I22" s="36">
        <f>SUMIFS(СВЦЭМ!$D$39:$D$782,СВЦЭМ!$A$39:$A$782,$A22,СВЦЭМ!$B$39:$B$782,I$11)+'СЕТ СН'!$F$11+СВЦЭМ!$D$10+'СЕТ СН'!$F$5-'СЕТ СН'!$F$21</f>
        <v>2573.8211549600001</v>
      </c>
      <c r="J22" s="36">
        <f>SUMIFS(СВЦЭМ!$D$39:$D$782,СВЦЭМ!$A$39:$A$782,$A22,СВЦЭМ!$B$39:$B$782,J$11)+'СЕТ СН'!$F$11+СВЦЭМ!$D$10+'СЕТ СН'!$F$5-'СЕТ СН'!$F$21</f>
        <v>2582.6917887899999</v>
      </c>
      <c r="K22" s="36">
        <f>SUMIFS(СВЦЭМ!$D$39:$D$782,СВЦЭМ!$A$39:$A$782,$A22,СВЦЭМ!$B$39:$B$782,K$11)+'СЕТ СН'!$F$11+СВЦЭМ!$D$10+'СЕТ СН'!$F$5-'СЕТ СН'!$F$21</f>
        <v>2586.54415909</v>
      </c>
      <c r="L22" s="36">
        <f>SUMIFS(СВЦЭМ!$D$39:$D$782,СВЦЭМ!$A$39:$A$782,$A22,СВЦЭМ!$B$39:$B$782,L$11)+'СЕТ СН'!$F$11+СВЦЭМ!$D$10+'СЕТ СН'!$F$5-'СЕТ СН'!$F$21</f>
        <v>2592.84032002</v>
      </c>
      <c r="M22" s="36">
        <f>SUMIFS(СВЦЭМ!$D$39:$D$782,СВЦЭМ!$A$39:$A$782,$A22,СВЦЭМ!$B$39:$B$782,M$11)+'СЕТ СН'!$F$11+СВЦЭМ!$D$10+'СЕТ СН'!$F$5-'СЕТ СН'!$F$21</f>
        <v>2563.1284547400001</v>
      </c>
      <c r="N22" s="36">
        <f>SUMIFS(СВЦЭМ!$D$39:$D$782,СВЦЭМ!$A$39:$A$782,$A22,СВЦЭМ!$B$39:$B$782,N$11)+'СЕТ СН'!$F$11+СВЦЭМ!$D$10+'СЕТ СН'!$F$5-'СЕТ СН'!$F$21</f>
        <v>2587.1446145599998</v>
      </c>
      <c r="O22" s="36">
        <f>SUMIFS(СВЦЭМ!$D$39:$D$782,СВЦЭМ!$A$39:$A$782,$A22,СВЦЭМ!$B$39:$B$782,O$11)+'СЕТ СН'!$F$11+СВЦЭМ!$D$10+'СЕТ СН'!$F$5-'СЕТ СН'!$F$21</f>
        <v>2590.3953567399999</v>
      </c>
      <c r="P22" s="36">
        <f>SUMIFS(СВЦЭМ!$D$39:$D$782,СВЦЭМ!$A$39:$A$782,$A22,СВЦЭМ!$B$39:$B$782,P$11)+'СЕТ СН'!$F$11+СВЦЭМ!$D$10+'СЕТ СН'!$F$5-'СЕТ СН'!$F$21</f>
        <v>2581.3462547499998</v>
      </c>
      <c r="Q22" s="36">
        <f>SUMIFS(СВЦЭМ!$D$39:$D$782,СВЦЭМ!$A$39:$A$782,$A22,СВЦЭМ!$B$39:$B$782,Q$11)+'СЕТ СН'!$F$11+СВЦЭМ!$D$10+'СЕТ СН'!$F$5-'СЕТ СН'!$F$21</f>
        <v>2574.77981559</v>
      </c>
      <c r="R22" s="36">
        <f>SUMIFS(СВЦЭМ!$D$39:$D$782,СВЦЭМ!$A$39:$A$782,$A22,СВЦЭМ!$B$39:$B$782,R$11)+'СЕТ СН'!$F$11+СВЦЭМ!$D$10+'СЕТ СН'!$F$5-'СЕТ СН'!$F$21</f>
        <v>2555.41914305</v>
      </c>
      <c r="S22" s="36">
        <f>SUMIFS(СВЦЭМ!$D$39:$D$782,СВЦЭМ!$A$39:$A$782,$A22,СВЦЭМ!$B$39:$B$782,S$11)+'СЕТ СН'!$F$11+СВЦЭМ!$D$10+'СЕТ СН'!$F$5-'СЕТ СН'!$F$21</f>
        <v>2590.62150316</v>
      </c>
      <c r="T22" s="36">
        <f>SUMIFS(СВЦЭМ!$D$39:$D$782,СВЦЭМ!$A$39:$A$782,$A22,СВЦЭМ!$B$39:$B$782,T$11)+'СЕТ СН'!$F$11+СВЦЭМ!$D$10+'СЕТ СН'!$F$5-'СЕТ СН'!$F$21</f>
        <v>2642.4169156200001</v>
      </c>
      <c r="U22" s="36">
        <f>SUMIFS(СВЦЭМ!$D$39:$D$782,СВЦЭМ!$A$39:$A$782,$A22,СВЦЭМ!$B$39:$B$782,U$11)+'СЕТ СН'!$F$11+СВЦЭМ!$D$10+'СЕТ СН'!$F$5-'СЕТ СН'!$F$21</f>
        <v>2663.8049688800002</v>
      </c>
      <c r="V22" s="36">
        <f>SUMIFS(СВЦЭМ!$D$39:$D$782,СВЦЭМ!$A$39:$A$782,$A22,СВЦЭМ!$B$39:$B$782,V$11)+'СЕТ СН'!$F$11+СВЦЭМ!$D$10+'СЕТ СН'!$F$5-'СЕТ СН'!$F$21</f>
        <v>2660.9150510600002</v>
      </c>
      <c r="W22" s="36">
        <f>SUMIFS(СВЦЭМ!$D$39:$D$782,СВЦЭМ!$A$39:$A$782,$A22,СВЦЭМ!$B$39:$B$782,W$11)+'СЕТ СН'!$F$11+СВЦЭМ!$D$10+'СЕТ СН'!$F$5-'СЕТ СН'!$F$21</f>
        <v>2692.72898644</v>
      </c>
      <c r="X22" s="36">
        <f>SUMIFS(СВЦЭМ!$D$39:$D$782,СВЦЭМ!$A$39:$A$782,$A22,СВЦЭМ!$B$39:$B$782,X$11)+'СЕТ СН'!$F$11+СВЦЭМ!$D$10+'СЕТ СН'!$F$5-'СЕТ СН'!$F$21</f>
        <v>2674.8894293900003</v>
      </c>
      <c r="Y22" s="36">
        <f>SUMIFS(СВЦЭМ!$D$39:$D$782,СВЦЭМ!$A$39:$A$782,$A22,СВЦЭМ!$B$39:$B$782,Y$11)+'СЕТ СН'!$F$11+СВЦЭМ!$D$10+'СЕТ СН'!$F$5-'СЕТ СН'!$F$21</f>
        <v>2667.2612454600003</v>
      </c>
    </row>
    <row r="23" spans="1:25" ht="15.75" x14ac:dyDescent="0.2">
      <c r="A23" s="35">
        <f t="shared" si="0"/>
        <v>44846</v>
      </c>
      <c r="B23" s="36">
        <f>SUMIFS(СВЦЭМ!$D$39:$D$782,СВЦЭМ!$A$39:$A$782,$A23,СВЦЭМ!$B$39:$B$782,B$11)+'СЕТ СН'!$F$11+СВЦЭМ!$D$10+'СЕТ СН'!$F$5-'СЕТ СН'!$F$21</f>
        <v>2577.7729462099996</v>
      </c>
      <c r="C23" s="36">
        <f>SUMIFS(СВЦЭМ!$D$39:$D$782,СВЦЭМ!$A$39:$A$782,$A23,СВЦЭМ!$B$39:$B$782,C$11)+'СЕТ СН'!$F$11+СВЦЭМ!$D$10+'СЕТ СН'!$F$5-'СЕТ СН'!$F$21</f>
        <v>2602.3739170999997</v>
      </c>
      <c r="D23" s="36">
        <f>SUMIFS(СВЦЭМ!$D$39:$D$782,СВЦЭМ!$A$39:$A$782,$A23,СВЦЭМ!$B$39:$B$782,D$11)+'СЕТ СН'!$F$11+СВЦЭМ!$D$10+'СЕТ СН'!$F$5-'СЕТ СН'!$F$21</f>
        <v>2623.4114312299998</v>
      </c>
      <c r="E23" s="36">
        <f>SUMIFS(СВЦЭМ!$D$39:$D$782,СВЦЭМ!$A$39:$A$782,$A23,СВЦЭМ!$B$39:$B$782,E$11)+'СЕТ СН'!$F$11+СВЦЭМ!$D$10+'СЕТ СН'!$F$5-'СЕТ СН'!$F$21</f>
        <v>2616.6791592899999</v>
      </c>
      <c r="F23" s="36">
        <f>SUMIFS(СВЦЭМ!$D$39:$D$782,СВЦЭМ!$A$39:$A$782,$A23,СВЦЭМ!$B$39:$B$782,F$11)+'СЕТ СН'!$F$11+СВЦЭМ!$D$10+'СЕТ СН'!$F$5-'СЕТ СН'!$F$21</f>
        <v>2611.4301667599998</v>
      </c>
      <c r="G23" s="36">
        <f>SUMIFS(СВЦЭМ!$D$39:$D$782,СВЦЭМ!$A$39:$A$782,$A23,СВЦЭМ!$B$39:$B$782,G$11)+'СЕТ СН'!$F$11+СВЦЭМ!$D$10+'СЕТ СН'!$F$5-'СЕТ СН'!$F$21</f>
        <v>2609.7848186599999</v>
      </c>
      <c r="H23" s="36">
        <f>SUMIFS(СВЦЭМ!$D$39:$D$782,СВЦЭМ!$A$39:$A$782,$A23,СВЦЭМ!$B$39:$B$782,H$11)+'СЕТ СН'!$F$11+СВЦЭМ!$D$10+'СЕТ СН'!$F$5-'СЕТ СН'!$F$21</f>
        <v>2584.9208881999998</v>
      </c>
      <c r="I23" s="36">
        <f>SUMIFS(СВЦЭМ!$D$39:$D$782,СВЦЭМ!$A$39:$A$782,$A23,СВЦЭМ!$B$39:$B$782,I$11)+'СЕТ СН'!$F$11+СВЦЭМ!$D$10+'СЕТ СН'!$F$5-'СЕТ СН'!$F$21</f>
        <v>2555.5647277999997</v>
      </c>
      <c r="J23" s="36">
        <f>SUMIFS(СВЦЭМ!$D$39:$D$782,СВЦЭМ!$A$39:$A$782,$A23,СВЦЭМ!$B$39:$B$782,J$11)+'СЕТ СН'!$F$11+СВЦЭМ!$D$10+'СЕТ СН'!$F$5-'СЕТ СН'!$F$21</f>
        <v>2563.9216181100001</v>
      </c>
      <c r="K23" s="36">
        <f>SUMIFS(СВЦЭМ!$D$39:$D$782,СВЦЭМ!$A$39:$A$782,$A23,СВЦЭМ!$B$39:$B$782,K$11)+'СЕТ СН'!$F$11+СВЦЭМ!$D$10+'СЕТ СН'!$F$5-'СЕТ СН'!$F$21</f>
        <v>2558.7675115299999</v>
      </c>
      <c r="L23" s="36">
        <f>SUMIFS(СВЦЭМ!$D$39:$D$782,СВЦЭМ!$A$39:$A$782,$A23,СВЦЭМ!$B$39:$B$782,L$11)+'СЕТ СН'!$F$11+СВЦЭМ!$D$10+'СЕТ СН'!$F$5-'СЕТ СН'!$F$21</f>
        <v>2552.0556894399997</v>
      </c>
      <c r="M23" s="36">
        <f>SUMIFS(СВЦЭМ!$D$39:$D$782,СВЦЭМ!$A$39:$A$782,$A23,СВЦЭМ!$B$39:$B$782,M$11)+'СЕТ СН'!$F$11+СВЦЭМ!$D$10+'СЕТ СН'!$F$5-'СЕТ СН'!$F$21</f>
        <v>2547.0332325199997</v>
      </c>
      <c r="N23" s="36">
        <f>SUMIFS(СВЦЭМ!$D$39:$D$782,СВЦЭМ!$A$39:$A$782,$A23,СВЦЭМ!$B$39:$B$782,N$11)+'СЕТ СН'!$F$11+СВЦЭМ!$D$10+'СЕТ СН'!$F$5-'СЕТ СН'!$F$21</f>
        <v>2564.76196506</v>
      </c>
      <c r="O23" s="36">
        <f>SUMIFS(СВЦЭМ!$D$39:$D$782,СВЦЭМ!$A$39:$A$782,$A23,СВЦЭМ!$B$39:$B$782,O$11)+'СЕТ СН'!$F$11+СВЦЭМ!$D$10+'СЕТ СН'!$F$5-'СЕТ СН'!$F$21</f>
        <v>2561.38062055</v>
      </c>
      <c r="P23" s="36">
        <f>SUMIFS(СВЦЭМ!$D$39:$D$782,СВЦЭМ!$A$39:$A$782,$A23,СВЦЭМ!$B$39:$B$782,P$11)+'СЕТ СН'!$F$11+СВЦЭМ!$D$10+'СЕТ СН'!$F$5-'СЕТ СН'!$F$21</f>
        <v>2553.91137067</v>
      </c>
      <c r="Q23" s="36">
        <f>SUMIFS(СВЦЭМ!$D$39:$D$782,СВЦЭМ!$A$39:$A$782,$A23,СВЦЭМ!$B$39:$B$782,Q$11)+'СЕТ СН'!$F$11+СВЦЭМ!$D$10+'СЕТ СН'!$F$5-'СЕТ СН'!$F$21</f>
        <v>2558.9599283699999</v>
      </c>
      <c r="R23" s="36">
        <f>SUMIFS(СВЦЭМ!$D$39:$D$782,СВЦЭМ!$A$39:$A$782,$A23,СВЦЭМ!$B$39:$B$782,R$11)+'СЕТ СН'!$F$11+СВЦЭМ!$D$10+'СЕТ СН'!$F$5-'СЕТ СН'!$F$21</f>
        <v>2538.0161049600001</v>
      </c>
      <c r="S23" s="36">
        <f>SUMIFS(СВЦЭМ!$D$39:$D$782,СВЦЭМ!$A$39:$A$782,$A23,СВЦЭМ!$B$39:$B$782,S$11)+'СЕТ СН'!$F$11+СВЦЭМ!$D$10+'СЕТ СН'!$F$5-'СЕТ СН'!$F$21</f>
        <v>2540.1801059499999</v>
      </c>
      <c r="T23" s="36">
        <f>SUMIFS(СВЦЭМ!$D$39:$D$782,СВЦЭМ!$A$39:$A$782,$A23,СВЦЭМ!$B$39:$B$782,T$11)+'СЕТ СН'!$F$11+СВЦЭМ!$D$10+'СЕТ СН'!$F$5-'СЕТ СН'!$F$21</f>
        <v>2669.1715892800003</v>
      </c>
      <c r="U23" s="36">
        <f>SUMIFS(СВЦЭМ!$D$39:$D$782,СВЦЭМ!$A$39:$A$782,$A23,СВЦЭМ!$B$39:$B$782,U$11)+'СЕТ СН'!$F$11+СВЦЭМ!$D$10+'СЕТ СН'!$F$5-'СЕТ СН'!$F$21</f>
        <v>2660.6663722599997</v>
      </c>
      <c r="V23" s="36">
        <f>SUMIFS(СВЦЭМ!$D$39:$D$782,СВЦЭМ!$A$39:$A$782,$A23,СВЦЭМ!$B$39:$B$782,V$11)+'СЕТ СН'!$F$11+СВЦЭМ!$D$10+'СЕТ СН'!$F$5-'СЕТ СН'!$F$21</f>
        <v>2697.0177643300003</v>
      </c>
      <c r="W23" s="36">
        <f>SUMIFS(СВЦЭМ!$D$39:$D$782,СВЦЭМ!$A$39:$A$782,$A23,СВЦЭМ!$B$39:$B$782,W$11)+'СЕТ СН'!$F$11+СВЦЭМ!$D$10+'СЕТ СН'!$F$5-'СЕТ СН'!$F$21</f>
        <v>2616.4210981699998</v>
      </c>
      <c r="X23" s="36">
        <f>SUMIFS(СВЦЭМ!$D$39:$D$782,СВЦЭМ!$A$39:$A$782,$A23,СВЦЭМ!$B$39:$B$782,X$11)+'СЕТ СН'!$F$11+СВЦЭМ!$D$10+'СЕТ СН'!$F$5-'СЕТ СН'!$F$21</f>
        <v>2586.00841545</v>
      </c>
      <c r="Y23" s="36">
        <f>SUMIFS(СВЦЭМ!$D$39:$D$782,СВЦЭМ!$A$39:$A$782,$A23,СВЦЭМ!$B$39:$B$782,Y$11)+'СЕТ СН'!$F$11+СВЦЭМ!$D$10+'СЕТ СН'!$F$5-'СЕТ СН'!$F$21</f>
        <v>2570.9926206299997</v>
      </c>
    </row>
    <row r="24" spans="1:25" ht="15.75" x14ac:dyDescent="0.2">
      <c r="A24" s="35">
        <f t="shared" si="0"/>
        <v>44847</v>
      </c>
      <c r="B24" s="36">
        <f>SUMIFS(СВЦЭМ!$D$39:$D$782,СВЦЭМ!$A$39:$A$782,$A24,СВЦЭМ!$B$39:$B$782,B$11)+'СЕТ СН'!$F$11+СВЦЭМ!$D$10+'СЕТ СН'!$F$5-'СЕТ СН'!$F$21</f>
        <v>2668.0602889800002</v>
      </c>
      <c r="C24" s="36">
        <f>SUMIFS(СВЦЭМ!$D$39:$D$782,СВЦЭМ!$A$39:$A$782,$A24,СВЦЭМ!$B$39:$B$782,C$11)+'СЕТ СН'!$F$11+СВЦЭМ!$D$10+'СЕТ СН'!$F$5-'СЕТ СН'!$F$21</f>
        <v>2690.36681486</v>
      </c>
      <c r="D24" s="36">
        <f>SUMIFS(СВЦЭМ!$D$39:$D$782,СВЦЭМ!$A$39:$A$782,$A24,СВЦЭМ!$B$39:$B$782,D$11)+'СЕТ СН'!$F$11+СВЦЭМ!$D$10+'СЕТ СН'!$F$5-'СЕТ СН'!$F$21</f>
        <v>2688.3436147700004</v>
      </c>
      <c r="E24" s="36">
        <f>SUMIFS(СВЦЭМ!$D$39:$D$782,СВЦЭМ!$A$39:$A$782,$A24,СВЦЭМ!$B$39:$B$782,E$11)+'СЕТ СН'!$F$11+СВЦЭМ!$D$10+'СЕТ СН'!$F$5-'СЕТ СН'!$F$21</f>
        <v>2693.5811930899999</v>
      </c>
      <c r="F24" s="36">
        <f>SUMIFS(СВЦЭМ!$D$39:$D$782,СВЦЭМ!$A$39:$A$782,$A24,СВЦЭМ!$B$39:$B$782,F$11)+'СЕТ СН'!$F$11+СВЦЭМ!$D$10+'СЕТ СН'!$F$5-'СЕТ СН'!$F$21</f>
        <v>2695.3717757200002</v>
      </c>
      <c r="G24" s="36">
        <f>SUMIFS(СВЦЭМ!$D$39:$D$782,СВЦЭМ!$A$39:$A$782,$A24,СВЦЭМ!$B$39:$B$782,G$11)+'СЕТ СН'!$F$11+СВЦЭМ!$D$10+'СЕТ СН'!$F$5-'СЕТ СН'!$F$21</f>
        <v>2684.2622270900001</v>
      </c>
      <c r="H24" s="36">
        <f>SUMIFS(СВЦЭМ!$D$39:$D$782,СВЦЭМ!$A$39:$A$782,$A24,СВЦЭМ!$B$39:$B$782,H$11)+'СЕТ СН'!$F$11+СВЦЭМ!$D$10+'СЕТ СН'!$F$5-'СЕТ СН'!$F$21</f>
        <v>2658.4287021199998</v>
      </c>
      <c r="I24" s="36">
        <f>SUMIFS(СВЦЭМ!$D$39:$D$782,СВЦЭМ!$A$39:$A$782,$A24,СВЦЭМ!$B$39:$B$782,I$11)+'СЕТ СН'!$F$11+СВЦЭМ!$D$10+'СЕТ СН'!$F$5-'СЕТ СН'!$F$21</f>
        <v>2636.4894867200001</v>
      </c>
      <c r="J24" s="36">
        <f>SUMIFS(СВЦЭМ!$D$39:$D$782,СВЦЭМ!$A$39:$A$782,$A24,СВЦЭМ!$B$39:$B$782,J$11)+'СЕТ СН'!$F$11+СВЦЭМ!$D$10+'СЕТ СН'!$F$5-'СЕТ СН'!$F$21</f>
        <v>2626.3280784600001</v>
      </c>
      <c r="K24" s="36">
        <f>SUMIFS(СВЦЭМ!$D$39:$D$782,СВЦЭМ!$A$39:$A$782,$A24,СВЦЭМ!$B$39:$B$782,K$11)+'СЕТ СН'!$F$11+СВЦЭМ!$D$10+'СЕТ СН'!$F$5-'СЕТ СН'!$F$21</f>
        <v>2654.0755536200004</v>
      </c>
      <c r="L24" s="36">
        <f>SUMIFS(СВЦЭМ!$D$39:$D$782,СВЦЭМ!$A$39:$A$782,$A24,СВЦЭМ!$B$39:$B$782,L$11)+'СЕТ СН'!$F$11+СВЦЭМ!$D$10+'СЕТ СН'!$F$5-'СЕТ СН'!$F$21</f>
        <v>2641.9690117600003</v>
      </c>
      <c r="M24" s="36">
        <f>SUMIFS(СВЦЭМ!$D$39:$D$782,СВЦЭМ!$A$39:$A$782,$A24,СВЦЭМ!$B$39:$B$782,M$11)+'СЕТ СН'!$F$11+СВЦЭМ!$D$10+'СЕТ СН'!$F$5-'СЕТ СН'!$F$21</f>
        <v>2652.6147531799998</v>
      </c>
      <c r="N24" s="36">
        <f>SUMIFS(СВЦЭМ!$D$39:$D$782,СВЦЭМ!$A$39:$A$782,$A24,СВЦЭМ!$B$39:$B$782,N$11)+'СЕТ СН'!$F$11+СВЦЭМ!$D$10+'СЕТ СН'!$F$5-'СЕТ СН'!$F$21</f>
        <v>2645.15011882</v>
      </c>
      <c r="O24" s="36">
        <f>SUMIFS(СВЦЭМ!$D$39:$D$782,СВЦЭМ!$A$39:$A$782,$A24,СВЦЭМ!$B$39:$B$782,O$11)+'СЕТ СН'!$F$11+СВЦЭМ!$D$10+'СЕТ СН'!$F$5-'СЕТ СН'!$F$21</f>
        <v>2642.3686302300002</v>
      </c>
      <c r="P24" s="36">
        <f>SUMIFS(СВЦЭМ!$D$39:$D$782,СВЦЭМ!$A$39:$A$782,$A24,СВЦЭМ!$B$39:$B$782,P$11)+'СЕТ СН'!$F$11+СВЦЭМ!$D$10+'СЕТ СН'!$F$5-'СЕТ СН'!$F$21</f>
        <v>2639.5185665999998</v>
      </c>
      <c r="Q24" s="36">
        <f>SUMIFS(СВЦЭМ!$D$39:$D$782,СВЦЭМ!$A$39:$A$782,$A24,СВЦЭМ!$B$39:$B$782,Q$11)+'СЕТ СН'!$F$11+СВЦЭМ!$D$10+'СЕТ СН'!$F$5-'СЕТ СН'!$F$21</f>
        <v>2630.86764769</v>
      </c>
      <c r="R24" s="36">
        <f>SUMIFS(СВЦЭМ!$D$39:$D$782,СВЦЭМ!$A$39:$A$782,$A24,СВЦЭМ!$B$39:$B$782,R$11)+'СЕТ СН'!$F$11+СВЦЭМ!$D$10+'СЕТ СН'!$F$5-'СЕТ СН'!$F$21</f>
        <v>2666.3270737900002</v>
      </c>
      <c r="S24" s="36">
        <f>SUMIFS(СВЦЭМ!$D$39:$D$782,СВЦЭМ!$A$39:$A$782,$A24,СВЦЭМ!$B$39:$B$782,S$11)+'СЕТ СН'!$F$11+СВЦЭМ!$D$10+'СЕТ СН'!$F$5-'СЕТ СН'!$F$21</f>
        <v>2639.2228045299998</v>
      </c>
      <c r="T24" s="36">
        <f>SUMIFS(СВЦЭМ!$D$39:$D$782,СВЦЭМ!$A$39:$A$782,$A24,СВЦЭМ!$B$39:$B$782,T$11)+'СЕТ СН'!$F$11+СВЦЭМ!$D$10+'СЕТ СН'!$F$5-'СЕТ СН'!$F$21</f>
        <v>2658.1111970700003</v>
      </c>
      <c r="U24" s="36">
        <f>SUMIFS(СВЦЭМ!$D$39:$D$782,СВЦЭМ!$A$39:$A$782,$A24,СВЦЭМ!$B$39:$B$782,U$11)+'СЕТ СН'!$F$11+СВЦЭМ!$D$10+'СЕТ СН'!$F$5-'СЕТ СН'!$F$21</f>
        <v>2672.4028637600004</v>
      </c>
      <c r="V24" s="36">
        <f>SUMIFS(СВЦЭМ!$D$39:$D$782,СВЦЭМ!$A$39:$A$782,$A24,СВЦЭМ!$B$39:$B$782,V$11)+'СЕТ СН'!$F$11+СВЦЭМ!$D$10+'СЕТ СН'!$F$5-'СЕТ СН'!$F$21</f>
        <v>2653.9620962999998</v>
      </c>
      <c r="W24" s="36">
        <f>SUMIFS(СВЦЭМ!$D$39:$D$782,СВЦЭМ!$A$39:$A$782,$A24,СВЦЭМ!$B$39:$B$782,W$11)+'СЕТ СН'!$F$11+СВЦЭМ!$D$10+'СЕТ СН'!$F$5-'СЕТ СН'!$F$21</f>
        <v>2643.5784510599997</v>
      </c>
      <c r="X24" s="36">
        <f>SUMIFS(СВЦЭМ!$D$39:$D$782,СВЦЭМ!$A$39:$A$782,$A24,СВЦЭМ!$B$39:$B$782,X$11)+'СЕТ СН'!$F$11+СВЦЭМ!$D$10+'СЕТ СН'!$F$5-'СЕТ СН'!$F$21</f>
        <v>2640.08828382</v>
      </c>
      <c r="Y24" s="36">
        <f>SUMIFS(СВЦЭМ!$D$39:$D$782,СВЦЭМ!$A$39:$A$782,$A24,СВЦЭМ!$B$39:$B$782,Y$11)+'СЕТ СН'!$F$11+СВЦЭМ!$D$10+'СЕТ СН'!$F$5-'СЕТ СН'!$F$21</f>
        <v>2636.1028512799999</v>
      </c>
    </row>
    <row r="25" spans="1:25" ht="15.75" x14ac:dyDescent="0.2">
      <c r="A25" s="35">
        <f t="shared" si="0"/>
        <v>44848</v>
      </c>
      <c r="B25" s="36">
        <f>SUMIFS(СВЦЭМ!$D$39:$D$782,СВЦЭМ!$A$39:$A$782,$A25,СВЦЭМ!$B$39:$B$782,B$11)+'СЕТ СН'!$F$11+СВЦЭМ!$D$10+'СЕТ СН'!$F$5-'СЕТ СН'!$F$21</f>
        <v>2690.9001263299997</v>
      </c>
      <c r="C25" s="36">
        <f>SUMIFS(СВЦЭМ!$D$39:$D$782,СВЦЭМ!$A$39:$A$782,$A25,СВЦЭМ!$B$39:$B$782,C$11)+'СЕТ СН'!$F$11+СВЦЭМ!$D$10+'СЕТ СН'!$F$5-'СЕТ СН'!$F$21</f>
        <v>2704.4434373499998</v>
      </c>
      <c r="D25" s="36">
        <f>SUMIFS(СВЦЭМ!$D$39:$D$782,СВЦЭМ!$A$39:$A$782,$A25,СВЦЭМ!$B$39:$B$782,D$11)+'СЕТ СН'!$F$11+СВЦЭМ!$D$10+'СЕТ СН'!$F$5-'СЕТ СН'!$F$21</f>
        <v>2733.6587999799999</v>
      </c>
      <c r="E25" s="36">
        <f>SUMIFS(СВЦЭМ!$D$39:$D$782,СВЦЭМ!$A$39:$A$782,$A25,СВЦЭМ!$B$39:$B$782,E$11)+'СЕТ СН'!$F$11+СВЦЭМ!$D$10+'СЕТ СН'!$F$5-'СЕТ СН'!$F$21</f>
        <v>2749.8429163700002</v>
      </c>
      <c r="F25" s="36">
        <f>SUMIFS(СВЦЭМ!$D$39:$D$782,СВЦЭМ!$A$39:$A$782,$A25,СВЦЭМ!$B$39:$B$782,F$11)+'СЕТ СН'!$F$11+СВЦЭМ!$D$10+'СЕТ СН'!$F$5-'СЕТ СН'!$F$21</f>
        <v>2751.12828558</v>
      </c>
      <c r="G25" s="36">
        <f>SUMIFS(СВЦЭМ!$D$39:$D$782,СВЦЭМ!$A$39:$A$782,$A25,СВЦЭМ!$B$39:$B$782,G$11)+'СЕТ СН'!$F$11+СВЦЭМ!$D$10+'СЕТ СН'!$F$5-'СЕТ СН'!$F$21</f>
        <v>2738.10320422</v>
      </c>
      <c r="H25" s="36">
        <f>SUMIFS(СВЦЭМ!$D$39:$D$782,СВЦЭМ!$A$39:$A$782,$A25,СВЦЭМ!$B$39:$B$782,H$11)+'СЕТ СН'!$F$11+СВЦЭМ!$D$10+'СЕТ СН'!$F$5-'СЕТ СН'!$F$21</f>
        <v>2675.3323503199999</v>
      </c>
      <c r="I25" s="36">
        <f>SUMIFS(СВЦЭМ!$D$39:$D$782,СВЦЭМ!$A$39:$A$782,$A25,СВЦЭМ!$B$39:$B$782,I$11)+'СЕТ СН'!$F$11+СВЦЭМ!$D$10+'СЕТ СН'!$F$5-'СЕТ СН'!$F$21</f>
        <v>2687.02580734</v>
      </c>
      <c r="J25" s="36">
        <f>SUMIFS(СВЦЭМ!$D$39:$D$782,СВЦЭМ!$A$39:$A$782,$A25,СВЦЭМ!$B$39:$B$782,J$11)+'СЕТ СН'!$F$11+СВЦЭМ!$D$10+'СЕТ СН'!$F$5-'СЕТ СН'!$F$21</f>
        <v>2687.6073684800003</v>
      </c>
      <c r="K25" s="36">
        <f>SUMIFS(СВЦЭМ!$D$39:$D$782,СВЦЭМ!$A$39:$A$782,$A25,СВЦЭМ!$B$39:$B$782,K$11)+'СЕТ СН'!$F$11+СВЦЭМ!$D$10+'СЕТ СН'!$F$5-'СЕТ СН'!$F$21</f>
        <v>2686.20406809</v>
      </c>
      <c r="L25" s="36">
        <f>SUMIFS(СВЦЭМ!$D$39:$D$782,СВЦЭМ!$A$39:$A$782,$A25,СВЦЭМ!$B$39:$B$782,L$11)+'СЕТ СН'!$F$11+СВЦЭМ!$D$10+'СЕТ СН'!$F$5-'СЕТ СН'!$F$21</f>
        <v>2695.2858550199999</v>
      </c>
      <c r="M25" s="36">
        <f>SUMIFS(СВЦЭМ!$D$39:$D$782,СВЦЭМ!$A$39:$A$782,$A25,СВЦЭМ!$B$39:$B$782,M$11)+'СЕТ СН'!$F$11+СВЦЭМ!$D$10+'СЕТ СН'!$F$5-'СЕТ СН'!$F$21</f>
        <v>2669.3353968299998</v>
      </c>
      <c r="N25" s="36">
        <f>SUMIFS(СВЦЭМ!$D$39:$D$782,СВЦЭМ!$A$39:$A$782,$A25,СВЦЭМ!$B$39:$B$782,N$11)+'СЕТ СН'!$F$11+СВЦЭМ!$D$10+'СЕТ СН'!$F$5-'СЕТ СН'!$F$21</f>
        <v>2671.10850248</v>
      </c>
      <c r="O25" s="36">
        <f>SUMIFS(СВЦЭМ!$D$39:$D$782,СВЦЭМ!$A$39:$A$782,$A25,СВЦЭМ!$B$39:$B$782,O$11)+'СЕТ СН'!$F$11+СВЦЭМ!$D$10+'СЕТ СН'!$F$5-'СЕТ СН'!$F$21</f>
        <v>2674.4205417100002</v>
      </c>
      <c r="P25" s="36">
        <f>SUMIFS(СВЦЭМ!$D$39:$D$782,СВЦЭМ!$A$39:$A$782,$A25,СВЦЭМ!$B$39:$B$782,P$11)+'СЕТ СН'!$F$11+СВЦЭМ!$D$10+'СЕТ СН'!$F$5-'СЕТ СН'!$F$21</f>
        <v>2674.1136832900002</v>
      </c>
      <c r="Q25" s="36">
        <f>SUMIFS(СВЦЭМ!$D$39:$D$782,СВЦЭМ!$A$39:$A$782,$A25,СВЦЭМ!$B$39:$B$782,Q$11)+'СЕТ СН'!$F$11+СВЦЭМ!$D$10+'СЕТ СН'!$F$5-'СЕТ СН'!$F$21</f>
        <v>2675.0889888900001</v>
      </c>
      <c r="R25" s="36">
        <f>SUMIFS(СВЦЭМ!$D$39:$D$782,СВЦЭМ!$A$39:$A$782,$A25,СВЦЭМ!$B$39:$B$782,R$11)+'СЕТ СН'!$F$11+СВЦЭМ!$D$10+'СЕТ СН'!$F$5-'СЕТ СН'!$F$21</f>
        <v>2665.3233124099997</v>
      </c>
      <c r="S25" s="36">
        <f>SUMIFS(СВЦЭМ!$D$39:$D$782,СВЦЭМ!$A$39:$A$782,$A25,СВЦЭМ!$B$39:$B$782,S$11)+'СЕТ СН'!$F$11+СВЦЭМ!$D$10+'СЕТ СН'!$F$5-'СЕТ СН'!$F$21</f>
        <v>2681.982857</v>
      </c>
      <c r="T25" s="36">
        <f>SUMIFS(СВЦЭМ!$D$39:$D$782,СВЦЭМ!$A$39:$A$782,$A25,СВЦЭМ!$B$39:$B$782,T$11)+'СЕТ СН'!$F$11+СВЦЭМ!$D$10+'СЕТ СН'!$F$5-'СЕТ СН'!$F$21</f>
        <v>2687.8700988399996</v>
      </c>
      <c r="U25" s="36">
        <f>SUMIFS(СВЦЭМ!$D$39:$D$782,СВЦЭМ!$A$39:$A$782,$A25,СВЦЭМ!$B$39:$B$782,U$11)+'СЕТ СН'!$F$11+СВЦЭМ!$D$10+'СЕТ СН'!$F$5-'СЕТ СН'!$F$21</f>
        <v>2684.0649727800001</v>
      </c>
      <c r="V25" s="36">
        <f>SUMIFS(СВЦЭМ!$D$39:$D$782,СВЦЭМ!$A$39:$A$782,$A25,СВЦЭМ!$B$39:$B$782,V$11)+'СЕТ СН'!$F$11+СВЦЭМ!$D$10+'СЕТ СН'!$F$5-'СЕТ СН'!$F$21</f>
        <v>2695.6604116600001</v>
      </c>
      <c r="W25" s="36">
        <f>SUMIFS(СВЦЭМ!$D$39:$D$782,СВЦЭМ!$A$39:$A$782,$A25,СВЦЭМ!$B$39:$B$782,W$11)+'СЕТ СН'!$F$11+СВЦЭМ!$D$10+'СЕТ СН'!$F$5-'СЕТ СН'!$F$21</f>
        <v>2694.0002468600001</v>
      </c>
      <c r="X25" s="36">
        <f>SUMIFS(СВЦЭМ!$D$39:$D$782,СВЦЭМ!$A$39:$A$782,$A25,СВЦЭМ!$B$39:$B$782,X$11)+'СЕТ СН'!$F$11+СВЦЭМ!$D$10+'СЕТ СН'!$F$5-'СЕТ СН'!$F$21</f>
        <v>2687.5511938099999</v>
      </c>
      <c r="Y25" s="36">
        <f>SUMIFS(СВЦЭМ!$D$39:$D$782,СВЦЭМ!$A$39:$A$782,$A25,СВЦЭМ!$B$39:$B$782,Y$11)+'СЕТ СН'!$F$11+СВЦЭМ!$D$10+'СЕТ СН'!$F$5-'СЕТ СН'!$F$21</f>
        <v>2668.7711640899997</v>
      </c>
    </row>
    <row r="26" spans="1:25" ht="15.75" x14ac:dyDescent="0.2">
      <c r="A26" s="35">
        <f t="shared" si="0"/>
        <v>44849</v>
      </c>
      <c r="B26" s="36">
        <f>SUMIFS(СВЦЭМ!$D$39:$D$782,СВЦЭМ!$A$39:$A$782,$A26,СВЦЭМ!$B$39:$B$782,B$11)+'СЕТ СН'!$F$11+СВЦЭМ!$D$10+'СЕТ СН'!$F$5-'СЕТ СН'!$F$21</f>
        <v>2586.7681186499999</v>
      </c>
      <c r="C26" s="36">
        <f>SUMIFS(СВЦЭМ!$D$39:$D$782,СВЦЭМ!$A$39:$A$782,$A26,СВЦЭМ!$B$39:$B$782,C$11)+'СЕТ СН'!$F$11+СВЦЭМ!$D$10+'СЕТ СН'!$F$5-'СЕТ СН'!$F$21</f>
        <v>2577.3850164999999</v>
      </c>
      <c r="D26" s="36">
        <f>SUMIFS(СВЦЭМ!$D$39:$D$782,СВЦЭМ!$A$39:$A$782,$A26,СВЦЭМ!$B$39:$B$782,D$11)+'СЕТ СН'!$F$11+СВЦЭМ!$D$10+'СЕТ СН'!$F$5-'СЕТ СН'!$F$21</f>
        <v>2566.0124701300001</v>
      </c>
      <c r="E26" s="36">
        <f>SUMIFS(СВЦЭМ!$D$39:$D$782,СВЦЭМ!$A$39:$A$782,$A26,СВЦЭМ!$B$39:$B$782,E$11)+'СЕТ СН'!$F$11+СВЦЭМ!$D$10+'СЕТ СН'!$F$5-'СЕТ СН'!$F$21</f>
        <v>2561.21796309</v>
      </c>
      <c r="F26" s="36">
        <f>SUMIFS(СВЦЭМ!$D$39:$D$782,СВЦЭМ!$A$39:$A$782,$A26,СВЦЭМ!$B$39:$B$782,F$11)+'СЕТ СН'!$F$11+СВЦЭМ!$D$10+'СЕТ СН'!$F$5-'СЕТ СН'!$F$21</f>
        <v>2556.0567311</v>
      </c>
      <c r="G26" s="36">
        <f>SUMIFS(СВЦЭМ!$D$39:$D$782,СВЦЭМ!$A$39:$A$782,$A26,СВЦЭМ!$B$39:$B$782,G$11)+'СЕТ СН'!$F$11+СВЦЭМ!$D$10+'СЕТ СН'!$F$5-'СЕТ СН'!$F$21</f>
        <v>2556.7972529499998</v>
      </c>
      <c r="H26" s="36">
        <f>SUMIFS(СВЦЭМ!$D$39:$D$782,СВЦЭМ!$A$39:$A$782,$A26,СВЦЭМ!$B$39:$B$782,H$11)+'СЕТ СН'!$F$11+СВЦЭМ!$D$10+'СЕТ СН'!$F$5-'СЕТ СН'!$F$21</f>
        <v>2572.9438167499998</v>
      </c>
      <c r="I26" s="36">
        <f>SUMIFS(СВЦЭМ!$D$39:$D$782,СВЦЭМ!$A$39:$A$782,$A26,СВЦЭМ!$B$39:$B$782,I$11)+'СЕТ СН'!$F$11+СВЦЭМ!$D$10+'СЕТ СН'!$F$5-'СЕТ СН'!$F$21</f>
        <v>2539.9416020199997</v>
      </c>
      <c r="J26" s="36">
        <f>SUMIFS(СВЦЭМ!$D$39:$D$782,СВЦЭМ!$A$39:$A$782,$A26,СВЦЭМ!$B$39:$B$782,J$11)+'СЕТ СН'!$F$11+СВЦЭМ!$D$10+'СЕТ СН'!$F$5-'СЕТ СН'!$F$21</f>
        <v>2545.0291797999998</v>
      </c>
      <c r="K26" s="36">
        <f>SUMIFS(СВЦЭМ!$D$39:$D$782,СВЦЭМ!$A$39:$A$782,$A26,СВЦЭМ!$B$39:$B$782,K$11)+'СЕТ СН'!$F$11+СВЦЭМ!$D$10+'СЕТ СН'!$F$5-'СЕТ СН'!$F$21</f>
        <v>2550.0403475399999</v>
      </c>
      <c r="L26" s="36">
        <f>SUMIFS(СВЦЭМ!$D$39:$D$782,СВЦЭМ!$A$39:$A$782,$A26,СВЦЭМ!$B$39:$B$782,L$11)+'СЕТ СН'!$F$11+СВЦЭМ!$D$10+'СЕТ СН'!$F$5-'СЕТ СН'!$F$21</f>
        <v>2587.39395487</v>
      </c>
      <c r="M26" s="36">
        <f>SUMIFS(СВЦЭМ!$D$39:$D$782,СВЦЭМ!$A$39:$A$782,$A26,СВЦЭМ!$B$39:$B$782,M$11)+'СЕТ СН'!$F$11+СВЦЭМ!$D$10+'СЕТ СН'!$F$5-'СЕТ СН'!$F$21</f>
        <v>2551.4519226399998</v>
      </c>
      <c r="N26" s="36">
        <f>SUMIFS(СВЦЭМ!$D$39:$D$782,СВЦЭМ!$A$39:$A$782,$A26,СВЦЭМ!$B$39:$B$782,N$11)+'СЕТ СН'!$F$11+СВЦЭМ!$D$10+'СЕТ СН'!$F$5-'СЕТ СН'!$F$21</f>
        <v>2484.5374680699997</v>
      </c>
      <c r="O26" s="36">
        <f>SUMIFS(СВЦЭМ!$D$39:$D$782,СВЦЭМ!$A$39:$A$782,$A26,СВЦЭМ!$B$39:$B$782,O$11)+'СЕТ СН'!$F$11+СВЦЭМ!$D$10+'СЕТ СН'!$F$5-'СЕТ СН'!$F$21</f>
        <v>2475.8066381499998</v>
      </c>
      <c r="P26" s="36">
        <f>SUMIFS(СВЦЭМ!$D$39:$D$782,СВЦЭМ!$A$39:$A$782,$A26,СВЦЭМ!$B$39:$B$782,P$11)+'СЕТ СН'!$F$11+СВЦЭМ!$D$10+'СЕТ СН'!$F$5-'СЕТ СН'!$F$21</f>
        <v>2480.3354261199997</v>
      </c>
      <c r="Q26" s="36">
        <f>SUMIFS(СВЦЭМ!$D$39:$D$782,СВЦЭМ!$A$39:$A$782,$A26,СВЦЭМ!$B$39:$B$782,Q$11)+'СЕТ СН'!$F$11+СВЦЭМ!$D$10+'СЕТ СН'!$F$5-'СЕТ СН'!$F$21</f>
        <v>2486.989454</v>
      </c>
      <c r="R26" s="36">
        <f>SUMIFS(СВЦЭМ!$D$39:$D$782,СВЦЭМ!$A$39:$A$782,$A26,СВЦЭМ!$B$39:$B$782,R$11)+'СЕТ СН'!$F$11+СВЦЭМ!$D$10+'СЕТ СН'!$F$5-'СЕТ СН'!$F$21</f>
        <v>2532.4493528399998</v>
      </c>
      <c r="S26" s="36">
        <f>SUMIFS(СВЦЭМ!$D$39:$D$782,СВЦЭМ!$A$39:$A$782,$A26,СВЦЭМ!$B$39:$B$782,S$11)+'СЕТ СН'!$F$11+СВЦЭМ!$D$10+'СЕТ СН'!$F$5-'СЕТ СН'!$F$21</f>
        <v>2561.8317331199996</v>
      </c>
      <c r="T26" s="36">
        <f>SUMIFS(СВЦЭМ!$D$39:$D$782,СВЦЭМ!$A$39:$A$782,$A26,СВЦЭМ!$B$39:$B$782,T$11)+'СЕТ СН'!$F$11+СВЦЭМ!$D$10+'СЕТ СН'!$F$5-'СЕТ СН'!$F$21</f>
        <v>2619.0571128399997</v>
      </c>
      <c r="U26" s="36">
        <f>SUMIFS(СВЦЭМ!$D$39:$D$782,СВЦЭМ!$A$39:$A$782,$A26,СВЦЭМ!$B$39:$B$782,U$11)+'СЕТ СН'!$F$11+СВЦЭМ!$D$10+'СЕТ СН'!$F$5-'СЕТ СН'!$F$21</f>
        <v>2645.5751401500002</v>
      </c>
      <c r="V26" s="36">
        <f>SUMIFS(СВЦЭМ!$D$39:$D$782,СВЦЭМ!$A$39:$A$782,$A26,СВЦЭМ!$B$39:$B$782,V$11)+'СЕТ СН'!$F$11+СВЦЭМ!$D$10+'СЕТ СН'!$F$5-'СЕТ СН'!$F$21</f>
        <v>2637.3400805299998</v>
      </c>
      <c r="W26" s="36">
        <f>SUMIFS(СВЦЭМ!$D$39:$D$782,СВЦЭМ!$A$39:$A$782,$A26,СВЦЭМ!$B$39:$B$782,W$11)+'СЕТ СН'!$F$11+СВЦЭМ!$D$10+'СЕТ СН'!$F$5-'СЕТ СН'!$F$21</f>
        <v>2623.19437014</v>
      </c>
      <c r="X26" s="36">
        <f>SUMIFS(СВЦЭМ!$D$39:$D$782,СВЦЭМ!$A$39:$A$782,$A26,СВЦЭМ!$B$39:$B$782,X$11)+'СЕТ СН'!$F$11+СВЦЭМ!$D$10+'СЕТ СН'!$F$5-'СЕТ СН'!$F$21</f>
        <v>2649.57767655</v>
      </c>
      <c r="Y26" s="36">
        <f>SUMIFS(СВЦЭМ!$D$39:$D$782,СВЦЭМ!$A$39:$A$782,$A26,СВЦЭМ!$B$39:$B$782,Y$11)+'СЕТ СН'!$F$11+СВЦЭМ!$D$10+'СЕТ СН'!$F$5-'СЕТ СН'!$F$21</f>
        <v>2602.6017554700002</v>
      </c>
    </row>
    <row r="27" spans="1:25" ht="15.75" x14ac:dyDescent="0.2">
      <c r="A27" s="35">
        <f t="shared" si="0"/>
        <v>44850</v>
      </c>
      <c r="B27" s="36">
        <f>SUMIFS(СВЦЭМ!$D$39:$D$782,СВЦЭМ!$A$39:$A$782,$A27,СВЦЭМ!$B$39:$B$782,B$11)+'СЕТ СН'!$F$11+СВЦЭМ!$D$10+'СЕТ СН'!$F$5-'СЕТ СН'!$F$21</f>
        <v>2540.65360164</v>
      </c>
      <c r="C27" s="36">
        <f>SUMIFS(СВЦЭМ!$D$39:$D$782,СВЦЭМ!$A$39:$A$782,$A27,СВЦЭМ!$B$39:$B$782,C$11)+'СЕТ СН'!$F$11+СВЦЭМ!$D$10+'СЕТ СН'!$F$5-'СЕТ СН'!$F$21</f>
        <v>2561.6893625399998</v>
      </c>
      <c r="D27" s="36">
        <f>SUMIFS(СВЦЭМ!$D$39:$D$782,СВЦЭМ!$A$39:$A$782,$A27,СВЦЭМ!$B$39:$B$782,D$11)+'СЕТ СН'!$F$11+СВЦЭМ!$D$10+'СЕТ СН'!$F$5-'СЕТ СН'!$F$21</f>
        <v>2573.03658537</v>
      </c>
      <c r="E27" s="36">
        <f>SUMIFS(СВЦЭМ!$D$39:$D$782,СВЦЭМ!$A$39:$A$782,$A27,СВЦЭМ!$B$39:$B$782,E$11)+'СЕТ СН'!$F$11+СВЦЭМ!$D$10+'СЕТ СН'!$F$5-'СЕТ СН'!$F$21</f>
        <v>2583.0397152099999</v>
      </c>
      <c r="F27" s="36">
        <f>SUMIFS(СВЦЭМ!$D$39:$D$782,СВЦЭМ!$A$39:$A$782,$A27,СВЦЭМ!$B$39:$B$782,F$11)+'СЕТ СН'!$F$11+СВЦЭМ!$D$10+'СЕТ СН'!$F$5-'СЕТ СН'!$F$21</f>
        <v>2576.7596403899997</v>
      </c>
      <c r="G27" s="36">
        <f>SUMIFS(СВЦЭМ!$D$39:$D$782,СВЦЭМ!$A$39:$A$782,$A27,СВЦЭМ!$B$39:$B$782,G$11)+'СЕТ СН'!$F$11+СВЦЭМ!$D$10+'СЕТ СН'!$F$5-'СЕТ СН'!$F$21</f>
        <v>2565.2454914599998</v>
      </c>
      <c r="H27" s="36">
        <f>SUMIFS(СВЦЭМ!$D$39:$D$782,СВЦЭМ!$A$39:$A$782,$A27,СВЦЭМ!$B$39:$B$782,H$11)+'СЕТ СН'!$F$11+СВЦЭМ!$D$10+'СЕТ СН'!$F$5-'СЕТ СН'!$F$21</f>
        <v>2549.4952242499999</v>
      </c>
      <c r="I27" s="36">
        <f>SUMIFS(СВЦЭМ!$D$39:$D$782,СВЦЭМ!$A$39:$A$782,$A27,СВЦЭМ!$B$39:$B$782,I$11)+'СЕТ СН'!$F$11+СВЦЭМ!$D$10+'СЕТ СН'!$F$5-'СЕТ СН'!$F$21</f>
        <v>2527.5156488299999</v>
      </c>
      <c r="J27" s="36">
        <f>SUMIFS(СВЦЭМ!$D$39:$D$782,СВЦЭМ!$A$39:$A$782,$A27,СВЦЭМ!$B$39:$B$782,J$11)+'СЕТ СН'!$F$11+СВЦЭМ!$D$10+'СЕТ СН'!$F$5-'СЕТ СН'!$F$21</f>
        <v>2475.73959844</v>
      </c>
      <c r="K27" s="36">
        <f>SUMIFS(СВЦЭМ!$D$39:$D$782,СВЦЭМ!$A$39:$A$782,$A27,СВЦЭМ!$B$39:$B$782,K$11)+'СЕТ СН'!$F$11+СВЦЭМ!$D$10+'СЕТ СН'!$F$5-'СЕТ СН'!$F$21</f>
        <v>2451.3556170799998</v>
      </c>
      <c r="L27" s="36">
        <f>SUMIFS(СВЦЭМ!$D$39:$D$782,СВЦЭМ!$A$39:$A$782,$A27,СВЦЭМ!$B$39:$B$782,L$11)+'СЕТ СН'!$F$11+СВЦЭМ!$D$10+'СЕТ СН'!$F$5-'СЕТ СН'!$F$21</f>
        <v>2443.0659499200001</v>
      </c>
      <c r="M27" s="36">
        <f>SUMIFS(СВЦЭМ!$D$39:$D$782,СВЦЭМ!$A$39:$A$782,$A27,СВЦЭМ!$B$39:$B$782,M$11)+'СЕТ СН'!$F$11+СВЦЭМ!$D$10+'СЕТ СН'!$F$5-'СЕТ СН'!$F$21</f>
        <v>2449.9385063</v>
      </c>
      <c r="N27" s="36">
        <f>SUMIFS(СВЦЭМ!$D$39:$D$782,СВЦЭМ!$A$39:$A$782,$A27,СВЦЭМ!$B$39:$B$782,N$11)+'СЕТ СН'!$F$11+СВЦЭМ!$D$10+'СЕТ СН'!$F$5-'СЕТ СН'!$F$21</f>
        <v>2464.02834592</v>
      </c>
      <c r="O27" s="36">
        <f>SUMIFS(СВЦЭМ!$D$39:$D$782,СВЦЭМ!$A$39:$A$782,$A27,СВЦЭМ!$B$39:$B$782,O$11)+'СЕТ СН'!$F$11+СВЦЭМ!$D$10+'СЕТ СН'!$F$5-'СЕТ СН'!$F$21</f>
        <v>2477.0245377199999</v>
      </c>
      <c r="P27" s="36">
        <f>SUMIFS(СВЦЭМ!$D$39:$D$782,СВЦЭМ!$A$39:$A$782,$A27,СВЦЭМ!$B$39:$B$782,P$11)+'СЕТ СН'!$F$11+СВЦЭМ!$D$10+'СЕТ СН'!$F$5-'СЕТ СН'!$F$21</f>
        <v>2485.7040688799998</v>
      </c>
      <c r="Q27" s="36">
        <f>SUMIFS(СВЦЭМ!$D$39:$D$782,СВЦЭМ!$A$39:$A$782,$A27,СВЦЭМ!$B$39:$B$782,Q$11)+'СЕТ СН'!$F$11+СВЦЭМ!$D$10+'СЕТ СН'!$F$5-'СЕТ СН'!$F$21</f>
        <v>2481.21737373</v>
      </c>
      <c r="R27" s="36">
        <f>SUMIFS(СВЦЭМ!$D$39:$D$782,СВЦЭМ!$A$39:$A$782,$A27,СВЦЭМ!$B$39:$B$782,R$11)+'СЕТ СН'!$F$11+СВЦЭМ!$D$10+'СЕТ СН'!$F$5-'СЕТ СН'!$F$21</f>
        <v>2476.6112762499997</v>
      </c>
      <c r="S27" s="36">
        <f>SUMIFS(СВЦЭМ!$D$39:$D$782,СВЦЭМ!$A$39:$A$782,$A27,СВЦЭМ!$B$39:$B$782,S$11)+'СЕТ СН'!$F$11+СВЦЭМ!$D$10+'СЕТ СН'!$F$5-'СЕТ СН'!$F$21</f>
        <v>2477.62794033</v>
      </c>
      <c r="T27" s="36">
        <f>SUMIFS(СВЦЭМ!$D$39:$D$782,СВЦЭМ!$A$39:$A$782,$A27,СВЦЭМ!$B$39:$B$782,T$11)+'СЕТ СН'!$F$11+СВЦЭМ!$D$10+'СЕТ СН'!$F$5-'СЕТ СН'!$F$21</f>
        <v>2453.99625844</v>
      </c>
      <c r="U27" s="36">
        <f>SUMIFS(СВЦЭМ!$D$39:$D$782,СВЦЭМ!$A$39:$A$782,$A27,СВЦЭМ!$B$39:$B$782,U$11)+'СЕТ СН'!$F$11+СВЦЭМ!$D$10+'СЕТ СН'!$F$5-'СЕТ СН'!$F$21</f>
        <v>2443.3907656299998</v>
      </c>
      <c r="V27" s="36">
        <f>SUMIFS(СВЦЭМ!$D$39:$D$782,СВЦЭМ!$A$39:$A$782,$A27,СВЦЭМ!$B$39:$B$782,V$11)+'СЕТ СН'!$F$11+СВЦЭМ!$D$10+'СЕТ СН'!$F$5-'СЕТ СН'!$F$21</f>
        <v>2445.7931234899997</v>
      </c>
      <c r="W27" s="36">
        <f>SUMIFS(СВЦЭМ!$D$39:$D$782,СВЦЭМ!$A$39:$A$782,$A27,СВЦЭМ!$B$39:$B$782,W$11)+'СЕТ СН'!$F$11+СВЦЭМ!$D$10+'СЕТ СН'!$F$5-'СЕТ СН'!$F$21</f>
        <v>2456.18281561</v>
      </c>
      <c r="X27" s="36">
        <f>SUMIFS(СВЦЭМ!$D$39:$D$782,СВЦЭМ!$A$39:$A$782,$A27,СВЦЭМ!$B$39:$B$782,X$11)+'СЕТ СН'!$F$11+СВЦЭМ!$D$10+'СЕТ СН'!$F$5-'СЕТ СН'!$F$21</f>
        <v>2483.8167316199997</v>
      </c>
      <c r="Y27" s="36">
        <f>SUMIFS(СВЦЭМ!$D$39:$D$782,СВЦЭМ!$A$39:$A$782,$A27,СВЦЭМ!$B$39:$B$782,Y$11)+'СЕТ СН'!$F$11+СВЦЭМ!$D$10+'СЕТ СН'!$F$5-'СЕТ СН'!$F$21</f>
        <v>2515.07483357</v>
      </c>
    </row>
    <row r="28" spans="1:25" ht="15.75" x14ac:dyDescent="0.2">
      <c r="A28" s="35">
        <f t="shared" si="0"/>
        <v>44851</v>
      </c>
      <c r="B28" s="36">
        <f>SUMIFS(СВЦЭМ!$D$39:$D$782,СВЦЭМ!$A$39:$A$782,$A28,СВЦЭМ!$B$39:$B$782,B$11)+'СЕТ СН'!$F$11+СВЦЭМ!$D$10+'СЕТ СН'!$F$5-'СЕТ СН'!$F$21</f>
        <v>2563.21701381</v>
      </c>
      <c r="C28" s="36">
        <f>SUMIFS(СВЦЭМ!$D$39:$D$782,СВЦЭМ!$A$39:$A$782,$A28,СВЦЭМ!$B$39:$B$782,C$11)+'СЕТ СН'!$F$11+СВЦЭМ!$D$10+'СЕТ СН'!$F$5-'СЕТ СН'!$F$21</f>
        <v>2595.2916635199999</v>
      </c>
      <c r="D28" s="36">
        <f>SUMIFS(СВЦЭМ!$D$39:$D$782,СВЦЭМ!$A$39:$A$782,$A28,СВЦЭМ!$B$39:$B$782,D$11)+'СЕТ СН'!$F$11+СВЦЭМ!$D$10+'СЕТ СН'!$F$5-'СЕТ СН'!$F$21</f>
        <v>2632.2569294999998</v>
      </c>
      <c r="E28" s="36">
        <f>SUMIFS(СВЦЭМ!$D$39:$D$782,СВЦЭМ!$A$39:$A$782,$A28,СВЦЭМ!$B$39:$B$782,E$11)+'СЕТ СН'!$F$11+СВЦЭМ!$D$10+'СЕТ СН'!$F$5-'СЕТ СН'!$F$21</f>
        <v>2650.8707247399998</v>
      </c>
      <c r="F28" s="36">
        <f>SUMIFS(СВЦЭМ!$D$39:$D$782,СВЦЭМ!$A$39:$A$782,$A28,СВЦЭМ!$B$39:$B$782,F$11)+'СЕТ СН'!$F$11+СВЦЭМ!$D$10+'СЕТ СН'!$F$5-'СЕТ СН'!$F$21</f>
        <v>2656.0652503800002</v>
      </c>
      <c r="G28" s="36">
        <f>SUMIFS(СВЦЭМ!$D$39:$D$782,СВЦЭМ!$A$39:$A$782,$A28,СВЦЭМ!$B$39:$B$782,G$11)+'СЕТ СН'!$F$11+СВЦЭМ!$D$10+'СЕТ СН'!$F$5-'СЕТ СН'!$F$21</f>
        <v>2632.5787882899999</v>
      </c>
      <c r="H28" s="36">
        <f>SUMIFS(СВЦЭМ!$D$39:$D$782,СВЦЭМ!$A$39:$A$782,$A28,СВЦЭМ!$B$39:$B$782,H$11)+'СЕТ СН'!$F$11+СВЦЭМ!$D$10+'СЕТ СН'!$F$5-'СЕТ СН'!$F$21</f>
        <v>2580.0194211399998</v>
      </c>
      <c r="I28" s="36">
        <f>SUMIFS(СВЦЭМ!$D$39:$D$782,СВЦЭМ!$A$39:$A$782,$A28,СВЦЭМ!$B$39:$B$782,I$11)+'СЕТ СН'!$F$11+СВЦЭМ!$D$10+'СЕТ СН'!$F$5-'СЕТ СН'!$F$21</f>
        <v>2526.190779</v>
      </c>
      <c r="J28" s="36">
        <f>SUMIFS(СВЦЭМ!$D$39:$D$782,СВЦЭМ!$A$39:$A$782,$A28,СВЦЭМ!$B$39:$B$782,J$11)+'СЕТ СН'!$F$11+СВЦЭМ!$D$10+'СЕТ СН'!$F$5-'СЕТ СН'!$F$21</f>
        <v>2501.5721631599999</v>
      </c>
      <c r="K28" s="36">
        <f>SUMIFS(СВЦЭМ!$D$39:$D$782,СВЦЭМ!$A$39:$A$782,$A28,СВЦЭМ!$B$39:$B$782,K$11)+'СЕТ СН'!$F$11+СВЦЭМ!$D$10+'СЕТ СН'!$F$5-'СЕТ СН'!$F$21</f>
        <v>2498.8105255299997</v>
      </c>
      <c r="L28" s="36">
        <f>SUMIFS(СВЦЭМ!$D$39:$D$782,СВЦЭМ!$A$39:$A$782,$A28,СВЦЭМ!$B$39:$B$782,L$11)+'СЕТ СН'!$F$11+СВЦЭМ!$D$10+'СЕТ СН'!$F$5-'СЕТ СН'!$F$21</f>
        <v>2506.2476327699997</v>
      </c>
      <c r="M28" s="36">
        <f>SUMIFS(СВЦЭМ!$D$39:$D$782,СВЦЭМ!$A$39:$A$782,$A28,СВЦЭМ!$B$39:$B$782,M$11)+'СЕТ СН'!$F$11+СВЦЭМ!$D$10+'СЕТ СН'!$F$5-'СЕТ СН'!$F$21</f>
        <v>2519.9044766500001</v>
      </c>
      <c r="N28" s="36">
        <f>SUMIFS(СВЦЭМ!$D$39:$D$782,СВЦЭМ!$A$39:$A$782,$A28,СВЦЭМ!$B$39:$B$782,N$11)+'СЕТ СН'!$F$11+СВЦЭМ!$D$10+'СЕТ СН'!$F$5-'СЕТ СН'!$F$21</f>
        <v>2521.9404823899999</v>
      </c>
      <c r="O28" s="36">
        <f>SUMIFS(СВЦЭМ!$D$39:$D$782,СВЦЭМ!$A$39:$A$782,$A28,СВЦЭМ!$B$39:$B$782,O$11)+'СЕТ СН'!$F$11+СВЦЭМ!$D$10+'СЕТ СН'!$F$5-'СЕТ СН'!$F$21</f>
        <v>2519.6460075300001</v>
      </c>
      <c r="P28" s="36">
        <f>SUMIFS(СВЦЭМ!$D$39:$D$782,СВЦЭМ!$A$39:$A$782,$A28,СВЦЭМ!$B$39:$B$782,P$11)+'СЕТ СН'!$F$11+СВЦЭМ!$D$10+'СЕТ СН'!$F$5-'СЕТ СН'!$F$21</f>
        <v>2535.8238526099999</v>
      </c>
      <c r="Q28" s="36">
        <f>SUMIFS(СВЦЭМ!$D$39:$D$782,СВЦЭМ!$A$39:$A$782,$A28,СВЦЭМ!$B$39:$B$782,Q$11)+'СЕТ СН'!$F$11+СВЦЭМ!$D$10+'СЕТ СН'!$F$5-'СЕТ СН'!$F$21</f>
        <v>2513.39534465</v>
      </c>
      <c r="R28" s="36">
        <f>SUMIFS(СВЦЭМ!$D$39:$D$782,СВЦЭМ!$A$39:$A$782,$A28,СВЦЭМ!$B$39:$B$782,R$11)+'СЕТ СН'!$F$11+СВЦЭМ!$D$10+'СЕТ СН'!$F$5-'СЕТ СН'!$F$21</f>
        <v>2462.7414771200001</v>
      </c>
      <c r="S28" s="36">
        <f>SUMIFS(СВЦЭМ!$D$39:$D$782,СВЦЭМ!$A$39:$A$782,$A28,СВЦЭМ!$B$39:$B$782,S$11)+'СЕТ СН'!$F$11+СВЦЭМ!$D$10+'СЕТ СН'!$F$5-'СЕТ СН'!$F$21</f>
        <v>2447.7344602599997</v>
      </c>
      <c r="T28" s="36">
        <f>SUMIFS(СВЦЭМ!$D$39:$D$782,СВЦЭМ!$A$39:$A$782,$A28,СВЦЭМ!$B$39:$B$782,T$11)+'СЕТ СН'!$F$11+СВЦЭМ!$D$10+'СЕТ СН'!$F$5-'СЕТ СН'!$F$21</f>
        <v>2506.89139449</v>
      </c>
      <c r="U28" s="36">
        <f>SUMIFS(СВЦЭМ!$D$39:$D$782,СВЦЭМ!$A$39:$A$782,$A28,СВЦЭМ!$B$39:$B$782,U$11)+'СЕТ СН'!$F$11+СВЦЭМ!$D$10+'СЕТ СН'!$F$5-'СЕТ СН'!$F$21</f>
        <v>2604.5729701</v>
      </c>
      <c r="V28" s="36">
        <f>SUMIFS(СВЦЭМ!$D$39:$D$782,СВЦЭМ!$A$39:$A$782,$A28,СВЦЭМ!$B$39:$B$782,V$11)+'СЕТ СН'!$F$11+СВЦЭМ!$D$10+'СЕТ СН'!$F$5-'СЕТ СН'!$F$21</f>
        <v>2600.2149734999998</v>
      </c>
      <c r="W28" s="36">
        <f>SUMIFS(СВЦЭМ!$D$39:$D$782,СВЦЭМ!$A$39:$A$782,$A28,СВЦЭМ!$B$39:$B$782,W$11)+'СЕТ СН'!$F$11+СВЦЭМ!$D$10+'СЕТ СН'!$F$5-'СЕТ СН'!$F$21</f>
        <v>2590.8883373899998</v>
      </c>
      <c r="X28" s="36">
        <f>SUMIFS(СВЦЭМ!$D$39:$D$782,СВЦЭМ!$A$39:$A$782,$A28,СВЦЭМ!$B$39:$B$782,X$11)+'СЕТ СН'!$F$11+СВЦЭМ!$D$10+'СЕТ СН'!$F$5-'СЕТ СН'!$F$21</f>
        <v>2544.2773683300002</v>
      </c>
      <c r="Y28" s="36">
        <f>SUMIFS(СВЦЭМ!$D$39:$D$782,СВЦЭМ!$A$39:$A$782,$A28,СВЦЭМ!$B$39:$B$782,Y$11)+'СЕТ СН'!$F$11+СВЦЭМ!$D$10+'СЕТ СН'!$F$5-'СЕТ СН'!$F$21</f>
        <v>2585.5983059</v>
      </c>
    </row>
    <row r="29" spans="1:25" ht="15.75" x14ac:dyDescent="0.2">
      <c r="A29" s="35">
        <f t="shared" si="0"/>
        <v>44852</v>
      </c>
      <c r="B29" s="36">
        <f>SUMIFS(СВЦЭМ!$D$39:$D$782,СВЦЭМ!$A$39:$A$782,$A29,СВЦЭМ!$B$39:$B$782,B$11)+'СЕТ СН'!$F$11+СВЦЭМ!$D$10+'СЕТ СН'!$F$5-'СЕТ СН'!$F$21</f>
        <v>2615.7958553600001</v>
      </c>
      <c r="C29" s="36">
        <f>SUMIFS(СВЦЭМ!$D$39:$D$782,СВЦЭМ!$A$39:$A$782,$A29,СВЦЭМ!$B$39:$B$782,C$11)+'СЕТ СН'!$F$11+СВЦЭМ!$D$10+'СЕТ СН'!$F$5-'СЕТ СН'!$F$21</f>
        <v>2658.3177327599997</v>
      </c>
      <c r="D29" s="36">
        <f>SUMIFS(СВЦЭМ!$D$39:$D$782,СВЦЭМ!$A$39:$A$782,$A29,СВЦЭМ!$B$39:$B$782,D$11)+'СЕТ СН'!$F$11+СВЦЭМ!$D$10+'СЕТ СН'!$F$5-'СЕТ СН'!$F$21</f>
        <v>2675.0633550100001</v>
      </c>
      <c r="E29" s="36">
        <f>SUMIFS(СВЦЭМ!$D$39:$D$782,СВЦЭМ!$A$39:$A$782,$A29,СВЦЭМ!$B$39:$B$782,E$11)+'СЕТ СН'!$F$11+СВЦЭМ!$D$10+'СЕТ СН'!$F$5-'СЕТ СН'!$F$21</f>
        <v>2678.1121465799997</v>
      </c>
      <c r="F29" s="36">
        <f>SUMIFS(СВЦЭМ!$D$39:$D$782,СВЦЭМ!$A$39:$A$782,$A29,СВЦЭМ!$B$39:$B$782,F$11)+'СЕТ СН'!$F$11+СВЦЭМ!$D$10+'СЕТ СН'!$F$5-'СЕТ СН'!$F$21</f>
        <v>2680.0075486400001</v>
      </c>
      <c r="G29" s="36">
        <f>SUMIFS(СВЦЭМ!$D$39:$D$782,СВЦЭМ!$A$39:$A$782,$A29,СВЦЭМ!$B$39:$B$782,G$11)+'СЕТ СН'!$F$11+СВЦЭМ!$D$10+'СЕТ СН'!$F$5-'СЕТ СН'!$F$21</f>
        <v>2665.9698783800004</v>
      </c>
      <c r="H29" s="36">
        <f>SUMIFS(СВЦЭМ!$D$39:$D$782,СВЦЭМ!$A$39:$A$782,$A29,СВЦЭМ!$B$39:$B$782,H$11)+'СЕТ СН'!$F$11+СВЦЭМ!$D$10+'СЕТ СН'!$F$5-'СЕТ СН'!$F$21</f>
        <v>2604.5855083799997</v>
      </c>
      <c r="I29" s="36">
        <f>SUMIFS(СВЦЭМ!$D$39:$D$782,СВЦЭМ!$A$39:$A$782,$A29,СВЦЭМ!$B$39:$B$782,I$11)+'СЕТ СН'!$F$11+СВЦЭМ!$D$10+'СЕТ СН'!$F$5-'СЕТ СН'!$F$21</f>
        <v>2545.70796406</v>
      </c>
      <c r="J29" s="36">
        <f>SUMIFS(СВЦЭМ!$D$39:$D$782,СВЦЭМ!$A$39:$A$782,$A29,СВЦЭМ!$B$39:$B$782,J$11)+'СЕТ СН'!$F$11+СВЦЭМ!$D$10+'СЕТ СН'!$F$5-'СЕТ СН'!$F$21</f>
        <v>2523.0865624899998</v>
      </c>
      <c r="K29" s="36">
        <f>SUMIFS(СВЦЭМ!$D$39:$D$782,СВЦЭМ!$A$39:$A$782,$A29,СВЦЭМ!$B$39:$B$782,K$11)+'СЕТ СН'!$F$11+СВЦЭМ!$D$10+'СЕТ СН'!$F$5-'СЕТ СН'!$F$21</f>
        <v>2525.5244787699999</v>
      </c>
      <c r="L29" s="36">
        <f>SUMIFS(СВЦЭМ!$D$39:$D$782,СВЦЭМ!$A$39:$A$782,$A29,СВЦЭМ!$B$39:$B$782,L$11)+'СЕТ СН'!$F$11+СВЦЭМ!$D$10+'СЕТ СН'!$F$5-'СЕТ СН'!$F$21</f>
        <v>2523.6374848999999</v>
      </c>
      <c r="M29" s="36">
        <f>SUMIFS(СВЦЭМ!$D$39:$D$782,СВЦЭМ!$A$39:$A$782,$A29,СВЦЭМ!$B$39:$B$782,M$11)+'СЕТ СН'!$F$11+СВЦЭМ!$D$10+'СЕТ СН'!$F$5-'СЕТ СН'!$F$21</f>
        <v>2533.4538455799998</v>
      </c>
      <c r="N29" s="36">
        <f>SUMIFS(СВЦЭМ!$D$39:$D$782,СВЦЭМ!$A$39:$A$782,$A29,СВЦЭМ!$B$39:$B$782,N$11)+'СЕТ СН'!$F$11+СВЦЭМ!$D$10+'СЕТ СН'!$F$5-'СЕТ СН'!$F$21</f>
        <v>2536.4967948399999</v>
      </c>
      <c r="O29" s="36">
        <f>SUMIFS(СВЦЭМ!$D$39:$D$782,СВЦЭМ!$A$39:$A$782,$A29,СВЦЭМ!$B$39:$B$782,O$11)+'СЕТ СН'!$F$11+СВЦЭМ!$D$10+'СЕТ СН'!$F$5-'СЕТ СН'!$F$21</f>
        <v>2536.1093236500001</v>
      </c>
      <c r="P29" s="36">
        <f>SUMIFS(СВЦЭМ!$D$39:$D$782,СВЦЭМ!$A$39:$A$782,$A29,СВЦЭМ!$B$39:$B$782,P$11)+'СЕТ СН'!$F$11+СВЦЭМ!$D$10+'СЕТ СН'!$F$5-'СЕТ СН'!$F$21</f>
        <v>2539.4660577599998</v>
      </c>
      <c r="Q29" s="36">
        <f>SUMIFS(СВЦЭМ!$D$39:$D$782,СВЦЭМ!$A$39:$A$782,$A29,СВЦЭМ!$B$39:$B$782,Q$11)+'СЕТ СН'!$F$11+СВЦЭМ!$D$10+'СЕТ СН'!$F$5-'СЕТ СН'!$F$21</f>
        <v>2553.0928390399999</v>
      </c>
      <c r="R29" s="36">
        <f>SUMIFS(СВЦЭМ!$D$39:$D$782,СВЦЭМ!$A$39:$A$782,$A29,СВЦЭМ!$B$39:$B$782,R$11)+'СЕТ СН'!$F$11+СВЦЭМ!$D$10+'СЕТ СН'!$F$5-'СЕТ СН'!$F$21</f>
        <v>2558.4438848999998</v>
      </c>
      <c r="S29" s="36">
        <f>SUMIFS(СВЦЭМ!$D$39:$D$782,СВЦЭМ!$A$39:$A$782,$A29,СВЦЭМ!$B$39:$B$782,S$11)+'СЕТ СН'!$F$11+СВЦЭМ!$D$10+'СЕТ СН'!$F$5-'СЕТ СН'!$F$21</f>
        <v>2536.3480111199997</v>
      </c>
      <c r="T29" s="36">
        <f>SUMIFS(СВЦЭМ!$D$39:$D$782,СВЦЭМ!$A$39:$A$782,$A29,СВЦЭМ!$B$39:$B$782,T$11)+'СЕТ СН'!$F$11+СВЦЭМ!$D$10+'СЕТ СН'!$F$5-'СЕТ СН'!$F$21</f>
        <v>2620.0190291199997</v>
      </c>
      <c r="U29" s="36">
        <f>SUMIFS(СВЦЭМ!$D$39:$D$782,СВЦЭМ!$A$39:$A$782,$A29,СВЦЭМ!$B$39:$B$782,U$11)+'СЕТ СН'!$F$11+СВЦЭМ!$D$10+'СЕТ СН'!$F$5-'СЕТ СН'!$F$21</f>
        <v>2645.07341288</v>
      </c>
      <c r="V29" s="36">
        <f>SUMIFS(СВЦЭМ!$D$39:$D$782,СВЦЭМ!$A$39:$A$782,$A29,СВЦЭМ!$B$39:$B$782,V$11)+'СЕТ СН'!$F$11+СВЦЭМ!$D$10+'СЕТ СН'!$F$5-'СЕТ СН'!$F$21</f>
        <v>2638.62362648</v>
      </c>
      <c r="W29" s="36">
        <f>SUMIFS(СВЦЭМ!$D$39:$D$782,СВЦЭМ!$A$39:$A$782,$A29,СВЦЭМ!$B$39:$B$782,W$11)+'СЕТ СН'!$F$11+СВЦЭМ!$D$10+'СЕТ СН'!$F$5-'СЕТ СН'!$F$21</f>
        <v>2629.7872483800002</v>
      </c>
      <c r="X29" s="36">
        <f>SUMIFS(СВЦЭМ!$D$39:$D$782,СВЦЭМ!$A$39:$A$782,$A29,СВЦЭМ!$B$39:$B$782,X$11)+'СЕТ СН'!$F$11+СВЦЭМ!$D$10+'СЕТ СН'!$F$5-'СЕТ СН'!$F$21</f>
        <v>2590.2100481399998</v>
      </c>
      <c r="Y29" s="36">
        <f>SUMIFS(СВЦЭМ!$D$39:$D$782,СВЦЭМ!$A$39:$A$782,$A29,СВЦЭМ!$B$39:$B$782,Y$11)+'СЕТ СН'!$F$11+СВЦЭМ!$D$10+'СЕТ СН'!$F$5-'СЕТ СН'!$F$21</f>
        <v>2577.0633005999998</v>
      </c>
    </row>
    <row r="30" spans="1:25" ht="15.75" x14ac:dyDescent="0.2">
      <c r="A30" s="35">
        <f t="shared" si="0"/>
        <v>44853</v>
      </c>
      <c r="B30" s="36">
        <f>SUMIFS(СВЦЭМ!$D$39:$D$782,СВЦЭМ!$A$39:$A$782,$A30,СВЦЭМ!$B$39:$B$782,B$11)+'СЕТ СН'!$F$11+СВЦЭМ!$D$10+'СЕТ СН'!$F$5-'СЕТ СН'!$F$21</f>
        <v>2621.0630281999997</v>
      </c>
      <c r="C30" s="36">
        <f>SUMIFS(СВЦЭМ!$D$39:$D$782,СВЦЭМ!$A$39:$A$782,$A30,СВЦЭМ!$B$39:$B$782,C$11)+'СЕТ СН'!$F$11+СВЦЭМ!$D$10+'СЕТ СН'!$F$5-'СЕТ СН'!$F$21</f>
        <v>2655.9015484800002</v>
      </c>
      <c r="D30" s="36">
        <f>SUMIFS(СВЦЭМ!$D$39:$D$782,СВЦЭМ!$A$39:$A$782,$A30,СВЦЭМ!$B$39:$B$782,D$11)+'СЕТ СН'!$F$11+СВЦЭМ!$D$10+'СЕТ СН'!$F$5-'СЕТ СН'!$F$21</f>
        <v>2677.74753255</v>
      </c>
      <c r="E30" s="36">
        <f>SUMIFS(СВЦЭМ!$D$39:$D$782,СВЦЭМ!$A$39:$A$782,$A30,СВЦЭМ!$B$39:$B$782,E$11)+'СЕТ СН'!$F$11+СВЦЭМ!$D$10+'СЕТ СН'!$F$5-'СЕТ СН'!$F$21</f>
        <v>2677.3336580799996</v>
      </c>
      <c r="F30" s="36">
        <f>SUMIFS(СВЦЭМ!$D$39:$D$782,СВЦЭМ!$A$39:$A$782,$A30,СВЦЭМ!$B$39:$B$782,F$11)+'СЕТ СН'!$F$11+СВЦЭМ!$D$10+'СЕТ СН'!$F$5-'СЕТ СН'!$F$21</f>
        <v>2680.3571664199999</v>
      </c>
      <c r="G30" s="36">
        <f>SUMIFS(СВЦЭМ!$D$39:$D$782,СВЦЭМ!$A$39:$A$782,$A30,СВЦЭМ!$B$39:$B$782,G$11)+'СЕТ СН'!$F$11+СВЦЭМ!$D$10+'СЕТ СН'!$F$5-'СЕТ СН'!$F$21</f>
        <v>2664.0209866100004</v>
      </c>
      <c r="H30" s="36">
        <f>SUMIFS(СВЦЭМ!$D$39:$D$782,СВЦЭМ!$A$39:$A$782,$A30,СВЦЭМ!$B$39:$B$782,H$11)+'СЕТ СН'!$F$11+СВЦЭМ!$D$10+'СЕТ СН'!$F$5-'СЕТ СН'!$F$21</f>
        <v>2604.5044508299998</v>
      </c>
      <c r="I30" s="36">
        <f>SUMIFS(СВЦЭМ!$D$39:$D$782,СВЦЭМ!$A$39:$A$782,$A30,СВЦЭМ!$B$39:$B$782,I$11)+'СЕТ СН'!$F$11+СВЦЭМ!$D$10+'СЕТ СН'!$F$5-'СЕТ СН'!$F$21</f>
        <v>2555.39119914</v>
      </c>
      <c r="J30" s="36">
        <f>SUMIFS(СВЦЭМ!$D$39:$D$782,СВЦЭМ!$A$39:$A$782,$A30,СВЦЭМ!$B$39:$B$782,J$11)+'СЕТ СН'!$F$11+СВЦЭМ!$D$10+'СЕТ СН'!$F$5-'СЕТ СН'!$F$21</f>
        <v>2589.3836298299998</v>
      </c>
      <c r="K30" s="36">
        <f>SUMIFS(СВЦЭМ!$D$39:$D$782,СВЦЭМ!$A$39:$A$782,$A30,СВЦЭМ!$B$39:$B$782,K$11)+'СЕТ СН'!$F$11+СВЦЭМ!$D$10+'СЕТ СН'!$F$5-'СЕТ СН'!$F$21</f>
        <v>2597.2893671100001</v>
      </c>
      <c r="L30" s="36">
        <f>SUMIFS(СВЦЭМ!$D$39:$D$782,СВЦЭМ!$A$39:$A$782,$A30,СВЦЭМ!$B$39:$B$782,L$11)+'СЕТ СН'!$F$11+СВЦЭМ!$D$10+'СЕТ СН'!$F$5-'СЕТ СН'!$F$21</f>
        <v>2601.2264636599998</v>
      </c>
      <c r="M30" s="36">
        <f>SUMIFS(СВЦЭМ!$D$39:$D$782,СВЦЭМ!$A$39:$A$782,$A30,СВЦЭМ!$B$39:$B$782,M$11)+'СЕТ СН'!$F$11+СВЦЭМ!$D$10+'СЕТ СН'!$F$5-'СЕТ СН'!$F$21</f>
        <v>2629.7505077799997</v>
      </c>
      <c r="N30" s="36">
        <f>SUMIFS(СВЦЭМ!$D$39:$D$782,СВЦЭМ!$A$39:$A$782,$A30,СВЦЭМ!$B$39:$B$782,N$11)+'СЕТ СН'!$F$11+СВЦЭМ!$D$10+'СЕТ СН'!$F$5-'СЕТ СН'!$F$21</f>
        <v>2563.7494742099998</v>
      </c>
      <c r="O30" s="36">
        <f>SUMIFS(СВЦЭМ!$D$39:$D$782,СВЦЭМ!$A$39:$A$782,$A30,СВЦЭМ!$B$39:$B$782,O$11)+'СЕТ СН'!$F$11+СВЦЭМ!$D$10+'СЕТ СН'!$F$5-'СЕТ СН'!$F$21</f>
        <v>2555.7031102800001</v>
      </c>
      <c r="P30" s="36">
        <f>SUMIFS(СВЦЭМ!$D$39:$D$782,СВЦЭМ!$A$39:$A$782,$A30,СВЦЭМ!$B$39:$B$782,P$11)+'СЕТ СН'!$F$11+СВЦЭМ!$D$10+'СЕТ СН'!$F$5-'СЕТ СН'!$F$21</f>
        <v>2539.7039225399999</v>
      </c>
      <c r="Q30" s="36">
        <f>SUMIFS(СВЦЭМ!$D$39:$D$782,СВЦЭМ!$A$39:$A$782,$A30,СВЦЭМ!$B$39:$B$782,Q$11)+'СЕТ СН'!$F$11+СВЦЭМ!$D$10+'СЕТ СН'!$F$5-'СЕТ СН'!$F$21</f>
        <v>2537.5760205899996</v>
      </c>
      <c r="R30" s="36">
        <f>SUMIFS(СВЦЭМ!$D$39:$D$782,СВЦЭМ!$A$39:$A$782,$A30,СВЦЭМ!$B$39:$B$782,R$11)+'СЕТ СН'!$F$11+СВЦЭМ!$D$10+'СЕТ СН'!$F$5-'СЕТ СН'!$F$21</f>
        <v>2437.4071713899998</v>
      </c>
      <c r="S30" s="36">
        <f>SUMIFS(СВЦЭМ!$D$39:$D$782,СВЦЭМ!$A$39:$A$782,$A30,СВЦЭМ!$B$39:$B$782,S$11)+'СЕТ СН'!$F$11+СВЦЭМ!$D$10+'СЕТ СН'!$F$5-'СЕТ СН'!$F$21</f>
        <v>2363.3297348400001</v>
      </c>
      <c r="T30" s="36">
        <f>SUMIFS(СВЦЭМ!$D$39:$D$782,СВЦЭМ!$A$39:$A$782,$A30,СВЦЭМ!$B$39:$B$782,T$11)+'СЕТ СН'!$F$11+СВЦЭМ!$D$10+'СЕТ СН'!$F$5-'СЕТ СН'!$F$21</f>
        <v>2384.0379323299999</v>
      </c>
      <c r="U30" s="36">
        <f>SUMIFS(СВЦЭМ!$D$39:$D$782,СВЦЭМ!$A$39:$A$782,$A30,СВЦЭМ!$B$39:$B$782,U$11)+'СЕТ СН'!$F$11+СВЦЭМ!$D$10+'СЕТ СН'!$F$5-'СЕТ СН'!$F$21</f>
        <v>2451.0331692499999</v>
      </c>
      <c r="V30" s="36">
        <f>SUMIFS(СВЦЭМ!$D$39:$D$782,СВЦЭМ!$A$39:$A$782,$A30,СВЦЭМ!$B$39:$B$782,V$11)+'СЕТ СН'!$F$11+СВЦЭМ!$D$10+'СЕТ СН'!$F$5-'СЕТ СН'!$F$21</f>
        <v>2503.2743191199997</v>
      </c>
      <c r="W30" s="36">
        <f>SUMIFS(СВЦЭМ!$D$39:$D$782,СВЦЭМ!$A$39:$A$782,$A30,СВЦЭМ!$B$39:$B$782,W$11)+'СЕТ СН'!$F$11+СВЦЭМ!$D$10+'СЕТ СН'!$F$5-'СЕТ СН'!$F$21</f>
        <v>2559.98526971</v>
      </c>
      <c r="X30" s="36">
        <f>SUMIFS(СВЦЭМ!$D$39:$D$782,СВЦЭМ!$A$39:$A$782,$A30,СВЦЭМ!$B$39:$B$782,X$11)+'СЕТ СН'!$F$11+СВЦЭМ!$D$10+'СЕТ СН'!$F$5-'СЕТ СН'!$F$21</f>
        <v>2590.34398809</v>
      </c>
      <c r="Y30" s="36">
        <f>SUMIFS(СВЦЭМ!$D$39:$D$782,СВЦЭМ!$A$39:$A$782,$A30,СВЦЭМ!$B$39:$B$782,Y$11)+'СЕТ СН'!$F$11+СВЦЭМ!$D$10+'СЕТ СН'!$F$5-'СЕТ СН'!$F$21</f>
        <v>2651.6568866999996</v>
      </c>
    </row>
    <row r="31" spans="1:25" ht="15.75" x14ac:dyDescent="0.2">
      <c r="A31" s="35">
        <f t="shared" si="0"/>
        <v>44854</v>
      </c>
      <c r="B31" s="36">
        <f>SUMIFS(СВЦЭМ!$D$39:$D$782,СВЦЭМ!$A$39:$A$782,$A31,СВЦЭМ!$B$39:$B$782,B$11)+'СЕТ СН'!$F$11+СВЦЭМ!$D$10+'СЕТ СН'!$F$5-'СЕТ СН'!$F$21</f>
        <v>2577.19118678</v>
      </c>
      <c r="C31" s="36">
        <f>SUMIFS(СВЦЭМ!$D$39:$D$782,СВЦЭМ!$A$39:$A$782,$A31,СВЦЭМ!$B$39:$B$782,C$11)+'СЕТ СН'!$F$11+СВЦЭМ!$D$10+'СЕТ СН'!$F$5-'СЕТ СН'!$F$21</f>
        <v>2578.4182044599997</v>
      </c>
      <c r="D31" s="36">
        <f>SUMIFS(СВЦЭМ!$D$39:$D$782,СВЦЭМ!$A$39:$A$782,$A31,СВЦЭМ!$B$39:$B$782,D$11)+'СЕТ СН'!$F$11+СВЦЭМ!$D$10+'СЕТ СН'!$F$5-'СЕТ СН'!$F$21</f>
        <v>2619.5273406199999</v>
      </c>
      <c r="E31" s="36">
        <f>SUMIFS(СВЦЭМ!$D$39:$D$782,СВЦЭМ!$A$39:$A$782,$A31,СВЦЭМ!$B$39:$B$782,E$11)+'СЕТ СН'!$F$11+СВЦЭМ!$D$10+'СЕТ СН'!$F$5-'СЕТ СН'!$F$21</f>
        <v>2616.0871902999997</v>
      </c>
      <c r="F31" s="36">
        <f>SUMIFS(СВЦЭМ!$D$39:$D$782,СВЦЭМ!$A$39:$A$782,$A31,СВЦЭМ!$B$39:$B$782,F$11)+'СЕТ СН'!$F$11+СВЦЭМ!$D$10+'СЕТ СН'!$F$5-'СЕТ СН'!$F$21</f>
        <v>2596.5588221499997</v>
      </c>
      <c r="G31" s="36">
        <f>SUMIFS(СВЦЭМ!$D$39:$D$782,СВЦЭМ!$A$39:$A$782,$A31,СВЦЭМ!$B$39:$B$782,G$11)+'СЕТ СН'!$F$11+СВЦЭМ!$D$10+'СЕТ СН'!$F$5-'СЕТ СН'!$F$21</f>
        <v>2568.4846782199998</v>
      </c>
      <c r="H31" s="36">
        <f>SUMIFS(СВЦЭМ!$D$39:$D$782,СВЦЭМ!$A$39:$A$782,$A31,СВЦЭМ!$B$39:$B$782,H$11)+'СЕТ СН'!$F$11+СВЦЭМ!$D$10+'СЕТ СН'!$F$5-'СЕТ СН'!$F$21</f>
        <v>2520.8733321099999</v>
      </c>
      <c r="I31" s="36">
        <f>SUMIFS(СВЦЭМ!$D$39:$D$782,СВЦЭМ!$A$39:$A$782,$A31,СВЦЭМ!$B$39:$B$782,I$11)+'СЕТ СН'!$F$11+СВЦЭМ!$D$10+'СЕТ СН'!$F$5-'СЕТ СН'!$F$21</f>
        <v>2492.77787739</v>
      </c>
      <c r="J31" s="36">
        <f>SUMIFS(СВЦЭМ!$D$39:$D$782,СВЦЭМ!$A$39:$A$782,$A31,СВЦЭМ!$B$39:$B$782,J$11)+'СЕТ СН'!$F$11+СВЦЭМ!$D$10+'СЕТ СН'!$F$5-'СЕТ СН'!$F$21</f>
        <v>2494.8220078599998</v>
      </c>
      <c r="K31" s="36">
        <f>SUMIFS(СВЦЭМ!$D$39:$D$782,СВЦЭМ!$A$39:$A$782,$A31,СВЦЭМ!$B$39:$B$782,K$11)+'СЕТ СН'!$F$11+СВЦЭМ!$D$10+'СЕТ СН'!$F$5-'СЕТ СН'!$F$21</f>
        <v>2530.0516631099999</v>
      </c>
      <c r="L31" s="36">
        <f>SUMIFS(СВЦЭМ!$D$39:$D$782,СВЦЭМ!$A$39:$A$782,$A31,СВЦЭМ!$B$39:$B$782,L$11)+'СЕТ СН'!$F$11+СВЦЭМ!$D$10+'СЕТ СН'!$F$5-'СЕТ СН'!$F$21</f>
        <v>2537.95497626</v>
      </c>
      <c r="M31" s="36">
        <f>SUMIFS(СВЦЭМ!$D$39:$D$782,СВЦЭМ!$A$39:$A$782,$A31,СВЦЭМ!$B$39:$B$782,M$11)+'СЕТ СН'!$F$11+СВЦЭМ!$D$10+'СЕТ СН'!$F$5-'СЕТ СН'!$F$21</f>
        <v>2569.1277899399997</v>
      </c>
      <c r="N31" s="36">
        <f>SUMIFS(СВЦЭМ!$D$39:$D$782,СВЦЭМ!$A$39:$A$782,$A31,СВЦЭМ!$B$39:$B$782,N$11)+'СЕТ СН'!$F$11+СВЦЭМ!$D$10+'СЕТ СН'!$F$5-'СЕТ СН'!$F$21</f>
        <v>2561.93044809</v>
      </c>
      <c r="O31" s="36">
        <f>SUMIFS(СВЦЭМ!$D$39:$D$782,СВЦЭМ!$A$39:$A$782,$A31,СВЦЭМ!$B$39:$B$782,O$11)+'СЕТ СН'!$F$11+СВЦЭМ!$D$10+'СЕТ СН'!$F$5-'СЕТ СН'!$F$21</f>
        <v>2561.4922708699996</v>
      </c>
      <c r="P31" s="36">
        <f>SUMIFS(СВЦЭМ!$D$39:$D$782,СВЦЭМ!$A$39:$A$782,$A31,СВЦЭМ!$B$39:$B$782,P$11)+'СЕТ СН'!$F$11+СВЦЭМ!$D$10+'СЕТ СН'!$F$5-'СЕТ СН'!$F$21</f>
        <v>2563.4740359500001</v>
      </c>
      <c r="Q31" s="36">
        <f>SUMIFS(СВЦЭМ!$D$39:$D$782,СВЦЭМ!$A$39:$A$782,$A31,СВЦЭМ!$B$39:$B$782,Q$11)+'СЕТ СН'!$F$11+СВЦЭМ!$D$10+'СЕТ СН'!$F$5-'СЕТ СН'!$F$21</f>
        <v>2557.5687410699998</v>
      </c>
      <c r="R31" s="36">
        <f>SUMIFS(СВЦЭМ!$D$39:$D$782,СВЦЭМ!$A$39:$A$782,$A31,СВЦЭМ!$B$39:$B$782,R$11)+'СЕТ СН'!$F$11+СВЦЭМ!$D$10+'СЕТ СН'!$F$5-'СЕТ СН'!$F$21</f>
        <v>2607.4258007899998</v>
      </c>
      <c r="S31" s="36">
        <f>SUMIFS(СВЦЭМ!$D$39:$D$782,СВЦЭМ!$A$39:$A$782,$A31,СВЦЭМ!$B$39:$B$782,S$11)+'СЕТ СН'!$F$11+СВЦЭМ!$D$10+'СЕТ СН'!$F$5-'СЕТ СН'!$F$21</f>
        <v>2599.8879143099998</v>
      </c>
      <c r="T31" s="36">
        <f>SUMIFS(СВЦЭМ!$D$39:$D$782,СВЦЭМ!$A$39:$A$782,$A31,СВЦЭМ!$B$39:$B$782,T$11)+'СЕТ СН'!$F$11+СВЦЭМ!$D$10+'СЕТ СН'!$F$5-'СЕТ СН'!$F$21</f>
        <v>2609.9997984000001</v>
      </c>
      <c r="U31" s="36">
        <f>SUMIFS(СВЦЭМ!$D$39:$D$782,СВЦЭМ!$A$39:$A$782,$A31,СВЦЭМ!$B$39:$B$782,U$11)+'СЕТ СН'!$F$11+СВЦЭМ!$D$10+'СЕТ СН'!$F$5-'СЕТ СН'!$F$21</f>
        <v>2605.9196249699999</v>
      </c>
      <c r="V31" s="36">
        <f>SUMIFS(СВЦЭМ!$D$39:$D$782,СВЦЭМ!$A$39:$A$782,$A31,СВЦЭМ!$B$39:$B$782,V$11)+'СЕТ СН'!$F$11+СВЦЭМ!$D$10+'СЕТ СН'!$F$5-'СЕТ СН'!$F$21</f>
        <v>2596.2149524299998</v>
      </c>
      <c r="W31" s="36">
        <f>SUMIFS(СВЦЭМ!$D$39:$D$782,СВЦЭМ!$A$39:$A$782,$A31,СВЦЭМ!$B$39:$B$782,W$11)+'СЕТ СН'!$F$11+СВЦЭМ!$D$10+'СЕТ СН'!$F$5-'СЕТ СН'!$F$21</f>
        <v>2583.2053271499999</v>
      </c>
      <c r="X31" s="36">
        <f>SUMIFS(СВЦЭМ!$D$39:$D$782,СВЦЭМ!$A$39:$A$782,$A31,СВЦЭМ!$B$39:$B$782,X$11)+'СЕТ СН'!$F$11+СВЦЭМ!$D$10+'СЕТ СН'!$F$5-'СЕТ СН'!$F$21</f>
        <v>2562.6156323999999</v>
      </c>
      <c r="Y31" s="36">
        <f>SUMIFS(СВЦЭМ!$D$39:$D$782,СВЦЭМ!$A$39:$A$782,$A31,СВЦЭМ!$B$39:$B$782,Y$11)+'СЕТ СН'!$F$11+СВЦЭМ!$D$10+'СЕТ СН'!$F$5-'СЕТ СН'!$F$21</f>
        <v>2568.0657442299998</v>
      </c>
    </row>
    <row r="32" spans="1:25" ht="15.75" x14ac:dyDescent="0.2">
      <c r="A32" s="35">
        <f t="shared" si="0"/>
        <v>44855</v>
      </c>
      <c r="B32" s="36">
        <f>SUMIFS(СВЦЭМ!$D$39:$D$782,СВЦЭМ!$A$39:$A$782,$A32,СВЦЭМ!$B$39:$B$782,B$11)+'СЕТ СН'!$F$11+СВЦЭМ!$D$10+'СЕТ СН'!$F$5-'СЕТ СН'!$F$21</f>
        <v>2781.4558143100003</v>
      </c>
      <c r="C32" s="36">
        <f>SUMIFS(СВЦЭМ!$D$39:$D$782,СВЦЭМ!$A$39:$A$782,$A32,СВЦЭМ!$B$39:$B$782,C$11)+'СЕТ СН'!$F$11+СВЦЭМ!$D$10+'СЕТ СН'!$F$5-'СЕТ СН'!$F$21</f>
        <v>2768.3938547099997</v>
      </c>
      <c r="D32" s="36">
        <f>SUMIFS(СВЦЭМ!$D$39:$D$782,СВЦЭМ!$A$39:$A$782,$A32,СВЦЭМ!$B$39:$B$782,D$11)+'СЕТ СН'!$F$11+СВЦЭМ!$D$10+'СЕТ СН'!$F$5-'СЕТ СН'!$F$21</f>
        <v>2784.3919413200001</v>
      </c>
      <c r="E32" s="36">
        <f>SUMIFS(СВЦЭМ!$D$39:$D$782,СВЦЭМ!$A$39:$A$782,$A32,СВЦЭМ!$B$39:$B$782,E$11)+'СЕТ СН'!$F$11+СВЦЭМ!$D$10+'СЕТ СН'!$F$5-'СЕТ СН'!$F$21</f>
        <v>2843.7844918400001</v>
      </c>
      <c r="F32" s="36">
        <f>SUMIFS(СВЦЭМ!$D$39:$D$782,СВЦЭМ!$A$39:$A$782,$A32,СВЦЭМ!$B$39:$B$782,F$11)+'СЕТ СН'!$F$11+СВЦЭМ!$D$10+'СЕТ СН'!$F$5-'СЕТ СН'!$F$21</f>
        <v>2823.62832725</v>
      </c>
      <c r="G32" s="36">
        <f>SUMIFS(СВЦЭМ!$D$39:$D$782,СВЦЭМ!$A$39:$A$782,$A32,СВЦЭМ!$B$39:$B$782,G$11)+'СЕТ СН'!$F$11+СВЦЭМ!$D$10+'СЕТ СН'!$F$5-'СЕТ СН'!$F$21</f>
        <v>2786.2195355200001</v>
      </c>
      <c r="H32" s="36">
        <f>SUMIFS(СВЦЭМ!$D$39:$D$782,СВЦЭМ!$A$39:$A$782,$A32,СВЦЭМ!$B$39:$B$782,H$11)+'СЕТ СН'!$F$11+СВЦЭМ!$D$10+'СЕТ СН'!$F$5-'СЕТ СН'!$F$21</f>
        <v>2719.9888914600001</v>
      </c>
      <c r="I32" s="36">
        <f>SUMIFS(СВЦЭМ!$D$39:$D$782,СВЦЭМ!$A$39:$A$782,$A32,СВЦЭМ!$B$39:$B$782,I$11)+'СЕТ СН'!$F$11+СВЦЭМ!$D$10+'СЕТ СН'!$F$5-'СЕТ СН'!$F$21</f>
        <v>2701.1925916299997</v>
      </c>
      <c r="J32" s="36">
        <f>SUMIFS(СВЦЭМ!$D$39:$D$782,СВЦЭМ!$A$39:$A$782,$A32,СВЦЭМ!$B$39:$B$782,J$11)+'СЕТ СН'!$F$11+СВЦЭМ!$D$10+'СЕТ СН'!$F$5-'СЕТ СН'!$F$21</f>
        <v>2673.33571097</v>
      </c>
      <c r="K32" s="36">
        <f>SUMIFS(СВЦЭМ!$D$39:$D$782,СВЦЭМ!$A$39:$A$782,$A32,СВЦЭМ!$B$39:$B$782,K$11)+'СЕТ СН'!$F$11+СВЦЭМ!$D$10+'СЕТ СН'!$F$5-'СЕТ СН'!$F$21</f>
        <v>2676.2365833000003</v>
      </c>
      <c r="L32" s="36">
        <f>SUMIFS(СВЦЭМ!$D$39:$D$782,СВЦЭМ!$A$39:$A$782,$A32,СВЦЭМ!$B$39:$B$782,L$11)+'СЕТ СН'!$F$11+СВЦЭМ!$D$10+'СЕТ СН'!$F$5-'СЕТ СН'!$F$21</f>
        <v>2679.5467435600003</v>
      </c>
      <c r="M32" s="36">
        <f>SUMIFS(СВЦЭМ!$D$39:$D$782,СВЦЭМ!$A$39:$A$782,$A32,СВЦЭМ!$B$39:$B$782,M$11)+'СЕТ СН'!$F$11+СВЦЭМ!$D$10+'СЕТ СН'!$F$5-'СЕТ СН'!$F$21</f>
        <v>2688.3217553100003</v>
      </c>
      <c r="N32" s="36">
        <f>SUMIFS(СВЦЭМ!$D$39:$D$782,СВЦЭМ!$A$39:$A$782,$A32,СВЦЭМ!$B$39:$B$782,N$11)+'СЕТ СН'!$F$11+СВЦЭМ!$D$10+'СЕТ СН'!$F$5-'СЕТ СН'!$F$21</f>
        <v>2695.9952174800001</v>
      </c>
      <c r="O32" s="36">
        <f>SUMIFS(СВЦЭМ!$D$39:$D$782,СВЦЭМ!$A$39:$A$782,$A32,СВЦЭМ!$B$39:$B$782,O$11)+'СЕТ СН'!$F$11+СВЦЭМ!$D$10+'СЕТ СН'!$F$5-'СЕТ СН'!$F$21</f>
        <v>2690.4956421799998</v>
      </c>
      <c r="P32" s="36">
        <f>SUMIFS(СВЦЭМ!$D$39:$D$782,СВЦЭМ!$A$39:$A$782,$A32,СВЦЭМ!$B$39:$B$782,P$11)+'СЕТ СН'!$F$11+СВЦЭМ!$D$10+'СЕТ СН'!$F$5-'СЕТ СН'!$F$21</f>
        <v>2717.5275892300001</v>
      </c>
      <c r="Q32" s="36">
        <f>SUMIFS(СВЦЭМ!$D$39:$D$782,СВЦЭМ!$A$39:$A$782,$A32,СВЦЭМ!$B$39:$B$782,Q$11)+'СЕТ СН'!$F$11+СВЦЭМ!$D$10+'СЕТ СН'!$F$5-'СЕТ СН'!$F$21</f>
        <v>2720.2924608499998</v>
      </c>
      <c r="R32" s="36">
        <f>SUMIFS(СВЦЭМ!$D$39:$D$782,СВЦЭМ!$A$39:$A$782,$A32,СВЦЭМ!$B$39:$B$782,R$11)+'СЕТ СН'!$F$11+СВЦЭМ!$D$10+'СЕТ СН'!$F$5-'СЕТ СН'!$F$21</f>
        <v>2701.2169374300001</v>
      </c>
      <c r="S32" s="36">
        <f>SUMIFS(СВЦЭМ!$D$39:$D$782,СВЦЭМ!$A$39:$A$782,$A32,СВЦЭМ!$B$39:$B$782,S$11)+'СЕТ СН'!$F$11+СВЦЭМ!$D$10+'СЕТ СН'!$F$5-'СЕТ СН'!$F$21</f>
        <v>2682.4892226399998</v>
      </c>
      <c r="T32" s="36">
        <f>SUMIFS(СВЦЭМ!$D$39:$D$782,СВЦЭМ!$A$39:$A$782,$A32,СВЦЭМ!$B$39:$B$782,T$11)+'СЕТ СН'!$F$11+СВЦЭМ!$D$10+'СЕТ СН'!$F$5-'СЕТ СН'!$F$21</f>
        <v>2637.3540629899999</v>
      </c>
      <c r="U32" s="36">
        <f>SUMIFS(СВЦЭМ!$D$39:$D$782,СВЦЭМ!$A$39:$A$782,$A32,СВЦЭМ!$B$39:$B$782,U$11)+'СЕТ СН'!$F$11+СВЦЭМ!$D$10+'СЕТ СН'!$F$5-'СЕТ СН'!$F$21</f>
        <v>2656.8205988500004</v>
      </c>
      <c r="V32" s="36">
        <f>SUMIFS(СВЦЭМ!$D$39:$D$782,СВЦЭМ!$A$39:$A$782,$A32,СВЦЭМ!$B$39:$B$782,V$11)+'СЕТ СН'!$F$11+СВЦЭМ!$D$10+'СЕТ СН'!$F$5-'СЕТ СН'!$F$21</f>
        <v>2672.70272338</v>
      </c>
      <c r="W32" s="36">
        <f>SUMIFS(СВЦЭМ!$D$39:$D$782,СВЦЭМ!$A$39:$A$782,$A32,СВЦЭМ!$B$39:$B$782,W$11)+'СЕТ СН'!$F$11+СВЦЭМ!$D$10+'СЕТ СН'!$F$5-'СЕТ СН'!$F$21</f>
        <v>2712.7112543900002</v>
      </c>
      <c r="X32" s="36">
        <f>SUMIFS(СВЦЭМ!$D$39:$D$782,СВЦЭМ!$A$39:$A$782,$A32,СВЦЭМ!$B$39:$B$782,X$11)+'СЕТ СН'!$F$11+СВЦЭМ!$D$10+'СЕТ СН'!$F$5-'СЕТ СН'!$F$21</f>
        <v>2748.1283029599999</v>
      </c>
      <c r="Y32" s="36">
        <f>SUMIFS(СВЦЭМ!$D$39:$D$782,СВЦЭМ!$A$39:$A$782,$A32,СВЦЭМ!$B$39:$B$782,Y$11)+'СЕТ СН'!$F$11+СВЦЭМ!$D$10+'СЕТ СН'!$F$5-'СЕТ СН'!$F$21</f>
        <v>2778.6137844499999</v>
      </c>
    </row>
    <row r="33" spans="1:27" ht="15.75" x14ac:dyDescent="0.2">
      <c r="A33" s="35">
        <f t="shared" si="0"/>
        <v>44856</v>
      </c>
      <c r="B33" s="36">
        <f>SUMIFS(СВЦЭМ!$D$39:$D$782,СВЦЭМ!$A$39:$A$782,$A33,СВЦЭМ!$B$39:$B$782,B$11)+'СЕТ СН'!$F$11+СВЦЭМ!$D$10+'СЕТ СН'!$F$5-'СЕТ СН'!$F$21</f>
        <v>2811.2920500199998</v>
      </c>
      <c r="C33" s="36">
        <f>SUMIFS(СВЦЭМ!$D$39:$D$782,СВЦЭМ!$A$39:$A$782,$A33,СВЦЭМ!$B$39:$B$782,C$11)+'СЕТ СН'!$F$11+СВЦЭМ!$D$10+'СЕТ СН'!$F$5-'СЕТ СН'!$F$21</f>
        <v>2807.6072113199998</v>
      </c>
      <c r="D33" s="36">
        <f>SUMIFS(СВЦЭМ!$D$39:$D$782,СВЦЭМ!$A$39:$A$782,$A33,СВЦЭМ!$B$39:$B$782,D$11)+'СЕТ СН'!$F$11+СВЦЭМ!$D$10+'СЕТ СН'!$F$5-'СЕТ СН'!$F$21</f>
        <v>2849.7184048500003</v>
      </c>
      <c r="E33" s="36">
        <f>SUMIFS(СВЦЭМ!$D$39:$D$782,СВЦЭМ!$A$39:$A$782,$A33,СВЦЭМ!$B$39:$B$782,E$11)+'СЕТ СН'!$F$11+СВЦЭМ!$D$10+'СЕТ СН'!$F$5-'СЕТ СН'!$F$21</f>
        <v>2852.9612147500002</v>
      </c>
      <c r="F33" s="36">
        <f>SUMIFS(СВЦЭМ!$D$39:$D$782,СВЦЭМ!$A$39:$A$782,$A33,СВЦЭМ!$B$39:$B$782,F$11)+'СЕТ СН'!$F$11+СВЦЭМ!$D$10+'СЕТ СН'!$F$5-'СЕТ СН'!$F$21</f>
        <v>2843.1005617999999</v>
      </c>
      <c r="G33" s="36">
        <f>SUMIFS(СВЦЭМ!$D$39:$D$782,СВЦЭМ!$A$39:$A$782,$A33,СВЦЭМ!$B$39:$B$782,G$11)+'СЕТ СН'!$F$11+СВЦЭМ!$D$10+'СЕТ СН'!$F$5-'СЕТ СН'!$F$21</f>
        <v>2837.4477840700001</v>
      </c>
      <c r="H33" s="36">
        <f>SUMIFS(СВЦЭМ!$D$39:$D$782,СВЦЭМ!$A$39:$A$782,$A33,СВЦЭМ!$B$39:$B$782,H$11)+'СЕТ СН'!$F$11+СВЦЭМ!$D$10+'СЕТ СН'!$F$5-'СЕТ СН'!$F$21</f>
        <v>2793.3018917300001</v>
      </c>
      <c r="I33" s="36">
        <f>SUMIFS(СВЦЭМ!$D$39:$D$782,СВЦЭМ!$A$39:$A$782,$A33,СВЦЭМ!$B$39:$B$782,I$11)+'СЕТ СН'!$F$11+СВЦЭМ!$D$10+'СЕТ СН'!$F$5-'СЕТ СН'!$F$21</f>
        <v>2768.1642676800002</v>
      </c>
      <c r="J33" s="36">
        <f>SUMIFS(СВЦЭМ!$D$39:$D$782,СВЦЭМ!$A$39:$A$782,$A33,СВЦЭМ!$B$39:$B$782,J$11)+'СЕТ СН'!$F$11+СВЦЭМ!$D$10+'СЕТ СН'!$F$5-'СЕТ СН'!$F$21</f>
        <v>2771.9029136899999</v>
      </c>
      <c r="K33" s="36">
        <f>SUMIFS(СВЦЭМ!$D$39:$D$782,СВЦЭМ!$A$39:$A$782,$A33,СВЦЭМ!$B$39:$B$782,K$11)+'СЕТ СН'!$F$11+СВЦЭМ!$D$10+'СЕТ СН'!$F$5-'СЕТ СН'!$F$21</f>
        <v>2759.9256147200003</v>
      </c>
      <c r="L33" s="36">
        <f>SUMIFS(СВЦЭМ!$D$39:$D$782,СВЦЭМ!$A$39:$A$782,$A33,СВЦЭМ!$B$39:$B$782,L$11)+'СЕТ СН'!$F$11+СВЦЭМ!$D$10+'СЕТ СН'!$F$5-'СЕТ СН'!$F$21</f>
        <v>2752.1993990299998</v>
      </c>
      <c r="M33" s="36">
        <f>SUMIFS(СВЦЭМ!$D$39:$D$782,СВЦЭМ!$A$39:$A$782,$A33,СВЦЭМ!$B$39:$B$782,M$11)+'СЕТ СН'!$F$11+СВЦЭМ!$D$10+'СЕТ СН'!$F$5-'СЕТ СН'!$F$21</f>
        <v>2761.4721767700003</v>
      </c>
      <c r="N33" s="36">
        <f>SUMIFS(СВЦЭМ!$D$39:$D$782,СВЦЭМ!$A$39:$A$782,$A33,СВЦЭМ!$B$39:$B$782,N$11)+'СЕТ СН'!$F$11+СВЦЭМ!$D$10+'СЕТ СН'!$F$5-'СЕТ СН'!$F$21</f>
        <v>2773.1107087600003</v>
      </c>
      <c r="O33" s="36">
        <f>SUMIFS(СВЦЭМ!$D$39:$D$782,СВЦЭМ!$A$39:$A$782,$A33,СВЦЭМ!$B$39:$B$782,O$11)+'СЕТ СН'!$F$11+СВЦЭМ!$D$10+'СЕТ СН'!$F$5-'СЕТ СН'!$F$21</f>
        <v>2769.42975153</v>
      </c>
      <c r="P33" s="36">
        <f>SUMIFS(СВЦЭМ!$D$39:$D$782,СВЦЭМ!$A$39:$A$782,$A33,СВЦЭМ!$B$39:$B$782,P$11)+'СЕТ СН'!$F$11+СВЦЭМ!$D$10+'СЕТ СН'!$F$5-'СЕТ СН'!$F$21</f>
        <v>2814.0148399300001</v>
      </c>
      <c r="Q33" s="36">
        <f>SUMIFS(СВЦЭМ!$D$39:$D$782,СВЦЭМ!$A$39:$A$782,$A33,СВЦЭМ!$B$39:$B$782,Q$11)+'СЕТ СН'!$F$11+СВЦЭМ!$D$10+'СЕТ СН'!$F$5-'СЕТ СН'!$F$21</f>
        <v>2812.05569891</v>
      </c>
      <c r="R33" s="36">
        <f>SUMIFS(СВЦЭМ!$D$39:$D$782,СВЦЭМ!$A$39:$A$782,$A33,СВЦЭМ!$B$39:$B$782,R$11)+'СЕТ СН'!$F$11+СВЦЭМ!$D$10+'СЕТ СН'!$F$5-'СЕТ СН'!$F$21</f>
        <v>2792.4435670100002</v>
      </c>
      <c r="S33" s="36">
        <f>SUMIFS(СВЦЭМ!$D$39:$D$782,СВЦЭМ!$A$39:$A$782,$A33,СВЦЭМ!$B$39:$B$782,S$11)+'СЕТ СН'!$F$11+СВЦЭМ!$D$10+'СЕТ СН'!$F$5-'СЕТ СН'!$F$21</f>
        <v>2769.53163382</v>
      </c>
      <c r="T33" s="36">
        <f>SUMIFS(СВЦЭМ!$D$39:$D$782,СВЦЭМ!$A$39:$A$782,$A33,СВЦЭМ!$B$39:$B$782,T$11)+'СЕТ СН'!$F$11+СВЦЭМ!$D$10+'СЕТ СН'!$F$5-'СЕТ СН'!$F$21</f>
        <v>2714.9769112700001</v>
      </c>
      <c r="U33" s="36">
        <f>SUMIFS(СВЦЭМ!$D$39:$D$782,СВЦЭМ!$A$39:$A$782,$A33,СВЦЭМ!$B$39:$B$782,U$11)+'СЕТ СН'!$F$11+СВЦЭМ!$D$10+'СЕТ СН'!$F$5-'СЕТ СН'!$F$21</f>
        <v>2738.9687879499998</v>
      </c>
      <c r="V33" s="36">
        <f>SUMIFS(СВЦЭМ!$D$39:$D$782,СВЦЭМ!$A$39:$A$782,$A33,СВЦЭМ!$B$39:$B$782,V$11)+'СЕТ СН'!$F$11+СВЦЭМ!$D$10+'СЕТ СН'!$F$5-'СЕТ СН'!$F$21</f>
        <v>2768.0610362300004</v>
      </c>
      <c r="W33" s="36">
        <f>SUMIFS(СВЦЭМ!$D$39:$D$782,СВЦЭМ!$A$39:$A$782,$A33,СВЦЭМ!$B$39:$B$782,W$11)+'СЕТ СН'!$F$11+СВЦЭМ!$D$10+'СЕТ СН'!$F$5-'СЕТ СН'!$F$21</f>
        <v>2791.7189981800002</v>
      </c>
      <c r="X33" s="36">
        <f>SUMIFS(СВЦЭМ!$D$39:$D$782,СВЦЭМ!$A$39:$A$782,$A33,СВЦЭМ!$B$39:$B$782,X$11)+'СЕТ СН'!$F$11+СВЦЭМ!$D$10+'СЕТ СН'!$F$5-'СЕТ СН'!$F$21</f>
        <v>2822.4723424000003</v>
      </c>
      <c r="Y33" s="36">
        <f>SUMIFS(СВЦЭМ!$D$39:$D$782,СВЦЭМ!$A$39:$A$782,$A33,СВЦЭМ!$B$39:$B$782,Y$11)+'СЕТ СН'!$F$11+СВЦЭМ!$D$10+'СЕТ СН'!$F$5-'СЕТ СН'!$F$21</f>
        <v>2847.3937726599997</v>
      </c>
    </row>
    <row r="34" spans="1:27" ht="15.75" x14ac:dyDescent="0.2">
      <c r="A34" s="35">
        <f t="shared" si="0"/>
        <v>44857</v>
      </c>
      <c r="B34" s="36">
        <f>SUMIFS(СВЦЭМ!$D$39:$D$782,СВЦЭМ!$A$39:$A$782,$A34,СВЦЭМ!$B$39:$B$782,B$11)+'СЕТ СН'!$F$11+СВЦЭМ!$D$10+'СЕТ СН'!$F$5-'СЕТ СН'!$F$21</f>
        <v>2816.1916951800004</v>
      </c>
      <c r="C34" s="36">
        <f>SUMIFS(СВЦЭМ!$D$39:$D$782,СВЦЭМ!$A$39:$A$782,$A34,СВЦЭМ!$B$39:$B$782,C$11)+'СЕТ СН'!$F$11+СВЦЭМ!$D$10+'СЕТ СН'!$F$5-'СЕТ СН'!$F$21</f>
        <v>2845.8955628399999</v>
      </c>
      <c r="D34" s="36">
        <f>SUMIFS(СВЦЭМ!$D$39:$D$782,СВЦЭМ!$A$39:$A$782,$A34,СВЦЭМ!$B$39:$B$782,D$11)+'СЕТ СН'!$F$11+СВЦЭМ!$D$10+'СЕТ СН'!$F$5-'СЕТ СН'!$F$21</f>
        <v>2872.3183635</v>
      </c>
      <c r="E34" s="36">
        <f>SUMIFS(СВЦЭМ!$D$39:$D$782,СВЦЭМ!$A$39:$A$782,$A34,СВЦЭМ!$B$39:$B$782,E$11)+'СЕТ СН'!$F$11+СВЦЭМ!$D$10+'СЕТ СН'!$F$5-'СЕТ СН'!$F$21</f>
        <v>2872.5176589800003</v>
      </c>
      <c r="F34" s="36">
        <f>SUMIFS(СВЦЭМ!$D$39:$D$782,СВЦЭМ!$A$39:$A$782,$A34,СВЦЭМ!$B$39:$B$782,F$11)+'СЕТ СН'!$F$11+СВЦЭМ!$D$10+'СЕТ СН'!$F$5-'СЕТ СН'!$F$21</f>
        <v>2885.9372263300002</v>
      </c>
      <c r="G34" s="36">
        <f>SUMIFS(СВЦЭМ!$D$39:$D$782,СВЦЭМ!$A$39:$A$782,$A34,СВЦЭМ!$B$39:$B$782,G$11)+'СЕТ СН'!$F$11+СВЦЭМ!$D$10+'СЕТ СН'!$F$5-'СЕТ СН'!$F$21</f>
        <v>2861.88860712</v>
      </c>
      <c r="H34" s="36">
        <f>SUMIFS(СВЦЭМ!$D$39:$D$782,СВЦЭМ!$A$39:$A$782,$A34,СВЦЭМ!$B$39:$B$782,H$11)+'СЕТ СН'!$F$11+СВЦЭМ!$D$10+'СЕТ СН'!$F$5-'СЕТ СН'!$F$21</f>
        <v>2824.1241070400001</v>
      </c>
      <c r="I34" s="36">
        <f>SUMIFS(СВЦЭМ!$D$39:$D$782,СВЦЭМ!$A$39:$A$782,$A34,СВЦЭМ!$B$39:$B$782,I$11)+'СЕТ СН'!$F$11+СВЦЭМ!$D$10+'СЕТ СН'!$F$5-'СЕТ СН'!$F$21</f>
        <v>2821.36563166</v>
      </c>
      <c r="J34" s="36">
        <f>SUMIFS(СВЦЭМ!$D$39:$D$782,СВЦЭМ!$A$39:$A$782,$A34,СВЦЭМ!$B$39:$B$782,J$11)+'СЕТ СН'!$F$11+СВЦЭМ!$D$10+'СЕТ СН'!$F$5-'СЕТ СН'!$F$21</f>
        <v>2784.4711787599999</v>
      </c>
      <c r="K34" s="36">
        <f>SUMIFS(СВЦЭМ!$D$39:$D$782,СВЦЭМ!$A$39:$A$782,$A34,СВЦЭМ!$B$39:$B$782,K$11)+'СЕТ СН'!$F$11+СВЦЭМ!$D$10+'СЕТ СН'!$F$5-'СЕТ СН'!$F$21</f>
        <v>2771.9206768100003</v>
      </c>
      <c r="L34" s="36">
        <f>SUMIFS(СВЦЭМ!$D$39:$D$782,СВЦЭМ!$A$39:$A$782,$A34,СВЦЭМ!$B$39:$B$782,L$11)+'СЕТ СН'!$F$11+СВЦЭМ!$D$10+'СЕТ СН'!$F$5-'СЕТ СН'!$F$21</f>
        <v>2758.5135794299999</v>
      </c>
      <c r="M34" s="36">
        <f>SUMIFS(СВЦЭМ!$D$39:$D$782,СВЦЭМ!$A$39:$A$782,$A34,СВЦЭМ!$B$39:$B$782,M$11)+'СЕТ СН'!$F$11+СВЦЭМ!$D$10+'СЕТ СН'!$F$5-'СЕТ СН'!$F$21</f>
        <v>2771.7868274100001</v>
      </c>
      <c r="N34" s="36">
        <f>SUMIFS(СВЦЭМ!$D$39:$D$782,СВЦЭМ!$A$39:$A$782,$A34,СВЦЭМ!$B$39:$B$782,N$11)+'СЕТ СН'!$F$11+СВЦЭМ!$D$10+'СЕТ СН'!$F$5-'СЕТ СН'!$F$21</f>
        <v>2783.16004122</v>
      </c>
      <c r="O34" s="36">
        <f>SUMIFS(СВЦЭМ!$D$39:$D$782,СВЦЭМ!$A$39:$A$782,$A34,СВЦЭМ!$B$39:$B$782,O$11)+'СЕТ СН'!$F$11+СВЦЭМ!$D$10+'СЕТ СН'!$F$5-'СЕТ СН'!$F$21</f>
        <v>2799.0579696499999</v>
      </c>
      <c r="P34" s="36">
        <f>SUMIFS(СВЦЭМ!$D$39:$D$782,СВЦЭМ!$A$39:$A$782,$A34,СВЦЭМ!$B$39:$B$782,P$11)+'СЕТ СН'!$F$11+СВЦЭМ!$D$10+'СЕТ СН'!$F$5-'СЕТ СН'!$F$21</f>
        <v>2813.3254032899999</v>
      </c>
      <c r="Q34" s="36">
        <f>SUMIFS(СВЦЭМ!$D$39:$D$782,СВЦЭМ!$A$39:$A$782,$A34,СВЦЭМ!$B$39:$B$782,Q$11)+'СЕТ СН'!$F$11+СВЦЭМ!$D$10+'СЕТ СН'!$F$5-'СЕТ СН'!$F$21</f>
        <v>2826.3932281500001</v>
      </c>
      <c r="R34" s="36">
        <f>SUMIFS(СВЦЭМ!$D$39:$D$782,СВЦЭМ!$A$39:$A$782,$A34,СВЦЭМ!$B$39:$B$782,R$11)+'СЕТ СН'!$F$11+СВЦЭМ!$D$10+'СЕТ СН'!$F$5-'СЕТ СН'!$F$21</f>
        <v>2803.28374166</v>
      </c>
      <c r="S34" s="36">
        <f>SUMIFS(СВЦЭМ!$D$39:$D$782,СВЦЭМ!$A$39:$A$782,$A34,СВЦЭМ!$B$39:$B$782,S$11)+'СЕТ СН'!$F$11+СВЦЭМ!$D$10+'СЕТ СН'!$F$5-'СЕТ СН'!$F$21</f>
        <v>2771.6386448000003</v>
      </c>
      <c r="T34" s="36">
        <f>SUMIFS(СВЦЭМ!$D$39:$D$782,СВЦЭМ!$A$39:$A$782,$A34,СВЦЭМ!$B$39:$B$782,T$11)+'СЕТ СН'!$F$11+СВЦЭМ!$D$10+'СЕТ СН'!$F$5-'СЕТ СН'!$F$21</f>
        <v>2714.45162368</v>
      </c>
      <c r="U34" s="36">
        <f>SUMIFS(СВЦЭМ!$D$39:$D$782,СВЦЭМ!$A$39:$A$782,$A34,СВЦЭМ!$B$39:$B$782,U$11)+'СЕТ СН'!$F$11+СВЦЭМ!$D$10+'СЕТ СН'!$F$5-'СЕТ СН'!$F$21</f>
        <v>2734.4526073799998</v>
      </c>
      <c r="V34" s="36">
        <f>SUMIFS(СВЦЭМ!$D$39:$D$782,СВЦЭМ!$A$39:$A$782,$A34,СВЦЭМ!$B$39:$B$782,V$11)+'СЕТ СН'!$F$11+СВЦЭМ!$D$10+'СЕТ СН'!$F$5-'СЕТ СН'!$F$21</f>
        <v>2749.2809948200002</v>
      </c>
      <c r="W34" s="36">
        <f>SUMIFS(СВЦЭМ!$D$39:$D$782,СВЦЭМ!$A$39:$A$782,$A34,СВЦЭМ!$B$39:$B$782,W$11)+'СЕТ СН'!$F$11+СВЦЭМ!$D$10+'СЕТ СН'!$F$5-'СЕТ СН'!$F$21</f>
        <v>2774.7703307199999</v>
      </c>
      <c r="X34" s="36">
        <f>SUMIFS(СВЦЭМ!$D$39:$D$782,СВЦЭМ!$A$39:$A$782,$A34,СВЦЭМ!$B$39:$B$782,X$11)+'СЕТ СН'!$F$11+СВЦЭМ!$D$10+'СЕТ СН'!$F$5-'СЕТ СН'!$F$21</f>
        <v>2810.48528136</v>
      </c>
      <c r="Y34" s="36">
        <f>SUMIFS(СВЦЭМ!$D$39:$D$782,СВЦЭМ!$A$39:$A$782,$A34,СВЦЭМ!$B$39:$B$782,Y$11)+'СЕТ СН'!$F$11+СВЦЭМ!$D$10+'СЕТ СН'!$F$5-'СЕТ СН'!$F$21</f>
        <v>2854.3554298899999</v>
      </c>
    </row>
    <row r="35" spans="1:27" ht="15.75" x14ac:dyDescent="0.2">
      <c r="A35" s="35">
        <f t="shared" si="0"/>
        <v>44858</v>
      </c>
      <c r="B35" s="36">
        <f>SUMIFS(СВЦЭМ!$D$39:$D$782,СВЦЭМ!$A$39:$A$782,$A35,СВЦЭМ!$B$39:$B$782,B$11)+'СЕТ СН'!$F$11+СВЦЭМ!$D$10+'СЕТ СН'!$F$5-'СЕТ СН'!$F$21</f>
        <v>2819.8250414300001</v>
      </c>
      <c r="C35" s="36">
        <f>SUMIFS(СВЦЭМ!$D$39:$D$782,СВЦЭМ!$A$39:$A$782,$A35,СВЦЭМ!$B$39:$B$782,C$11)+'СЕТ СН'!$F$11+СВЦЭМ!$D$10+'СЕТ СН'!$F$5-'СЕТ СН'!$F$21</f>
        <v>2846.2182764700001</v>
      </c>
      <c r="D35" s="36">
        <f>SUMIFS(СВЦЭМ!$D$39:$D$782,СВЦЭМ!$A$39:$A$782,$A35,СВЦЭМ!$B$39:$B$782,D$11)+'СЕТ СН'!$F$11+СВЦЭМ!$D$10+'СЕТ СН'!$F$5-'СЕТ СН'!$F$21</f>
        <v>2860.3533371399999</v>
      </c>
      <c r="E35" s="36">
        <f>SUMIFS(СВЦЭМ!$D$39:$D$782,СВЦЭМ!$A$39:$A$782,$A35,СВЦЭМ!$B$39:$B$782,E$11)+'СЕТ СН'!$F$11+СВЦЭМ!$D$10+'СЕТ СН'!$F$5-'СЕТ СН'!$F$21</f>
        <v>2863.6030419099998</v>
      </c>
      <c r="F35" s="36">
        <f>SUMIFS(СВЦЭМ!$D$39:$D$782,СВЦЭМ!$A$39:$A$782,$A35,СВЦЭМ!$B$39:$B$782,F$11)+'СЕТ СН'!$F$11+СВЦЭМ!$D$10+'СЕТ СН'!$F$5-'СЕТ СН'!$F$21</f>
        <v>2882.5871726099999</v>
      </c>
      <c r="G35" s="36">
        <f>SUMIFS(СВЦЭМ!$D$39:$D$782,СВЦЭМ!$A$39:$A$782,$A35,СВЦЭМ!$B$39:$B$782,G$11)+'СЕТ СН'!$F$11+СВЦЭМ!$D$10+'СЕТ СН'!$F$5-'СЕТ СН'!$F$21</f>
        <v>2847.5944775400003</v>
      </c>
      <c r="H35" s="36">
        <f>SUMIFS(СВЦЭМ!$D$39:$D$782,СВЦЭМ!$A$39:$A$782,$A35,СВЦЭМ!$B$39:$B$782,H$11)+'СЕТ СН'!$F$11+СВЦЭМ!$D$10+'СЕТ СН'!$F$5-'СЕТ СН'!$F$21</f>
        <v>2818.1236359899999</v>
      </c>
      <c r="I35" s="36">
        <f>SUMIFS(СВЦЭМ!$D$39:$D$782,СВЦЭМ!$A$39:$A$782,$A35,СВЦЭМ!$B$39:$B$782,I$11)+'СЕТ СН'!$F$11+СВЦЭМ!$D$10+'СЕТ СН'!$F$5-'СЕТ СН'!$F$21</f>
        <v>2805.9048643000001</v>
      </c>
      <c r="J35" s="36">
        <f>SUMIFS(СВЦЭМ!$D$39:$D$782,СВЦЭМ!$A$39:$A$782,$A35,СВЦЭМ!$B$39:$B$782,J$11)+'СЕТ СН'!$F$11+СВЦЭМ!$D$10+'СЕТ СН'!$F$5-'СЕТ СН'!$F$21</f>
        <v>2792.5516231800002</v>
      </c>
      <c r="K35" s="36">
        <f>SUMIFS(СВЦЭМ!$D$39:$D$782,СВЦЭМ!$A$39:$A$782,$A35,СВЦЭМ!$B$39:$B$782,K$11)+'СЕТ СН'!$F$11+СВЦЭМ!$D$10+'СЕТ СН'!$F$5-'СЕТ СН'!$F$21</f>
        <v>2807.2330172100001</v>
      </c>
      <c r="L35" s="36">
        <f>SUMIFS(СВЦЭМ!$D$39:$D$782,СВЦЭМ!$A$39:$A$782,$A35,СВЦЭМ!$B$39:$B$782,L$11)+'СЕТ СН'!$F$11+СВЦЭМ!$D$10+'СЕТ СН'!$F$5-'СЕТ СН'!$F$21</f>
        <v>2817.31509396</v>
      </c>
      <c r="M35" s="36">
        <f>SUMIFS(СВЦЭМ!$D$39:$D$782,СВЦЭМ!$A$39:$A$782,$A35,СВЦЭМ!$B$39:$B$782,M$11)+'СЕТ СН'!$F$11+СВЦЭМ!$D$10+'СЕТ СН'!$F$5-'СЕТ СН'!$F$21</f>
        <v>2828.13670723</v>
      </c>
      <c r="N35" s="36">
        <f>SUMIFS(СВЦЭМ!$D$39:$D$782,СВЦЭМ!$A$39:$A$782,$A35,СВЦЭМ!$B$39:$B$782,N$11)+'СЕТ СН'!$F$11+СВЦЭМ!$D$10+'СЕТ СН'!$F$5-'СЕТ СН'!$F$21</f>
        <v>2835.3992828999999</v>
      </c>
      <c r="O35" s="36">
        <f>SUMIFS(СВЦЭМ!$D$39:$D$782,СВЦЭМ!$A$39:$A$782,$A35,СВЦЭМ!$B$39:$B$782,O$11)+'СЕТ СН'!$F$11+СВЦЭМ!$D$10+'СЕТ СН'!$F$5-'СЕТ СН'!$F$21</f>
        <v>2828.5081766000003</v>
      </c>
      <c r="P35" s="36">
        <f>SUMIFS(СВЦЭМ!$D$39:$D$782,СВЦЭМ!$A$39:$A$782,$A35,СВЦЭМ!$B$39:$B$782,P$11)+'СЕТ СН'!$F$11+СВЦЭМ!$D$10+'СЕТ СН'!$F$5-'СЕТ СН'!$F$21</f>
        <v>2829.0759848799999</v>
      </c>
      <c r="Q35" s="36">
        <f>SUMIFS(СВЦЭМ!$D$39:$D$782,СВЦЭМ!$A$39:$A$782,$A35,СВЦЭМ!$B$39:$B$782,Q$11)+'СЕТ СН'!$F$11+СВЦЭМ!$D$10+'СЕТ СН'!$F$5-'СЕТ СН'!$F$21</f>
        <v>2826.0578314599998</v>
      </c>
      <c r="R35" s="36">
        <f>SUMIFS(СВЦЭМ!$D$39:$D$782,СВЦЭМ!$A$39:$A$782,$A35,СВЦЭМ!$B$39:$B$782,R$11)+'СЕТ СН'!$F$11+СВЦЭМ!$D$10+'СЕТ СН'!$F$5-'СЕТ СН'!$F$21</f>
        <v>2796.2153177600003</v>
      </c>
      <c r="S35" s="36">
        <f>SUMIFS(СВЦЭМ!$D$39:$D$782,СВЦЭМ!$A$39:$A$782,$A35,СВЦЭМ!$B$39:$B$782,S$11)+'СЕТ СН'!$F$11+СВЦЭМ!$D$10+'СЕТ СН'!$F$5-'СЕТ СН'!$F$21</f>
        <v>2776.5907883600003</v>
      </c>
      <c r="T35" s="36">
        <f>SUMIFS(СВЦЭМ!$D$39:$D$782,СВЦЭМ!$A$39:$A$782,$A35,СВЦЭМ!$B$39:$B$782,T$11)+'СЕТ СН'!$F$11+СВЦЭМ!$D$10+'СЕТ СН'!$F$5-'СЕТ СН'!$F$21</f>
        <v>2733.6402764899999</v>
      </c>
      <c r="U35" s="36">
        <f>SUMIFS(СВЦЭМ!$D$39:$D$782,СВЦЭМ!$A$39:$A$782,$A35,СВЦЭМ!$B$39:$B$782,U$11)+'СЕТ СН'!$F$11+СВЦЭМ!$D$10+'СЕТ СН'!$F$5-'СЕТ СН'!$F$21</f>
        <v>2767.9042750200001</v>
      </c>
      <c r="V35" s="36">
        <f>SUMIFS(СВЦЭМ!$D$39:$D$782,СВЦЭМ!$A$39:$A$782,$A35,СВЦЭМ!$B$39:$B$782,V$11)+'СЕТ СН'!$F$11+СВЦЭМ!$D$10+'СЕТ СН'!$F$5-'СЕТ СН'!$F$21</f>
        <v>2791.9019871400001</v>
      </c>
      <c r="W35" s="36">
        <f>SUMIFS(СВЦЭМ!$D$39:$D$782,СВЦЭМ!$A$39:$A$782,$A35,СВЦЭМ!$B$39:$B$782,W$11)+'СЕТ СН'!$F$11+СВЦЭМ!$D$10+'СЕТ СН'!$F$5-'СЕТ СН'!$F$21</f>
        <v>2816.0599240900001</v>
      </c>
      <c r="X35" s="36">
        <f>SUMIFS(СВЦЭМ!$D$39:$D$782,СВЦЭМ!$A$39:$A$782,$A35,СВЦЭМ!$B$39:$B$782,X$11)+'СЕТ СН'!$F$11+СВЦЭМ!$D$10+'СЕТ СН'!$F$5-'СЕТ СН'!$F$21</f>
        <v>2845.0327310900002</v>
      </c>
      <c r="Y35" s="36">
        <f>SUMIFS(СВЦЭМ!$D$39:$D$782,СВЦЭМ!$A$39:$A$782,$A35,СВЦЭМ!$B$39:$B$782,Y$11)+'СЕТ СН'!$F$11+СВЦЭМ!$D$10+'СЕТ СН'!$F$5-'СЕТ СН'!$F$21</f>
        <v>2882.0123082600003</v>
      </c>
    </row>
    <row r="36" spans="1:27" ht="15.75" x14ac:dyDescent="0.2">
      <c r="A36" s="35">
        <f t="shared" si="0"/>
        <v>44859</v>
      </c>
      <c r="B36" s="36">
        <f>SUMIFS(СВЦЭМ!$D$39:$D$782,СВЦЭМ!$A$39:$A$782,$A36,СВЦЭМ!$B$39:$B$782,B$11)+'СЕТ СН'!$F$11+СВЦЭМ!$D$10+'СЕТ СН'!$F$5-'СЕТ СН'!$F$21</f>
        <v>2838.98125974</v>
      </c>
      <c r="C36" s="36">
        <f>SUMIFS(СВЦЭМ!$D$39:$D$782,СВЦЭМ!$A$39:$A$782,$A36,СВЦЭМ!$B$39:$B$782,C$11)+'СЕТ СН'!$F$11+СВЦЭМ!$D$10+'СЕТ СН'!$F$5-'СЕТ СН'!$F$21</f>
        <v>2872.1697826600002</v>
      </c>
      <c r="D36" s="36">
        <f>SUMIFS(СВЦЭМ!$D$39:$D$782,СВЦЭМ!$A$39:$A$782,$A36,СВЦЭМ!$B$39:$B$782,D$11)+'СЕТ СН'!$F$11+СВЦЭМ!$D$10+'СЕТ СН'!$F$5-'СЕТ СН'!$F$21</f>
        <v>2860.3845880700001</v>
      </c>
      <c r="E36" s="36">
        <f>SUMIFS(СВЦЭМ!$D$39:$D$782,СВЦЭМ!$A$39:$A$782,$A36,СВЦЭМ!$B$39:$B$782,E$11)+'СЕТ СН'!$F$11+СВЦЭМ!$D$10+'СЕТ СН'!$F$5-'СЕТ СН'!$F$21</f>
        <v>2843.0769010499998</v>
      </c>
      <c r="F36" s="36">
        <f>SUMIFS(СВЦЭМ!$D$39:$D$782,СВЦЭМ!$A$39:$A$782,$A36,СВЦЭМ!$B$39:$B$782,F$11)+'СЕТ СН'!$F$11+СВЦЭМ!$D$10+'СЕТ СН'!$F$5-'СЕТ СН'!$F$21</f>
        <v>2851.4174792200001</v>
      </c>
      <c r="G36" s="36">
        <f>SUMIFS(СВЦЭМ!$D$39:$D$782,СВЦЭМ!$A$39:$A$782,$A36,СВЦЭМ!$B$39:$B$782,G$11)+'СЕТ СН'!$F$11+СВЦЭМ!$D$10+'СЕТ СН'!$F$5-'СЕТ СН'!$F$21</f>
        <v>2808.26405548</v>
      </c>
      <c r="H36" s="36">
        <f>SUMIFS(СВЦЭМ!$D$39:$D$782,СВЦЭМ!$A$39:$A$782,$A36,СВЦЭМ!$B$39:$B$782,H$11)+'СЕТ СН'!$F$11+СВЦЭМ!$D$10+'СЕТ СН'!$F$5-'СЕТ СН'!$F$21</f>
        <v>2740.4302426499999</v>
      </c>
      <c r="I36" s="36">
        <f>SUMIFS(СВЦЭМ!$D$39:$D$782,СВЦЭМ!$A$39:$A$782,$A36,СВЦЭМ!$B$39:$B$782,I$11)+'СЕТ СН'!$F$11+СВЦЭМ!$D$10+'СЕТ СН'!$F$5-'СЕТ СН'!$F$21</f>
        <v>2677.7881554000001</v>
      </c>
      <c r="J36" s="36">
        <f>SUMIFS(СВЦЭМ!$D$39:$D$782,СВЦЭМ!$A$39:$A$782,$A36,СВЦЭМ!$B$39:$B$782,J$11)+'СЕТ СН'!$F$11+СВЦЭМ!$D$10+'СЕТ СН'!$F$5-'СЕТ СН'!$F$21</f>
        <v>2572.6730999199999</v>
      </c>
      <c r="K36" s="36">
        <f>SUMIFS(СВЦЭМ!$D$39:$D$782,СВЦЭМ!$A$39:$A$782,$A36,СВЦЭМ!$B$39:$B$782,K$11)+'СЕТ СН'!$F$11+СВЦЭМ!$D$10+'СЕТ СН'!$F$5-'СЕТ СН'!$F$21</f>
        <v>2595.0249139500002</v>
      </c>
      <c r="L36" s="36">
        <f>SUMIFS(СВЦЭМ!$D$39:$D$782,СВЦЭМ!$A$39:$A$782,$A36,СВЦЭМ!$B$39:$B$782,L$11)+'СЕТ СН'!$F$11+СВЦЭМ!$D$10+'СЕТ СН'!$F$5-'СЕТ СН'!$F$21</f>
        <v>2601.2990964199998</v>
      </c>
      <c r="M36" s="36">
        <f>SUMIFS(СВЦЭМ!$D$39:$D$782,СВЦЭМ!$A$39:$A$782,$A36,СВЦЭМ!$B$39:$B$782,M$11)+'СЕТ СН'!$F$11+СВЦЭМ!$D$10+'СЕТ СН'!$F$5-'СЕТ СН'!$F$21</f>
        <v>2688.9867576799998</v>
      </c>
      <c r="N36" s="36">
        <f>SUMIFS(СВЦЭМ!$D$39:$D$782,СВЦЭМ!$A$39:$A$782,$A36,СВЦЭМ!$B$39:$B$782,N$11)+'СЕТ СН'!$F$11+СВЦЭМ!$D$10+'СЕТ СН'!$F$5-'СЕТ СН'!$F$21</f>
        <v>2786.2544282600002</v>
      </c>
      <c r="O36" s="36">
        <f>SUMIFS(СВЦЭМ!$D$39:$D$782,СВЦЭМ!$A$39:$A$782,$A36,СВЦЭМ!$B$39:$B$782,O$11)+'СЕТ СН'!$F$11+СВЦЭМ!$D$10+'СЕТ СН'!$F$5-'СЕТ СН'!$F$21</f>
        <v>2763.9491101399999</v>
      </c>
      <c r="P36" s="36">
        <f>SUMIFS(СВЦЭМ!$D$39:$D$782,СВЦЭМ!$A$39:$A$782,$A36,СВЦЭМ!$B$39:$B$782,P$11)+'СЕТ СН'!$F$11+СВЦЭМ!$D$10+'СЕТ СН'!$F$5-'СЕТ СН'!$F$21</f>
        <v>2764.4622068099998</v>
      </c>
      <c r="Q36" s="36">
        <f>SUMIFS(СВЦЭМ!$D$39:$D$782,СВЦЭМ!$A$39:$A$782,$A36,СВЦЭМ!$B$39:$B$782,Q$11)+'СЕТ СН'!$F$11+СВЦЭМ!$D$10+'СЕТ СН'!$F$5-'СЕТ СН'!$F$21</f>
        <v>2764.4250545300001</v>
      </c>
      <c r="R36" s="36">
        <f>SUMIFS(СВЦЭМ!$D$39:$D$782,СВЦЭМ!$A$39:$A$782,$A36,СВЦЭМ!$B$39:$B$782,R$11)+'СЕТ СН'!$F$11+СВЦЭМ!$D$10+'СЕТ СН'!$F$5-'СЕТ СН'!$F$21</f>
        <v>2663.6653068100004</v>
      </c>
      <c r="S36" s="36">
        <f>SUMIFS(СВЦЭМ!$D$39:$D$782,СВЦЭМ!$A$39:$A$782,$A36,СВЦЭМ!$B$39:$B$782,S$11)+'СЕТ СН'!$F$11+СВЦЭМ!$D$10+'СЕТ СН'!$F$5-'СЕТ СН'!$F$21</f>
        <v>2598.6059144000001</v>
      </c>
      <c r="T36" s="36">
        <f>SUMIFS(СВЦЭМ!$D$39:$D$782,СВЦЭМ!$A$39:$A$782,$A36,СВЦЭМ!$B$39:$B$782,T$11)+'СЕТ СН'!$F$11+СВЦЭМ!$D$10+'СЕТ СН'!$F$5-'СЕТ СН'!$F$21</f>
        <v>2510.1430960299999</v>
      </c>
      <c r="U36" s="36">
        <f>SUMIFS(СВЦЭМ!$D$39:$D$782,СВЦЭМ!$A$39:$A$782,$A36,СВЦЭМ!$B$39:$B$782,U$11)+'СЕТ СН'!$F$11+СВЦЭМ!$D$10+'СЕТ СН'!$F$5-'СЕТ СН'!$F$21</f>
        <v>2516.3108525899997</v>
      </c>
      <c r="V36" s="36">
        <f>SUMIFS(СВЦЭМ!$D$39:$D$782,СВЦЭМ!$A$39:$A$782,$A36,СВЦЭМ!$B$39:$B$782,V$11)+'СЕТ СН'!$F$11+СВЦЭМ!$D$10+'СЕТ СН'!$F$5-'СЕТ СН'!$F$21</f>
        <v>2537.14126906</v>
      </c>
      <c r="W36" s="36">
        <f>SUMIFS(СВЦЭМ!$D$39:$D$782,СВЦЭМ!$A$39:$A$782,$A36,СВЦЭМ!$B$39:$B$782,W$11)+'СЕТ СН'!$F$11+СВЦЭМ!$D$10+'СЕТ СН'!$F$5-'СЕТ СН'!$F$21</f>
        <v>2551.1946881999997</v>
      </c>
      <c r="X36" s="36">
        <f>SUMIFS(СВЦЭМ!$D$39:$D$782,СВЦЭМ!$A$39:$A$782,$A36,СВЦЭМ!$B$39:$B$782,X$11)+'СЕТ СН'!$F$11+СВЦЭМ!$D$10+'СЕТ СН'!$F$5-'СЕТ СН'!$F$21</f>
        <v>2577.74348805</v>
      </c>
      <c r="Y36" s="36">
        <f>SUMIFS(СВЦЭМ!$D$39:$D$782,СВЦЭМ!$A$39:$A$782,$A36,СВЦЭМ!$B$39:$B$782,Y$11)+'СЕТ СН'!$F$11+СВЦЭМ!$D$10+'СЕТ СН'!$F$5-'СЕТ СН'!$F$21</f>
        <v>2596.1381480999999</v>
      </c>
    </row>
    <row r="37" spans="1:27" ht="15.75" x14ac:dyDescent="0.2">
      <c r="A37" s="35">
        <f t="shared" si="0"/>
        <v>44860</v>
      </c>
      <c r="B37" s="36">
        <f>SUMIFS(СВЦЭМ!$D$39:$D$782,СВЦЭМ!$A$39:$A$782,$A37,СВЦЭМ!$B$39:$B$782,B$11)+'СЕТ СН'!$F$11+СВЦЭМ!$D$10+'СЕТ СН'!$F$5-'СЕТ СН'!$F$21</f>
        <v>2769.50483317</v>
      </c>
      <c r="C37" s="36">
        <f>SUMIFS(СВЦЭМ!$D$39:$D$782,СВЦЭМ!$A$39:$A$782,$A37,СВЦЭМ!$B$39:$B$782,C$11)+'СЕТ СН'!$F$11+СВЦЭМ!$D$10+'СЕТ СН'!$F$5-'СЕТ СН'!$F$21</f>
        <v>2783.3030603300003</v>
      </c>
      <c r="D37" s="36">
        <f>SUMIFS(СВЦЭМ!$D$39:$D$782,СВЦЭМ!$A$39:$A$782,$A37,СВЦЭМ!$B$39:$B$782,D$11)+'СЕТ СН'!$F$11+СВЦЭМ!$D$10+'СЕТ СН'!$F$5-'СЕТ СН'!$F$21</f>
        <v>2796.46593717</v>
      </c>
      <c r="E37" s="36">
        <f>SUMIFS(СВЦЭМ!$D$39:$D$782,СВЦЭМ!$A$39:$A$782,$A37,СВЦЭМ!$B$39:$B$782,E$11)+'СЕТ СН'!$F$11+СВЦЭМ!$D$10+'СЕТ СН'!$F$5-'СЕТ СН'!$F$21</f>
        <v>2814.1778045599999</v>
      </c>
      <c r="F37" s="36">
        <f>SUMIFS(СВЦЭМ!$D$39:$D$782,СВЦЭМ!$A$39:$A$782,$A37,СВЦЭМ!$B$39:$B$782,F$11)+'СЕТ СН'!$F$11+СВЦЭМ!$D$10+'СЕТ СН'!$F$5-'СЕТ СН'!$F$21</f>
        <v>2786.2073508900003</v>
      </c>
      <c r="G37" s="36">
        <f>SUMIFS(СВЦЭМ!$D$39:$D$782,СВЦЭМ!$A$39:$A$782,$A37,СВЦЭМ!$B$39:$B$782,G$11)+'СЕТ СН'!$F$11+СВЦЭМ!$D$10+'СЕТ СН'!$F$5-'СЕТ СН'!$F$21</f>
        <v>2728.98984002</v>
      </c>
      <c r="H37" s="36">
        <f>SUMIFS(СВЦЭМ!$D$39:$D$782,СВЦЭМ!$A$39:$A$782,$A37,СВЦЭМ!$B$39:$B$782,H$11)+'СЕТ СН'!$F$11+СВЦЭМ!$D$10+'СЕТ СН'!$F$5-'СЕТ СН'!$F$21</f>
        <v>2642.7203435599999</v>
      </c>
      <c r="I37" s="36">
        <f>SUMIFS(СВЦЭМ!$D$39:$D$782,СВЦЭМ!$A$39:$A$782,$A37,СВЦЭМ!$B$39:$B$782,I$11)+'СЕТ СН'!$F$11+СВЦЭМ!$D$10+'СЕТ СН'!$F$5-'СЕТ СН'!$F$21</f>
        <v>2687.0496224799999</v>
      </c>
      <c r="J37" s="36">
        <f>SUMIFS(СВЦЭМ!$D$39:$D$782,СВЦЭМ!$A$39:$A$782,$A37,СВЦЭМ!$B$39:$B$782,J$11)+'СЕТ СН'!$F$11+СВЦЭМ!$D$10+'СЕТ СН'!$F$5-'СЕТ СН'!$F$21</f>
        <v>2650.3980079299999</v>
      </c>
      <c r="K37" s="36">
        <f>SUMIFS(СВЦЭМ!$D$39:$D$782,СВЦЭМ!$A$39:$A$782,$A37,СВЦЭМ!$B$39:$B$782,K$11)+'СЕТ СН'!$F$11+СВЦЭМ!$D$10+'СЕТ СН'!$F$5-'СЕТ СН'!$F$21</f>
        <v>2661.2713416200004</v>
      </c>
      <c r="L37" s="36">
        <f>SUMIFS(СВЦЭМ!$D$39:$D$782,СВЦЭМ!$A$39:$A$782,$A37,СВЦЭМ!$B$39:$B$782,L$11)+'СЕТ СН'!$F$11+СВЦЭМ!$D$10+'СЕТ СН'!$F$5-'СЕТ СН'!$F$21</f>
        <v>2668.8768885600002</v>
      </c>
      <c r="M37" s="36">
        <f>SUMIFS(СВЦЭМ!$D$39:$D$782,СВЦЭМ!$A$39:$A$782,$A37,СВЦЭМ!$B$39:$B$782,M$11)+'СЕТ СН'!$F$11+СВЦЭМ!$D$10+'СЕТ СН'!$F$5-'СЕТ СН'!$F$21</f>
        <v>2665.9380362100001</v>
      </c>
      <c r="N37" s="36">
        <f>SUMIFS(СВЦЭМ!$D$39:$D$782,СВЦЭМ!$A$39:$A$782,$A37,СВЦЭМ!$B$39:$B$782,N$11)+'СЕТ СН'!$F$11+СВЦЭМ!$D$10+'СЕТ СН'!$F$5-'СЕТ СН'!$F$21</f>
        <v>2673.5820859300002</v>
      </c>
      <c r="O37" s="36">
        <f>SUMIFS(СВЦЭМ!$D$39:$D$782,СВЦЭМ!$A$39:$A$782,$A37,СВЦЭМ!$B$39:$B$782,O$11)+'СЕТ СН'!$F$11+СВЦЭМ!$D$10+'СЕТ СН'!$F$5-'СЕТ СН'!$F$21</f>
        <v>2715.8483874100002</v>
      </c>
      <c r="P37" s="36">
        <f>SUMIFS(СВЦЭМ!$D$39:$D$782,СВЦЭМ!$A$39:$A$782,$A37,СВЦЭМ!$B$39:$B$782,P$11)+'СЕТ СН'!$F$11+СВЦЭМ!$D$10+'СЕТ СН'!$F$5-'СЕТ СН'!$F$21</f>
        <v>2726.8879148000001</v>
      </c>
      <c r="Q37" s="36">
        <f>SUMIFS(СВЦЭМ!$D$39:$D$782,СВЦЭМ!$A$39:$A$782,$A37,СВЦЭМ!$B$39:$B$782,Q$11)+'СЕТ СН'!$F$11+СВЦЭМ!$D$10+'СЕТ СН'!$F$5-'СЕТ СН'!$F$21</f>
        <v>2713.1656565200001</v>
      </c>
      <c r="R37" s="36">
        <f>SUMIFS(СВЦЭМ!$D$39:$D$782,СВЦЭМ!$A$39:$A$782,$A37,СВЦЭМ!$B$39:$B$782,R$11)+'СЕТ СН'!$F$11+СВЦЭМ!$D$10+'СЕТ СН'!$F$5-'СЕТ СН'!$F$21</f>
        <v>2710.1115532100002</v>
      </c>
      <c r="S37" s="36">
        <f>SUMIFS(СВЦЭМ!$D$39:$D$782,СВЦЭМ!$A$39:$A$782,$A37,СВЦЭМ!$B$39:$B$782,S$11)+'СЕТ СН'!$F$11+СВЦЭМ!$D$10+'СЕТ СН'!$F$5-'СЕТ СН'!$F$21</f>
        <v>2642.3975531199999</v>
      </c>
      <c r="T37" s="36">
        <f>SUMIFS(СВЦЭМ!$D$39:$D$782,СВЦЭМ!$A$39:$A$782,$A37,СВЦЭМ!$B$39:$B$782,T$11)+'СЕТ СН'!$F$11+СВЦЭМ!$D$10+'СЕТ СН'!$F$5-'СЕТ СН'!$F$21</f>
        <v>2626.8113199199997</v>
      </c>
      <c r="U37" s="36">
        <f>SUMIFS(СВЦЭМ!$D$39:$D$782,СВЦЭМ!$A$39:$A$782,$A37,СВЦЭМ!$B$39:$B$782,U$11)+'СЕТ СН'!$F$11+СВЦЭМ!$D$10+'СЕТ СН'!$F$5-'СЕТ СН'!$F$21</f>
        <v>2641.5927688100001</v>
      </c>
      <c r="V37" s="36">
        <f>SUMIFS(СВЦЭМ!$D$39:$D$782,СВЦЭМ!$A$39:$A$782,$A37,СВЦЭМ!$B$39:$B$782,V$11)+'СЕТ СН'!$F$11+СВЦЭМ!$D$10+'СЕТ СН'!$F$5-'СЕТ СН'!$F$21</f>
        <v>2666.7042172700003</v>
      </c>
      <c r="W37" s="36">
        <f>SUMIFS(СВЦЭМ!$D$39:$D$782,СВЦЭМ!$A$39:$A$782,$A37,СВЦЭМ!$B$39:$B$782,W$11)+'СЕТ СН'!$F$11+СВЦЭМ!$D$10+'СЕТ СН'!$F$5-'СЕТ СН'!$F$21</f>
        <v>2703.0493027900002</v>
      </c>
      <c r="X37" s="36">
        <f>SUMIFS(СВЦЭМ!$D$39:$D$782,СВЦЭМ!$A$39:$A$782,$A37,СВЦЭМ!$B$39:$B$782,X$11)+'СЕТ СН'!$F$11+СВЦЭМ!$D$10+'СЕТ СН'!$F$5-'СЕТ СН'!$F$21</f>
        <v>2710.6820329800003</v>
      </c>
      <c r="Y37" s="36">
        <f>SUMIFS(СВЦЭМ!$D$39:$D$782,СВЦЭМ!$A$39:$A$782,$A37,СВЦЭМ!$B$39:$B$782,Y$11)+'СЕТ СН'!$F$11+СВЦЭМ!$D$10+'СЕТ СН'!$F$5-'СЕТ СН'!$F$21</f>
        <v>2718.54311057</v>
      </c>
    </row>
    <row r="38" spans="1:27" ht="15.75" x14ac:dyDescent="0.2">
      <c r="A38" s="35">
        <f t="shared" si="0"/>
        <v>44861</v>
      </c>
      <c r="B38" s="36">
        <f>SUMIFS(СВЦЭМ!$D$39:$D$782,СВЦЭМ!$A$39:$A$782,$A38,СВЦЭМ!$B$39:$B$782,B$11)+'СЕТ СН'!$F$11+СВЦЭМ!$D$10+'СЕТ СН'!$F$5-'СЕТ СН'!$F$21</f>
        <v>2778.4115605300003</v>
      </c>
      <c r="C38" s="36">
        <f>SUMIFS(СВЦЭМ!$D$39:$D$782,СВЦЭМ!$A$39:$A$782,$A38,СВЦЭМ!$B$39:$B$782,C$11)+'СЕТ СН'!$F$11+СВЦЭМ!$D$10+'СЕТ СН'!$F$5-'СЕТ СН'!$F$21</f>
        <v>2800.0101457700002</v>
      </c>
      <c r="D38" s="36">
        <f>SUMIFS(СВЦЭМ!$D$39:$D$782,СВЦЭМ!$A$39:$A$782,$A38,СВЦЭМ!$B$39:$B$782,D$11)+'СЕТ СН'!$F$11+СВЦЭМ!$D$10+'СЕТ СН'!$F$5-'СЕТ СН'!$F$21</f>
        <v>2828.0630906799997</v>
      </c>
      <c r="E38" s="36">
        <f>SUMIFS(СВЦЭМ!$D$39:$D$782,СВЦЭМ!$A$39:$A$782,$A38,СВЦЭМ!$B$39:$B$782,E$11)+'СЕТ СН'!$F$11+СВЦЭМ!$D$10+'СЕТ СН'!$F$5-'СЕТ СН'!$F$21</f>
        <v>2833.5541672999998</v>
      </c>
      <c r="F38" s="36">
        <f>SUMIFS(СВЦЭМ!$D$39:$D$782,СВЦЭМ!$A$39:$A$782,$A38,СВЦЭМ!$B$39:$B$782,F$11)+'СЕТ СН'!$F$11+СВЦЭМ!$D$10+'СЕТ СН'!$F$5-'СЕТ СН'!$F$21</f>
        <v>2812.6424827199999</v>
      </c>
      <c r="G38" s="36">
        <f>SUMIFS(СВЦЭМ!$D$39:$D$782,СВЦЭМ!$A$39:$A$782,$A38,СВЦЭМ!$B$39:$B$782,G$11)+'СЕТ СН'!$F$11+СВЦЭМ!$D$10+'СЕТ СН'!$F$5-'СЕТ СН'!$F$21</f>
        <v>2740.02093689</v>
      </c>
      <c r="H38" s="36">
        <f>SUMIFS(СВЦЭМ!$D$39:$D$782,СВЦЭМ!$A$39:$A$782,$A38,СВЦЭМ!$B$39:$B$782,H$11)+'СЕТ СН'!$F$11+СВЦЭМ!$D$10+'СЕТ СН'!$F$5-'СЕТ СН'!$F$21</f>
        <v>2637.3748372299997</v>
      </c>
      <c r="I38" s="36">
        <f>SUMIFS(СВЦЭМ!$D$39:$D$782,СВЦЭМ!$A$39:$A$782,$A38,СВЦЭМ!$B$39:$B$782,I$11)+'СЕТ СН'!$F$11+СВЦЭМ!$D$10+'СЕТ СН'!$F$5-'СЕТ СН'!$F$21</f>
        <v>2636.1115834499997</v>
      </c>
      <c r="J38" s="36">
        <f>SUMIFS(СВЦЭМ!$D$39:$D$782,СВЦЭМ!$A$39:$A$782,$A38,СВЦЭМ!$B$39:$B$782,J$11)+'СЕТ СН'!$F$11+СВЦЭМ!$D$10+'СЕТ СН'!$F$5-'СЕТ СН'!$F$21</f>
        <v>2610.3882920199999</v>
      </c>
      <c r="K38" s="36">
        <f>SUMIFS(СВЦЭМ!$D$39:$D$782,СВЦЭМ!$A$39:$A$782,$A38,СВЦЭМ!$B$39:$B$782,K$11)+'СЕТ СН'!$F$11+СВЦЭМ!$D$10+'СЕТ СН'!$F$5-'СЕТ СН'!$F$21</f>
        <v>2626.5819764299999</v>
      </c>
      <c r="L38" s="36">
        <f>SUMIFS(СВЦЭМ!$D$39:$D$782,СВЦЭМ!$A$39:$A$782,$A38,СВЦЭМ!$B$39:$B$782,L$11)+'СЕТ СН'!$F$11+СВЦЭМ!$D$10+'СЕТ СН'!$F$5-'СЕТ СН'!$F$21</f>
        <v>2630.4992152499999</v>
      </c>
      <c r="M38" s="36">
        <f>SUMIFS(СВЦЭМ!$D$39:$D$782,СВЦЭМ!$A$39:$A$782,$A38,СВЦЭМ!$B$39:$B$782,M$11)+'СЕТ СН'!$F$11+СВЦЭМ!$D$10+'СЕТ СН'!$F$5-'СЕТ СН'!$F$21</f>
        <v>2638.6968244299997</v>
      </c>
      <c r="N38" s="36">
        <f>SUMIFS(СВЦЭМ!$D$39:$D$782,СВЦЭМ!$A$39:$A$782,$A38,СВЦЭМ!$B$39:$B$782,N$11)+'СЕТ СН'!$F$11+СВЦЭМ!$D$10+'СЕТ СН'!$F$5-'СЕТ СН'!$F$21</f>
        <v>2668.2031642000002</v>
      </c>
      <c r="O38" s="36">
        <f>SUMIFS(СВЦЭМ!$D$39:$D$782,СВЦЭМ!$A$39:$A$782,$A38,СВЦЭМ!$B$39:$B$782,O$11)+'СЕТ СН'!$F$11+СВЦЭМ!$D$10+'СЕТ СН'!$F$5-'СЕТ СН'!$F$21</f>
        <v>2680.7488078899996</v>
      </c>
      <c r="P38" s="36">
        <f>SUMIFS(СВЦЭМ!$D$39:$D$782,СВЦЭМ!$A$39:$A$782,$A38,СВЦЭМ!$B$39:$B$782,P$11)+'СЕТ СН'!$F$11+СВЦЭМ!$D$10+'СЕТ СН'!$F$5-'СЕТ СН'!$F$21</f>
        <v>2681.92387401</v>
      </c>
      <c r="Q38" s="36">
        <f>SUMIFS(СВЦЭМ!$D$39:$D$782,СВЦЭМ!$A$39:$A$782,$A38,СВЦЭМ!$B$39:$B$782,Q$11)+'СЕТ СН'!$F$11+СВЦЭМ!$D$10+'СЕТ СН'!$F$5-'СЕТ СН'!$F$21</f>
        <v>2692.3226832099999</v>
      </c>
      <c r="R38" s="36">
        <f>SUMIFS(СВЦЭМ!$D$39:$D$782,СВЦЭМ!$A$39:$A$782,$A38,СВЦЭМ!$B$39:$B$782,R$11)+'СЕТ СН'!$F$11+СВЦЭМ!$D$10+'СЕТ СН'!$F$5-'СЕТ СН'!$F$21</f>
        <v>2664.4337698899999</v>
      </c>
      <c r="S38" s="36">
        <f>SUMIFS(СВЦЭМ!$D$39:$D$782,СВЦЭМ!$A$39:$A$782,$A38,СВЦЭМ!$B$39:$B$782,S$11)+'СЕТ СН'!$F$11+СВЦЭМ!$D$10+'СЕТ СН'!$F$5-'СЕТ СН'!$F$21</f>
        <v>2645.5318458499996</v>
      </c>
      <c r="T38" s="36">
        <f>SUMIFS(СВЦЭМ!$D$39:$D$782,СВЦЭМ!$A$39:$A$782,$A38,СВЦЭМ!$B$39:$B$782,T$11)+'СЕТ СН'!$F$11+СВЦЭМ!$D$10+'СЕТ СН'!$F$5-'СЕТ СН'!$F$21</f>
        <v>2607.0230070799998</v>
      </c>
      <c r="U38" s="36">
        <f>SUMIFS(СВЦЭМ!$D$39:$D$782,СВЦЭМ!$A$39:$A$782,$A38,СВЦЭМ!$B$39:$B$782,U$11)+'СЕТ СН'!$F$11+СВЦЭМ!$D$10+'СЕТ СН'!$F$5-'СЕТ СН'!$F$21</f>
        <v>2630.5489720999999</v>
      </c>
      <c r="V38" s="36">
        <f>SUMIFS(СВЦЭМ!$D$39:$D$782,СВЦЭМ!$A$39:$A$782,$A38,СВЦЭМ!$B$39:$B$782,V$11)+'СЕТ СН'!$F$11+СВЦЭМ!$D$10+'СЕТ СН'!$F$5-'СЕТ СН'!$F$21</f>
        <v>2660.71574839</v>
      </c>
      <c r="W38" s="36">
        <f>SUMIFS(СВЦЭМ!$D$39:$D$782,СВЦЭМ!$A$39:$A$782,$A38,СВЦЭМ!$B$39:$B$782,W$11)+'СЕТ СН'!$F$11+СВЦЭМ!$D$10+'СЕТ СН'!$F$5-'СЕТ СН'!$F$21</f>
        <v>2685.5639997799999</v>
      </c>
      <c r="X38" s="36">
        <f>SUMIFS(СВЦЭМ!$D$39:$D$782,СВЦЭМ!$A$39:$A$782,$A38,СВЦЭМ!$B$39:$B$782,X$11)+'СЕТ СН'!$F$11+СВЦЭМ!$D$10+'СЕТ СН'!$F$5-'СЕТ СН'!$F$21</f>
        <v>2737.2312458400002</v>
      </c>
      <c r="Y38" s="36">
        <f>SUMIFS(СВЦЭМ!$D$39:$D$782,СВЦЭМ!$A$39:$A$782,$A38,СВЦЭМ!$B$39:$B$782,Y$11)+'СЕТ СН'!$F$11+СВЦЭМ!$D$10+'СЕТ СН'!$F$5-'СЕТ СН'!$F$21</f>
        <v>2764.6712894499997</v>
      </c>
    </row>
    <row r="39" spans="1:27" ht="15.75" x14ac:dyDescent="0.2">
      <c r="A39" s="35">
        <f t="shared" si="0"/>
        <v>44862</v>
      </c>
      <c r="B39" s="36">
        <f>SUMIFS(СВЦЭМ!$D$39:$D$782,СВЦЭМ!$A$39:$A$782,$A39,СВЦЭМ!$B$39:$B$782,B$11)+'СЕТ СН'!$F$11+СВЦЭМ!$D$10+'СЕТ СН'!$F$5-'СЕТ СН'!$F$21</f>
        <v>2754.9107151899998</v>
      </c>
      <c r="C39" s="36">
        <f>SUMIFS(СВЦЭМ!$D$39:$D$782,СВЦЭМ!$A$39:$A$782,$A39,СВЦЭМ!$B$39:$B$782,C$11)+'СЕТ СН'!$F$11+СВЦЭМ!$D$10+'СЕТ СН'!$F$5-'СЕТ СН'!$F$21</f>
        <v>2786.2456894100001</v>
      </c>
      <c r="D39" s="36">
        <f>SUMIFS(СВЦЭМ!$D$39:$D$782,СВЦЭМ!$A$39:$A$782,$A39,СВЦЭМ!$B$39:$B$782,D$11)+'СЕТ СН'!$F$11+СВЦЭМ!$D$10+'СЕТ СН'!$F$5-'СЕТ СН'!$F$21</f>
        <v>2824.2065710799998</v>
      </c>
      <c r="E39" s="36">
        <f>SUMIFS(СВЦЭМ!$D$39:$D$782,СВЦЭМ!$A$39:$A$782,$A39,СВЦЭМ!$B$39:$B$782,E$11)+'СЕТ СН'!$F$11+СВЦЭМ!$D$10+'СЕТ СН'!$F$5-'СЕТ СН'!$F$21</f>
        <v>2825.3009717800001</v>
      </c>
      <c r="F39" s="36">
        <f>SUMIFS(СВЦЭМ!$D$39:$D$782,СВЦЭМ!$A$39:$A$782,$A39,СВЦЭМ!$B$39:$B$782,F$11)+'СЕТ СН'!$F$11+СВЦЭМ!$D$10+'СЕТ СН'!$F$5-'СЕТ СН'!$F$21</f>
        <v>2827.0597399500002</v>
      </c>
      <c r="G39" s="36">
        <f>SUMIFS(СВЦЭМ!$D$39:$D$782,СВЦЭМ!$A$39:$A$782,$A39,СВЦЭМ!$B$39:$B$782,G$11)+'СЕТ СН'!$F$11+СВЦЭМ!$D$10+'СЕТ СН'!$F$5-'СЕТ СН'!$F$21</f>
        <v>2812.4737358900002</v>
      </c>
      <c r="H39" s="36">
        <f>SUMIFS(СВЦЭМ!$D$39:$D$782,СВЦЭМ!$A$39:$A$782,$A39,СВЦЭМ!$B$39:$B$782,H$11)+'СЕТ СН'!$F$11+СВЦЭМ!$D$10+'СЕТ СН'!$F$5-'СЕТ СН'!$F$21</f>
        <v>2765.0840056500001</v>
      </c>
      <c r="I39" s="36">
        <f>SUMIFS(СВЦЭМ!$D$39:$D$782,СВЦЭМ!$A$39:$A$782,$A39,СВЦЭМ!$B$39:$B$782,I$11)+'СЕТ СН'!$F$11+СВЦЭМ!$D$10+'СЕТ СН'!$F$5-'СЕТ СН'!$F$21</f>
        <v>2719.2683342299997</v>
      </c>
      <c r="J39" s="36">
        <f>SUMIFS(СВЦЭМ!$D$39:$D$782,СВЦЭМ!$A$39:$A$782,$A39,СВЦЭМ!$B$39:$B$782,J$11)+'СЕТ СН'!$F$11+СВЦЭМ!$D$10+'СЕТ СН'!$F$5-'СЕТ СН'!$F$21</f>
        <v>2687.8499260400004</v>
      </c>
      <c r="K39" s="36">
        <f>SUMIFS(СВЦЭМ!$D$39:$D$782,СВЦЭМ!$A$39:$A$782,$A39,СВЦЭМ!$B$39:$B$782,K$11)+'СЕТ СН'!$F$11+СВЦЭМ!$D$10+'СЕТ СН'!$F$5-'СЕТ СН'!$F$21</f>
        <v>2679.47145258</v>
      </c>
      <c r="L39" s="36">
        <f>SUMIFS(СВЦЭМ!$D$39:$D$782,СВЦЭМ!$A$39:$A$782,$A39,СВЦЭМ!$B$39:$B$782,L$11)+'СЕТ СН'!$F$11+СВЦЭМ!$D$10+'СЕТ СН'!$F$5-'СЕТ СН'!$F$21</f>
        <v>2671.6180605600002</v>
      </c>
      <c r="M39" s="36">
        <f>SUMIFS(СВЦЭМ!$D$39:$D$782,СВЦЭМ!$A$39:$A$782,$A39,СВЦЭМ!$B$39:$B$782,M$11)+'СЕТ СН'!$F$11+СВЦЭМ!$D$10+'СЕТ СН'!$F$5-'СЕТ СН'!$F$21</f>
        <v>2684.2512816899998</v>
      </c>
      <c r="N39" s="36">
        <f>SUMIFS(СВЦЭМ!$D$39:$D$782,СВЦЭМ!$A$39:$A$782,$A39,СВЦЭМ!$B$39:$B$782,N$11)+'СЕТ СН'!$F$11+СВЦЭМ!$D$10+'СЕТ СН'!$F$5-'СЕТ СН'!$F$21</f>
        <v>2689.72664291</v>
      </c>
      <c r="O39" s="36">
        <f>SUMIFS(СВЦЭМ!$D$39:$D$782,СВЦЭМ!$A$39:$A$782,$A39,СВЦЭМ!$B$39:$B$782,O$11)+'СЕТ СН'!$F$11+СВЦЭМ!$D$10+'СЕТ СН'!$F$5-'СЕТ СН'!$F$21</f>
        <v>2716.40332455</v>
      </c>
      <c r="P39" s="36">
        <f>SUMIFS(СВЦЭМ!$D$39:$D$782,СВЦЭМ!$A$39:$A$782,$A39,СВЦЭМ!$B$39:$B$782,P$11)+'СЕТ СН'!$F$11+СВЦЭМ!$D$10+'СЕТ СН'!$F$5-'СЕТ СН'!$F$21</f>
        <v>2728.0484678299999</v>
      </c>
      <c r="Q39" s="36">
        <f>SUMIFS(СВЦЭМ!$D$39:$D$782,СВЦЭМ!$A$39:$A$782,$A39,СВЦЭМ!$B$39:$B$782,Q$11)+'СЕТ СН'!$F$11+СВЦЭМ!$D$10+'СЕТ СН'!$F$5-'СЕТ СН'!$F$21</f>
        <v>2727.6424580499997</v>
      </c>
      <c r="R39" s="36">
        <f>SUMIFS(СВЦЭМ!$D$39:$D$782,СВЦЭМ!$A$39:$A$782,$A39,СВЦЭМ!$B$39:$B$782,R$11)+'СЕТ СН'!$F$11+СВЦЭМ!$D$10+'СЕТ СН'!$F$5-'СЕТ СН'!$F$21</f>
        <v>2733.9267625800003</v>
      </c>
      <c r="S39" s="36">
        <f>SUMIFS(СВЦЭМ!$D$39:$D$782,СВЦЭМ!$A$39:$A$782,$A39,СВЦЭМ!$B$39:$B$782,S$11)+'СЕТ СН'!$F$11+СВЦЭМ!$D$10+'СЕТ СН'!$F$5-'СЕТ СН'!$F$21</f>
        <v>2716.55800791</v>
      </c>
      <c r="T39" s="36">
        <f>SUMIFS(СВЦЭМ!$D$39:$D$782,СВЦЭМ!$A$39:$A$782,$A39,СВЦЭМ!$B$39:$B$782,T$11)+'СЕТ СН'!$F$11+СВЦЭМ!$D$10+'СЕТ СН'!$F$5-'СЕТ СН'!$F$21</f>
        <v>2671.41861118</v>
      </c>
      <c r="U39" s="36">
        <f>SUMIFS(СВЦЭМ!$D$39:$D$782,СВЦЭМ!$A$39:$A$782,$A39,СВЦЭМ!$B$39:$B$782,U$11)+'СЕТ СН'!$F$11+СВЦЭМ!$D$10+'СЕТ СН'!$F$5-'СЕТ СН'!$F$21</f>
        <v>2661.7129720599996</v>
      </c>
      <c r="V39" s="36">
        <f>SUMIFS(СВЦЭМ!$D$39:$D$782,СВЦЭМ!$A$39:$A$782,$A39,СВЦЭМ!$B$39:$B$782,V$11)+'СЕТ СН'!$F$11+СВЦЭМ!$D$10+'СЕТ СН'!$F$5-'СЕТ СН'!$F$21</f>
        <v>2693.42543514</v>
      </c>
      <c r="W39" s="36">
        <f>SUMIFS(СВЦЭМ!$D$39:$D$782,СВЦЭМ!$A$39:$A$782,$A39,СВЦЭМ!$B$39:$B$782,W$11)+'СЕТ СН'!$F$11+СВЦЭМ!$D$10+'СЕТ СН'!$F$5-'СЕТ СН'!$F$21</f>
        <v>2713.5282056400001</v>
      </c>
      <c r="X39" s="36">
        <f>SUMIFS(СВЦЭМ!$D$39:$D$782,СВЦЭМ!$A$39:$A$782,$A39,СВЦЭМ!$B$39:$B$782,X$11)+'СЕТ СН'!$F$11+СВЦЭМ!$D$10+'СЕТ СН'!$F$5-'СЕТ СН'!$F$21</f>
        <v>2740.2721470300003</v>
      </c>
      <c r="Y39" s="36">
        <f>SUMIFS(СВЦЭМ!$D$39:$D$782,СВЦЭМ!$A$39:$A$782,$A39,СВЦЭМ!$B$39:$B$782,Y$11)+'СЕТ СН'!$F$11+СВЦЭМ!$D$10+'СЕТ СН'!$F$5-'СЕТ СН'!$F$21</f>
        <v>2754.7851778700001</v>
      </c>
    </row>
    <row r="40" spans="1:27" ht="15.75" x14ac:dyDescent="0.2">
      <c r="A40" s="35">
        <f t="shared" si="0"/>
        <v>44863</v>
      </c>
      <c r="B40" s="36">
        <f>SUMIFS(СВЦЭМ!$D$39:$D$782,СВЦЭМ!$A$39:$A$782,$A40,СВЦЭМ!$B$39:$B$782,B$11)+'СЕТ СН'!$F$11+СВЦЭМ!$D$10+'СЕТ СН'!$F$5-'СЕТ СН'!$F$21</f>
        <v>2756.10869314</v>
      </c>
      <c r="C40" s="36">
        <f>SUMIFS(СВЦЭМ!$D$39:$D$782,СВЦЭМ!$A$39:$A$782,$A40,СВЦЭМ!$B$39:$B$782,C$11)+'СЕТ СН'!$F$11+СВЦЭМ!$D$10+'СЕТ СН'!$F$5-'СЕТ СН'!$F$21</f>
        <v>2786.3666717200003</v>
      </c>
      <c r="D40" s="36">
        <f>SUMIFS(СВЦЭМ!$D$39:$D$782,СВЦЭМ!$A$39:$A$782,$A40,СВЦЭМ!$B$39:$B$782,D$11)+'СЕТ СН'!$F$11+СВЦЭМ!$D$10+'СЕТ СН'!$F$5-'СЕТ СН'!$F$21</f>
        <v>2828.7019272799998</v>
      </c>
      <c r="E40" s="36">
        <f>SUMIFS(СВЦЭМ!$D$39:$D$782,СВЦЭМ!$A$39:$A$782,$A40,СВЦЭМ!$B$39:$B$782,E$11)+'СЕТ СН'!$F$11+СВЦЭМ!$D$10+'СЕТ СН'!$F$5-'СЕТ СН'!$F$21</f>
        <v>2822.1376281100002</v>
      </c>
      <c r="F40" s="36">
        <f>SUMIFS(СВЦЭМ!$D$39:$D$782,СВЦЭМ!$A$39:$A$782,$A40,СВЦЭМ!$B$39:$B$782,F$11)+'СЕТ СН'!$F$11+СВЦЭМ!$D$10+'СЕТ СН'!$F$5-'СЕТ СН'!$F$21</f>
        <v>2814.98335013</v>
      </c>
      <c r="G40" s="36">
        <f>SUMIFS(СВЦЭМ!$D$39:$D$782,СВЦЭМ!$A$39:$A$782,$A40,СВЦЭМ!$B$39:$B$782,G$11)+'СЕТ СН'!$F$11+СВЦЭМ!$D$10+'СЕТ СН'!$F$5-'СЕТ СН'!$F$21</f>
        <v>2796.52971673</v>
      </c>
      <c r="H40" s="36">
        <f>SUMIFS(СВЦЭМ!$D$39:$D$782,СВЦЭМ!$A$39:$A$782,$A40,СВЦЭМ!$B$39:$B$782,H$11)+'СЕТ СН'!$F$11+СВЦЭМ!$D$10+'СЕТ СН'!$F$5-'СЕТ СН'!$F$21</f>
        <v>2764.6632591299999</v>
      </c>
      <c r="I40" s="36">
        <f>SUMIFS(СВЦЭМ!$D$39:$D$782,СВЦЭМ!$A$39:$A$782,$A40,СВЦЭМ!$B$39:$B$782,I$11)+'СЕТ СН'!$F$11+СВЦЭМ!$D$10+'СЕТ СН'!$F$5-'СЕТ СН'!$F$21</f>
        <v>2729.7881576199998</v>
      </c>
      <c r="J40" s="36">
        <f>SUMIFS(СВЦЭМ!$D$39:$D$782,СВЦЭМ!$A$39:$A$782,$A40,СВЦЭМ!$B$39:$B$782,J$11)+'СЕТ СН'!$F$11+СВЦЭМ!$D$10+'СЕТ СН'!$F$5-'СЕТ СН'!$F$21</f>
        <v>2690.66236914</v>
      </c>
      <c r="K40" s="36">
        <f>SUMIFS(СВЦЭМ!$D$39:$D$782,СВЦЭМ!$A$39:$A$782,$A40,СВЦЭМ!$B$39:$B$782,K$11)+'СЕТ СН'!$F$11+СВЦЭМ!$D$10+'СЕТ СН'!$F$5-'СЕТ СН'!$F$21</f>
        <v>2681.2602248800004</v>
      </c>
      <c r="L40" s="36">
        <f>SUMIFS(СВЦЭМ!$D$39:$D$782,СВЦЭМ!$A$39:$A$782,$A40,СВЦЭМ!$B$39:$B$782,L$11)+'СЕТ СН'!$F$11+СВЦЭМ!$D$10+'СЕТ СН'!$F$5-'СЕТ СН'!$F$21</f>
        <v>2682.4032318299996</v>
      </c>
      <c r="M40" s="36">
        <f>SUMIFS(СВЦЭМ!$D$39:$D$782,СВЦЭМ!$A$39:$A$782,$A40,СВЦЭМ!$B$39:$B$782,M$11)+'СЕТ СН'!$F$11+СВЦЭМ!$D$10+'СЕТ СН'!$F$5-'СЕТ СН'!$F$21</f>
        <v>2685.64187021</v>
      </c>
      <c r="N40" s="36">
        <f>SUMIFS(СВЦЭМ!$D$39:$D$782,СВЦЭМ!$A$39:$A$782,$A40,СВЦЭМ!$B$39:$B$782,N$11)+'СЕТ СН'!$F$11+СВЦЭМ!$D$10+'СЕТ СН'!$F$5-'СЕТ СН'!$F$21</f>
        <v>2677.9323152899997</v>
      </c>
      <c r="O40" s="36">
        <f>SUMIFS(СВЦЭМ!$D$39:$D$782,СВЦЭМ!$A$39:$A$782,$A40,СВЦЭМ!$B$39:$B$782,O$11)+'СЕТ СН'!$F$11+СВЦЭМ!$D$10+'СЕТ СН'!$F$5-'СЕТ СН'!$F$21</f>
        <v>2700.2460756600003</v>
      </c>
      <c r="P40" s="36">
        <f>SUMIFS(СВЦЭМ!$D$39:$D$782,СВЦЭМ!$A$39:$A$782,$A40,СВЦЭМ!$B$39:$B$782,P$11)+'СЕТ СН'!$F$11+СВЦЭМ!$D$10+'СЕТ СН'!$F$5-'СЕТ СН'!$F$21</f>
        <v>2727.4409999</v>
      </c>
      <c r="Q40" s="36">
        <f>SUMIFS(СВЦЭМ!$D$39:$D$782,СВЦЭМ!$A$39:$A$782,$A40,СВЦЭМ!$B$39:$B$782,Q$11)+'СЕТ СН'!$F$11+СВЦЭМ!$D$10+'СЕТ СН'!$F$5-'СЕТ СН'!$F$21</f>
        <v>2718.2480832900001</v>
      </c>
      <c r="R40" s="36">
        <f>SUMIFS(СВЦЭМ!$D$39:$D$782,СВЦЭМ!$A$39:$A$782,$A40,СВЦЭМ!$B$39:$B$782,R$11)+'СЕТ СН'!$F$11+СВЦЭМ!$D$10+'СЕТ СН'!$F$5-'СЕТ СН'!$F$21</f>
        <v>2692.1275066500002</v>
      </c>
      <c r="S40" s="36">
        <f>SUMIFS(СВЦЭМ!$D$39:$D$782,СВЦЭМ!$A$39:$A$782,$A40,СВЦЭМ!$B$39:$B$782,S$11)+'СЕТ СН'!$F$11+СВЦЭМ!$D$10+'СЕТ СН'!$F$5-'СЕТ СН'!$F$21</f>
        <v>2661.26717899</v>
      </c>
      <c r="T40" s="36">
        <f>SUMIFS(СВЦЭМ!$D$39:$D$782,СВЦЭМ!$A$39:$A$782,$A40,СВЦЭМ!$B$39:$B$782,T$11)+'СЕТ СН'!$F$11+СВЦЭМ!$D$10+'СЕТ СН'!$F$5-'СЕТ СН'!$F$21</f>
        <v>2625.4772780099997</v>
      </c>
      <c r="U40" s="36">
        <f>SUMIFS(СВЦЭМ!$D$39:$D$782,СВЦЭМ!$A$39:$A$782,$A40,СВЦЭМ!$B$39:$B$782,U$11)+'СЕТ СН'!$F$11+СВЦЭМ!$D$10+'СЕТ СН'!$F$5-'СЕТ СН'!$F$21</f>
        <v>2618.5656070599998</v>
      </c>
      <c r="V40" s="36">
        <f>SUMIFS(СВЦЭМ!$D$39:$D$782,СВЦЭМ!$A$39:$A$782,$A40,СВЦЭМ!$B$39:$B$782,V$11)+'СЕТ СН'!$F$11+СВЦЭМ!$D$10+'СЕТ СН'!$F$5-'СЕТ СН'!$F$21</f>
        <v>2651.24119333</v>
      </c>
      <c r="W40" s="36">
        <f>SUMIFS(СВЦЭМ!$D$39:$D$782,СВЦЭМ!$A$39:$A$782,$A40,СВЦЭМ!$B$39:$B$782,W$11)+'СЕТ СН'!$F$11+СВЦЭМ!$D$10+'СЕТ СН'!$F$5-'СЕТ СН'!$F$21</f>
        <v>2672.9375996400004</v>
      </c>
      <c r="X40" s="36">
        <f>SUMIFS(СВЦЭМ!$D$39:$D$782,СВЦЭМ!$A$39:$A$782,$A40,СВЦЭМ!$B$39:$B$782,X$11)+'СЕТ СН'!$F$11+СВЦЭМ!$D$10+'СЕТ СН'!$F$5-'СЕТ СН'!$F$21</f>
        <v>2699.5404964099998</v>
      </c>
      <c r="Y40" s="36">
        <f>SUMIFS(СВЦЭМ!$D$39:$D$782,СВЦЭМ!$A$39:$A$782,$A40,СВЦЭМ!$B$39:$B$782,Y$11)+'СЕТ СН'!$F$11+СВЦЭМ!$D$10+'СЕТ СН'!$F$5-'СЕТ СН'!$F$21</f>
        <v>2740.0283267899999</v>
      </c>
    </row>
    <row r="41" spans="1:27" ht="15.75" x14ac:dyDescent="0.2">
      <c r="A41" s="35">
        <f t="shared" si="0"/>
        <v>44864</v>
      </c>
      <c r="B41" s="36">
        <f>SUMIFS(СВЦЭМ!$D$39:$D$782,СВЦЭМ!$A$39:$A$782,$A41,СВЦЭМ!$B$39:$B$782,B$11)+'СЕТ СН'!$F$11+СВЦЭМ!$D$10+'СЕТ СН'!$F$5-'СЕТ СН'!$F$21</f>
        <v>2714.30319938</v>
      </c>
      <c r="C41" s="36">
        <f>SUMIFS(СВЦЭМ!$D$39:$D$782,СВЦЭМ!$A$39:$A$782,$A41,СВЦЭМ!$B$39:$B$782,C$11)+'СЕТ СН'!$F$11+СВЦЭМ!$D$10+'СЕТ СН'!$F$5-'СЕТ СН'!$F$21</f>
        <v>2735.0714539099999</v>
      </c>
      <c r="D41" s="36">
        <f>SUMIFS(СВЦЭМ!$D$39:$D$782,СВЦЭМ!$A$39:$A$782,$A41,СВЦЭМ!$B$39:$B$782,D$11)+'СЕТ СН'!$F$11+СВЦЭМ!$D$10+'СЕТ СН'!$F$5-'СЕТ СН'!$F$21</f>
        <v>2774.1521034500001</v>
      </c>
      <c r="E41" s="36">
        <f>SUMIFS(СВЦЭМ!$D$39:$D$782,СВЦЭМ!$A$39:$A$782,$A41,СВЦЭМ!$B$39:$B$782,E$11)+'СЕТ СН'!$F$11+СВЦЭМ!$D$10+'СЕТ СН'!$F$5-'СЕТ СН'!$F$21</f>
        <v>2754.3873038199999</v>
      </c>
      <c r="F41" s="36">
        <f>SUMIFS(СВЦЭМ!$D$39:$D$782,СВЦЭМ!$A$39:$A$782,$A41,СВЦЭМ!$B$39:$B$782,F$11)+'СЕТ СН'!$F$11+СВЦЭМ!$D$10+'СЕТ СН'!$F$5-'СЕТ СН'!$F$21</f>
        <v>2781.9967734800002</v>
      </c>
      <c r="G41" s="36">
        <f>SUMIFS(СВЦЭМ!$D$39:$D$782,СВЦЭМ!$A$39:$A$782,$A41,СВЦЭМ!$B$39:$B$782,G$11)+'СЕТ СН'!$F$11+СВЦЭМ!$D$10+'СЕТ СН'!$F$5-'СЕТ СН'!$F$21</f>
        <v>2755.6863367999999</v>
      </c>
      <c r="H41" s="36">
        <f>SUMIFS(СВЦЭМ!$D$39:$D$782,СВЦЭМ!$A$39:$A$782,$A41,СВЦЭМ!$B$39:$B$782,H$11)+'СЕТ СН'!$F$11+СВЦЭМ!$D$10+'СЕТ СН'!$F$5-'СЕТ СН'!$F$21</f>
        <v>2728.0001369000001</v>
      </c>
      <c r="I41" s="36">
        <f>SUMIFS(СВЦЭМ!$D$39:$D$782,СВЦЭМ!$A$39:$A$782,$A41,СВЦЭМ!$B$39:$B$782,I$11)+'СЕТ СН'!$F$11+СВЦЭМ!$D$10+'СЕТ СН'!$F$5-'СЕТ СН'!$F$21</f>
        <v>2712.9513325899998</v>
      </c>
      <c r="J41" s="36">
        <f>SUMIFS(СВЦЭМ!$D$39:$D$782,СВЦЭМ!$A$39:$A$782,$A41,СВЦЭМ!$B$39:$B$782,J$11)+'СЕТ СН'!$F$11+СВЦЭМ!$D$10+'СЕТ СН'!$F$5-'СЕТ СН'!$F$21</f>
        <v>2602.09853505</v>
      </c>
      <c r="K41" s="36">
        <f>SUMIFS(СВЦЭМ!$D$39:$D$782,СВЦЭМ!$A$39:$A$782,$A41,СВЦЭМ!$B$39:$B$782,K$11)+'СЕТ СН'!$F$11+СВЦЭМ!$D$10+'СЕТ СН'!$F$5-'СЕТ СН'!$F$21</f>
        <v>2636.1123963099999</v>
      </c>
      <c r="L41" s="36">
        <f>SUMIFS(СВЦЭМ!$D$39:$D$782,СВЦЭМ!$A$39:$A$782,$A41,СВЦЭМ!$B$39:$B$782,L$11)+'СЕТ СН'!$F$11+СВЦЭМ!$D$10+'СЕТ СН'!$F$5-'СЕТ СН'!$F$21</f>
        <v>2694.5112379000002</v>
      </c>
      <c r="M41" s="36">
        <f>SUMIFS(СВЦЭМ!$D$39:$D$782,СВЦЭМ!$A$39:$A$782,$A41,СВЦЭМ!$B$39:$B$782,M$11)+'СЕТ СН'!$F$11+СВЦЭМ!$D$10+'СЕТ СН'!$F$5-'СЕТ СН'!$F$21</f>
        <v>2689.5298896599998</v>
      </c>
      <c r="N41" s="36">
        <f>SUMIFS(СВЦЭМ!$D$39:$D$782,СВЦЭМ!$A$39:$A$782,$A41,СВЦЭМ!$B$39:$B$782,N$11)+'СЕТ СН'!$F$11+СВЦЭМ!$D$10+'СЕТ СН'!$F$5-'СЕТ СН'!$F$21</f>
        <v>2711.6043242799997</v>
      </c>
      <c r="O41" s="36">
        <f>SUMIFS(СВЦЭМ!$D$39:$D$782,СВЦЭМ!$A$39:$A$782,$A41,СВЦЭМ!$B$39:$B$782,O$11)+'СЕТ СН'!$F$11+СВЦЭМ!$D$10+'СЕТ СН'!$F$5-'СЕТ СН'!$F$21</f>
        <v>2702.8427964299999</v>
      </c>
      <c r="P41" s="36">
        <f>SUMIFS(СВЦЭМ!$D$39:$D$782,СВЦЭМ!$A$39:$A$782,$A41,СВЦЭМ!$B$39:$B$782,P$11)+'СЕТ СН'!$F$11+СВЦЭМ!$D$10+'СЕТ СН'!$F$5-'СЕТ СН'!$F$21</f>
        <v>2724.14137011</v>
      </c>
      <c r="Q41" s="36">
        <f>SUMIFS(СВЦЭМ!$D$39:$D$782,СВЦЭМ!$A$39:$A$782,$A41,СВЦЭМ!$B$39:$B$782,Q$11)+'СЕТ СН'!$F$11+СВЦЭМ!$D$10+'СЕТ СН'!$F$5-'СЕТ СН'!$F$21</f>
        <v>2728.4920713399997</v>
      </c>
      <c r="R41" s="36">
        <f>SUMIFS(СВЦЭМ!$D$39:$D$782,СВЦЭМ!$A$39:$A$782,$A41,СВЦЭМ!$B$39:$B$782,R$11)+'СЕТ СН'!$F$11+СВЦЭМ!$D$10+'СЕТ СН'!$F$5-'СЕТ СН'!$F$21</f>
        <v>2682.6965928099999</v>
      </c>
      <c r="S41" s="36">
        <f>SUMIFS(СВЦЭМ!$D$39:$D$782,СВЦЭМ!$A$39:$A$782,$A41,СВЦЭМ!$B$39:$B$782,S$11)+'СЕТ СН'!$F$11+СВЦЭМ!$D$10+'СЕТ СН'!$F$5-'СЕТ СН'!$F$21</f>
        <v>2617.86099311</v>
      </c>
      <c r="T41" s="36">
        <f>SUMIFS(СВЦЭМ!$D$39:$D$782,СВЦЭМ!$A$39:$A$782,$A41,СВЦЭМ!$B$39:$B$782,T$11)+'СЕТ СН'!$F$11+СВЦЭМ!$D$10+'СЕТ СН'!$F$5-'СЕТ СН'!$F$21</f>
        <v>2643.8173429999997</v>
      </c>
      <c r="U41" s="36">
        <f>SUMIFS(СВЦЭМ!$D$39:$D$782,СВЦЭМ!$A$39:$A$782,$A41,СВЦЭМ!$B$39:$B$782,U$11)+'СЕТ СН'!$F$11+СВЦЭМ!$D$10+'СЕТ СН'!$F$5-'СЕТ СН'!$F$21</f>
        <v>2656.3749763699998</v>
      </c>
      <c r="V41" s="36">
        <f>SUMIFS(СВЦЭМ!$D$39:$D$782,СВЦЭМ!$A$39:$A$782,$A41,СВЦЭМ!$B$39:$B$782,V$11)+'СЕТ СН'!$F$11+СВЦЭМ!$D$10+'СЕТ СН'!$F$5-'СЕТ СН'!$F$21</f>
        <v>2654.0906820299997</v>
      </c>
      <c r="W41" s="36">
        <f>SUMIFS(СВЦЭМ!$D$39:$D$782,СВЦЭМ!$A$39:$A$782,$A41,СВЦЭМ!$B$39:$B$782,W$11)+'СЕТ СН'!$F$11+СВЦЭМ!$D$10+'СЕТ СН'!$F$5-'СЕТ СН'!$F$21</f>
        <v>2642.8065535199999</v>
      </c>
      <c r="X41" s="36">
        <f>SUMIFS(СВЦЭМ!$D$39:$D$782,СВЦЭМ!$A$39:$A$782,$A41,СВЦЭМ!$B$39:$B$782,X$11)+'СЕТ СН'!$F$11+СВЦЭМ!$D$10+'СЕТ СН'!$F$5-'СЕТ СН'!$F$21</f>
        <v>2685.6053192199997</v>
      </c>
      <c r="Y41" s="36">
        <f>SUMIFS(СВЦЭМ!$D$39:$D$782,СВЦЭМ!$A$39:$A$782,$A41,СВЦЭМ!$B$39:$B$782,Y$11)+'СЕТ СН'!$F$11+СВЦЭМ!$D$10+'СЕТ СН'!$F$5-'СЕТ СН'!$F$21</f>
        <v>2773.1665650200002</v>
      </c>
    </row>
    <row r="42" spans="1:27" ht="15.75" x14ac:dyDescent="0.2">
      <c r="A42" s="35">
        <f t="shared" si="0"/>
        <v>44865</v>
      </c>
      <c r="B42" s="36">
        <f>SUMIFS(СВЦЭМ!$D$39:$D$782,СВЦЭМ!$A$39:$A$782,$A42,СВЦЭМ!$B$39:$B$782,B$11)+'СЕТ СН'!$F$11+СВЦЭМ!$D$10+'СЕТ СН'!$F$5-'СЕТ СН'!$F$21</f>
        <v>2810.6994782700003</v>
      </c>
      <c r="C42" s="36">
        <f>SUMIFS(СВЦЭМ!$D$39:$D$782,СВЦЭМ!$A$39:$A$782,$A42,СВЦЭМ!$B$39:$B$782,C$11)+'СЕТ СН'!$F$11+СВЦЭМ!$D$10+'СЕТ СН'!$F$5-'СЕТ СН'!$F$21</f>
        <v>2844.7801345099997</v>
      </c>
      <c r="D42" s="36">
        <f>SUMIFS(СВЦЭМ!$D$39:$D$782,СВЦЭМ!$A$39:$A$782,$A42,СВЦЭМ!$B$39:$B$782,D$11)+'СЕТ СН'!$F$11+СВЦЭМ!$D$10+'СЕТ СН'!$F$5-'СЕТ СН'!$F$21</f>
        <v>2867.3797153400001</v>
      </c>
      <c r="E42" s="36">
        <f>SUMIFS(СВЦЭМ!$D$39:$D$782,СВЦЭМ!$A$39:$A$782,$A42,СВЦЭМ!$B$39:$B$782,E$11)+'СЕТ СН'!$F$11+СВЦЭМ!$D$10+'СЕТ СН'!$F$5-'СЕТ СН'!$F$21</f>
        <v>2875.8744216499999</v>
      </c>
      <c r="F42" s="36">
        <f>SUMIFS(СВЦЭМ!$D$39:$D$782,СВЦЭМ!$A$39:$A$782,$A42,СВЦЭМ!$B$39:$B$782,F$11)+'СЕТ СН'!$F$11+СВЦЭМ!$D$10+'СЕТ СН'!$F$5-'СЕТ СН'!$F$21</f>
        <v>2873.6529724700003</v>
      </c>
      <c r="G42" s="36">
        <f>SUMIFS(СВЦЭМ!$D$39:$D$782,СВЦЭМ!$A$39:$A$782,$A42,СВЦЭМ!$B$39:$B$782,G$11)+'СЕТ СН'!$F$11+СВЦЭМ!$D$10+'СЕТ СН'!$F$5-'СЕТ СН'!$F$21</f>
        <v>2842.37954433</v>
      </c>
      <c r="H42" s="36">
        <f>SUMIFS(СВЦЭМ!$D$39:$D$782,СВЦЭМ!$A$39:$A$782,$A42,СВЦЭМ!$B$39:$B$782,H$11)+'СЕТ СН'!$F$11+СВЦЭМ!$D$10+'СЕТ СН'!$F$5-'СЕТ СН'!$F$21</f>
        <v>2761.0597445399999</v>
      </c>
      <c r="I42" s="36">
        <f>SUMIFS(СВЦЭМ!$D$39:$D$782,СВЦЭМ!$A$39:$A$782,$A42,СВЦЭМ!$B$39:$B$782,I$11)+'СЕТ СН'!$F$11+СВЦЭМ!$D$10+'СЕТ СН'!$F$5-'СЕТ СН'!$F$21</f>
        <v>2739.9594957199997</v>
      </c>
      <c r="J42" s="36">
        <f>SUMIFS(СВЦЭМ!$D$39:$D$782,СВЦЭМ!$A$39:$A$782,$A42,СВЦЭМ!$B$39:$B$782,J$11)+'СЕТ СН'!$F$11+СВЦЭМ!$D$10+'СЕТ СН'!$F$5-'СЕТ СН'!$F$21</f>
        <v>2688.4024282700002</v>
      </c>
      <c r="K42" s="36">
        <f>SUMIFS(СВЦЭМ!$D$39:$D$782,СВЦЭМ!$A$39:$A$782,$A42,СВЦЭМ!$B$39:$B$782,K$11)+'СЕТ СН'!$F$11+СВЦЭМ!$D$10+'СЕТ СН'!$F$5-'СЕТ СН'!$F$21</f>
        <v>2682.8775260499997</v>
      </c>
      <c r="L42" s="36">
        <f>SUMIFS(СВЦЭМ!$D$39:$D$782,СВЦЭМ!$A$39:$A$782,$A42,СВЦЭМ!$B$39:$B$782,L$11)+'СЕТ СН'!$F$11+СВЦЭМ!$D$10+'СЕТ СН'!$F$5-'СЕТ СН'!$F$21</f>
        <v>2701.9302575900001</v>
      </c>
      <c r="M42" s="36">
        <f>SUMIFS(СВЦЭМ!$D$39:$D$782,СВЦЭМ!$A$39:$A$782,$A42,СВЦЭМ!$B$39:$B$782,M$11)+'СЕТ СН'!$F$11+СВЦЭМ!$D$10+'СЕТ СН'!$F$5-'СЕТ СН'!$F$21</f>
        <v>2716.7786269899998</v>
      </c>
      <c r="N42" s="36">
        <f>SUMIFS(СВЦЭМ!$D$39:$D$782,СВЦЭМ!$A$39:$A$782,$A42,СВЦЭМ!$B$39:$B$782,N$11)+'СЕТ СН'!$F$11+СВЦЭМ!$D$10+'СЕТ СН'!$F$5-'СЕТ СН'!$F$21</f>
        <v>2711.0682951199997</v>
      </c>
      <c r="O42" s="36">
        <f>SUMIFS(СВЦЭМ!$D$39:$D$782,СВЦЭМ!$A$39:$A$782,$A42,СВЦЭМ!$B$39:$B$782,O$11)+'СЕТ СН'!$F$11+СВЦЭМ!$D$10+'СЕТ СН'!$F$5-'СЕТ СН'!$F$21</f>
        <v>2714.25763345</v>
      </c>
      <c r="P42" s="36">
        <f>SUMIFS(СВЦЭМ!$D$39:$D$782,СВЦЭМ!$A$39:$A$782,$A42,СВЦЭМ!$B$39:$B$782,P$11)+'СЕТ СН'!$F$11+СВЦЭМ!$D$10+'СЕТ СН'!$F$5-'СЕТ СН'!$F$21</f>
        <v>2731.9591311499998</v>
      </c>
      <c r="Q42" s="36">
        <f>SUMIFS(СВЦЭМ!$D$39:$D$782,СВЦЭМ!$A$39:$A$782,$A42,СВЦЭМ!$B$39:$B$782,Q$11)+'СЕТ СН'!$F$11+СВЦЭМ!$D$10+'СЕТ СН'!$F$5-'СЕТ СН'!$F$21</f>
        <v>2737.9421789500002</v>
      </c>
      <c r="R42" s="36">
        <f>SUMIFS(СВЦЭМ!$D$39:$D$782,СВЦЭМ!$A$39:$A$782,$A42,СВЦЭМ!$B$39:$B$782,R$11)+'СЕТ СН'!$F$11+СВЦЭМ!$D$10+'СЕТ СН'!$F$5-'СЕТ СН'!$F$21</f>
        <v>2721.8119679500001</v>
      </c>
      <c r="S42" s="36">
        <f>SUMIFS(СВЦЭМ!$D$39:$D$782,СВЦЭМ!$A$39:$A$782,$A42,СВЦЭМ!$B$39:$B$782,S$11)+'СЕТ СН'!$F$11+СВЦЭМ!$D$10+'СЕТ СН'!$F$5-'СЕТ СН'!$F$21</f>
        <v>2668.8600244700001</v>
      </c>
      <c r="T42" s="36">
        <f>SUMIFS(СВЦЭМ!$D$39:$D$782,СВЦЭМ!$A$39:$A$782,$A42,СВЦЭМ!$B$39:$B$782,T$11)+'СЕТ СН'!$F$11+СВЦЭМ!$D$10+'СЕТ СН'!$F$5-'СЕТ СН'!$F$21</f>
        <v>2631.2132655300002</v>
      </c>
      <c r="U42" s="36">
        <f>SUMIFS(СВЦЭМ!$D$39:$D$782,СВЦЭМ!$A$39:$A$782,$A42,СВЦЭМ!$B$39:$B$782,U$11)+'СЕТ СН'!$F$11+СВЦЭМ!$D$10+'СЕТ СН'!$F$5-'СЕТ СН'!$F$21</f>
        <v>2652.2002875400003</v>
      </c>
      <c r="V42" s="36">
        <f>SUMIFS(СВЦЭМ!$D$39:$D$782,СВЦЭМ!$A$39:$A$782,$A42,СВЦЭМ!$B$39:$B$782,V$11)+'СЕТ СН'!$F$11+СВЦЭМ!$D$10+'СЕТ СН'!$F$5-'СЕТ СН'!$F$21</f>
        <v>2675.7092244100004</v>
      </c>
      <c r="W42" s="36">
        <f>SUMIFS(СВЦЭМ!$D$39:$D$782,СВЦЭМ!$A$39:$A$782,$A42,СВЦЭМ!$B$39:$B$782,W$11)+'СЕТ СН'!$F$11+СВЦЭМ!$D$10+'СЕТ СН'!$F$5-'СЕТ СН'!$F$21</f>
        <v>2701.2592206500003</v>
      </c>
      <c r="X42" s="36">
        <f>SUMIFS(СВЦЭМ!$D$39:$D$782,СВЦЭМ!$A$39:$A$782,$A42,СВЦЭМ!$B$39:$B$782,X$11)+'СЕТ СН'!$F$11+СВЦЭМ!$D$10+'СЕТ СН'!$F$5-'СЕТ СН'!$F$21</f>
        <v>2725.5295720200002</v>
      </c>
      <c r="Y42" s="36">
        <f>SUMIFS(СВЦЭМ!$D$39:$D$782,СВЦЭМ!$A$39:$A$782,$A42,СВЦЭМ!$B$39:$B$782,Y$11)+'СЕТ СН'!$F$11+СВЦЭМ!$D$10+'СЕТ СН'!$F$5-'СЕТ СН'!$F$21</f>
        <v>2754.4330678799997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01.10.2022</v>
      </c>
      <c r="B48" s="36">
        <f>SUMIFS(СВЦЭМ!$D$39:$D$782,СВЦЭМ!$A$39:$A$782,$A48,СВЦЭМ!$B$39:$B$782,B$47)+'СЕТ СН'!$G$11+СВЦЭМ!$D$10+'СЕТ СН'!$G$5-'СЕТ СН'!$G$21</f>
        <v>3496.44366666</v>
      </c>
      <c r="C48" s="36">
        <f>SUMIFS(СВЦЭМ!$D$39:$D$782,СВЦЭМ!$A$39:$A$782,$A48,СВЦЭМ!$B$39:$B$782,C$47)+'СЕТ СН'!$G$11+СВЦЭМ!$D$10+'СЕТ СН'!$G$5-'СЕТ СН'!$G$21</f>
        <v>3519.5702259999998</v>
      </c>
      <c r="D48" s="36">
        <f>SUMIFS(СВЦЭМ!$D$39:$D$782,СВЦЭМ!$A$39:$A$782,$A48,СВЦЭМ!$B$39:$B$782,D$47)+'СЕТ СН'!$G$11+СВЦЭМ!$D$10+'СЕТ СН'!$G$5-'СЕТ СН'!$G$21</f>
        <v>3540.9832478399999</v>
      </c>
      <c r="E48" s="36">
        <f>SUMIFS(СВЦЭМ!$D$39:$D$782,СВЦЭМ!$A$39:$A$782,$A48,СВЦЭМ!$B$39:$B$782,E$47)+'СЕТ СН'!$G$11+СВЦЭМ!$D$10+'СЕТ СН'!$G$5-'СЕТ СН'!$G$21</f>
        <v>3542.0573318799998</v>
      </c>
      <c r="F48" s="36">
        <f>SUMIFS(СВЦЭМ!$D$39:$D$782,СВЦЭМ!$A$39:$A$782,$A48,СВЦЭМ!$B$39:$B$782,F$47)+'СЕТ СН'!$G$11+СВЦЭМ!$D$10+'СЕТ СН'!$G$5-'СЕТ СН'!$G$21</f>
        <v>3547.8451915799997</v>
      </c>
      <c r="G48" s="36">
        <f>SUMIFS(СВЦЭМ!$D$39:$D$782,СВЦЭМ!$A$39:$A$782,$A48,СВЦЭМ!$B$39:$B$782,G$47)+'СЕТ СН'!$G$11+СВЦЭМ!$D$10+'СЕТ СН'!$G$5-'СЕТ СН'!$G$21</f>
        <v>3536.7619036799997</v>
      </c>
      <c r="H48" s="36">
        <f>SUMIFS(СВЦЭМ!$D$39:$D$782,СВЦЭМ!$A$39:$A$782,$A48,СВЦЭМ!$B$39:$B$782,H$47)+'СЕТ СН'!$G$11+СВЦЭМ!$D$10+'СЕТ СН'!$G$5-'СЕТ СН'!$G$21</f>
        <v>3510.0089694399999</v>
      </c>
      <c r="I48" s="36">
        <f>SUMIFS(СВЦЭМ!$D$39:$D$782,СВЦЭМ!$A$39:$A$782,$A48,СВЦЭМ!$B$39:$B$782,I$47)+'СЕТ СН'!$G$11+СВЦЭМ!$D$10+'СЕТ СН'!$G$5-'СЕТ СН'!$G$21</f>
        <v>3429.59476305</v>
      </c>
      <c r="J48" s="36">
        <f>SUMIFS(СВЦЭМ!$D$39:$D$782,СВЦЭМ!$A$39:$A$782,$A48,СВЦЭМ!$B$39:$B$782,J$47)+'СЕТ СН'!$G$11+СВЦЭМ!$D$10+'СЕТ СН'!$G$5-'СЕТ СН'!$G$21</f>
        <v>3496.1444344699999</v>
      </c>
      <c r="K48" s="36">
        <f>SUMIFS(СВЦЭМ!$D$39:$D$782,СВЦЭМ!$A$39:$A$782,$A48,СВЦЭМ!$B$39:$B$782,K$47)+'СЕТ СН'!$G$11+СВЦЭМ!$D$10+'СЕТ СН'!$G$5-'СЕТ СН'!$G$21</f>
        <v>3526.3206682399996</v>
      </c>
      <c r="L48" s="36">
        <f>SUMIFS(СВЦЭМ!$D$39:$D$782,СВЦЭМ!$A$39:$A$782,$A48,СВЦЭМ!$B$39:$B$782,L$47)+'СЕТ СН'!$G$11+СВЦЭМ!$D$10+'СЕТ СН'!$G$5-'СЕТ СН'!$G$21</f>
        <v>3525.99018011</v>
      </c>
      <c r="M48" s="36">
        <f>SUMIFS(СВЦЭМ!$D$39:$D$782,СВЦЭМ!$A$39:$A$782,$A48,СВЦЭМ!$B$39:$B$782,M$47)+'СЕТ СН'!$G$11+СВЦЭМ!$D$10+'СЕТ СН'!$G$5-'СЕТ СН'!$G$21</f>
        <v>3474.3529782599999</v>
      </c>
      <c r="N48" s="36">
        <f>SUMIFS(СВЦЭМ!$D$39:$D$782,СВЦЭМ!$A$39:$A$782,$A48,СВЦЭМ!$B$39:$B$782,N$47)+'СЕТ СН'!$G$11+СВЦЭМ!$D$10+'СЕТ СН'!$G$5-'СЕТ СН'!$G$21</f>
        <v>3462.4285250899998</v>
      </c>
      <c r="O48" s="36">
        <f>SUMIFS(СВЦЭМ!$D$39:$D$782,СВЦЭМ!$A$39:$A$782,$A48,СВЦЭМ!$B$39:$B$782,O$47)+'СЕТ СН'!$G$11+СВЦЭМ!$D$10+'СЕТ СН'!$G$5-'СЕТ СН'!$G$21</f>
        <v>3447.5999510899996</v>
      </c>
      <c r="P48" s="36">
        <f>SUMIFS(СВЦЭМ!$D$39:$D$782,СВЦЭМ!$A$39:$A$782,$A48,СВЦЭМ!$B$39:$B$782,P$47)+'СЕТ СН'!$G$11+СВЦЭМ!$D$10+'СЕТ СН'!$G$5-'СЕТ СН'!$G$21</f>
        <v>3437.75497589</v>
      </c>
      <c r="Q48" s="36">
        <f>SUMIFS(СВЦЭМ!$D$39:$D$782,СВЦЭМ!$A$39:$A$782,$A48,СВЦЭМ!$B$39:$B$782,Q$47)+'СЕТ СН'!$G$11+СВЦЭМ!$D$10+'СЕТ СН'!$G$5-'СЕТ СН'!$G$21</f>
        <v>3432.1111757799999</v>
      </c>
      <c r="R48" s="36">
        <f>SUMIFS(СВЦЭМ!$D$39:$D$782,СВЦЭМ!$A$39:$A$782,$A48,СВЦЭМ!$B$39:$B$782,R$47)+'СЕТ СН'!$G$11+СВЦЭМ!$D$10+'СЕТ СН'!$G$5-'СЕТ СН'!$G$21</f>
        <v>3430.9349996999999</v>
      </c>
      <c r="S48" s="36">
        <f>SUMIFS(СВЦЭМ!$D$39:$D$782,СВЦЭМ!$A$39:$A$782,$A48,СВЦЭМ!$B$39:$B$782,S$47)+'СЕТ СН'!$G$11+СВЦЭМ!$D$10+'СЕТ СН'!$G$5-'СЕТ СН'!$G$21</f>
        <v>3471.0753785799998</v>
      </c>
      <c r="T48" s="36">
        <f>SUMIFS(СВЦЭМ!$D$39:$D$782,СВЦЭМ!$A$39:$A$782,$A48,СВЦЭМ!$B$39:$B$782,T$47)+'СЕТ СН'!$G$11+СВЦЭМ!$D$10+'СЕТ СН'!$G$5-'СЕТ СН'!$G$21</f>
        <v>3595.6800587399998</v>
      </c>
      <c r="U48" s="36">
        <f>SUMIFS(СВЦЭМ!$D$39:$D$782,СВЦЭМ!$A$39:$A$782,$A48,СВЦЭМ!$B$39:$B$782,U$47)+'СЕТ СН'!$G$11+СВЦЭМ!$D$10+'СЕТ СН'!$G$5-'СЕТ СН'!$G$21</f>
        <v>3614.0649684199998</v>
      </c>
      <c r="V48" s="36">
        <f>SUMIFS(СВЦЭМ!$D$39:$D$782,СВЦЭМ!$A$39:$A$782,$A48,СВЦЭМ!$B$39:$B$782,V$47)+'СЕТ СН'!$G$11+СВЦЭМ!$D$10+'СЕТ СН'!$G$5-'СЕТ СН'!$G$21</f>
        <v>3615.2093453399998</v>
      </c>
      <c r="W48" s="36">
        <f>SUMIFS(СВЦЭМ!$D$39:$D$782,СВЦЭМ!$A$39:$A$782,$A48,СВЦЭМ!$B$39:$B$782,W$47)+'СЕТ СН'!$G$11+СВЦЭМ!$D$10+'СЕТ СН'!$G$5-'СЕТ СН'!$G$21</f>
        <v>3603.3048121699999</v>
      </c>
      <c r="X48" s="36">
        <f>SUMIFS(СВЦЭМ!$D$39:$D$782,СВЦЭМ!$A$39:$A$782,$A48,СВЦЭМ!$B$39:$B$782,X$47)+'СЕТ СН'!$G$11+СВЦЭМ!$D$10+'СЕТ СН'!$G$5-'СЕТ СН'!$G$21</f>
        <v>3592.47324549</v>
      </c>
      <c r="Y48" s="36">
        <f>SUMIFS(СВЦЭМ!$D$39:$D$782,СВЦЭМ!$A$39:$A$782,$A48,СВЦЭМ!$B$39:$B$782,Y$47)+'СЕТ СН'!$G$11+СВЦЭМ!$D$10+'СЕТ СН'!$G$5-'СЕТ СН'!$G$21</f>
        <v>3562.95964104</v>
      </c>
      <c r="AA48" s="45"/>
    </row>
    <row r="49" spans="1:25" ht="15.75" x14ac:dyDescent="0.2">
      <c r="A49" s="35">
        <f>A48+1</f>
        <v>44836</v>
      </c>
      <c r="B49" s="36">
        <f>SUMIFS(СВЦЭМ!$D$39:$D$782,СВЦЭМ!$A$39:$A$782,$A49,СВЦЭМ!$B$39:$B$782,B$47)+'СЕТ СН'!$G$11+СВЦЭМ!$D$10+'СЕТ СН'!$G$5-'СЕТ СН'!$G$21</f>
        <v>3479.4537891800001</v>
      </c>
      <c r="C49" s="36">
        <f>SUMIFS(СВЦЭМ!$D$39:$D$782,СВЦЭМ!$A$39:$A$782,$A49,СВЦЭМ!$B$39:$B$782,C$47)+'СЕТ СН'!$G$11+СВЦЭМ!$D$10+'СЕТ СН'!$G$5-'СЕТ СН'!$G$21</f>
        <v>3484.0979936999997</v>
      </c>
      <c r="D49" s="36">
        <f>SUMIFS(СВЦЭМ!$D$39:$D$782,СВЦЭМ!$A$39:$A$782,$A49,СВЦЭМ!$B$39:$B$782,D$47)+'СЕТ СН'!$G$11+СВЦЭМ!$D$10+'СЕТ СН'!$G$5-'СЕТ СН'!$G$21</f>
        <v>3528.8453356499999</v>
      </c>
      <c r="E49" s="36">
        <f>SUMIFS(СВЦЭМ!$D$39:$D$782,СВЦЭМ!$A$39:$A$782,$A49,СВЦЭМ!$B$39:$B$782,E$47)+'СЕТ СН'!$G$11+СВЦЭМ!$D$10+'СЕТ СН'!$G$5-'СЕТ СН'!$G$21</f>
        <v>3566.4251190699997</v>
      </c>
      <c r="F49" s="36">
        <f>SUMIFS(СВЦЭМ!$D$39:$D$782,СВЦЭМ!$A$39:$A$782,$A49,СВЦЭМ!$B$39:$B$782,F$47)+'СЕТ СН'!$G$11+СВЦЭМ!$D$10+'СЕТ СН'!$G$5-'СЕТ СН'!$G$21</f>
        <v>3563.0616812600001</v>
      </c>
      <c r="G49" s="36">
        <f>SUMIFS(СВЦЭМ!$D$39:$D$782,СВЦЭМ!$A$39:$A$782,$A49,СВЦЭМ!$B$39:$B$782,G$47)+'СЕТ СН'!$G$11+СВЦЭМ!$D$10+'СЕТ СН'!$G$5-'СЕТ СН'!$G$21</f>
        <v>3552.1695427299996</v>
      </c>
      <c r="H49" s="36">
        <f>SUMIFS(СВЦЭМ!$D$39:$D$782,СВЦЭМ!$A$39:$A$782,$A49,СВЦЭМ!$B$39:$B$782,H$47)+'СЕТ СН'!$G$11+СВЦЭМ!$D$10+'СЕТ СН'!$G$5-'СЕТ СН'!$G$21</f>
        <v>3528.35995052</v>
      </c>
      <c r="I49" s="36">
        <f>SUMIFS(СВЦЭМ!$D$39:$D$782,СВЦЭМ!$A$39:$A$782,$A49,СВЦЭМ!$B$39:$B$782,I$47)+'СЕТ СН'!$G$11+СВЦЭМ!$D$10+'СЕТ СН'!$G$5-'СЕТ СН'!$G$21</f>
        <v>3513.03943153</v>
      </c>
      <c r="J49" s="36">
        <f>SUMIFS(СВЦЭМ!$D$39:$D$782,СВЦЭМ!$A$39:$A$782,$A49,СВЦЭМ!$B$39:$B$782,J$47)+'СЕТ СН'!$G$11+СВЦЭМ!$D$10+'СЕТ СН'!$G$5-'СЕТ СН'!$G$21</f>
        <v>3502.0156548999998</v>
      </c>
      <c r="K49" s="36">
        <f>SUMIFS(СВЦЭМ!$D$39:$D$782,СВЦЭМ!$A$39:$A$782,$A49,СВЦЭМ!$B$39:$B$782,K$47)+'СЕТ СН'!$G$11+СВЦЭМ!$D$10+'СЕТ СН'!$G$5-'СЕТ СН'!$G$21</f>
        <v>3474.4231314799999</v>
      </c>
      <c r="L49" s="36">
        <f>SUMIFS(СВЦЭМ!$D$39:$D$782,СВЦЭМ!$A$39:$A$782,$A49,СВЦЭМ!$B$39:$B$782,L$47)+'СЕТ СН'!$G$11+СВЦЭМ!$D$10+'СЕТ СН'!$G$5-'СЕТ СН'!$G$21</f>
        <v>3476.6824578599999</v>
      </c>
      <c r="M49" s="36">
        <f>SUMIFS(СВЦЭМ!$D$39:$D$782,СВЦЭМ!$A$39:$A$782,$A49,СВЦЭМ!$B$39:$B$782,M$47)+'СЕТ СН'!$G$11+СВЦЭМ!$D$10+'СЕТ СН'!$G$5-'СЕТ СН'!$G$21</f>
        <v>3438.7954817199998</v>
      </c>
      <c r="N49" s="36">
        <f>SUMIFS(СВЦЭМ!$D$39:$D$782,СВЦЭМ!$A$39:$A$782,$A49,СВЦЭМ!$B$39:$B$782,N$47)+'СЕТ СН'!$G$11+СВЦЭМ!$D$10+'СЕТ СН'!$G$5-'СЕТ СН'!$G$21</f>
        <v>3451.4708413799999</v>
      </c>
      <c r="O49" s="36">
        <f>SUMIFS(СВЦЭМ!$D$39:$D$782,СВЦЭМ!$A$39:$A$782,$A49,СВЦЭМ!$B$39:$B$782,O$47)+'СЕТ СН'!$G$11+СВЦЭМ!$D$10+'СЕТ СН'!$G$5-'СЕТ СН'!$G$21</f>
        <v>3458.5739603799998</v>
      </c>
      <c r="P49" s="36">
        <f>SUMIFS(СВЦЭМ!$D$39:$D$782,СВЦЭМ!$A$39:$A$782,$A49,СВЦЭМ!$B$39:$B$782,P$47)+'СЕТ СН'!$G$11+СВЦЭМ!$D$10+'СЕТ СН'!$G$5-'СЕТ СН'!$G$21</f>
        <v>3472.89714362</v>
      </c>
      <c r="Q49" s="36">
        <f>SUMIFS(СВЦЭМ!$D$39:$D$782,СВЦЭМ!$A$39:$A$782,$A49,СВЦЭМ!$B$39:$B$782,Q$47)+'СЕТ СН'!$G$11+СВЦЭМ!$D$10+'СЕТ СН'!$G$5-'СЕТ СН'!$G$21</f>
        <v>3483.4509686799997</v>
      </c>
      <c r="R49" s="36">
        <f>SUMIFS(СВЦЭМ!$D$39:$D$782,СВЦЭМ!$A$39:$A$782,$A49,СВЦЭМ!$B$39:$B$782,R$47)+'СЕТ СН'!$G$11+СВЦЭМ!$D$10+'СЕТ СН'!$G$5-'СЕТ СН'!$G$21</f>
        <v>3486.5972789999996</v>
      </c>
      <c r="S49" s="36">
        <f>SUMIFS(СВЦЭМ!$D$39:$D$782,СВЦЭМ!$A$39:$A$782,$A49,СВЦЭМ!$B$39:$B$782,S$47)+'СЕТ СН'!$G$11+СВЦЭМ!$D$10+'СЕТ СН'!$G$5-'СЕТ СН'!$G$21</f>
        <v>3468.4948550700001</v>
      </c>
      <c r="T49" s="36">
        <f>SUMIFS(СВЦЭМ!$D$39:$D$782,СВЦЭМ!$A$39:$A$782,$A49,СВЦЭМ!$B$39:$B$782,T$47)+'СЕТ СН'!$G$11+СВЦЭМ!$D$10+'СЕТ СН'!$G$5-'СЕТ СН'!$G$21</f>
        <v>3582.4539656899997</v>
      </c>
      <c r="U49" s="36">
        <f>SUMIFS(СВЦЭМ!$D$39:$D$782,СВЦЭМ!$A$39:$A$782,$A49,СВЦЭМ!$B$39:$B$782,U$47)+'СЕТ СН'!$G$11+СВЦЭМ!$D$10+'СЕТ СН'!$G$5-'СЕТ СН'!$G$21</f>
        <v>3614.1877084600001</v>
      </c>
      <c r="V49" s="36">
        <f>SUMIFS(СВЦЭМ!$D$39:$D$782,СВЦЭМ!$A$39:$A$782,$A49,СВЦЭМ!$B$39:$B$782,V$47)+'СЕТ СН'!$G$11+СВЦЭМ!$D$10+'СЕТ СН'!$G$5-'СЕТ СН'!$G$21</f>
        <v>3615.6783986199998</v>
      </c>
      <c r="W49" s="36">
        <f>SUMIFS(СВЦЭМ!$D$39:$D$782,СВЦЭМ!$A$39:$A$782,$A49,СВЦЭМ!$B$39:$B$782,W$47)+'СЕТ СН'!$G$11+СВЦЭМ!$D$10+'СЕТ СН'!$G$5-'СЕТ СН'!$G$21</f>
        <v>3598.50364575</v>
      </c>
      <c r="X49" s="36">
        <f>SUMIFS(СВЦЭМ!$D$39:$D$782,СВЦЭМ!$A$39:$A$782,$A49,СВЦЭМ!$B$39:$B$782,X$47)+'СЕТ СН'!$G$11+СВЦЭМ!$D$10+'СЕТ СН'!$G$5-'СЕТ СН'!$G$21</f>
        <v>3562.8603598700001</v>
      </c>
      <c r="Y49" s="36">
        <f>SUMIFS(СВЦЭМ!$D$39:$D$782,СВЦЭМ!$A$39:$A$782,$A49,СВЦЭМ!$B$39:$B$782,Y$47)+'СЕТ СН'!$G$11+СВЦЭМ!$D$10+'СЕТ СН'!$G$5-'СЕТ СН'!$G$21</f>
        <v>3555.8515089399998</v>
      </c>
    </row>
    <row r="50" spans="1:25" ht="15.75" x14ac:dyDescent="0.2">
      <c r="A50" s="35">
        <f t="shared" ref="A50:A78" si="1">A49+1</f>
        <v>44837</v>
      </c>
      <c r="B50" s="36">
        <f>SUMIFS(СВЦЭМ!$D$39:$D$782,СВЦЭМ!$A$39:$A$782,$A50,СВЦЭМ!$B$39:$B$782,B$47)+'СЕТ СН'!$G$11+СВЦЭМ!$D$10+'СЕТ СН'!$G$5-'СЕТ СН'!$G$21</f>
        <v>3556.0418451400001</v>
      </c>
      <c r="C50" s="36">
        <f>SUMIFS(СВЦЭМ!$D$39:$D$782,СВЦЭМ!$A$39:$A$782,$A50,СВЦЭМ!$B$39:$B$782,C$47)+'СЕТ СН'!$G$11+СВЦЭМ!$D$10+'СЕТ СН'!$G$5-'СЕТ СН'!$G$21</f>
        <v>3588.1759970899998</v>
      </c>
      <c r="D50" s="36">
        <f>SUMIFS(СВЦЭМ!$D$39:$D$782,СВЦЭМ!$A$39:$A$782,$A50,СВЦЭМ!$B$39:$B$782,D$47)+'СЕТ СН'!$G$11+СВЦЭМ!$D$10+'СЕТ СН'!$G$5-'СЕТ СН'!$G$21</f>
        <v>3604.92013477</v>
      </c>
      <c r="E50" s="36">
        <f>SUMIFS(СВЦЭМ!$D$39:$D$782,СВЦЭМ!$A$39:$A$782,$A50,СВЦЭМ!$B$39:$B$782,E$47)+'СЕТ СН'!$G$11+СВЦЭМ!$D$10+'СЕТ СН'!$G$5-'СЕТ СН'!$G$21</f>
        <v>3610.09694128</v>
      </c>
      <c r="F50" s="36">
        <f>SUMIFS(СВЦЭМ!$D$39:$D$782,СВЦЭМ!$A$39:$A$782,$A50,СВЦЭМ!$B$39:$B$782,F$47)+'СЕТ СН'!$G$11+СВЦЭМ!$D$10+'СЕТ СН'!$G$5-'СЕТ СН'!$G$21</f>
        <v>3594.8029251500002</v>
      </c>
      <c r="G50" s="36">
        <f>SUMIFS(СВЦЭМ!$D$39:$D$782,СВЦЭМ!$A$39:$A$782,$A50,СВЦЭМ!$B$39:$B$782,G$47)+'СЕТ СН'!$G$11+СВЦЭМ!$D$10+'СЕТ СН'!$G$5-'СЕТ СН'!$G$21</f>
        <v>3564.70470514</v>
      </c>
      <c r="H50" s="36">
        <f>SUMIFS(СВЦЭМ!$D$39:$D$782,СВЦЭМ!$A$39:$A$782,$A50,СВЦЭМ!$B$39:$B$782,H$47)+'СЕТ СН'!$G$11+СВЦЭМ!$D$10+'СЕТ СН'!$G$5-'СЕТ СН'!$G$21</f>
        <v>3489.0168925799999</v>
      </c>
      <c r="I50" s="36">
        <f>SUMIFS(СВЦЭМ!$D$39:$D$782,СВЦЭМ!$A$39:$A$782,$A50,СВЦЭМ!$B$39:$B$782,I$47)+'СЕТ СН'!$G$11+СВЦЭМ!$D$10+'СЕТ СН'!$G$5-'СЕТ СН'!$G$21</f>
        <v>3435.2854072699997</v>
      </c>
      <c r="J50" s="36">
        <f>SUMIFS(СВЦЭМ!$D$39:$D$782,СВЦЭМ!$A$39:$A$782,$A50,СВЦЭМ!$B$39:$B$782,J$47)+'СЕТ СН'!$G$11+СВЦЭМ!$D$10+'СЕТ СН'!$G$5-'СЕТ СН'!$G$21</f>
        <v>3408.5646484299996</v>
      </c>
      <c r="K50" s="36">
        <f>SUMIFS(СВЦЭМ!$D$39:$D$782,СВЦЭМ!$A$39:$A$782,$A50,СВЦЭМ!$B$39:$B$782,K$47)+'СЕТ СН'!$G$11+СВЦЭМ!$D$10+'СЕТ СН'!$G$5-'СЕТ СН'!$G$21</f>
        <v>3393.3034540299996</v>
      </c>
      <c r="L50" s="36">
        <f>SUMIFS(СВЦЭМ!$D$39:$D$782,СВЦЭМ!$A$39:$A$782,$A50,СВЦЭМ!$B$39:$B$782,L$47)+'СЕТ СН'!$G$11+СВЦЭМ!$D$10+'СЕТ СН'!$G$5-'СЕТ СН'!$G$21</f>
        <v>3388.0681145899998</v>
      </c>
      <c r="M50" s="36">
        <f>SUMIFS(СВЦЭМ!$D$39:$D$782,СВЦЭМ!$A$39:$A$782,$A50,СВЦЭМ!$B$39:$B$782,M$47)+'СЕТ СН'!$G$11+СВЦЭМ!$D$10+'СЕТ СН'!$G$5-'СЕТ СН'!$G$21</f>
        <v>3408.2402558799999</v>
      </c>
      <c r="N50" s="36">
        <f>SUMIFS(СВЦЭМ!$D$39:$D$782,СВЦЭМ!$A$39:$A$782,$A50,СВЦЭМ!$B$39:$B$782,N$47)+'СЕТ СН'!$G$11+СВЦЭМ!$D$10+'СЕТ СН'!$G$5-'СЕТ СН'!$G$21</f>
        <v>3432.0066419999998</v>
      </c>
      <c r="O50" s="36">
        <f>SUMIFS(СВЦЭМ!$D$39:$D$782,СВЦЭМ!$A$39:$A$782,$A50,СВЦЭМ!$B$39:$B$782,O$47)+'СЕТ СН'!$G$11+СВЦЭМ!$D$10+'СЕТ СН'!$G$5-'СЕТ СН'!$G$21</f>
        <v>3447.6800422599999</v>
      </c>
      <c r="P50" s="36">
        <f>SUMIFS(СВЦЭМ!$D$39:$D$782,СВЦЭМ!$A$39:$A$782,$A50,СВЦЭМ!$B$39:$B$782,P$47)+'СЕТ СН'!$G$11+СВЦЭМ!$D$10+'СЕТ СН'!$G$5-'СЕТ СН'!$G$21</f>
        <v>3456.3566179199997</v>
      </c>
      <c r="Q50" s="36">
        <f>SUMIFS(СВЦЭМ!$D$39:$D$782,СВЦЭМ!$A$39:$A$782,$A50,СВЦЭМ!$B$39:$B$782,Q$47)+'СЕТ СН'!$G$11+СВЦЭМ!$D$10+'СЕТ СН'!$G$5-'СЕТ СН'!$G$21</f>
        <v>3451.80724018</v>
      </c>
      <c r="R50" s="36">
        <f>SUMIFS(СВЦЭМ!$D$39:$D$782,СВЦЭМ!$A$39:$A$782,$A50,СВЦЭМ!$B$39:$B$782,R$47)+'СЕТ СН'!$G$11+СВЦЭМ!$D$10+'СЕТ СН'!$G$5-'СЕТ СН'!$G$21</f>
        <v>3438.3195752199999</v>
      </c>
      <c r="S50" s="36">
        <f>SUMIFS(СВЦЭМ!$D$39:$D$782,СВЦЭМ!$A$39:$A$782,$A50,СВЦЭМ!$B$39:$B$782,S$47)+'СЕТ СН'!$G$11+СВЦЭМ!$D$10+'СЕТ СН'!$G$5-'СЕТ СН'!$G$21</f>
        <v>3417.6430496899998</v>
      </c>
      <c r="T50" s="36">
        <f>SUMIFS(СВЦЭМ!$D$39:$D$782,СВЦЭМ!$A$39:$A$782,$A50,СВЦЭМ!$B$39:$B$782,T$47)+'СЕТ СН'!$G$11+СВЦЭМ!$D$10+'СЕТ СН'!$G$5-'СЕТ СН'!$G$21</f>
        <v>3379.6702471999997</v>
      </c>
      <c r="U50" s="36">
        <f>SUMIFS(СВЦЭМ!$D$39:$D$782,СВЦЭМ!$A$39:$A$782,$A50,СВЦЭМ!$B$39:$B$782,U$47)+'СЕТ СН'!$G$11+СВЦЭМ!$D$10+'СЕТ СН'!$G$5-'СЕТ СН'!$G$21</f>
        <v>3361.0157131999999</v>
      </c>
      <c r="V50" s="36">
        <f>SUMIFS(СВЦЭМ!$D$39:$D$782,СВЦЭМ!$A$39:$A$782,$A50,СВЦЭМ!$B$39:$B$782,V$47)+'СЕТ СН'!$G$11+СВЦЭМ!$D$10+'СЕТ СН'!$G$5-'СЕТ СН'!$G$21</f>
        <v>3371.2727408199999</v>
      </c>
      <c r="W50" s="36">
        <f>SUMIFS(СВЦЭМ!$D$39:$D$782,СВЦЭМ!$A$39:$A$782,$A50,СВЦЭМ!$B$39:$B$782,W$47)+'СЕТ СН'!$G$11+СВЦЭМ!$D$10+'СЕТ СН'!$G$5-'СЕТ СН'!$G$21</f>
        <v>3404.61809472</v>
      </c>
      <c r="X50" s="36">
        <f>SUMIFS(СВЦЭМ!$D$39:$D$782,СВЦЭМ!$A$39:$A$782,$A50,СВЦЭМ!$B$39:$B$782,X$47)+'СЕТ СН'!$G$11+СВЦЭМ!$D$10+'СЕТ СН'!$G$5-'СЕТ СН'!$G$21</f>
        <v>3455.2045313099998</v>
      </c>
      <c r="Y50" s="36">
        <f>SUMIFS(СВЦЭМ!$D$39:$D$782,СВЦЭМ!$A$39:$A$782,$A50,СВЦЭМ!$B$39:$B$782,Y$47)+'СЕТ СН'!$G$11+СВЦЭМ!$D$10+'СЕТ СН'!$G$5-'СЕТ СН'!$G$21</f>
        <v>3488.9327180599998</v>
      </c>
    </row>
    <row r="51" spans="1:25" ht="15.75" x14ac:dyDescent="0.2">
      <c r="A51" s="35">
        <f t="shared" si="1"/>
        <v>44838</v>
      </c>
      <c r="B51" s="36">
        <f>SUMIFS(СВЦЭМ!$D$39:$D$782,СВЦЭМ!$A$39:$A$782,$A51,СВЦЭМ!$B$39:$B$782,B$47)+'СЕТ СН'!$G$11+СВЦЭМ!$D$10+'СЕТ СН'!$G$5-'СЕТ СН'!$G$21</f>
        <v>3428.2585419899997</v>
      </c>
      <c r="C51" s="36">
        <f>SUMIFS(СВЦЭМ!$D$39:$D$782,СВЦЭМ!$A$39:$A$782,$A51,СВЦЭМ!$B$39:$B$782,C$47)+'СЕТ СН'!$G$11+СВЦЭМ!$D$10+'СЕТ СН'!$G$5-'СЕТ СН'!$G$21</f>
        <v>3453.7377622399999</v>
      </c>
      <c r="D51" s="36">
        <f>SUMIFS(СВЦЭМ!$D$39:$D$782,СВЦЭМ!$A$39:$A$782,$A51,СВЦЭМ!$B$39:$B$782,D$47)+'СЕТ СН'!$G$11+СВЦЭМ!$D$10+'СЕТ СН'!$G$5-'СЕТ СН'!$G$21</f>
        <v>3465.8937290999997</v>
      </c>
      <c r="E51" s="36">
        <f>SUMIFS(СВЦЭМ!$D$39:$D$782,СВЦЭМ!$A$39:$A$782,$A51,СВЦЭМ!$B$39:$B$782,E$47)+'СЕТ СН'!$G$11+СВЦЭМ!$D$10+'СЕТ СН'!$G$5-'СЕТ СН'!$G$21</f>
        <v>3475.5333293699996</v>
      </c>
      <c r="F51" s="36">
        <f>SUMIFS(СВЦЭМ!$D$39:$D$782,СВЦЭМ!$A$39:$A$782,$A51,СВЦЭМ!$B$39:$B$782,F$47)+'СЕТ СН'!$G$11+СВЦЭМ!$D$10+'СЕТ СН'!$G$5-'СЕТ СН'!$G$21</f>
        <v>3478.7471637899998</v>
      </c>
      <c r="G51" s="36">
        <f>SUMIFS(СВЦЭМ!$D$39:$D$782,СВЦЭМ!$A$39:$A$782,$A51,СВЦЭМ!$B$39:$B$782,G$47)+'СЕТ СН'!$G$11+СВЦЭМ!$D$10+'СЕТ СН'!$G$5-'СЕТ СН'!$G$21</f>
        <v>3458.5914359599997</v>
      </c>
      <c r="H51" s="36">
        <f>SUMIFS(СВЦЭМ!$D$39:$D$782,СВЦЭМ!$A$39:$A$782,$A51,СВЦЭМ!$B$39:$B$782,H$47)+'СЕТ СН'!$G$11+СВЦЭМ!$D$10+'СЕТ СН'!$G$5-'СЕТ СН'!$G$21</f>
        <v>3405.3993682</v>
      </c>
      <c r="I51" s="36">
        <f>SUMIFS(СВЦЭМ!$D$39:$D$782,СВЦЭМ!$A$39:$A$782,$A51,СВЦЭМ!$B$39:$B$782,I$47)+'СЕТ СН'!$G$11+СВЦЭМ!$D$10+'СЕТ СН'!$G$5-'СЕТ СН'!$G$21</f>
        <v>3358.3357098500001</v>
      </c>
      <c r="J51" s="36">
        <f>SUMIFS(СВЦЭМ!$D$39:$D$782,СВЦЭМ!$A$39:$A$782,$A51,СВЦЭМ!$B$39:$B$782,J$47)+'СЕТ СН'!$G$11+СВЦЭМ!$D$10+'СЕТ СН'!$G$5-'СЕТ СН'!$G$21</f>
        <v>3356.5395169399999</v>
      </c>
      <c r="K51" s="36">
        <f>SUMIFS(СВЦЭМ!$D$39:$D$782,СВЦЭМ!$A$39:$A$782,$A51,СВЦЭМ!$B$39:$B$782,K$47)+'СЕТ СН'!$G$11+СВЦЭМ!$D$10+'СЕТ СН'!$G$5-'СЕТ СН'!$G$21</f>
        <v>3345.1380387700001</v>
      </c>
      <c r="L51" s="36">
        <f>SUMIFS(СВЦЭМ!$D$39:$D$782,СВЦЭМ!$A$39:$A$782,$A51,СВЦЭМ!$B$39:$B$782,L$47)+'СЕТ СН'!$G$11+СВЦЭМ!$D$10+'СЕТ СН'!$G$5-'СЕТ СН'!$G$21</f>
        <v>3344.9326703799998</v>
      </c>
      <c r="M51" s="36">
        <f>SUMIFS(СВЦЭМ!$D$39:$D$782,СВЦЭМ!$A$39:$A$782,$A51,СВЦЭМ!$B$39:$B$782,M$47)+'СЕТ СН'!$G$11+СВЦЭМ!$D$10+'СЕТ СН'!$G$5-'СЕТ СН'!$G$21</f>
        <v>3354.6026261699999</v>
      </c>
      <c r="N51" s="36">
        <f>SUMIFS(СВЦЭМ!$D$39:$D$782,СВЦЭМ!$A$39:$A$782,$A51,СВЦЭМ!$B$39:$B$782,N$47)+'СЕТ СН'!$G$11+СВЦЭМ!$D$10+'СЕТ СН'!$G$5-'СЕТ СН'!$G$21</f>
        <v>3365.38511389</v>
      </c>
      <c r="O51" s="36">
        <f>SUMIFS(СВЦЭМ!$D$39:$D$782,СВЦЭМ!$A$39:$A$782,$A51,СВЦЭМ!$B$39:$B$782,O$47)+'СЕТ СН'!$G$11+СВЦЭМ!$D$10+'СЕТ СН'!$G$5-'СЕТ СН'!$G$21</f>
        <v>3368.7072830499997</v>
      </c>
      <c r="P51" s="36">
        <f>SUMIFS(СВЦЭМ!$D$39:$D$782,СВЦЭМ!$A$39:$A$782,$A51,СВЦЭМ!$B$39:$B$782,P$47)+'СЕТ СН'!$G$11+СВЦЭМ!$D$10+'СЕТ СН'!$G$5-'СЕТ СН'!$G$21</f>
        <v>3375.9723443799999</v>
      </c>
      <c r="Q51" s="36">
        <f>SUMIFS(СВЦЭМ!$D$39:$D$782,СВЦЭМ!$A$39:$A$782,$A51,СВЦЭМ!$B$39:$B$782,Q$47)+'СЕТ СН'!$G$11+СВЦЭМ!$D$10+'СЕТ СН'!$G$5-'СЕТ СН'!$G$21</f>
        <v>3377.1580064499999</v>
      </c>
      <c r="R51" s="36">
        <f>SUMIFS(СВЦЭМ!$D$39:$D$782,СВЦЭМ!$A$39:$A$782,$A51,СВЦЭМ!$B$39:$B$782,R$47)+'СЕТ СН'!$G$11+СВЦЭМ!$D$10+'СЕТ СН'!$G$5-'СЕТ СН'!$G$21</f>
        <v>3387.1390915100001</v>
      </c>
      <c r="S51" s="36">
        <f>SUMIFS(СВЦЭМ!$D$39:$D$782,СВЦЭМ!$A$39:$A$782,$A51,СВЦЭМ!$B$39:$B$782,S$47)+'СЕТ СН'!$G$11+СВЦЭМ!$D$10+'СЕТ СН'!$G$5-'СЕТ СН'!$G$21</f>
        <v>3365.2560943799999</v>
      </c>
      <c r="T51" s="36">
        <f>SUMIFS(СВЦЭМ!$D$39:$D$782,СВЦЭМ!$A$39:$A$782,$A51,СВЦЭМ!$B$39:$B$782,T$47)+'СЕТ СН'!$G$11+СВЦЭМ!$D$10+'СЕТ СН'!$G$5-'СЕТ СН'!$G$21</f>
        <v>3349.4179915099999</v>
      </c>
      <c r="U51" s="36">
        <f>SUMIFS(СВЦЭМ!$D$39:$D$782,СВЦЭМ!$A$39:$A$782,$A51,СВЦЭМ!$B$39:$B$782,U$47)+'СЕТ СН'!$G$11+СВЦЭМ!$D$10+'СЕТ СН'!$G$5-'СЕТ СН'!$G$21</f>
        <v>3327.1223376899998</v>
      </c>
      <c r="V51" s="36">
        <f>SUMIFS(СВЦЭМ!$D$39:$D$782,СВЦЭМ!$A$39:$A$782,$A51,СВЦЭМ!$B$39:$B$782,V$47)+'СЕТ СН'!$G$11+СВЦЭМ!$D$10+'СЕТ СН'!$G$5-'СЕТ СН'!$G$21</f>
        <v>3331.3249316399997</v>
      </c>
      <c r="W51" s="36">
        <f>SUMIFS(СВЦЭМ!$D$39:$D$782,СВЦЭМ!$A$39:$A$782,$A51,СВЦЭМ!$B$39:$B$782,W$47)+'СЕТ СН'!$G$11+СВЦЭМ!$D$10+'СЕТ СН'!$G$5-'СЕТ СН'!$G$21</f>
        <v>3339.7484935799998</v>
      </c>
      <c r="X51" s="36">
        <f>SUMIFS(СВЦЭМ!$D$39:$D$782,СВЦЭМ!$A$39:$A$782,$A51,СВЦЭМ!$B$39:$B$782,X$47)+'СЕТ СН'!$G$11+СВЦЭМ!$D$10+'СЕТ СН'!$G$5-'СЕТ СН'!$G$21</f>
        <v>3373.6306179499998</v>
      </c>
      <c r="Y51" s="36">
        <f>SUMIFS(СВЦЭМ!$D$39:$D$782,СВЦЭМ!$A$39:$A$782,$A51,СВЦЭМ!$B$39:$B$782,Y$47)+'СЕТ СН'!$G$11+СВЦЭМ!$D$10+'СЕТ СН'!$G$5-'СЕТ СН'!$G$21</f>
        <v>3400.1126887099999</v>
      </c>
    </row>
    <row r="52" spans="1:25" ht="15.75" x14ac:dyDescent="0.2">
      <c r="A52" s="35">
        <f t="shared" si="1"/>
        <v>44839</v>
      </c>
      <c r="B52" s="36">
        <f>SUMIFS(СВЦЭМ!$D$39:$D$782,СВЦЭМ!$A$39:$A$782,$A52,СВЦЭМ!$B$39:$B$782,B$47)+'СЕТ СН'!$G$11+СВЦЭМ!$D$10+'СЕТ СН'!$G$5-'СЕТ СН'!$G$21</f>
        <v>3475.82394471</v>
      </c>
      <c r="C52" s="36">
        <f>SUMIFS(СВЦЭМ!$D$39:$D$782,СВЦЭМ!$A$39:$A$782,$A52,СВЦЭМ!$B$39:$B$782,C$47)+'СЕТ СН'!$G$11+СВЦЭМ!$D$10+'СЕТ СН'!$G$5-'СЕТ СН'!$G$21</f>
        <v>3515.4813282199998</v>
      </c>
      <c r="D52" s="36">
        <f>SUMIFS(СВЦЭМ!$D$39:$D$782,СВЦЭМ!$A$39:$A$782,$A52,СВЦЭМ!$B$39:$B$782,D$47)+'СЕТ СН'!$G$11+СВЦЭМ!$D$10+'СЕТ СН'!$G$5-'СЕТ СН'!$G$21</f>
        <v>3541.9260214999999</v>
      </c>
      <c r="E52" s="36">
        <f>SUMIFS(СВЦЭМ!$D$39:$D$782,СВЦЭМ!$A$39:$A$782,$A52,СВЦЭМ!$B$39:$B$782,E$47)+'СЕТ СН'!$G$11+СВЦЭМ!$D$10+'СЕТ СН'!$G$5-'СЕТ СН'!$G$21</f>
        <v>3553.8357392099997</v>
      </c>
      <c r="F52" s="36">
        <f>SUMIFS(СВЦЭМ!$D$39:$D$782,СВЦЭМ!$A$39:$A$782,$A52,СВЦЭМ!$B$39:$B$782,F$47)+'СЕТ СН'!$G$11+СВЦЭМ!$D$10+'СЕТ СН'!$G$5-'СЕТ СН'!$G$21</f>
        <v>3551.8920164799997</v>
      </c>
      <c r="G52" s="36">
        <f>SUMIFS(СВЦЭМ!$D$39:$D$782,СВЦЭМ!$A$39:$A$782,$A52,СВЦЭМ!$B$39:$B$782,G$47)+'СЕТ СН'!$G$11+СВЦЭМ!$D$10+'СЕТ СН'!$G$5-'СЕТ СН'!$G$21</f>
        <v>3537.83931398</v>
      </c>
      <c r="H52" s="36">
        <f>SUMIFS(СВЦЭМ!$D$39:$D$782,СВЦЭМ!$A$39:$A$782,$A52,СВЦЭМ!$B$39:$B$782,H$47)+'СЕТ СН'!$G$11+СВЦЭМ!$D$10+'СЕТ СН'!$G$5-'СЕТ СН'!$G$21</f>
        <v>3489.6948446099996</v>
      </c>
      <c r="I52" s="36">
        <f>SUMIFS(СВЦЭМ!$D$39:$D$782,СВЦЭМ!$A$39:$A$782,$A52,СВЦЭМ!$B$39:$B$782,I$47)+'СЕТ СН'!$G$11+СВЦЭМ!$D$10+'СЕТ СН'!$G$5-'СЕТ СН'!$G$21</f>
        <v>3455.9854705199996</v>
      </c>
      <c r="J52" s="36">
        <f>SUMIFS(СВЦЭМ!$D$39:$D$782,СВЦЭМ!$A$39:$A$782,$A52,СВЦЭМ!$B$39:$B$782,J$47)+'СЕТ СН'!$G$11+СВЦЭМ!$D$10+'СЕТ СН'!$G$5-'СЕТ СН'!$G$21</f>
        <v>3506.6622041599999</v>
      </c>
      <c r="K52" s="36">
        <f>SUMIFS(СВЦЭМ!$D$39:$D$782,СВЦЭМ!$A$39:$A$782,$A52,СВЦЭМ!$B$39:$B$782,K$47)+'СЕТ СН'!$G$11+СВЦЭМ!$D$10+'СЕТ СН'!$G$5-'СЕТ СН'!$G$21</f>
        <v>3529.5892785799997</v>
      </c>
      <c r="L52" s="36">
        <f>SUMIFS(СВЦЭМ!$D$39:$D$782,СВЦЭМ!$A$39:$A$782,$A52,СВЦЭМ!$B$39:$B$782,L$47)+'СЕТ СН'!$G$11+СВЦЭМ!$D$10+'СЕТ СН'!$G$5-'СЕТ СН'!$G$21</f>
        <v>3529.37787054</v>
      </c>
      <c r="M52" s="36">
        <f>SUMIFS(СВЦЭМ!$D$39:$D$782,СВЦЭМ!$A$39:$A$782,$A52,СВЦЭМ!$B$39:$B$782,M$47)+'СЕТ СН'!$G$11+СВЦЭМ!$D$10+'СЕТ СН'!$G$5-'СЕТ СН'!$G$21</f>
        <v>3470.6474277899997</v>
      </c>
      <c r="N52" s="36">
        <f>SUMIFS(СВЦЭМ!$D$39:$D$782,СВЦЭМ!$A$39:$A$782,$A52,СВЦЭМ!$B$39:$B$782,N$47)+'СЕТ СН'!$G$11+СВЦЭМ!$D$10+'СЕТ СН'!$G$5-'СЕТ СН'!$G$21</f>
        <v>3483.84981573</v>
      </c>
      <c r="O52" s="36">
        <f>SUMIFS(СВЦЭМ!$D$39:$D$782,СВЦЭМ!$A$39:$A$782,$A52,СВЦЭМ!$B$39:$B$782,O$47)+'СЕТ СН'!$G$11+СВЦЭМ!$D$10+'СЕТ СН'!$G$5-'СЕТ СН'!$G$21</f>
        <v>3492.5381836799997</v>
      </c>
      <c r="P52" s="36">
        <f>SUMIFS(СВЦЭМ!$D$39:$D$782,СВЦЭМ!$A$39:$A$782,$A52,СВЦЭМ!$B$39:$B$782,P$47)+'СЕТ СН'!$G$11+СВЦЭМ!$D$10+'СЕТ СН'!$G$5-'СЕТ СН'!$G$21</f>
        <v>3501.98348343</v>
      </c>
      <c r="Q52" s="36">
        <f>SUMIFS(СВЦЭМ!$D$39:$D$782,СВЦЭМ!$A$39:$A$782,$A52,СВЦЭМ!$B$39:$B$782,Q$47)+'СЕТ СН'!$G$11+СВЦЭМ!$D$10+'СЕТ СН'!$G$5-'СЕТ СН'!$G$21</f>
        <v>3513.3968540199999</v>
      </c>
      <c r="R52" s="36">
        <f>SUMIFS(СВЦЭМ!$D$39:$D$782,СВЦЭМ!$A$39:$A$782,$A52,СВЦЭМ!$B$39:$B$782,R$47)+'СЕТ СН'!$G$11+СВЦЭМ!$D$10+'СЕТ СН'!$G$5-'СЕТ СН'!$G$21</f>
        <v>3501.7305363400001</v>
      </c>
      <c r="S52" s="36">
        <f>SUMIFS(СВЦЭМ!$D$39:$D$782,СВЦЭМ!$A$39:$A$782,$A52,СВЦЭМ!$B$39:$B$782,S$47)+'СЕТ СН'!$G$11+СВЦЭМ!$D$10+'СЕТ СН'!$G$5-'СЕТ СН'!$G$21</f>
        <v>3517.2495577099999</v>
      </c>
      <c r="T52" s="36">
        <f>SUMIFS(СВЦЭМ!$D$39:$D$782,СВЦЭМ!$A$39:$A$782,$A52,СВЦЭМ!$B$39:$B$782,T$47)+'СЕТ СН'!$G$11+СВЦЭМ!$D$10+'СЕТ СН'!$G$5-'СЕТ СН'!$G$21</f>
        <v>3636.2000636100001</v>
      </c>
      <c r="U52" s="36">
        <f>SUMIFS(СВЦЭМ!$D$39:$D$782,СВЦЭМ!$A$39:$A$782,$A52,СВЦЭМ!$B$39:$B$782,U$47)+'СЕТ СН'!$G$11+СВЦЭМ!$D$10+'СЕТ СН'!$G$5-'СЕТ СН'!$G$21</f>
        <v>3657.8374897899998</v>
      </c>
      <c r="V52" s="36">
        <f>SUMIFS(СВЦЭМ!$D$39:$D$782,СВЦЭМ!$A$39:$A$782,$A52,СВЦЭМ!$B$39:$B$782,V$47)+'СЕТ СН'!$G$11+СВЦЭМ!$D$10+'СЕТ СН'!$G$5-'СЕТ СН'!$G$21</f>
        <v>3647.6458592399999</v>
      </c>
      <c r="W52" s="36">
        <f>SUMIFS(СВЦЭМ!$D$39:$D$782,СВЦЭМ!$A$39:$A$782,$A52,СВЦЭМ!$B$39:$B$782,W$47)+'СЕТ СН'!$G$11+СВЦЭМ!$D$10+'СЕТ СН'!$G$5-'СЕТ СН'!$G$21</f>
        <v>3631.8965054099999</v>
      </c>
      <c r="X52" s="36">
        <f>SUMIFS(СВЦЭМ!$D$39:$D$782,СВЦЭМ!$A$39:$A$782,$A52,СВЦЭМ!$B$39:$B$782,X$47)+'СЕТ СН'!$G$11+СВЦЭМ!$D$10+'СЕТ СН'!$G$5-'СЕТ СН'!$G$21</f>
        <v>3591.0381536699997</v>
      </c>
      <c r="Y52" s="36">
        <f>SUMIFS(СВЦЭМ!$D$39:$D$782,СВЦЭМ!$A$39:$A$782,$A52,СВЦЭМ!$B$39:$B$782,Y$47)+'СЕТ СН'!$G$11+СВЦЭМ!$D$10+'СЕТ СН'!$G$5-'СЕТ СН'!$G$21</f>
        <v>3490.5102337199996</v>
      </c>
    </row>
    <row r="53" spans="1:25" ht="15.75" x14ac:dyDescent="0.2">
      <c r="A53" s="35">
        <f t="shared" si="1"/>
        <v>44840</v>
      </c>
      <c r="B53" s="36">
        <f>SUMIFS(СВЦЭМ!$D$39:$D$782,СВЦЭМ!$A$39:$A$782,$A53,СВЦЭМ!$B$39:$B$782,B$47)+'СЕТ СН'!$G$11+СВЦЭМ!$D$10+'СЕТ СН'!$G$5-'СЕТ СН'!$G$21</f>
        <v>3619.7571105299999</v>
      </c>
      <c r="C53" s="36">
        <f>SUMIFS(СВЦЭМ!$D$39:$D$782,СВЦЭМ!$A$39:$A$782,$A53,СВЦЭМ!$B$39:$B$782,C$47)+'СЕТ СН'!$G$11+СВЦЭМ!$D$10+'СЕТ СН'!$G$5-'СЕТ СН'!$G$21</f>
        <v>3631.8245949800003</v>
      </c>
      <c r="D53" s="36">
        <f>SUMIFS(СВЦЭМ!$D$39:$D$782,СВЦЭМ!$A$39:$A$782,$A53,СВЦЭМ!$B$39:$B$782,D$47)+'СЕТ СН'!$G$11+СВЦЭМ!$D$10+'СЕТ СН'!$G$5-'СЕТ СН'!$G$21</f>
        <v>3623.20886049</v>
      </c>
      <c r="E53" s="36">
        <f>SUMIFS(СВЦЭМ!$D$39:$D$782,СВЦЭМ!$A$39:$A$782,$A53,СВЦЭМ!$B$39:$B$782,E$47)+'СЕТ СН'!$G$11+СВЦЭМ!$D$10+'СЕТ СН'!$G$5-'СЕТ СН'!$G$21</f>
        <v>3618.0644664699998</v>
      </c>
      <c r="F53" s="36">
        <f>SUMIFS(СВЦЭМ!$D$39:$D$782,СВЦЭМ!$A$39:$A$782,$A53,СВЦЭМ!$B$39:$B$782,F$47)+'СЕТ СН'!$G$11+СВЦЭМ!$D$10+'СЕТ СН'!$G$5-'СЕТ СН'!$G$21</f>
        <v>3607.2576412999997</v>
      </c>
      <c r="G53" s="36">
        <f>SUMIFS(СВЦЭМ!$D$39:$D$782,СВЦЭМ!$A$39:$A$782,$A53,СВЦЭМ!$B$39:$B$782,G$47)+'СЕТ СН'!$G$11+СВЦЭМ!$D$10+'СЕТ СН'!$G$5-'СЕТ СН'!$G$21</f>
        <v>3586.7635704200002</v>
      </c>
      <c r="H53" s="36">
        <f>SUMIFS(СВЦЭМ!$D$39:$D$782,СВЦЭМ!$A$39:$A$782,$A53,СВЦЭМ!$B$39:$B$782,H$47)+'СЕТ СН'!$G$11+СВЦЭМ!$D$10+'СЕТ СН'!$G$5-'СЕТ СН'!$G$21</f>
        <v>3522.06180107</v>
      </c>
      <c r="I53" s="36">
        <f>SUMIFS(СВЦЭМ!$D$39:$D$782,СВЦЭМ!$A$39:$A$782,$A53,СВЦЭМ!$B$39:$B$782,I$47)+'СЕТ СН'!$G$11+СВЦЭМ!$D$10+'СЕТ СН'!$G$5-'СЕТ СН'!$G$21</f>
        <v>3494.3110707599999</v>
      </c>
      <c r="J53" s="36">
        <f>SUMIFS(СВЦЭМ!$D$39:$D$782,СВЦЭМ!$A$39:$A$782,$A53,СВЦЭМ!$B$39:$B$782,J$47)+'СЕТ СН'!$G$11+СВЦЭМ!$D$10+'СЕТ СН'!$G$5-'СЕТ СН'!$G$21</f>
        <v>3503.47273619</v>
      </c>
      <c r="K53" s="36">
        <f>SUMIFS(СВЦЭМ!$D$39:$D$782,СВЦЭМ!$A$39:$A$782,$A53,СВЦЭМ!$B$39:$B$782,K$47)+'СЕТ СН'!$G$11+СВЦЭМ!$D$10+'СЕТ СН'!$G$5-'СЕТ СН'!$G$21</f>
        <v>3513.0312525099998</v>
      </c>
      <c r="L53" s="36">
        <f>SUMIFS(СВЦЭМ!$D$39:$D$782,СВЦЭМ!$A$39:$A$782,$A53,СВЦЭМ!$B$39:$B$782,L$47)+'СЕТ СН'!$G$11+СВЦЭМ!$D$10+'СЕТ СН'!$G$5-'СЕТ СН'!$G$21</f>
        <v>3541.2620921600001</v>
      </c>
      <c r="M53" s="36">
        <f>SUMIFS(СВЦЭМ!$D$39:$D$782,СВЦЭМ!$A$39:$A$782,$A53,СВЦЭМ!$B$39:$B$782,M$47)+'СЕТ СН'!$G$11+СВЦЭМ!$D$10+'СЕТ СН'!$G$5-'СЕТ СН'!$G$21</f>
        <v>3574.9432713699998</v>
      </c>
      <c r="N53" s="36">
        <f>SUMIFS(СВЦЭМ!$D$39:$D$782,СВЦЭМ!$A$39:$A$782,$A53,СВЦЭМ!$B$39:$B$782,N$47)+'СЕТ СН'!$G$11+СВЦЭМ!$D$10+'СЕТ СН'!$G$5-'СЕТ СН'!$G$21</f>
        <v>3599.8364911999997</v>
      </c>
      <c r="O53" s="36">
        <f>SUMIFS(СВЦЭМ!$D$39:$D$782,СВЦЭМ!$A$39:$A$782,$A53,СВЦЭМ!$B$39:$B$782,O$47)+'СЕТ СН'!$G$11+СВЦЭМ!$D$10+'СЕТ СН'!$G$5-'СЕТ СН'!$G$21</f>
        <v>3599.3900105399998</v>
      </c>
      <c r="P53" s="36">
        <f>SUMIFS(СВЦЭМ!$D$39:$D$782,СВЦЭМ!$A$39:$A$782,$A53,СВЦЭМ!$B$39:$B$782,P$47)+'СЕТ СН'!$G$11+СВЦЭМ!$D$10+'СЕТ СН'!$G$5-'СЕТ СН'!$G$21</f>
        <v>3604.09489717</v>
      </c>
      <c r="Q53" s="36">
        <f>SUMIFS(СВЦЭМ!$D$39:$D$782,СВЦЭМ!$A$39:$A$782,$A53,СВЦЭМ!$B$39:$B$782,Q$47)+'СЕТ СН'!$G$11+СВЦЭМ!$D$10+'СЕТ СН'!$G$5-'СЕТ СН'!$G$21</f>
        <v>3599.54773703</v>
      </c>
      <c r="R53" s="36">
        <f>SUMIFS(СВЦЭМ!$D$39:$D$782,СВЦЭМ!$A$39:$A$782,$A53,СВЦЭМ!$B$39:$B$782,R$47)+'СЕТ СН'!$G$11+СВЦЭМ!$D$10+'СЕТ СН'!$G$5-'СЕТ СН'!$G$21</f>
        <v>3579.7287803300001</v>
      </c>
      <c r="S53" s="36">
        <f>SUMIFS(СВЦЭМ!$D$39:$D$782,СВЦЭМ!$A$39:$A$782,$A53,СВЦЭМ!$B$39:$B$782,S$47)+'СЕТ СН'!$G$11+СВЦЭМ!$D$10+'СЕТ СН'!$G$5-'СЕТ СН'!$G$21</f>
        <v>3547.7060602199999</v>
      </c>
      <c r="T53" s="36">
        <f>SUMIFS(СВЦЭМ!$D$39:$D$782,СВЦЭМ!$A$39:$A$782,$A53,СВЦЭМ!$B$39:$B$782,T$47)+'СЕТ СН'!$G$11+СВЦЭМ!$D$10+'СЕТ СН'!$G$5-'СЕТ СН'!$G$21</f>
        <v>3553.9152502699999</v>
      </c>
      <c r="U53" s="36">
        <f>SUMIFS(СВЦЭМ!$D$39:$D$782,СВЦЭМ!$A$39:$A$782,$A53,СВЦЭМ!$B$39:$B$782,U$47)+'СЕТ СН'!$G$11+СВЦЭМ!$D$10+'СЕТ СН'!$G$5-'СЕТ СН'!$G$21</f>
        <v>3587.65267004</v>
      </c>
      <c r="V53" s="36">
        <f>SUMIFS(СВЦЭМ!$D$39:$D$782,СВЦЭМ!$A$39:$A$782,$A53,СВЦЭМ!$B$39:$B$782,V$47)+'СЕТ СН'!$G$11+СВЦЭМ!$D$10+'СЕТ СН'!$G$5-'СЕТ СН'!$G$21</f>
        <v>3582.05017099</v>
      </c>
      <c r="W53" s="36">
        <f>SUMIFS(СВЦЭМ!$D$39:$D$782,СВЦЭМ!$A$39:$A$782,$A53,СВЦЭМ!$B$39:$B$782,W$47)+'СЕТ СН'!$G$11+СВЦЭМ!$D$10+'СЕТ СН'!$G$5-'СЕТ СН'!$G$21</f>
        <v>3578.6586468</v>
      </c>
      <c r="X53" s="36">
        <f>SUMIFS(СВЦЭМ!$D$39:$D$782,СВЦЭМ!$A$39:$A$782,$A53,СВЦЭМ!$B$39:$B$782,X$47)+'СЕТ СН'!$G$11+СВЦЭМ!$D$10+'СЕТ СН'!$G$5-'СЕТ СН'!$G$21</f>
        <v>3628.0903172600001</v>
      </c>
      <c r="Y53" s="36">
        <f>SUMIFS(СВЦЭМ!$D$39:$D$782,СВЦЭМ!$A$39:$A$782,$A53,СВЦЭМ!$B$39:$B$782,Y$47)+'СЕТ СН'!$G$11+СВЦЭМ!$D$10+'СЕТ СН'!$G$5-'СЕТ СН'!$G$21</f>
        <v>3652.9591913300001</v>
      </c>
    </row>
    <row r="54" spans="1:25" ht="15.75" x14ac:dyDescent="0.2">
      <c r="A54" s="35">
        <f t="shared" si="1"/>
        <v>44841</v>
      </c>
      <c r="B54" s="36">
        <f>SUMIFS(СВЦЭМ!$D$39:$D$782,СВЦЭМ!$A$39:$A$782,$A54,СВЦЭМ!$B$39:$B$782,B$47)+'СЕТ СН'!$G$11+СВЦЭМ!$D$10+'СЕТ СН'!$G$5-'СЕТ СН'!$G$21</f>
        <v>3516.1022584599996</v>
      </c>
      <c r="C54" s="36">
        <f>SUMIFS(СВЦЭМ!$D$39:$D$782,СВЦЭМ!$A$39:$A$782,$A54,СВЦЭМ!$B$39:$B$782,C$47)+'СЕТ СН'!$G$11+СВЦЭМ!$D$10+'СЕТ СН'!$G$5-'СЕТ СН'!$G$21</f>
        <v>3551.2768889299996</v>
      </c>
      <c r="D54" s="36">
        <f>SUMIFS(СВЦЭМ!$D$39:$D$782,СВЦЭМ!$A$39:$A$782,$A54,СВЦЭМ!$B$39:$B$782,D$47)+'СЕТ СН'!$G$11+СВЦЭМ!$D$10+'СЕТ СН'!$G$5-'СЕТ СН'!$G$21</f>
        <v>3571.63740009</v>
      </c>
      <c r="E54" s="36">
        <f>SUMIFS(СВЦЭМ!$D$39:$D$782,СВЦЭМ!$A$39:$A$782,$A54,СВЦЭМ!$B$39:$B$782,E$47)+'СЕТ СН'!$G$11+СВЦЭМ!$D$10+'СЕТ СН'!$G$5-'СЕТ СН'!$G$21</f>
        <v>3579.6844700500001</v>
      </c>
      <c r="F54" s="36">
        <f>SUMIFS(СВЦЭМ!$D$39:$D$782,СВЦЭМ!$A$39:$A$782,$A54,СВЦЭМ!$B$39:$B$782,F$47)+'СЕТ СН'!$G$11+СВЦЭМ!$D$10+'СЕТ СН'!$G$5-'СЕТ СН'!$G$21</f>
        <v>3582.22532899</v>
      </c>
      <c r="G54" s="36">
        <f>SUMIFS(СВЦЭМ!$D$39:$D$782,СВЦЭМ!$A$39:$A$782,$A54,СВЦЭМ!$B$39:$B$782,G$47)+'СЕТ СН'!$G$11+СВЦЭМ!$D$10+'СЕТ СН'!$G$5-'СЕТ СН'!$G$21</f>
        <v>3567.2632222900002</v>
      </c>
      <c r="H54" s="36">
        <f>SUMIFS(СВЦЭМ!$D$39:$D$782,СВЦЭМ!$A$39:$A$782,$A54,СВЦЭМ!$B$39:$B$782,H$47)+'СЕТ СН'!$G$11+СВЦЭМ!$D$10+'СЕТ СН'!$G$5-'СЕТ СН'!$G$21</f>
        <v>3513.2886471699999</v>
      </c>
      <c r="I54" s="36">
        <f>SUMIFS(СВЦЭМ!$D$39:$D$782,СВЦЭМ!$A$39:$A$782,$A54,СВЦЭМ!$B$39:$B$782,I$47)+'СЕТ СН'!$G$11+СВЦЭМ!$D$10+'СЕТ СН'!$G$5-'СЕТ СН'!$G$21</f>
        <v>3455.60873163</v>
      </c>
      <c r="J54" s="36">
        <f>SUMIFS(СВЦЭМ!$D$39:$D$782,СВЦЭМ!$A$39:$A$782,$A54,СВЦЭМ!$B$39:$B$782,J$47)+'СЕТ СН'!$G$11+СВЦЭМ!$D$10+'СЕТ СН'!$G$5-'СЕТ СН'!$G$21</f>
        <v>3469.3245866299999</v>
      </c>
      <c r="K54" s="36">
        <f>SUMIFS(СВЦЭМ!$D$39:$D$782,СВЦЭМ!$A$39:$A$782,$A54,СВЦЭМ!$B$39:$B$782,K$47)+'СЕТ СН'!$G$11+СВЦЭМ!$D$10+'СЕТ СН'!$G$5-'СЕТ СН'!$G$21</f>
        <v>3492.81030014</v>
      </c>
      <c r="L54" s="36">
        <f>SUMIFS(СВЦЭМ!$D$39:$D$782,СВЦЭМ!$A$39:$A$782,$A54,СВЦЭМ!$B$39:$B$782,L$47)+'СЕТ СН'!$G$11+СВЦЭМ!$D$10+'СЕТ СН'!$G$5-'СЕТ СН'!$G$21</f>
        <v>3475.4721804299998</v>
      </c>
      <c r="M54" s="36">
        <f>SUMIFS(СВЦЭМ!$D$39:$D$782,СВЦЭМ!$A$39:$A$782,$A54,СВЦЭМ!$B$39:$B$782,M$47)+'СЕТ СН'!$G$11+СВЦЭМ!$D$10+'СЕТ СН'!$G$5-'СЕТ СН'!$G$21</f>
        <v>3460.29297993</v>
      </c>
      <c r="N54" s="36">
        <f>SUMIFS(СВЦЭМ!$D$39:$D$782,СВЦЭМ!$A$39:$A$782,$A54,СВЦЭМ!$B$39:$B$782,N$47)+'СЕТ СН'!$G$11+СВЦЭМ!$D$10+'СЕТ СН'!$G$5-'СЕТ СН'!$G$21</f>
        <v>3464.5682151799997</v>
      </c>
      <c r="O54" s="36">
        <f>SUMIFS(СВЦЭМ!$D$39:$D$782,СВЦЭМ!$A$39:$A$782,$A54,СВЦЭМ!$B$39:$B$782,O$47)+'СЕТ СН'!$G$11+СВЦЭМ!$D$10+'СЕТ СН'!$G$5-'СЕТ СН'!$G$21</f>
        <v>3467.4149957099999</v>
      </c>
      <c r="P54" s="36">
        <f>SUMIFS(СВЦЭМ!$D$39:$D$782,СВЦЭМ!$A$39:$A$782,$A54,СВЦЭМ!$B$39:$B$782,P$47)+'СЕТ СН'!$G$11+СВЦЭМ!$D$10+'СЕТ СН'!$G$5-'СЕТ СН'!$G$21</f>
        <v>3463.3173702099998</v>
      </c>
      <c r="Q54" s="36">
        <f>SUMIFS(СВЦЭМ!$D$39:$D$782,СВЦЭМ!$A$39:$A$782,$A54,СВЦЭМ!$B$39:$B$782,Q$47)+'СЕТ СН'!$G$11+СВЦЭМ!$D$10+'СЕТ СН'!$G$5-'СЕТ СН'!$G$21</f>
        <v>3466.0078399699996</v>
      </c>
      <c r="R54" s="36">
        <f>SUMIFS(СВЦЭМ!$D$39:$D$782,СВЦЭМ!$A$39:$A$782,$A54,СВЦЭМ!$B$39:$B$782,R$47)+'СЕТ СН'!$G$11+СВЦЭМ!$D$10+'СЕТ СН'!$G$5-'СЕТ СН'!$G$21</f>
        <v>3459.8341483999998</v>
      </c>
      <c r="S54" s="36">
        <f>SUMIFS(СВЦЭМ!$D$39:$D$782,СВЦЭМ!$A$39:$A$782,$A54,СВЦЭМ!$B$39:$B$782,S$47)+'СЕТ СН'!$G$11+СВЦЭМ!$D$10+'СЕТ СН'!$G$5-'СЕТ СН'!$G$21</f>
        <v>3497.1241822499996</v>
      </c>
      <c r="T54" s="36">
        <f>SUMIFS(СВЦЭМ!$D$39:$D$782,СВЦЭМ!$A$39:$A$782,$A54,СВЦЭМ!$B$39:$B$782,T$47)+'СЕТ СН'!$G$11+СВЦЭМ!$D$10+'СЕТ СН'!$G$5-'СЕТ СН'!$G$21</f>
        <v>3573.93379658</v>
      </c>
      <c r="U54" s="36">
        <f>SUMIFS(СВЦЭМ!$D$39:$D$782,СВЦЭМ!$A$39:$A$782,$A54,СВЦЭМ!$B$39:$B$782,U$47)+'СЕТ СН'!$G$11+СВЦЭМ!$D$10+'СЕТ СН'!$G$5-'СЕТ СН'!$G$21</f>
        <v>3610.6405567399997</v>
      </c>
      <c r="V54" s="36">
        <f>SUMIFS(СВЦЭМ!$D$39:$D$782,СВЦЭМ!$A$39:$A$782,$A54,СВЦЭМ!$B$39:$B$782,V$47)+'СЕТ СН'!$G$11+СВЦЭМ!$D$10+'СЕТ СН'!$G$5-'СЕТ СН'!$G$21</f>
        <v>3604.9545435499999</v>
      </c>
      <c r="W54" s="36">
        <f>SUMIFS(СВЦЭМ!$D$39:$D$782,СВЦЭМ!$A$39:$A$782,$A54,СВЦЭМ!$B$39:$B$782,W$47)+'СЕТ СН'!$G$11+СВЦЭМ!$D$10+'СЕТ СН'!$G$5-'СЕТ СН'!$G$21</f>
        <v>3591.64978148</v>
      </c>
      <c r="X54" s="36">
        <f>SUMIFS(СВЦЭМ!$D$39:$D$782,СВЦЭМ!$A$39:$A$782,$A54,СВЦЭМ!$B$39:$B$782,X$47)+'СЕТ СН'!$G$11+СВЦЭМ!$D$10+'СЕТ СН'!$G$5-'СЕТ СН'!$G$21</f>
        <v>3548.7589563499996</v>
      </c>
      <c r="Y54" s="36">
        <f>SUMIFS(СВЦЭМ!$D$39:$D$782,СВЦЭМ!$A$39:$A$782,$A54,СВЦЭМ!$B$39:$B$782,Y$47)+'СЕТ СН'!$G$11+СВЦЭМ!$D$10+'СЕТ СН'!$G$5-'СЕТ СН'!$G$21</f>
        <v>3537.1653449199998</v>
      </c>
    </row>
    <row r="55" spans="1:25" ht="15.75" x14ac:dyDescent="0.2">
      <c r="A55" s="35">
        <f t="shared" si="1"/>
        <v>44842</v>
      </c>
      <c r="B55" s="36">
        <f>SUMIFS(СВЦЭМ!$D$39:$D$782,СВЦЭМ!$A$39:$A$782,$A55,СВЦЭМ!$B$39:$B$782,B$47)+'СЕТ СН'!$G$11+СВЦЭМ!$D$10+'СЕТ СН'!$G$5-'СЕТ СН'!$G$21</f>
        <v>3506.7067652599999</v>
      </c>
      <c r="C55" s="36">
        <f>SUMIFS(СВЦЭМ!$D$39:$D$782,СВЦЭМ!$A$39:$A$782,$A55,СВЦЭМ!$B$39:$B$782,C$47)+'СЕТ СН'!$G$11+СВЦЭМ!$D$10+'СЕТ СН'!$G$5-'СЕТ СН'!$G$21</f>
        <v>3543.2354058399997</v>
      </c>
      <c r="D55" s="36">
        <f>SUMIFS(СВЦЭМ!$D$39:$D$782,СВЦЭМ!$A$39:$A$782,$A55,СВЦЭМ!$B$39:$B$782,D$47)+'СЕТ СН'!$G$11+СВЦЭМ!$D$10+'СЕТ СН'!$G$5-'СЕТ СН'!$G$21</f>
        <v>3559.6344245</v>
      </c>
      <c r="E55" s="36">
        <f>SUMIFS(СВЦЭМ!$D$39:$D$782,СВЦЭМ!$A$39:$A$782,$A55,СВЦЭМ!$B$39:$B$782,E$47)+'СЕТ СН'!$G$11+СВЦЭМ!$D$10+'СЕТ СН'!$G$5-'СЕТ СН'!$G$21</f>
        <v>3568.1326085000001</v>
      </c>
      <c r="F55" s="36">
        <f>SUMIFS(СВЦЭМ!$D$39:$D$782,СВЦЭМ!$A$39:$A$782,$A55,СВЦЭМ!$B$39:$B$782,F$47)+'СЕТ СН'!$G$11+СВЦЭМ!$D$10+'СЕТ СН'!$G$5-'СЕТ СН'!$G$21</f>
        <v>3571.3928972799999</v>
      </c>
      <c r="G55" s="36">
        <f>SUMIFS(СВЦЭМ!$D$39:$D$782,СВЦЭМ!$A$39:$A$782,$A55,СВЦЭМ!$B$39:$B$782,G$47)+'СЕТ СН'!$G$11+СВЦЭМ!$D$10+'СЕТ СН'!$G$5-'СЕТ СН'!$G$21</f>
        <v>3562.9033768899999</v>
      </c>
      <c r="H55" s="36">
        <f>SUMIFS(СВЦЭМ!$D$39:$D$782,СВЦЭМ!$A$39:$A$782,$A55,СВЦЭМ!$B$39:$B$782,H$47)+'СЕТ СН'!$G$11+СВЦЭМ!$D$10+'СЕТ СН'!$G$5-'СЕТ СН'!$G$21</f>
        <v>3544.3969766</v>
      </c>
      <c r="I55" s="36">
        <f>SUMIFS(СВЦЭМ!$D$39:$D$782,СВЦЭМ!$A$39:$A$782,$A55,СВЦЭМ!$B$39:$B$782,I$47)+'СЕТ СН'!$G$11+СВЦЭМ!$D$10+'СЕТ СН'!$G$5-'СЕТ СН'!$G$21</f>
        <v>3500.5105807399996</v>
      </c>
      <c r="J55" s="36">
        <f>SUMIFS(СВЦЭМ!$D$39:$D$782,СВЦЭМ!$A$39:$A$782,$A55,СВЦЭМ!$B$39:$B$782,J$47)+'СЕТ СН'!$G$11+СВЦЭМ!$D$10+'СЕТ СН'!$G$5-'СЕТ СН'!$G$21</f>
        <v>3454.2667146399999</v>
      </c>
      <c r="K55" s="36">
        <f>SUMIFS(СВЦЭМ!$D$39:$D$782,СВЦЭМ!$A$39:$A$782,$A55,СВЦЭМ!$B$39:$B$782,K$47)+'СЕТ СН'!$G$11+СВЦЭМ!$D$10+'СЕТ СН'!$G$5-'СЕТ СН'!$G$21</f>
        <v>3436.6412250699996</v>
      </c>
      <c r="L55" s="36">
        <f>SUMIFS(СВЦЭМ!$D$39:$D$782,СВЦЭМ!$A$39:$A$782,$A55,СВЦЭМ!$B$39:$B$782,L$47)+'СЕТ СН'!$G$11+СВЦЭМ!$D$10+'СЕТ СН'!$G$5-'СЕТ СН'!$G$21</f>
        <v>3491.67966067</v>
      </c>
      <c r="M55" s="36">
        <f>SUMIFS(СВЦЭМ!$D$39:$D$782,СВЦЭМ!$A$39:$A$782,$A55,СВЦЭМ!$B$39:$B$782,M$47)+'СЕТ СН'!$G$11+СВЦЭМ!$D$10+'СЕТ СН'!$G$5-'СЕТ СН'!$G$21</f>
        <v>3459.3212339399997</v>
      </c>
      <c r="N55" s="36">
        <f>SUMIFS(СВЦЭМ!$D$39:$D$782,СВЦЭМ!$A$39:$A$782,$A55,СВЦЭМ!$B$39:$B$782,N$47)+'СЕТ СН'!$G$11+СВЦЭМ!$D$10+'СЕТ СН'!$G$5-'СЕТ СН'!$G$21</f>
        <v>3443.7722874599999</v>
      </c>
      <c r="O55" s="36">
        <f>SUMIFS(СВЦЭМ!$D$39:$D$782,СВЦЭМ!$A$39:$A$782,$A55,СВЦЭМ!$B$39:$B$782,O$47)+'СЕТ СН'!$G$11+СВЦЭМ!$D$10+'СЕТ СН'!$G$5-'СЕТ СН'!$G$21</f>
        <v>3451.3662687699998</v>
      </c>
      <c r="P55" s="36">
        <f>SUMIFS(СВЦЭМ!$D$39:$D$782,СВЦЭМ!$A$39:$A$782,$A55,СВЦЭМ!$B$39:$B$782,P$47)+'СЕТ СН'!$G$11+СВЦЭМ!$D$10+'СЕТ СН'!$G$5-'СЕТ СН'!$G$21</f>
        <v>3459.0464289199999</v>
      </c>
      <c r="Q55" s="36">
        <f>SUMIFS(СВЦЭМ!$D$39:$D$782,СВЦЭМ!$A$39:$A$782,$A55,СВЦЭМ!$B$39:$B$782,Q$47)+'СЕТ СН'!$G$11+СВЦЭМ!$D$10+'СЕТ СН'!$G$5-'СЕТ СН'!$G$21</f>
        <v>3462.1604878999997</v>
      </c>
      <c r="R55" s="36">
        <f>SUMIFS(СВЦЭМ!$D$39:$D$782,СВЦЭМ!$A$39:$A$782,$A55,СВЦЭМ!$B$39:$B$782,R$47)+'СЕТ СН'!$G$11+СВЦЭМ!$D$10+'СЕТ СН'!$G$5-'СЕТ СН'!$G$21</f>
        <v>3462.2923495499999</v>
      </c>
      <c r="S55" s="36">
        <f>SUMIFS(СВЦЭМ!$D$39:$D$782,СВЦЭМ!$A$39:$A$782,$A55,СВЦЭМ!$B$39:$B$782,S$47)+'СЕТ СН'!$G$11+СВЦЭМ!$D$10+'СЕТ СН'!$G$5-'СЕТ СН'!$G$21</f>
        <v>3483.0210960300001</v>
      </c>
      <c r="T55" s="36">
        <f>SUMIFS(СВЦЭМ!$D$39:$D$782,СВЦЭМ!$A$39:$A$782,$A55,СВЦЭМ!$B$39:$B$782,T$47)+'СЕТ СН'!$G$11+СВЦЭМ!$D$10+'СЕТ СН'!$G$5-'СЕТ СН'!$G$21</f>
        <v>3589.84207982</v>
      </c>
      <c r="U55" s="36">
        <f>SUMIFS(СВЦЭМ!$D$39:$D$782,СВЦЭМ!$A$39:$A$782,$A55,СВЦЭМ!$B$39:$B$782,U$47)+'СЕТ СН'!$G$11+СВЦЭМ!$D$10+'СЕТ СН'!$G$5-'СЕТ СН'!$G$21</f>
        <v>3613.72180652</v>
      </c>
      <c r="V55" s="36">
        <f>SUMIFS(СВЦЭМ!$D$39:$D$782,СВЦЭМ!$A$39:$A$782,$A55,СВЦЭМ!$B$39:$B$782,V$47)+'СЕТ СН'!$G$11+СВЦЭМ!$D$10+'СЕТ СН'!$G$5-'СЕТ СН'!$G$21</f>
        <v>3611.6778182200001</v>
      </c>
      <c r="W55" s="36">
        <f>SUMIFS(СВЦЭМ!$D$39:$D$782,СВЦЭМ!$A$39:$A$782,$A55,СВЦЭМ!$B$39:$B$782,W$47)+'СЕТ СН'!$G$11+СВЦЭМ!$D$10+'СЕТ СН'!$G$5-'СЕТ СН'!$G$21</f>
        <v>3606.9163616799997</v>
      </c>
      <c r="X55" s="36">
        <f>SUMIFS(СВЦЭМ!$D$39:$D$782,СВЦЭМ!$A$39:$A$782,$A55,СВЦЭМ!$B$39:$B$782,X$47)+'СЕТ СН'!$G$11+СВЦЭМ!$D$10+'СЕТ СН'!$G$5-'СЕТ СН'!$G$21</f>
        <v>3576.79505371</v>
      </c>
      <c r="Y55" s="36">
        <f>SUMIFS(СВЦЭМ!$D$39:$D$782,СВЦЭМ!$A$39:$A$782,$A55,СВЦЭМ!$B$39:$B$782,Y$47)+'СЕТ СН'!$G$11+СВЦЭМ!$D$10+'СЕТ СН'!$G$5-'СЕТ СН'!$G$21</f>
        <v>3556.8030203099997</v>
      </c>
    </row>
    <row r="56" spans="1:25" ht="15.75" x14ac:dyDescent="0.2">
      <c r="A56" s="35">
        <f t="shared" si="1"/>
        <v>44843</v>
      </c>
      <c r="B56" s="36">
        <f>SUMIFS(СВЦЭМ!$D$39:$D$782,СВЦЭМ!$A$39:$A$782,$A56,СВЦЭМ!$B$39:$B$782,B$47)+'СЕТ СН'!$G$11+СВЦЭМ!$D$10+'СЕТ СН'!$G$5-'СЕТ СН'!$G$21</f>
        <v>3487.6619629999996</v>
      </c>
      <c r="C56" s="36">
        <f>SUMIFS(СВЦЭМ!$D$39:$D$782,СВЦЭМ!$A$39:$A$782,$A56,СВЦЭМ!$B$39:$B$782,C$47)+'СЕТ СН'!$G$11+СВЦЭМ!$D$10+'СЕТ СН'!$G$5-'СЕТ СН'!$G$21</f>
        <v>3504.0006741099996</v>
      </c>
      <c r="D56" s="36">
        <f>SUMIFS(СВЦЭМ!$D$39:$D$782,СВЦЭМ!$A$39:$A$782,$A56,СВЦЭМ!$B$39:$B$782,D$47)+'СЕТ СН'!$G$11+СВЦЭМ!$D$10+'СЕТ СН'!$G$5-'СЕТ СН'!$G$21</f>
        <v>3511.6900222899999</v>
      </c>
      <c r="E56" s="36">
        <f>SUMIFS(СВЦЭМ!$D$39:$D$782,СВЦЭМ!$A$39:$A$782,$A56,СВЦЭМ!$B$39:$B$782,E$47)+'СЕТ СН'!$G$11+СВЦЭМ!$D$10+'СЕТ СН'!$G$5-'СЕТ СН'!$G$21</f>
        <v>3515.79425094</v>
      </c>
      <c r="F56" s="36">
        <f>SUMIFS(СВЦЭМ!$D$39:$D$782,СВЦЭМ!$A$39:$A$782,$A56,СВЦЭМ!$B$39:$B$782,F$47)+'СЕТ СН'!$G$11+СВЦЭМ!$D$10+'СЕТ СН'!$G$5-'СЕТ СН'!$G$21</f>
        <v>3513.7612969100001</v>
      </c>
      <c r="G56" s="36">
        <f>SUMIFS(СВЦЭМ!$D$39:$D$782,СВЦЭМ!$A$39:$A$782,$A56,СВЦЭМ!$B$39:$B$782,G$47)+'СЕТ СН'!$G$11+СВЦЭМ!$D$10+'СЕТ СН'!$G$5-'СЕТ СН'!$G$21</f>
        <v>3513.7413276099996</v>
      </c>
      <c r="H56" s="36">
        <f>SUMIFS(СВЦЭМ!$D$39:$D$782,СВЦЭМ!$A$39:$A$782,$A56,СВЦЭМ!$B$39:$B$782,H$47)+'СЕТ СН'!$G$11+СВЦЭМ!$D$10+'СЕТ СН'!$G$5-'СЕТ СН'!$G$21</f>
        <v>3503.0340051399999</v>
      </c>
      <c r="I56" s="36">
        <f>SUMIFS(СВЦЭМ!$D$39:$D$782,СВЦЭМ!$A$39:$A$782,$A56,СВЦЭМ!$B$39:$B$782,I$47)+'СЕТ СН'!$G$11+СВЦЭМ!$D$10+'СЕТ СН'!$G$5-'СЕТ СН'!$G$21</f>
        <v>3482.8864774399999</v>
      </c>
      <c r="J56" s="36">
        <f>SUMIFS(СВЦЭМ!$D$39:$D$782,СВЦЭМ!$A$39:$A$782,$A56,СВЦЭМ!$B$39:$B$782,J$47)+'СЕТ СН'!$G$11+СВЦЭМ!$D$10+'СЕТ СН'!$G$5-'СЕТ СН'!$G$21</f>
        <v>3478.5754300399999</v>
      </c>
      <c r="K56" s="36">
        <f>SUMIFS(СВЦЭМ!$D$39:$D$782,СВЦЭМ!$A$39:$A$782,$A56,СВЦЭМ!$B$39:$B$782,K$47)+'СЕТ СН'!$G$11+СВЦЭМ!$D$10+'СЕТ СН'!$G$5-'СЕТ СН'!$G$21</f>
        <v>3417.4476239899996</v>
      </c>
      <c r="L56" s="36">
        <f>SUMIFS(СВЦЭМ!$D$39:$D$782,СВЦЭМ!$A$39:$A$782,$A56,СВЦЭМ!$B$39:$B$782,L$47)+'СЕТ СН'!$G$11+СВЦЭМ!$D$10+'СЕТ СН'!$G$5-'СЕТ СН'!$G$21</f>
        <v>3427.2891795199998</v>
      </c>
      <c r="M56" s="36">
        <f>SUMIFS(СВЦЭМ!$D$39:$D$782,СВЦЭМ!$A$39:$A$782,$A56,СВЦЭМ!$B$39:$B$782,M$47)+'СЕТ СН'!$G$11+СВЦЭМ!$D$10+'СЕТ СН'!$G$5-'СЕТ СН'!$G$21</f>
        <v>3430.1302865299999</v>
      </c>
      <c r="N56" s="36">
        <f>SUMIFS(СВЦЭМ!$D$39:$D$782,СВЦЭМ!$A$39:$A$782,$A56,СВЦЭМ!$B$39:$B$782,N$47)+'СЕТ СН'!$G$11+СВЦЭМ!$D$10+'СЕТ СН'!$G$5-'СЕТ СН'!$G$21</f>
        <v>3405.3318218699997</v>
      </c>
      <c r="O56" s="36">
        <f>SUMIFS(СВЦЭМ!$D$39:$D$782,СВЦЭМ!$A$39:$A$782,$A56,СВЦЭМ!$B$39:$B$782,O$47)+'СЕТ СН'!$G$11+СВЦЭМ!$D$10+'СЕТ СН'!$G$5-'СЕТ СН'!$G$21</f>
        <v>3424.7348511299997</v>
      </c>
      <c r="P56" s="36">
        <f>SUMIFS(СВЦЭМ!$D$39:$D$782,СВЦЭМ!$A$39:$A$782,$A56,СВЦЭМ!$B$39:$B$782,P$47)+'СЕТ СН'!$G$11+СВЦЭМ!$D$10+'СЕТ СН'!$G$5-'СЕТ СН'!$G$21</f>
        <v>3419.4376541799998</v>
      </c>
      <c r="Q56" s="36">
        <f>SUMIFS(СВЦЭМ!$D$39:$D$782,СВЦЭМ!$A$39:$A$782,$A56,СВЦЭМ!$B$39:$B$782,Q$47)+'СЕТ СН'!$G$11+СВЦЭМ!$D$10+'СЕТ СН'!$G$5-'СЕТ СН'!$G$21</f>
        <v>3418.0714006899998</v>
      </c>
      <c r="R56" s="36">
        <f>SUMIFS(СВЦЭМ!$D$39:$D$782,СВЦЭМ!$A$39:$A$782,$A56,СВЦЭМ!$B$39:$B$782,R$47)+'СЕТ СН'!$G$11+СВЦЭМ!$D$10+'СЕТ СН'!$G$5-'СЕТ СН'!$G$21</f>
        <v>3444.7443323099997</v>
      </c>
      <c r="S56" s="36">
        <f>SUMIFS(СВЦЭМ!$D$39:$D$782,СВЦЭМ!$A$39:$A$782,$A56,СВЦЭМ!$B$39:$B$782,S$47)+'СЕТ СН'!$G$11+СВЦЭМ!$D$10+'СЕТ СН'!$G$5-'СЕТ СН'!$G$21</f>
        <v>3474.1277205899996</v>
      </c>
      <c r="T56" s="36">
        <f>SUMIFS(СВЦЭМ!$D$39:$D$782,СВЦЭМ!$A$39:$A$782,$A56,СВЦЭМ!$B$39:$B$782,T$47)+'СЕТ СН'!$G$11+СВЦЭМ!$D$10+'СЕТ СН'!$G$5-'СЕТ СН'!$G$21</f>
        <v>3543.4855913199999</v>
      </c>
      <c r="U56" s="36">
        <f>SUMIFS(СВЦЭМ!$D$39:$D$782,СВЦЭМ!$A$39:$A$782,$A56,СВЦЭМ!$B$39:$B$782,U$47)+'СЕТ СН'!$G$11+СВЦЭМ!$D$10+'СЕТ СН'!$G$5-'СЕТ СН'!$G$21</f>
        <v>3575.98421173</v>
      </c>
      <c r="V56" s="36">
        <f>SUMIFS(СВЦЭМ!$D$39:$D$782,СВЦЭМ!$A$39:$A$782,$A56,СВЦЭМ!$B$39:$B$782,V$47)+'СЕТ СН'!$G$11+СВЦЭМ!$D$10+'СЕТ СН'!$G$5-'СЕТ СН'!$G$21</f>
        <v>3565.5217611199996</v>
      </c>
      <c r="W56" s="36">
        <f>SUMIFS(СВЦЭМ!$D$39:$D$782,СВЦЭМ!$A$39:$A$782,$A56,СВЦЭМ!$B$39:$B$782,W$47)+'СЕТ СН'!$G$11+СВЦЭМ!$D$10+'СЕТ СН'!$G$5-'СЕТ СН'!$G$21</f>
        <v>3548.4344366799996</v>
      </c>
      <c r="X56" s="36">
        <f>SUMIFS(СВЦЭМ!$D$39:$D$782,СВЦЭМ!$A$39:$A$782,$A56,СВЦЭМ!$B$39:$B$782,X$47)+'СЕТ СН'!$G$11+СВЦЭМ!$D$10+'СЕТ СН'!$G$5-'СЕТ СН'!$G$21</f>
        <v>3417.1619338299997</v>
      </c>
      <c r="Y56" s="36">
        <f>SUMIFS(СВЦЭМ!$D$39:$D$782,СВЦЭМ!$A$39:$A$782,$A56,СВЦЭМ!$B$39:$B$782,Y$47)+'СЕТ СН'!$G$11+СВЦЭМ!$D$10+'СЕТ СН'!$G$5-'СЕТ СН'!$G$21</f>
        <v>3318.1508582899996</v>
      </c>
    </row>
    <row r="57" spans="1:25" ht="15.75" x14ac:dyDescent="0.2">
      <c r="A57" s="35">
        <f t="shared" si="1"/>
        <v>44844</v>
      </c>
      <c r="B57" s="36">
        <f>SUMIFS(СВЦЭМ!$D$39:$D$782,СВЦЭМ!$A$39:$A$782,$A57,СВЦЭМ!$B$39:$B$782,B$47)+'СЕТ СН'!$G$11+СВЦЭМ!$D$10+'СЕТ СН'!$G$5-'СЕТ СН'!$G$21</f>
        <v>3320.09491897</v>
      </c>
      <c r="C57" s="36">
        <f>SUMIFS(СВЦЭМ!$D$39:$D$782,СВЦЭМ!$A$39:$A$782,$A57,СВЦЭМ!$B$39:$B$782,C$47)+'СЕТ СН'!$G$11+СВЦЭМ!$D$10+'СЕТ СН'!$G$5-'СЕТ СН'!$G$21</f>
        <v>3377.0829588899996</v>
      </c>
      <c r="D57" s="36">
        <f>SUMIFS(СВЦЭМ!$D$39:$D$782,СВЦЭМ!$A$39:$A$782,$A57,СВЦЭМ!$B$39:$B$782,D$47)+'СЕТ СН'!$G$11+СВЦЭМ!$D$10+'СЕТ СН'!$G$5-'СЕТ СН'!$G$21</f>
        <v>3466.0066827399996</v>
      </c>
      <c r="E57" s="36">
        <f>SUMIFS(СВЦЭМ!$D$39:$D$782,СВЦЭМ!$A$39:$A$782,$A57,СВЦЭМ!$B$39:$B$782,E$47)+'СЕТ СН'!$G$11+СВЦЭМ!$D$10+'СЕТ СН'!$G$5-'СЕТ СН'!$G$21</f>
        <v>3465.6729311599997</v>
      </c>
      <c r="F57" s="36">
        <f>SUMIFS(СВЦЭМ!$D$39:$D$782,СВЦЭМ!$A$39:$A$782,$A57,СВЦЭМ!$B$39:$B$782,F$47)+'СЕТ СН'!$G$11+СВЦЭМ!$D$10+'СЕТ СН'!$G$5-'СЕТ СН'!$G$21</f>
        <v>3460.3488194799997</v>
      </c>
      <c r="G57" s="36">
        <f>SUMIFS(СВЦЭМ!$D$39:$D$782,СВЦЭМ!$A$39:$A$782,$A57,СВЦЭМ!$B$39:$B$782,G$47)+'СЕТ СН'!$G$11+СВЦЭМ!$D$10+'СЕТ СН'!$G$5-'СЕТ СН'!$G$21</f>
        <v>3460.9267077199997</v>
      </c>
      <c r="H57" s="36">
        <f>SUMIFS(СВЦЭМ!$D$39:$D$782,СВЦЭМ!$A$39:$A$782,$A57,СВЦЭМ!$B$39:$B$782,H$47)+'СЕТ СН'!$G$11+СВЦЭМ!$D$10+'СЕТ СН'!$G$5-'СЕТ СН'!$G$21</f>
        <v>3405.3343469599999</v>
      </c>
      <c r="I57" s="36">
        <f>SUMIFS(СВЦЭМ!$D$39:$D$782,СВЦЭМ!$A$39:$A$782,$A57,СВЦЭМ!$B$39:$B$782,I$47)+'СЕТ СН'!$G$11+СВЦЭМ!$D$10+'СЕТ СН'!$G$5-'СЕТ СН'!$G$21</f>
        <v>3332.6249316200001</v>
      </c>
      <c r="J57" s="36">
        <f>SUMIFS(СВЦЭМ!$D$39:$D$782,СВЦЭМ!$A$39:$A$782,$A57,СВЦЭМ!$B$39:$B$782,J$47)+'СЕТ СН'!$G$11+СВЦЭМ!$D$10+'СЕТ СН'!$G$5-'СЕТ СН'!$G$21</f>
        <v>3314.3049347699998</v>
      </c>
      <c r="K57" s="36">
        <f>SUMIFS(СВЦЭМ!$D$39:$D$782,СВЦЭМ!$A$39:$A$782,$A57,СВЦЭМ!$B$39:$B$782,K$47)+'СЕТ СН'!$G$11+СВЦЭМ!$D$10+'СЕТ СН'!$G$5-'СЕТ СН'!$G$21</f>
        <v>3308.2403428699999</v>
      </c>
      <c r="L57" s="36">
        <f>SUMIFS(СВЦЭМ!$D$39:$D$782,СВЦЭМ!$A$39:$A$782,$A57,СВЦЭМ!$B$39:$B$782,L$47)+'СЕТ СН'!$G$11+СВЦЭМ!$D$10+'СЕТ СН'!$G$5-'СЕТ СН'!$G$21</f>
        <v>3298.7456261999996</v>
      </c>
      <c r="M57" s="36">
        <f>SUMIFS(СВЦЭМ!$D$39:$D$782,СВЦЭМ!$A$39:$A$782,$A57,СВЦЭМ!$B$39:$B$782,M$47)+'СЕТ СН'!$G$11+СВЦЭМ!$D$10+'СЕТ СН'!$G$5-'СЕТ СН'!$G$21</f>
        <v>3342.07331643</v>
      </c>
      <c r="N57" s="36">
        <f>SUMIFS(СВЦЭМ!$D$39:$D$782,СВЦЭМ!$A$39:$A$782,$A57,СВЦЭМ!$B$39:$B$782,N$47)+'СЕТ СН'!$G$11+СВЦЭМ!$D$10+'СЕТ СН'!$G$5-'СЕТ СН'!$G$21</f>
        <v>3418.8156080700001</v>
      </c>
      <c r="O57" s="36">
        <f>SUMIFS(СВЦЭМ!$D$39:$D$782,СВЦЭМ!$A$39:$A$782,$A57,СВЦЭМ!$B$39:$B$782,O$47)+'СЕТ СН'!$G$11+СВЦЭМ!$D$10+'СЕТ СН'!$G$5-'СЕТ СН'!$G$21</f>
        <v>3415.3345316799996</v>
      </c>
      <c r="P57" s="36">
        <f>SUMIFS(СВЦЭМ!$D$39:$D$782,СВЦЭМ!$A$39:$A$782,$A57,СВЦЭМ!$B$39:$B$782,P$47)+'СЕТ СН'!$G$11+СВЦЭМ!$D$10+'СЕТ СН'!$G$5-'СЕТ СН'!$G$21</f>
        <v>3380.0013921099999</v>
      </c>
      <c r="Q57" s="36">
        <f>SUMIFS(СВЦЭМ!$D$39:$D$782,СВЦЭМ!$A$39:$A$782,$A57,СВЦЭМ!$B$39:$B$782,Q$47)+'СЕТ СН'!$G$11+СВЦЭМ!$D$10+'СЕТ СН'!$G$5-'СЕТ СН'!$G$21</f>
        <v>3369.3512142599998</v>
      </c>
      <c r="R57" s="36">
        <f>SUMIFS(СВЦЭМ!$D$39:$D$782,СВЦЭМ!$A$39:$A$782,$A57,СВЦЭМ!$B$39:$B$782,R$47)+'СЕТ СН'!$G$11+СВЦЭМ!$D$10+'СЕТ СН'!$G$5-'СЕТ СН'!$G$21</f>
        <v>3328.1731698599997</v>
      </c>
      <c r="S57" s="36">
        <f>SUMIFS(СВЦЭМ!$D$39:$D$782,СВЦЭМ!$A$39:$A$782,$A57,СВЦЭМ!$B$39:$B$782,S$47)+'СЕТ СН'!$G$11+СВЦЭМ!$D$10+'СЕТ СН'!$G$5-'СЕТ СН'!$G$21</f>
        <v>3287.3353996599999</v>
      </c>
      <c r="T57" s="36">
        <f>SUMIFS(СВЦЭМ!$D$39:$D$782,СВЦЭМ!$A$39:$A$782,$A57,СВЦЭМ!$B$39:$B$782,T$47)+'СЕТ СН'!$G$11+СВЦЭМ!$D$10+'СЕТ СН'!$G$5-'СЕТ СН'!$G$21</f>
        <v>3336.8423528899998</v>
      </c>
      <c r="U57" s="36">
        <f>SUMIFS(СВЦЭМ!$D$39:$D$782,СВЦЭМ!$A$39:$A$782,$A57,СВЦЭМ!$B$39:$B$782,U$47)+'СЕТ СН'!$G$11+СВЦЭМ!$D$10+'СЕТ СН'!$G$5-'СЕТ СН'!$G$21</f>
        <v>3353.6802609699998</v>
      </c>
      <c r="V57" s="36">
        <f>SUMIFS(СВЦЭМ!$D$39:$D$782,СВЦЭМ!$A$39:$A$782,$A57,СВЦЭМ!$B$39:$B$782,V$47)+'СЕТ СН'!$G$11+СВЦЭМ!$D$10+'СЕТ СН'!$G$5-'СЕТ СН'!$G$21</f>
        <v>3362.1017701399996</v>
      </c>
      <c r="W57" s="36">
        <f>SUMIFS(СВЦЭМ!$D$39:$D$782,СВЦЭМ!$A$39:$A$782,$A57,СВЦЭМ!$B$39:$B$782,W$47)+'СЕТ СН'!$G$11+СВЦЭМ!$D$10+'СЕТ СН'!$G$5-'СЕТ СН'!$G$21</f>
        <v>3367.2777302300001</v>
      </c>
      <c r="X57" s="36">
        <f>SUMIFS(СВЦЭМ!$D$39:$D$782,СВЦЭМ!$A$39:$A$782,$A57,СВЦЭМ!$B$39:$B$782,X$47)+'СЕТ СН'!$G$11+СВЦЭМ!$D$10+'СЕТ СН'!$G$5-'СЕТ СН'!$G$21</f>
        <v>3346.84469494</v>
      </c>
      <c r="Y57" s="36">
        <f>SUMIFS(СВЦЭМ!$D$39:$D$782,СВЦЭМ!$A$39:$A$782,$A57,СВЦЭМ!$B$39:$B$782,Y$47)+'СЕТ СН'!$G$11+СВЦЭМ!$D$10+'СЕТ СН'!$G$5-'СЕТ СН'!$G$21</f>
        <v>3325.2348573899999</v>
      </c>
    </row>
    <row r="58" spans="1:25" ht="15.75" x14ac:dyDescent="0.2">
      <c r="A58" s="35">
        <f t="shared" si="1"/>
        <v>44845</v>
      </c>
      <c r="B58" s="36">
        <f>SUMIFS(СВЦЭМ!$D$39:$D$782,СВЦЭМ!$A$39:$A$782,$A58,СВЦЭМ!$B$39:$B$782,B$47)+'СЕТ СН'!$G$11+СВЦЭМ!$D$10+'СЕТ СН'!$G$5-'СЕТ СН'!$G$21</f>
        <v>3413.8229470399997</v>
      </c>
      <c r="C58" s="36">
        <f>SUMIFS(СВЦЭМ!$D$39:$D$782,СВЦЭМ!$A$39:$A$782,$A58,СВЦЭМ!$B$39:$B$782,C$47)+'СЕТ СН'!$G$11+СВЦЭМ!$D$10+'СЕТ СН'!$G$5-'СЕТ СН'!$G$21</f>
        <v>3474.3087851099999</v>
      </c>
      <c r="D58" s="36">
        <f>SUMIFS(СВЦЭМ!$D$39:$D$782,СВЦЭМ!$A$39:$A$782,$A58,СВЦЭМ!$B$39:$B$782,D$47)+'СЕТ СН'!$G$11+СВЦЭМ!$D$10+'СЕТ СН'!$G$5-'СЕТ СН'!$G$21</f>
        <v>3515.9950304099998</v>
      </c>
      <c r="E58" s="36">
        <f>SUMIFS(СВЦЭМ!$D$39:$D$782,СВЦЭМ!$A$39:$A$782,$A58,СВЦЭМ!$B$39:$B$782,E$47)+'СЕТ СН'!$G$11+СВЦЭМ!$D$10+'СЕТ СН'!$G$5-'СЕТ СН'!$G$21</f>
        <v>3530.7640495400001</v>
      </c>
      <c r="F58" s="36">
        <f>SUMIFS(СВЦЭМ!$D$39:$D$782,СВЦЭМ!$A$39:$A$782,$A58,СВЦЭМ!$B$39:$B$782,F$47)+'СЕТ СН'!$G$11+СВЦЭМ!$D$10+'СЕТ СН'!$G$5-'СЕТ СН'!$G$21</f>
        <v>3527.3953201199997</v>
      </c>
      <c r="G58" s="36">
        <f>SUMIFS(СВЦЭМ!$D$39:$D$782,СВЦЭМ!$A$39:$A$782,$A58,СВЦЭМ!$B$39:$B$782,G$47)+'СЕТ СН'!$G$11+СВЦЭМ!$D$10+'СЕТ СН'!$G$5-'СЕТ СН'!$G$21</f>
        <v>3468.3084334999999</v>
      </c>
      <c r="H58" s="36">
        <f>SUMIFS(СВЦЭМ!$D$39:$D$782,СВЦЭМ!$A$39:$A$782,$A58,СВЦЭМ!$B$39:$B$782,H$47)+'СЕТ СН'!$G$11+СВЦЭМ!$D$10+'СЕТ СН'!$G$5-'СЕТ СН'!$G$21</f>
        <v>3475.4865696299998</v>
      </c>
      <c r="I58" s="36">
        <f>SUMIFS(СВЦЭМ!$D$39:$D$782,СВЦЭМ!$A$39:$A$782,$A58,СВЦЭМ!$B$39:$B$782,I$47)+'СЕТ СН'!$G$11+СВЦЭМ!$D$10+'СЕТ СН'!$G$5-'СЕТ СН'!$G$21</f>
        <v>3499.1611549599997</v>
      </c>
      <c r="J58" s="36">
        <f>SUMIFS(СВЦЭМ!$D$39:$D$782,СВЦЭМ!$A$39:$A$782,$A58,СВЦЭМ!$B$39:$B$782,J$47)+'СЕТ СН'!$G$11+СВЦЭМ!$D$10+'СЕТ СН'!$G$5-'СЕТ СН'!$G$21</f>
        <v>3508.0317887900001</v>
      </c>
      <c r="K58" s="36">
        <f>SUMIFS(СВЦЭМ!$D$39:$D$782,СВЦЭМ!$A$39:$A$782,$A58,СВЦЭМ!$B$39:$B$782,K$47)+'СЕТ СН'!$G$11+СВЦЭМ!$D$10+'СЕТ СН'!$G$5-'СЕТ СН'!$G$21</f>
        <v>3511.8841590899997</v>
      </c>
      <c r="L58" s="36">
        <f>SUMIFS(СВЦЭМ!$D$39:$D$782,СВЦЭМ!$A$39:$A$782,$A58,СВЦЭМ!$B$39:$B$782,L$47)+'СЕТ СН'!$G$11+СВЦЭМ!$D$10+'СЕТ СН'!$G$5-'СЕТ СН'!$G$21</f>
        <v>3518.1803200199997</v>
      </c>
      <c r="M58" s="36">
        <f>SUMIFS(СВЦЭМ!$D$39:$D$782,СВЦЭМ!$A$39:$A$782,$A58,СВЦЭМ!$B$39:$B$782,M$47)+'СЕТ СН'!$G$11+СВЦЭМ!$D$10+'СЕТ СН'!$G$5-'СЕТ СН'!$G$21</f>
        <v>3488.4684547399997</v>
      </c>
      <c r="N58" s="36">
        <f>SUMIFS(СВЦЭМ!$D$39:$D$782,СВЦЭМ!$A$39:$A$782,$A58,СВЦЭМ!$B$39:$B$782,N$47)+'СЕТ СН'!$G$11+СВЦЭМ!$D$10+'СЕТ СН'!$G$5-'СЕТ СН'!$G$21</f>
        <v>3512.48461456</v>
      </c>
      <c r="O58" s="36">
        <f>SUMIFS(СВЦЭМ!$D$39:$D$782,СВЦЭМ!$A$39:$A$782,$A58,СВЦЭМ!$B$39:$B$782,O$47)+'СЕТ СН'!$G$11+СВЦЭМ!$D$10+'СЕТ СН'!$G$5-'СЕТ СН'!$G$21</f>
        <v>3515.7353567399996</v>
      </c>
      <c r="P58" s="36">
        <f>SUMIFS(СВЦЭМ!$D$39:$D$782,СВЦЭМ!$A$39:$A$782,$A58,СВЦЭМ!$B$39:$B$782,P$47)+'СЕТ СН'!$G$11+СВЦЭМ!$D$10+'СЕТ СН'!$G$5-'СЕТ СН'!$G$21</f>
        <v>3506.6862547499995</v>
      </c>
      <c r="Q58" s="36">
        <f>SUMIFS(СВЦЭМ!$D$39:$D$782,СВЦЭМ!$A$39:$A$782,$A58,СВЦЭМ!$B$39:$B$782,Q$47)+'СЕТ СН'!$G$11+СВЦЭМ!$D$10+'СЕТ СН'!$G$5-'СЕТ СН'!$G$21</f>
        <v>3500.1198155899997</v>
      </c>
      <c r="R58" s="36">
        <f>SUMIFS(СВЦЭМ!$D$39:$D$782,СВЦЭМ!$A$39:$A$782,$A58,СВЦЭМ!$B$39:$B$782,R$47)+'СЕТ СН'!$G$11+СВЦЭМ!$D$10+'СЕТ СН'!$G$5-'СЕТ СН'!$G$21</f>
        <v>3480.7591430499997</v>
      </c>
      <c r="S58" s="36">
        <f>SUMIFS(СВЦЭМ!$D$39:$D$782,СВЦЭМ!$A$39:$A$782,$A58,СВЦЭМ!$B$39:$B$782,S$47)+'СЕТ СН'!$G$11+СВЦЭМ!$D$10+'СЕТ СН'!$G$5-'СЕТ СН'!$G$21</f>
        <v>3515.9615031599997</v>
      </c>
      <c r="T58" s="36">
        <f>SUMIFS(СВЦЭМ!$D$39:$D$782,СВЦЭМ!$A$39:$A$782,$A58,СВЦЭМ!$B$39:$B$782,T$47)+'СЕТ СН'!$G$11+СВЦЭМ!$D$10+'СЕТ СН'!$G$5-'СЕТ СН'!$G$21</f>
        <v>3567.7569156199997</v>
      </c>
      <c r="U58" s="36">
        <f>SUMIFS(СВЦЭМ!$D$39:$D$782,СВЦЭМ!$A$39:$A$782,$A58,СВЦЭМ!$B$39:$B$782,U$47)+'СЕТ СН'!$G$11+СВЦЭМ!$D$10+'СЕТ СН'!$G$5-'СЕТ СН'!$G$21</f>
        <v>3589.1449688799999</v>
      </c>
      <c r="V58" s="36">
        <f>SUMIFS(СВЦЭМ!$D$39:$D$782,СВЦЭМ!$A$39:$A$782,$A58,СВЦЭМ!$B$39:$B$782,V$47)+'СЕТ СН'!$G$11+СВЦЭМ!$D$10+'СЕТ СН'!$G$5-'СЕТ СН'!$G$21</f>
        <v>3586.2550510599999</v>
      </c>
      <c r="W58" s="36">
        <f>SUMIFS(СВЦЭМ!$D$39:$D$782,СВЦЭМ!$A$39:$A$782,$A58,СВЦЭМ!$B$39:$B$782,W$47)+'СЕТ СН'!$G$11+СВЦЭМ!$D$10+'СЕТ СН'!$G$5-'СЕТ СН'!$G$21</f>
        <v>3618.0689864400001</v>
      </c>
      <c r="X58" s="36">
        <f>SUMIFS(СВЦЭМ!$D$39:$D$782,СВЦЭМ!$A$39:$A$782,$A58,СВЦЭМ!$B$39:$B$782,X$47)+'СЕТ СН'!$G$11+СВЦЭМ!$D$10+'СЕТ СН'!$G$5-'СЕТ СН'!$G$21</f>
        <v>3600.22942939</v>
      </c>
      <c r="Y58" s="36">
        <f>SUMIFS(СВЦЭМ!$D$39:$D$782,СВЦЭМ!$A$39:$A$782,$A58,СВЦЭМ!$B$39:$B$782,Y$47)+'СЕТ СН'!$G$11+СВЦЭМ!$D$10+'СЕТ СН'!$G$5-'СЕТ СН'!$G$21</f>
        <v>3592.60124546</v>
      </c>
    </row>
    <row r="59" spans="1:25" ht="15.75" x14ac:dyDescent="0.2">
      <c r="A59" s="35">
        <f t="shared" si="1"/>
        <v>44846</v>
      </c>
      <c r="B59" s="36">
        <f>SUMIFS(СВЦЭМ!$D$39:$D$782,СВЦЭМ!$A$39:$A$782,$A59,СВЦЭМ!$B$39:$B$782,B$47)+'СЕТ СН'!$G$11+СВЦЭМ!$D$10+'СЕТ СН'!$G$5-'СЕТ СН'!$G$21</f>
        <v>3503.1129462099998</v>
      </c>
      <c r="C59" s="36">
        <f>SUMIFS(СВЦЭМ!$D$39:$D$782,СВЦЭМ!$A$39:$A$782,$A59,СВЦЭМ!$B$39:$B$782,C$47)+'СЕТ СН'!$G$11+СВЦЭМ!$D$10+'СЕТ СН'!$G$5-'СЕТ СН'!$G$21</f>
        <v>3527.7139170999999</v>
      </c>
      <c r="D59" s="36">
        <f>SUMIFS(СВЦЭМ!$D$39:$D$782,СВЦЭМ!$A$39:$A$782,$A59,СВЦЭМ!$B$39:$B$782,D$47)+'СЕТ СН'!$G$11+СВЦЭМ!$D$10+'СЕТ СН'!$G$5-'СЕТ СН'!$G$21</f>
        <v>3548.75143123</v>
      </c>
      <c r="E59" s="36">
        <f>SUMIFS(СВЦЭМ!$D$39:$D$782,СВЦЭМ!$A$39:$A$782,$A59,СВЦЭМ!$B$39:$B$782,E$47)+'СЕТ СН'!$G$11+СВЦЭМ!$D$10+'СЕТ СН'!$G$5-'СЕТ СН'!$G$21</f>
        <v>3542.0191592900001</v>
      </c>
      <c r="F59" s="36">
        <f>SUMIFS(СВЦЭМ!$D$39:$D$782,СВЦЭМ!$A$39:$A$782,$A59,СВЦЭМ!$B$39:$B$782,F$47)+'СЕТ СН'!$G$11+СВЦЭМ!$D$10+'СЕТ СН'!$G$5-'СЕТ СН'!$G$21</f>
        <v>3536.7701667599999</v>
      </c>
      <c r="G59" s="36">
        <f>SUMIFS(СВЦЭМ!$D$39:$D$782,СВЦЭМ!$A$39:$A$782,$A59,СВЦЭМ!$B$39:$B$782,G$47)+'СЕТ СН'!$G$11+СВЦЭМ!$D$10+'СЕТ СН'!$G$5-'СЕТ СН'!$G$21</f>
        <v>3535.1248186599996</v>
      </c>
      <c r="H59" s="36">
        <f>SUMIFS(СВЦЭМ!$D$39:$D$782,СВЦЭМ!$A$39:$A$782,$A59,СВЦЭМ!$B$39:$B$782,H$47)+'СЕТ СН'!$G$11+СВЦЭМ!$D$10+'СЕТ СН'!$G$5-'СЕТ СН'!$G$21</f>
        <v>3510.2608882</v>
      </c>
      <c r="I59" s="36">
        <f>SUMIFS(СВЦЭМ!$D$39:$D$782,СВЦЭМ!$A$39:$A$782,$A59,СВЦЭМ!$B$39:$B$782,I$47)+'СЕТ СН'!$G$11+СВЦЭМ!$D$10+'СЕТ СН'!$G$5-'СЕТ СН'!$G$21</f>
        <v>3480.9047277999998</v>
      </c>
      <c r="J59" s="36">
        <f>SUMIFS(СВЦЭМ!$D$39:$D$782,СВЦЭМ!$A$39:$A$782,$A59,СВЦЭМ!$B$39:$B$782,J$47)+'СЕТ СН'!$G$11+СВЦЭМ!$D$10+'СЕТ СН'!$G$5-'СЕТ СН'!$G$21</f>
        <v>3489.2616181099997</v>
      </c>
      <c r="K59" s="36">
        <f>SUMIFS(СВЦЭМ!$D$39:$D$782,СВЦЭМ!$A$39:$A$782,$A59,СВЦЭМ!$B$39:$B$782,K$47)+'СЕТ СН'!$G$11+СВЦЭМ!$D$10+'СЕТ СН'!$G$5-'СЕТ СН'!$G$21</f>
        <v>3484.10751153</v>
      </c>
      <c r="L59" s="36">
        <f>SUMIFS(СВЦЭМ!$D$39:$D$782,СВЦЭМ!$A$39:$A$782,$A59,СВЦЭМ!$B$39:$B$782,L$47)+'СЕТ СН'!$G$11+СВЦЭМ!$D$10+'СЕТ СН'!$G$5-'СЕТ СН'!$G$21</f>
        <v>3477.3956894399998</v>
      </c>
      <c r="M59" s="36">
        <f>SUMIFS(СВЦЭМ!$D$39:$D$782,СВЦЭМ!$A$39:$A$782,$A59,СВЦЭМ!$B$39:$B$782,M$47)+'СЕТ СН'!$G$11+СВЦЭМ!$D$10+'СЕТ СН'!$G$5-'СЕТ СН'!$G$21</f>
        <v>3472.3732325199999</v>
      </c>
      <c r="N59" s="36">
        <f>SUMIFS(СВЦЭМ!$D$39:$D$782,СВЦЭМ!$A$39:$A$782,$A59,СВЦЭМ!$B$39:$B$782,N$47)+'СЕТ СН'!$G$11+СВЦЭМ!$D$10+'СЕТ СН'!$G$5-'СЕТ СН'!$G$21</f>
        <v>3490.1019650599997</v>
      </c>
      <c r="O59" s="36">
        <f>SUMIFS(СВЦЭМ!$D$39:$D$782,СВЦЭМ!$A$39:$A$782,$A59,СВЦЭМ!$B$39:$B$782,O$47)+'СЕТ СН'!$G$11+СВЦЭМ!$D$10+'СЕТ СН'!$G$5-'СЕТ СН'!$G$21</f>
        <v>3486.7206205499997</v>
      </c>
      <c r="P59" s="36">
        <f>SUMIFS(СВЦЭМ!$D$39:$D$782,СВЦЭМ!$A$39:$A$782,$A59,СВЦЭМ!$B$39:$B$782,P$47)+'СЕТ СН'!$G$11+СВЦЭМ!$D$10+'СЕТ СН'!$G$5-'СЕТ СН'!$G$21</f>
        <v>3479.2513706699997</v>
      </c>
      <c r="Q59" s="36">
        <f>SUMIFS(СВЦЭМ!$D$39:$D$782,СВЦЭМ!$A$39:$A$782,$A59,СВЦЭМ!$B$39:$B$782,Q$47)+'СЕТ СН'!$G$11+СВЦЭМ!$D$10+'СЕТ СН'!$G$5-'СЕТ СН'!$G$21</f>
        <v>3484.2999283700001</v>
      </c>
      <c r="R59" s="36">
        <f>SUMIFS(СВЦЭМ!$D$39:$D$782,СВЦЭМ!$A$39:$A$782,$A59,СВЦЭМ!$B$39:$B$782,R$47)+'СЕТ СН'!$G$11+СВЦЭМ!$D$10+'СЕТ СН'!$G$5-'СЕТ СН'!$G$21</f>
        <v>3463.3561049599998</v>
      </c>
      <c r="S59" s="36">
        <f>SUMIFS(СВЦЭМ!$D$39:$D$782,СВЦЭМ!$A$39:$A$782,$A59,СВЦЭМ!$B$39:$B$782,S$47)+'СЕТ СН'!$G$11+СВЦЭМ!$D$10+'СЕТ СН'!$G$5-'СЕТ СН'!$G$21</f>
        <v>3465.5201059499996</v>
      </c>
      <c r="T59" s="36">
        <f>SUMIFS(СВЦЭМ!$D$39:$D$782,СВЦЭМ!$A$39:$A$782,$A59,СВЦЭМ!$B$39:$B$782,T$47)+'СЕТ СН'!$G$11+СВЦЭМ!$D$10+'СЕТ СН'!$G$5-'СЕТ СН'!$G$21</f>
        <v>3594.51158928</v>
      </c>
      <c r="U59" s="36">
        <f>SUMIFS(СВЦЭМ!$D$39:$D$782,СВЦЭМ!$A$39:$A$782,$A59,СВЦЭМ!$B$39:$B$782,U$47)+'СЕТ СН'!$G$11+СВЦЭМ!$D$10+'СЕТ СН'!$G$5-'СЕТ СН'!$G$21</f>
        <v>3586.0063722599998</v>
      </c>
      <c r="V59" s="36">
        <f>SUMIFS(СВЦЭМ!$D$39:$D$782,СВЦЭМ!$A$39:$A$782,$A59,СВЦЭМ!$B$39:$B$782,V$47)+'СЕТ СН'!$G$11+СВЦЭМ!$D$10+'СЕТ СН'!$G$5-'СЕТ СН'!$G$21</f>
        <v>3622.35776433</v>
      </c>
      <c r="W59" s="36">
        <f>SUMIFS(СВЦЭМ!$D$39:$D$782,СВЦЭМ!$A$39:$A$782,$A59,СВЦЭМ!$B$39:$B$782,W$47)+'СЕТ СН'!$G$11+СВЦЭМ!$D$10+'СЕТ СН'!$G$5-'СЕТ СН'!$G$21</f>
        <v>3541.76109817</v>
      </c>
      <c r="X59" s="36">
        <f>SUMIFS(СВЦЭМ!$D$39:$D$782,СВЦЭМ!$A$39:$A$782,$A59,СВЦЭМ!$B$39:$B$782,X$47)+'СЕТ СН'!$G$11+СВЦЭМ!$D$10+'СЕТ СН'!$G$5-'СЕТ СН'!$G$21</f>
        <v>3511.3484154499997</v>
      </c>
      <c r="Y59" s="36">
        <f>SUMIFS(СВЦЭМ!$D$39:$D$782,СВЦЭМ!$A$39:$A$782,$A59,СВЦЭМ!$B$39:$B$782,Y$47)+'СЕТ СН'!$G$11+СВЦЭМ!$D$10+'СЕТ СН'!$G$5-'СЕТ СН'!$G$21</f>
        <v>3496.3326206299998</v>
      </c>
    </row>
    <row r="60" spans="1:25" ht="15.75" x14ac:dyDescent="0.2">
      <c r="A60" s="35">
        <f t="shared" si="1"/>
        <v>44847</v>
      </c>
      <c r="B60" s="36">
        <f>SUMIFS(СВЦЭМ!$D$39:$D$782,СВЦЭМ!$A$39:$A$782,$A60,СВЦЭМ!$B$39:$B$782,B$47)+'СЕТ СН'!$G$11+СВЦЭМ!$D$10+'СЕТ СН'!$G$5-'СЕТ СН'!$G$21</f>
        <v>3593.4002889799999</v>
      </c>
      <c r="C60" s="36">
        <f>SUMIFS(СВЦЭМ!$D$39:$D$782,СВЦЭМ!$A$39:$A$782,$A60,СВЦЭМ!$B$39:$B$782,C$47)+'СЕТ СН'!$G$11+СВЦЭМ!$D$10+'СЕТ СН'!$G$5-'СЕТ СН'!$G$21</f>
        <v>3615.7068148600001</v>
      </c>
      <c r="D60" s="36">
        <f>SUMIFS(СВЦЭМ!$D$39:$D$782,СВЦЭМ!$A$39:$A$782,$A60,СВЦЭМ!$B$39:$B$782,D$47)+'СЕТ СН'!$G$11+СВЦЭМ!$D$10+'СЕТ СН'!$G$5-'СЕТ СН'!$G$21</f>
        <v>3613.6836147700001</v>
      </c>
      <c r="E60" s="36">
        <f>SUMIFS(СВЦЭМ!$D$39:$D$782,СВЦЭМ!$A$39:$A$782,$A60,СВЦЭМ!$B$39:$B$782,E$47)+'СЕТ СН'!$G$11+СВЦЭМ!$D$10+'СЕТ СН'!$G$5-'СЕТ СН'!$G$21</f>
        <v>3618.9211930900001</v>
      </c>
      <c r="F60" s="36">
        <f>SUMIFS(СВЦЭМ!$D$39:$D$782,СВЦЭМ!$A$39:$A$782,$A60,СВЦЭМ!$B$39:$B$782,F$47)+'СЕТ СН'!$G$11+СВЦЭМ!$D$10+'СЕТ СН'!$G$5-'СЕТ СН'!$G$21</f>
        <v>3620.7117757199999</v>
      </c>
      <c r="G60" s="36">
        <f>SUMIFS(СВЦЭМ!$D$39:$D$782,СВЦЭМ!$A$39:$A$782,$A60,СВЦЭМ!$B$39:$B$782,G$47)+'СЕТ СН'!$G$11+СВЦЭМ!$D$10+'СЕТ СН'!$G$5-'СЕТ СН'!$G$21</f>
        <v>3609.6022270899998</v>
      </c>
      <c r="H60" s="36">
        <f>SUMIFS(СВЦЭМ!$D$39:$D$782,СВЦЭМ!$A$39:$A$782,$A60,СВЦЭМ!$B$39:$B$782,H$47)+'СЕТ СН'!$G$11+СВЦЭМ!$D$10+'СЕТ СН'!$G$5-'СЕТ СН'!$G$21</f>
        <v>3583.7687021199999</v>
      </c>
      <c r="I60" s="36">
        <f>SUMIFS(СВЦЭМ!$D$39:$D$782,СВЦЭМ!$A$39:$A$782,$A60,СВЦЭМ!$B$39:$B$782,I$47)+'СЕТ СН'!$G$11+СВЦЭМ!$D$10+'СЕТ СН'!$G$5-'СЕТ СН'!$G$21</f>
        <v>3561.8294867199997</v>
      </c>
      <c r="J60" s="36">
        <f>SUMIFS(СВЦЭМ!$D$39:$D$782,СВЦЭМ!$A$39:$A$782,$A60,СВЦЭМ!$B$39:$B$782,J$47)+'СЕТ СН'!$G$11+СВЦЭМ!$D$10+'СЕТ СН'!$G$5-'СЕТ СН'!$G$21</f>
        <v>3551.6680784599998</v>
      </c>
      <c r="K60" s="36">
        <f>SUMIFS(СВЦЭМ!$D$39:$D$782,СВЦЭМ!$A$39:$A$782,$A60,СВЦЭМ!$B$39:$B$782,K$47)+'СЕТ СН'!$G$11+СВЦЭМ!$D$10+'СЕТ СН'!$G$5-'СЕТ СН'!$G$21</f>
        <v>3579.4155536200001</v>
      </c>
      <c r="L60" s="36">
        <f>SUMIFS(СВЦЭМ!$D$39:$D$782,СВЦЭМ!$A$39:$A$782,$A60,СВЦЭМ!$B$39:$B$782,L$47)+'СЕТ СН'!$G$11+СВЦЭМ!$D$10+'СЕТ СН'!$G$5-'СЕТ СН'!$G$21</f>
        <v>3567.30901176</v>
      </c>
      <c r="M60" s="36">
        <f>SUMIFS(СВЦЭМ!$D$39:$D$782,СВЦЭМ!$A$39:$A$782,$A60,СВЦЭМ!$B$39:$B$782,M$47)+'СЕТ СН'!$G$11+СВЦЭМ!$D$10+'СЕТ СН'!$G$5-'СЕТ СН'!$G$21</f>
        <v>3577.9547531799999</v>
      </c>
      <c r="N60" s="36">
        <f>SUMIFS(СВЦЭМ!$D$39:$D$782,СВЦЭМ!$A$39:$A$782,$A60,СВЦЭМ!$B$39:$B$782,N$47)+'СЕТ СН'!$G$11+СВЦЭМ!$D$10+'СЕТ СН'!$G$5-'СЕТ СН'!$G$21</f>
        <v>3570.4901188200001</v>
      </c>
      <c r="O60" s="36">
        <f>SUMIFS(СВЦЭМ!$D$39:$D$782,СВЦЭМ!$A$39:$A$782,$A60,СВЦЭМ!$B$39:$B$782,O$47)+'СЕТ СН'!$G$11+СВЦЭМ!$D$10+'СЕТ СН'!$G$5-'СЕТ СН'!$G$21</f>
        <v>3567.7086302299999</v>
      </c>
      <c r="P60" s="36">
        <f>SUMIFS(СВЦЭМ!$D$39:$D$782,СВЦЭМ!$A$39:$A$782,$A60,СВЦЭМ!$B$39:$B$782,P$47)+'СЕТ СН'!$G$11+СВЦЭМ!$D$10+'СЕТ СН'!$G$5-'СЕТ СН'!$G$21</f>
        <v>3564.8585665999999</v>
      </c>
      <c r="Q60" s="36">
        <f>SUMIFS(СВЦЭМ!$D$39:$D$782,СВЦЭМ!$A$39:$A$782,$A60,СВЦЭМ!$B$39:$B$782,Q$47)+'СЕТ СН'!$G$11+СВЦЭМ!$D$10+'СЕТ СН'!$G$5-'СЕТ СН'!$G$21</f>
        <v>3556.2076476899997</v>
      </c>
      <c r="R60" s="36">
        <f>SUMIFS(СВЦЭМ!$D$39:$D$782,СВЦЭМ!$A$39:$A$782,$A60,СВЦЭМ!$B$39:$B$782,R$47)+'СЕТ СН'!$G$11+СВЦЭМ!$D$10+'СЕТ СН'!$G$5-'СЕТ СН'!$G$21</f>
        <v>3591.6670737899999</v>
      </c>
      <c r="S60" s="36">
        <f>SUMIFS(СВЦЭМ!$D$39:$D$782,СВЦЭМ!$A$39:$A$782,$A60,СВЦЭМ!$B$39:$B$782,S$47)+'СЕТ СН'!$G$11+СВЦЭМ!$D$10+'СЕТ СН'!$G$5-'СЕТ СН'!$G$21</f>
        <v>3564.56280453</v>
      </c>
      <c r="T60" s="36">
        <f>SUMIFS(СВЦЭМ!$D$39:$D$782,СВЦЭМ!$A$39:$A$782,$A60,СВЦЭМ!$B$39:$B$782,T$47)+'СЕТ СН'!$G$11+СВЦЭМ!$D$10+'СЕТ СН'!$G$5-'СЕТ СН'!$G$21</f>
        <v>3583.45119707</v>
      </c>
      <c r="U60" s="36">
        <f>SUMIFS(СВЦЭМ!$D$39:$D$782,СВЦЭМ!$A$39:$A$782,$A60,СВЦЭМ!$B$39:$B$782,U$47)+'СЕТ СН'!$G$11+СВЦЭМ!$D$10+'СЕТ СН'!$G$5-'СЕТ СН'!$G$21</f>
        <v>3597.7428637600001</v>
      </c>
      <c r="V60" s="36">
        <f>SUMIFS(СВЦЭМ!$D$39:$D$782,СВЦЭМ!$A$39:$A$782,$A60,СВЦЭМ!$B$39:$B$782,V$47)+'СЕТ СН'!$G$11+СВЦЭМ!$D$10+'СЕТ СН'!$G$5-'СЕТ СН'!$G$21</f>
        <v>3579.3020962999999</v>
      </c>
      <c r="W60" s="36">
        <f>SUMIFS(СВЦЭМ!$D$39:$D$782,СВЦЭМ!$A$39:$A$782,$A60,СВЦЭМ!$B$39:$B$782,W$47)+'СЕТ СН'!$G$11+СВЦЭМ!$D$10+'СЕТ СН'!$G$5-'СЕТ СН'!$G$21</f>
        <v>3568.9184510599998</v>
      </c>
      <c r="X60" s="36">
        <f>SUMIFS(СВЦЭМ!$D$39:$D$782,СВЦЭМ!$A$39:$A$782,$A60,СВЦЭМ!$B$39:$B$782,X$47)+'СЕТ СН'!$G$11+СВЦЭМ!$D$10+'СЕТ СН'!$G$5-'СЕТ СН'!$G$21</f>
        <v>3565.4282838199997</v>
      </c>
      <c r="Y60" s="36">
        <f>SUMIFS(СВЦЭМ!$D$39:$D$782,СВЦЭМ!$A$39:$A$782,$A60,СВЦЭМ!$B$39:$B$782,Y$47)+'СЕТ СН'!$G$11+СВЦЭМ!$D$10+'СЕТ СН'!$G$5-'СЕТ СН'!$G$21</f>
        <v>3561.4428512799996</v>
      </c>
    </row>
    <row r="61" spans="1:25" ht="15.75" x14ac:dyDescent="0.2">
      <c r="A61" s="35">
        <f t="shared" si="1"/>
        <v>44848</v>
      </c>
      <c r="B61" s="36">
        <f>SUMIFS(СВЦЭМ!$D$39:$D$782,СВЦЭМ!$A$39:$A$782,$A61,СВЦЭМ!$B$39:$B$782,B$47)+'СЕТ СН'!$G$11+СВЦЭМ!$D$10+'СЕТ СН'!$G$5-'СЕТ СН'!$G$21</f>
        <v>3616.2401263299998</v>
      </c>
      <c r="C61" s="36">
        <f>SUMIFS(СВЦЭМ!$D$39:$D$782,СВЦЭМ!$A$39:$A$782,$A61,СВЦЭМ!$B$39:$B$782,C$47)+'СЕТ СН'!$G$11+СВЦЭМ!$D$10+'СЕТ СН'!$G$5-'СЕТ СН'!$G$21</f>
        <v>3629.78343735</v>
      </c>
      <c r="D61" s="36">
        <f>SUMIFS(СВЦЭМ!$D$39:$D$782,СВЦЭМ!$A$39:$A$782,$A61,СВЦЭМ!$B$39:$B$782,D$47)+'СЕТ СН'!$G$11+СВЦЭМ!$D$10+'СЕТ СН'!$G$5-'СЕТ СН'!$G$21</f>
        <v>3658.9987999799996</v>
      </c>
      <c r="E61" s="36">
        <f>SUMIFS(СВЦЭМ!$D$39:$D$782,СВЦЭМ!$A$39:$A$782,$A61,СВЦЭМ!$B$39:$B$782,E$47)+'СЕТ СН'!$G$11+СВЦЭМ!$D$10+'СЕТ СН'!$G$5-'СЕТ СН'!$G$21</f>
        <v>3675.1829163699999</v>
      </c>
      <c r="F61" s="36">
        <f>SUMIFS(СВЦЭМ!$D$39:$D$782,СВЦЭМ!$A$39:$A$782,$A61,СВЦЭМ!$B$39:$B$782,F$47)+'СЕТ СН'!$G$11+СВЦЭМ!$D$10+'СЕТ СН'!$G$5-'СЕТ СН'!$G$21</f>
        <v>3676.4682855800002</v>
      </c>
      <c r="G61" s="36">
        <f>SUMIFS(СВЦЭМ!$D$39:$D$782,СВЦЭМ!$A$39:$A$782,$A61,СВЦЭМ!$B$39:$B$782,G$47)+'СЕТ СН'!$G$11+СВЦЭМ!$D$10+'СЕТ СН'!$G$5-'СЕТ СН'!$G$21</f>
        <v>3663.4432042199996</v>
      </c>
      <c r="H61" s="36">
        <f>SUMIFS(СВЦЭМ!$D$39:$D$782,СВЦЭМ!$A$39:$A$782,$A61,СВЦЭМ!$B$39:$B$782,H$47)+'СЕТ СН'!$G$11+СВЦЭМ!$D$10+'СЕТ СН'!$G$5-'СЕТ СН'!$G$21</f>
        <v>3600.6723503200001</v>
      </c>
      <c r="I61" s="36">
        <f>SUMIFS(СВЦЭМ!$D$39:$D$782,СВЦЭМ!$A$39:$A$782,$A61,СВЦЭМ!$B$39:$B$782,I$47)+'СЕТ СН'!$G$11+СВЦЭМ!$D$10+'СЕТ СН'!$G$5-'СЕТ СН'!$G$21</f>
        <v>3612.3658073400002</v>
      </c>
      <c r="J61" s="36">
        <f>SUMIFS(СВЦЭМ!$D$39:$D$782,СВЦЭМ!$A$39:$A$782,$A61,СВЦЭМ!$B$39:$B$782,J$47)+'СЕТ СН'!$G$11+СВЦЭМ!$D$10+'СЕТ СН'!$G$5-'СЕТ СН'!$G$21</f>
        <v>3612.94736848</v>
      </c>
      <c r="K61" s="36">
        <f>SUMIFS(СВЦЭМ!$D$39:$D$782,СВЦЭМ!$A$39:$A$782,$A61,СВЦЭМ!$B$39:$B$782,K$47)+'СЕТ СН'!$G$11+СВЦЭМ!$D$10+'СЕТ СН'!$G$5-'СЕТ СН'!$G$21</f>
        <v>3611.5440680900001</v>
      </c>
      <c r="L61" s="36">
        <f>SUMIFS(СВЦЭМ!$D$39:$D$782,СВЦЭМ!$A$39:$A$782,$A61,СВЦЭМ!$B$39:$B$782,L$47)+'СЕТ СН'!$G$11+СВЦЭМ!$D$10+'СЕТ СН'!$G$5-'СЕТ СН'!$G$21</f>
        <v>3620.62585502</v>
      </c>
      <c r="M61" s="36">
        <f>SUMIFS(СВЦЭМ!$D$39:$D$782,СВЦЭМ!$A$39:$A$782,$A61,СВЦЭМ!$B$39:$B$782,M$47)+'СЕТ СН'!$G$11+СВЦЭМ!$D$10+'СЕТ СН'!$G$5-'СЕТ СН'!$G$21</f>
        <v>3594.67539683</v>
      </c>
      <c r="N61" s="36">
        <f>SUMIFS(СВЦЭМ!$D$39:$D$782,СВЦЭМ!$A$39:$A$782,$A61,СВЦЭМ!$B$39:$B$782,N$47)+'СЕТ СН'!$G$11+СВЦЭМ!$D$10+'СЕТ СН'!$G$5-'СЕТ СН'!$G$21</f>
        <v>3596.4485024799997</v>
      </c>
      <c r="O61" s="36">
        <f>SUMIFS(СВЦЭМ!$D$39:$D$782,СВЦЭМ!$A$39:$A$782,$A61,СВЦЭМ!$B$39:$B$782,O$47)+'СЕТ СН'!$G$11+СВЦЭМ!$D$10+'СЕТ СН'!$G$5-'СЕТ СН'!$G$21</f>
        <v>3599.7605417099999</v>
      </c>
      <c r="P61" s="36">
        <f>SUMIFS(СВЦЭМ!$D$39:$D$782,СВЦЭМ!$A$39:$A$782,$A61,СВЦЭМ!$B$39:$B$782,P$47)+'СЕТ СН'!$G$11+СВЦЭМ!$D$10+'СЕТ СН'!$G$5-'СЕТ СН'!$G$21</f>
        <v>3599.4536832899998</v>
      </c>
      <c r="Q61" s="36">
        <f>SUMIFS(СВЦЭМ!$D$39:$D$782,СВЦЭМ!$A$39:$A$782,$A61,СВЦЭМ!$B$39:$B$782,Q$47)+'СЕТ СН'!$G$11+СВЦЭМ!$D$10+'СЕТ СН'!$G$5-'СЕТ СН'!$G$21</f>
        <v>3600.4289888899998</v>
      </c>
      <c r="R61" s="36">
        <f>SUMIFS(СВЦЭМ!$D$39:$D$782,СВЦЭМ!$A$39:$A$782,$A61,СВЦЭМ!$B$39:$B$782,R$47)+'СЕТ СН'!$G$11+СВЦЭМ!$D$10+'СЕТ СН'!$G$5-'СЕТ СН'!$G$21</f>
        <v>3590.6633124099999</v>
      </c>
      <c r="S61" s="36">
        <f>SUMIFS(СВЦЭМ!$D$39:$D$782,СВЦЭМ!$A$39:$A$782,$A61,СВЦЭМ!$B$39:$B$782,S$47)+'СЕТ СН'!$G$11+СВЦЭМ!$D$10+'СЕТ СН'!$G$5-'СЕТ СН'!$G$21</f>
        <v>3607.3228570000001</v>
      </c>
      <c r="T61" s="36">
        <f>SUMIFS(СВЦЭМ!$D$39:$D$782,СВЦЭМ!$A$39:$A$782,$A61,СВЦЭМ!$B$39:$B$782,T$47)+'СЕТ СН'!$G$11+СВЦЭМ!$D$10+'СЕТ СН'!$G$5-'СЕТ СН'!$G$21</f>
        <v>3613.2100988399998</v>
      </c>
      <c r="U61" s="36">
        <f>SUMIFS(СВЦЭМ!$D$39:$D$782,СВЦЭМ!$A$39:$A$782,$A61,СВЦЭМ!$B$39:$B$782,U$47)+'СЕТ СН'!$G$11+СВЦЭМ!$D$10+'СЕТ СН'!$G$5-'СЕТ СН'!$G$21</f>
        <v>3609.4049727800002</v>
      </c>
      <c r="V61" s="36">
        <f>SUMIFS(СВЦЭМ!$D$39:$D$782,СВЦЭМ!$A$39:$A$782,$A61,СВЦЭМ!$B$39:$B$782,V$47)+'СЕТ СН'!$G$11+СВЦЭМ!$D$10+'СЕТ СН'!$G$5-'СЕТ СН'!$G$21</f>
        <v>3621.0004116599998</v>
      </c>
      <c r="W61" s="36">
        <f>SUMIFS(СВЦЭМ!$D$39:$D$782,СВЦЭМ!$A$39:$A$782,$A61,СВЦЭМ!$B$39:$B$782,W$47)+'СЕТ СН'!$G$11+СВЦЭМ!$D$10+'СЕТ СН'!$G$5-'СЕТ СН'!$G$21</f>
        <v>3619.3402468599998</v>
      </c>
      <c r="X61" s="36">
        <f>SUMIFS(СВЦЭМ!$D$39:$D$782,СВЦЭМ!$A$39:$A$782,$A61,СВЦЭМ!$B$39:$B$782,X$47)+'СЕТ СН'!$G$11+СВЦЭМ!$D$10+'СЕТ СН'!$G$5-'СЕТ СН'!$G$21</f>
        <v>3612.89119381</v>
      </c>
      <c r="Y61" s="36">
        <f>SUMIFS(СВЦЭМ!$D$39:$D$782,СВЦЭМ!$A$39:$A$782,$A61,СВЦЭМ!$B$39:$B$782,Y$47)+'СЕТ СН'!$G$11+СВЦЭМ!$D$10+'СЕТ СН'!$G$5-'СЕТ СН'!$G$21</f>
        <v>3594.1111640899999</v>
      </c>
    </row>
    <row r="62" spans="1:25" ht="15.75" x14ac:dyDescent="0.2">
      <c r="A62" s="35">
        <f t="shared" si="1"/>
        <v>44849</v>
      </c>
      <c r="B62" s="36">
        <f>SUMIFS(СВЦЭМ!$D$39:$D$782,СВЦЭМ!$A$39:$A$782,$A62,СВЦЭМ!$B$39:$B$782,B$47)+'СЕТ СН'!$G$11+СВЦЭМ!$D$10+'СЕТ СН'!$G$5-'СЕТ СН'!$G$21</f>
        <v>3512.1081186499996</v>
      </c>
      <c r="C62" s="36">
        <f>SUMIFS(СВЦЭМ!$D$39:$D$782,СВЦЭМ!$A$39:$A$782,$A62,СВЦЭМ!$B$39:$B$782,C$47)+'СЕТ СН'!$G$11+СВЦЭМ!$D$10+'СЕТ СН'!$G$5-'СЕТ СН'!$G$21</f>
        <v>3502.7250164999996</v>
      </c>
      <c r="D62" s="36">
        <f>SUMIFS(СВЦЭМ!$D$39:$D$782,СВЦЭМ!$A$39:$A$782,$A62,СВЦЭМ!$B$39:$B$782,D$47)+'СЕТ СН'!$G$11+СВЦЭМ!$D$10+'СЕТ СН'!$G$5-'СЕТ СН'!$G$21</f>
        <v>3491.3524701299998</v>
      </c>
      <c r="E62" s="36">
        <f>SUMIFS(СВЦЭМ!$D$39:$D$782,СВЦЭМ!$A$39:$A$782,$A62,СВЦЭМ!$B$39:$B$782,E$47)+'СЕТ СН'!$G$11+СВЦЭМ!$D$10+'СЕТ СН'!$G$5-'СЕТ СН'!$G$21</f>
        <v>3486.5579630899997</v>
      </c>
      <c r="F62" s="36">
        <f>SUMIFS(СВЦЭМ!$D$39:$D$782,СВЦЭМ!$A$39:$A$782,$A62,СВЦЭМ!$B$39:$B$782,F$47)+'СЕТ СН'!$G$11+СВЦЭМ!$D$10+'СЕТ СН'!$G$5-'СЕТ СН'!$G$21</f>
        <v>3481.3967310999997</v>
      </c>
      <c r="G62" s="36">
        <f>SUMIFS(СВЦЭМ!$D$39:$D$782,СВЦЭМ!$A$39:$A$782,$A62,СВЦЭМ!$B$39:$B$782,G$47)+'СЕТ СН'!$G$11+СВЦЭМ!$D$10+'СЕТ СН'!$G$5-'СЕТ СН'!$G$21</f>
        <v>3482.1372529499999</v>
      </c>
      <c r="H62" s="36">
        <f>SUMIFS(СВЦЭМ!$D$39:$D$782,СВЦЭМ!$A$39:$A$782,$A62,СВЦЭМ!$B$39:$B$782,H$47)+'СЕТ СН'!$G$11+СВЦЭМ!$D$10+'СЕТ СН'!$G$5-'СЕТ СН'!$G$21</f>
        <v>3498.2838167499999</v>
      </c>
      <c r="I62" s="36">
        <f>SUMIFS(СВЦЭМ!$D$39:$D$782,СВЦЭМ!$A$39:$A$782,$A62,СВЦЭМ!$B$39:$B$782,I$47)+'СЕТ СН'!$G$11+СВЦЭМ!$D$10+'СЕТ СН'!$G$5-'СЕТ СН'!$G$21</f>
        <v>3465.2816020199998</v>
      </c>
      <c r="J62" s="36">
        <f>SUMIFS(СВЦЭМ!$D$39:$D$782,СВЦЭМ!$A$39:$A$782,$A62,СВЦЭМ!$B$39:$B$782,J$47)+'СЕТ СН'!$G$11+СВЦЭМ!$D$10+'СЕТ СН'!$G$5-'СЕТ СН'!$G$21</f>
        <v>3470.3691798</v>
      </c>
      <c r="K62" s="36">
        <f>SUMIFS(СВЦЭМ!$D$39:$D$782,СВЦЭМ!$A$39:$A$782,$A62,СВЦЭМ!$B$39:$B$782,K$47)+'СЕТ СН'!$G$11+СВЦЭМ!$D$10+'СЕТ СН'!$G$5-'СЕТ СН'!$G$21</f>
        <v>3475.38034754</v>
      </c>
      <c r="L62" s="36">
        <f>SUMIFS(СВЦЭМ!$D$39:$D$782,СВЦЭМ!$A$39:$A$782,$A62,СВЦЭМ!$B$39:$B$782,L$47)+'СЕТ СН'!$G$11+СВЦЭМ!$D$10+'СЕТ СН'!$G$5-'СЕТ СН'!$G$21</f>
        <v>3512.7339548699997</v>
      </c>
      <c r="M62" s="36">
        <f>SUMIFS(СВЦЭМ!$D$39:$D$782,СВЦЭМ!$A$39:$A$782,$A62,СВЦЭМ!$B$39:$B$782,M$47)+'СЕТ СН'!$G$11+СВЦЭМ!$D$10+'СЕТ СН'!$G$5-'СЕТ СН'!$G$21</f>
        <v>3476.7919226399999</v>
      </c>
      <c r="N62" s="36">
        <f>SUMIFS(СВЦЭМ!$D$39:$D$782,СВЦЭМ!$A$39:$A$782,$A62,СВЦЭМ!$B$39:$B$782,N$47)+'СЕТ СН'!$G$11+СВЦЭМ!$D$10+'СЕТ СН'!$G$5-'СЕТ СН'!$G$21</f>
        <v>3409.8774680699998</v>
      </c>
      <c r="O62" s="36">
        <f>SUMIFS(СВЦЭМ!$D$39:$D$782,СВЦЭМ!$A$39:$A$782,$A62,СВЦЭМ!$B$39:$B$782,O$47)+'СЕТ СН'!$G$11+СВЦЭМ!$D$10+'СЕТ СН'!$G$5-'СЕТ СН'!$G$21</f>
        <v>3401.1466381499999</v>
      </c>
      <c r="P62" s="36">
        <f>SUMIFS(СВЦЭМ!$D$39:$D$782,СВЦЭМ!$A$39:$A$782,$A62,СВЦЭМ!$B$39:$B$782,P$47)+'СЕТ СН'!$G$11+СВЦЭМ!$D$10+'СЕТ СН'!$G$5-'СЕТ СН'!$G$21</f>
        <v>3405.6754261199999</v>
      </c>
      <c r="Q62" s="36">
        <f>SUMIFS(СВЦЭМ!$D$39:$D$782,СВЦЭМ!$A$39:$A$782,$A62,СВЦЭМ!$B$39:$B$782,Q$47)+'СЕТ СН'!$G$11+СВЦЭМ!$D$10+'СЕТ СН'!$G$5-'СЕТ СН'!$G$21</f>
        <v>3412.3294539999997</v>
      </c>
      <c r="R62" s="36">
        <f>SUMIFS(СВЦЭМ!$D$39:$D$782,СВЦЭМ!$A$39:$A$782,$A62,СВЦЭМ!$B$39:$B$782,R$47)+'СЕТ СН'!$G$11+СВЦЭМ!$D$10+'СЕТ СН'!$G$5-'СЕТ СН'!$G$21</f>
        <v>3457.78935284</v>
      </c>
      <c r="S62" s="36">
        <f>SUMIFS(СВЦЭМ!$D$39:$D$782,СВЦЭМ!$A$39:$A$782,$A62,СВЦЭМ!$B$39:$B$782,S$47)+'СЕТ СН'!$G$11+СВЦЭМ!$D$10+'СЕТ СН'!$G$5-'СЕТ СН'!$G$21</f>
        <v>3487.1717331199998</v>
      </c>
      <c r="T62" s="36">
        <f>SUMIFS(СВЦЭМ!$D$39:$D$782,СВЦЭМ!$A$39:$A$782,$A62,СВЦЭМ!$B$39:$B$782,T$47)+'СЕТ СН'!$G$11+СВЦЭМ!$D$10+'СЕТ СН'!$G$5-'СЕТ СН'!$G$21</f>
        <v>3544.3971128399999</v>
      </c>
      <c r="U62" s="36">
        <f>SUMIFS(СВЦЭМ!$D$39:$D$782,СВЦЭМ!$A$39:$A$782,$A62,СВЦЭМ!$B$39:$B$782,U$47)+'СЕТ СН'!$G$11+СВЦЭМ!$D$10+'СЕТ СН'!$G$5-'СЕТ СН'!$G$21</f>
        <v>3570.9151401499998</v>
      </c>
      <c r="V62" s="36">
        <f>SUMIFS(СВЦЭМ!$D$39:$D$782,СВЦЭМ!$A$39:$A$782,$A62,СВЦЭМ!$B$39:$B$782,V$47)+'СЕТ СН'!$G$11+СВЦЭМ!$D$10+'СЕТ СН'!$G$5-'СЕТ СН'!$G$21</f>
        <v>3562.6800805299999</v>
      </c>
      <c r="W62" s="36">
        <f>SUMIFS(СВЦЭМ!$D$39:$D$782,СВЦЭМ!$A$39:$A$782,$A62,СВЦЭМ!$B$39:$B$782,W$47)+'СЕТ СН'!$G$11+СВЦЭМ!$D$10+'СЕТ СН'!$G$5-'СЕТ СН'!$G$21</f>
        <v>3548.5343701399997</v>
      </c>
      <c r="X62" s="36">
        <f>SUMIFS(СВЦЭМ!$D$39:$D$782,СВЦЭМ!$A$39:$A$782,$A62,СВЦЭМ!$B$39:$B$782,X$47)+'СЕТ СН'!$G$11+СВЦЭМ!$D$10+'СЕТ СН'!$G$5-'СЕТ СН'!$G$21</f>
        <v>3574.9176765499997</v>
      </c>
      <c r="Y62" s="36">
        <f>SUMIFS(СВЦЭМ!$D$39:$D$782,СВЦЭМ!$A$39:$A$782,$A62,СВЦЭМ!$B$39:$B$782,Y$47)+'СЕТ СН'!$G$11+СВЦЭМ!$D$10+'СЕТ СН'!$G$5-'СЕТ СН'!$G$21</f>
        <v>3527.9417554699999</v>
      </c>
    </row>
    <row r="63" spans="1:25" ht="15.75" x14ac:dyDescent="0.2">
      <c r="A63" s="35">
        <f t="shared" si="1"/>
        <v>44850</v>
      </c>
      <c r="B63" s="36">
        <f>SUMIFS(СВЦЭМ!$D$39:$D$782,СВЦЭМ!$A$39:$A$782,$A63,СВЦЭМ!$B$39:$B$782,B$47)+'СЕТ СН'!$G$11+СВЦЭМ!$D$10+'СЕТ СН'!$G$5-'СЕТ СН'!$G$21</f>
        <v>3465.9936016399997</v>
      </c>
      <c r="C63" s="36">
        <f>SUMIFS(СВЦЭМ!$D$39:$D$782,СВЦЭМ!$A$39:$A$782,$A63,СВЦЭМ!$B$39:$B$782,C$47)+'СЕТ СН'!$G$11+СВЦЭМ!$D$10+'СЕТ СН'!$G$5-'СЕТ СН'!$G$21</f>
        <v>3487.02936254</v>
      </c>
      <c r="D63" s="36">
        <f>SUMIFS(СВЦЭМ!$D$39:$D$782,СВЦЭМ!$A$39:$A$782,$A63,СВЦЭМ!$B$39:$B$782,D$47)+'СЕТ СН'!$G$11+СВЦЭМ!$D$10+'СЕТ СН'!$G$5-'СЕТ СН'!$G$21</f>
        <v>3498.3765853699997</v>
      </c>
      <c r="E63" s="36">
        <f>SUMIFS(СВЦЭМ!$D$39:$D$782,СВЦЭМ!$A$39:$A$782,$A63,СВЦЭМ!$B$39:$B$782,E$47)+'СЕТ СН'!$G$11+СВЦЭМ!$D$10+'СЕТ СН'!$G$5-'СЕТ СН'!$G$21</f>
        <v>3508.3797152099996</v>
      </c>
      <c r="F63" s="36">
        <f>SUMIFS(СВЦЭМ!$D$39:$D$782,СВЦЭМ!$A$39:$A$782,$A63,СВЦЭМ!$B$39:$B$782,F$47)+'СЕТ СН'!$G$11+СВЦЭМ!$D$10+'СЕТ СН'!$G$5-'СЕТ СН'!$G$21</f>
        <v>3502.0996403899999</v>
      </c>
      <c r="G63" s="36">
        <f>SUMIFS(СВЦЭМ!$D$39:$D$782,СВЦЭМ!$A$39:$A$782,$A63,СВЦЭМ!$B$39:$B$782,G$47)+'СЕТ СН'!$G$11+СВЦЭМ!$D$10+'СЕТ СН'!$G$5-'СЕТ СН'!$G$21</f>
        <v>3490.58549146</v>
      </c>
      <c r="H63" s="36">
        <f>SUMIFS(СВЦЭМ!$D$39:$D$782,СВЦЭМ!$A$39:$A$782,$A63,СВЦЭМ!$B$39:$B$782,H$47)+'СЕТ СН'!$G$11+СВЦЭМ!$D$10+'СЕТ СН'!$G$5-'СЕТ СН'!$G$21</f>
        <v>3474.8352242499996</v>
      </c>
      <c r="I63" s="36">
        <f>SUMIFS(СВЦЭМ!$D$39:$D$782,СВЦЭМ!$A$39:$A$782,$A63,СВЦЭМ!$B$39:$B$782,I$47)+'СЕТ СН'!$G$11+СВЦЭМ!$D$10+'СЕТ СН'!$G$5-'СЕТ СН'!$G$21</f>
        <v>3452.8556488300001</v>
      </c>
      <c r="J63" s="36">
        <f>SUMIFS(СВЦЭМ!$D$39:$D$782,СВЦЭМ!$A$39:$A$782,$A63,СВЦЭМ!$B$39:$B$782,J$47)+'СЕТ СН'!$G$11+СВЦЭМ!$D$10+'СЕТ СН'!$G$5-'СЕТ СН'!$G$21</f>
        <v>3401.0795984399997</v>
      </c>
      <c r="K63" s="36">
        <f>SUMIFS(СВЦЭМ!$D$39:$D$782,СВЦЭМ!$A$39:$A$782,$A63,СВЦЭМ!$B$39:$B$782,K$47)+'СЕТ СН'!$G$11+СВЦЭМ!$D$10+'СЕТ СН'!$G$5-'СЕТ СН'!$G$21</f>
        <v>3376.6956170799999</v>
      </c>
      <c r="L63" s="36">
        <f>SUMIFS(СВЦЭМ!$D$39:$D$782,СВЦЭМ!$A$39:$A$782,$A63,СВЦЭМ!$B$39:$B$782,L$47)+'СЕТ СН'!$G$11+СВЦЭМ!$D$10+'СЕТ СН'!$G$5-'СЕТ СН'!$G$21</f>
        <v>3368.4059499199998</v>
      </c>
      <c r="M63" s="36">
        <f>SUMIFS(СВЦЭМ!$D$39:$D$782,СВЦЭМ!$A$39:$A$782,$A63,СВЦЭМ!$B$39:$B$782,M$47)+'СЕТ СН'!$G$11+СВЦЭМ!$D$10+'СЕТ СН'!$G$5-'СЕТ СН'!$G$21</f>
        <v>3375.2785062999997</v>
      </c>
      <c r="N63" s="36">
        <f>SUMIFS(СВЦЭМ!$D$39:$D$782,СВЦЭМ!$A$39:$A$782,$A63,СВЦЭМ!$B$39:$B$782,N$47)+'СЕТ СН'!$G$11+СВЦЭМ!$D$10+'СЕТ СН'!$G$5-'СЕТ СН'!$G$21</f>
        <v>3389.3683459199997</v>
      </c>
      <c r="O63" s="36">
        <f>SUMIFS(СВЦЭМ!$D$39:$D$782,СВЦЭМ!$A$39:$A$782,$A63,СВЦЭМ!$B$39:$B$782,O$47)+'СЕТ СН'!$G$11+СВЦЭМ!$D$10+'СЕТ СН'!$G$5-'СЕТ СН'!$G$21</f>
        <v>3402.36453772</v>
      </c>
      <c r="P63" s="36">
        <f>SUMIFS(СВЦЭМ!$D$39:$D$782,СВЦЭМ!$A$39:$A$782,$A63,СВЦЭМ!$B$39:$B$782,P$47)+'СЕТ СН'!$G$11+СВЦЭМ!$D$10+'СЕТ СН'!$G$5-'СЕТ СН'!$G$21</f>
        <v>3411.0440688799999</v>
      </c>
      <c r="Q63" s="36">
        <f>SUMIFS(СВЦЭМ!$D$39:$D$782,СВЦЭМ!$A$39:$A$782,$A63,СВЦЭМ!$B$39:$B$782,Q$47)+'СЕТ СН'!$G$11+СВЦЭМ!$D$10+'СЕТ СН'!$G$5-'СЕТ СН'!$G$21</f>
        <v>3406.5573737299997</v>
      </c>
      <c r="R63" s="36">
        <f>SUMIFS(СВЦЭМ!$D$39:$D$782,СВЦЭМ!$A$39:$A$782,$A63,СВЦЭМ!$B$39:$B$782,R$47)+'СЕТ СН'!$G$11+СВЦЭМ!$D$10+'СЕТ СН'!$G$5-'СЕТ СН'!$G$21</f>
        <v>3401.9512762499999</v>
      </c>
      <c r="S63" s="36">
        <f>SUMIFS(СВЦЭМ!$D$39:$D$782,СВЦЭМ!$A$39:$A$782,$A63,СВЦЭМ!$B$39:$B$782,S$47)+'СЕТ СН'!$G$11+СВЦЭМ!$D$10+'СЕТ СН'!$G$5-'СЕТ СН'!$G$21</f>
        <v>3402.9679403299997</v>
      </c>
      <c r="T63" s="36">
        <f>SUMIFS(СВЦЭМ!$D$39:$D$782,СВЦЭМ!$A$39:$A$782,$A63,СВЦЭМ!$B$39:$B$782,T$47)+'СЕТ СН'!$G$11+СВЦЭМ!$D$10+'СЕТ СН'!$G$5-'СЕТ СН'!$G$21</f>
        <v>3379.3362584399997</v>
      </c>
      <c r="U63" s="36">
        <f>SUMIFS(СВЦЭМ!$D$39:$D$782,СВЦЭМ!$A$39:$A$782,$A63,СВЦЭМ!$B$39:$B$782,U$47)+'СЕТ СН'!$G$11+СВЦЭМ!$D$10+'СЕТ СН'!$G$5-'СЕТ СН'!$G$21</f>
        <v>3368.73076563</v>
      </c>
      <c r="V63" s="36">
        <f>SUMIFS(СВЦЭМ!$D$39:$D$782,СВЦЭМ!$A$39:$A$782,$A63,СВЦЭМ!$B$39:$B$782,V$47)+'СЕТ СН'!$G$11+СВЦЭМ!$D$10+'СЕТ СН'!$G$5-'СЕТ СН'!$G$21</f>
        <v>3371.1331234899999</v>
      </c>
      <c r="W63" s="36">
        <f>SUMIFS(СВЦЭМ!$D$39:$D$782,СВЦЭМ!$A$39:$A$782,$A63,СВЦЭМ!$B$39:$B$782,W$47)+'СЕТ СН'!$G$11+СВЦЭМ!$D$10+'СЕТ СН'!$G$5-'СЕТ СН'!$G$21</f>
        <v>3381.5228156099997</v>
      </c>
      <c r="X63" s="36">
        <f>SUMIFS(СВЦЭМ!$D$39:$D$782,СВЦЭМ!$A$39:$A$782,$A63,СВЦЭМ!$B$39:$B$782,X$47)+'СЕТ СН'!$G$11+СВЦЭМ!$D$10+'СЕТ СН'!$G$5-'СЕТ СН'!$G$21</f>
        <v>3409.1567316199998</v>
      </c>
      <c r="Y63" s="36">
        <f>SUMIFS(СВЦЭМ!$D$39:$D$782,СВЦЭМ!$A$39:$A$782,$A63,СВЦЭМ!$B$39:$B$782,Y$47)+'СЕТ СН'!$G$11+СВЦЭМ!$D$10+'СЕТ СН'!$G$5-'СЕТ СН'!$G$21</f>
        <v>3440.4148335699997</v>
      </c>
    </row>
    <row r="64" spans="1:25" ht="15.75" x14ac:dyDescent="0.2">
      <c r="A64" s="35">
        <f t="shared" si="1"/>
        <v>44851</v>
      </c>
      <c r="B64" s="36">
        <f>SUMIFS(СВЦЭМ!$D$39:$D$782,СВЦЭМ!$A$39:$A$782,$A64,СВЦЭМ!$B$39:$B$782,B$47)+'СЕТ СН'!$G$11+СВЦЭМ!$D$10+'СЕТ СН'!$G$5-'СЕТ СН'!$G$21</f>
        <v>3488.5570138099997</v>
      </c>
      <c r="C64" s="36">
        <f>SUMIFS(СВЦЭМ!$D$39:$D$782,СВЦЭМ!$A$39:$A$782,$A64,СВЦЭМ!$B$39:$B$782,C$47)+'СЕТ СН'!$G$11+СВЦЭМ!$D$10+'СЕТ СН'!$G$5-'СЕТ СН'!$G$21</f>
        <v>3520.6316635200001</v>
      </c>
      <c r="D64" s="36">
        <f>SUMIFS(СВЦЭМ!$D$39:$D$782,СВЦЭМ!$A$39:$A$782,$A64,СВЦЭМ!$B$39:$B$782,D$47)+'СЕТ СН'!$G$11+СВЦЭМ!$D$10+'СЕТ СН'!$G$5-'СЕТ СН'!$G$21</f>
        <v>3557.5969295</v>
      </c>
      <c r="E64" s="36">
        <f>SUMIFS(СВЦЭМ!$D$39:$D$782,СВЦЭМ!$A$39:$A$782,$A64,СВЦЭМ!$B$39:$B$782,E$47)+'СЕТ СН'!$G$11+СВЦЭМ!$D$10+'СЕТ СН'!$G$5-'СЕТ СН'!$G$21</f>
        <v>3576.2107247399999</v>
      </c>
      <c r="F64" s="36">
        <f>SUMIFS(СВЦЭМ!$D$39:$D$782,СВЦЭМ!$A$39:$A$782,$A64,СВЦЭМ!$B$39:$B$782,F$47)+'СЕТ СН'!$G$11+СВЦЭМ!$D$10+'СЕТ СН'!$G$5-'СЕТ СН'!$G$21</f>
        <v>3581.4052503799999</v>
      </c>
      <c r="G64" s="36">
        <f>SUMIFS(СВЦЭМ!$D$39:$D$782,СВЦЭМ!$A$39:$A$782,$A64,СВЦЭМ!$B$39:$B$782,G$47)+'СЕТ СН'!$G$11+СВЦЭМ!$D$10+'СЕТ СН'!$G$5-'СЕТ СН'!$G$21</f>
        <v>3557.9187882899996</v>
      </c>
      <c r="H64" s="36">
        <f>SUMIFS(СВЦЭМ!$D$39:$D$782,СВЦЭМ!$A$39:$A$782,$A64,СВЦЭМ!$B$39:$B$782,H$47)+'СЕТ СН'!$G$11+СВЦЭМ!$D$10+'СЕТ СН'!$G$5-'СЕТ СН'!$G$21</f>
        <v>3505.3594211399995</v>
      </c>
      <c r="I64" s="36">
        <f>SUMIFS(СВЦЭМ!$D$39:$D$782,СВЦЭМ!$A$39:$A$782,$A64,СВЦЭМ!$B$39:$B$782,I$47)+'СЕТ СН'!$G$11+СВЦЭМ!$D$10+'СЕТ СН'!$G$5-'СЕТ СН'!$G$21</f>
        <v>3451.5307789999997</v>
      </c>
      <c r="J64" s="36">
        <f>SUMIFS(СВЦЭМ!$D$39:$D$782,СВЦЭМ!$A$39:$A$782,$A64,СВЦЭМ!$B$39:$B$782,J$47)+'СЕТ СН'!$G$11+СВЦЭМ!$D$10+'СЕТ СН'!$G$5-'СЕТ СН'!$G$21</f>
        <v>3426.9121631600001</v>
      </c>
      <c r="K64" s="36">
        <f>SUMIFS(СВЦЭМ!$D$39:$D$782,СВЦЭМ!$A$39:$A$782,$A64,СВЦЭМ!$B$39:$B$782,K$47)+'СЕТ СН'!$G$11+СВЦЭМ!$D$10+'СЕТ СН'!$G$5-'СЕТ СН'!$G$21</f>
        <v>3424.1505255299999</v>
      </c>
      <c r="L64" s="36">
        <f>SUMIFS(СВЦЭМ!$D$39:$D$782,СВЦЭМ!$A$39:$A$782,$A64,СВЦЭМ!$B$39:$B$782,L$47)+'СЕТ СН'!$G$11+СВЦЭМ!$D$10+'СЕТ СН'!$G$5-'СЕТ СН'!$G$21</f>
        <v>3431.5876327699998</v>
      </c>
      <c r="M64" s="36">
        <f>SUMIFS(СВЦЭМ!$D$39:$D$782,СВЦЭМ!$A$39:$A$782,$A64,СВЦЭМ!$B$39:$B$782,M$47)+'СЕТ СН'!$G$11+СВЦЭМ!$D$10+'СЕТ СН'!$G$5-'СЕТ СН'!$G$21</f>
        <v>3445.2444766499998</v>
      </c>
      <c r="N64" s="36">
        <f>SUMIFS(СВЦЭМ!$D$39:$D$782,СВЦЭМ!$A$39:$A$782,$A64,СВЦЭМ!$B$39:$B$782,N$47)+'СЕТ СН'!$G$11+СВЦЭМ!$D$10+'СЕТ СН'!$G$5-'СЕТ СН'!$G$21</f>
        <v>3447.2804823899996</v>
      </c>
      <c r="O64" s="36">
        <f>SUMIFS(СВЦЭМ!$D$39:$D$782,СВЦЭМ!$A$39:$A$782,$A64,СВЦЭМ!$B$39:$B$782,O$47)+'СЕТ СН'!$G$11+СВЦЭМ!$D$10+'СЕТ СН'!$G$5-'СЕТ СН'!$G$21</f>
        <v>3444.9860075299998</v>
      </c>
      <c r="P64" s="36">
        <f>SUMIFS(СВЦЭМ!$D$39:$D$782,СВЦЭМ!$A$39:$A$782,$A64,СВЦЭМ!$B$39:$B$782,P$47)+'СЕТ СН'!$G$11+СВЦЭМ!$D$10+'СЕТ СН'!$G$5-'СЕТ СН'!$G$21</f>
        <v>3461.1638526099996</v>
      </c>
      <c r="Q64" s="36">
        <f>SUMIFS(СВЦЭМ!$D$39:$D$782,СВЦЭМ!$A$39:$A$782,$A64,СВЦЭМ!$B$39:$B$782,Q$47)+'СЕТ СН'!$G$11+СВЦЭМ!$D$10+'СЕТ СН'!$G$5-'СЕТ СН'!$G$21</f>
        <v>3438.7353446499997</v>
      </c>
      <c r="R64" s="36">
        <f>SUMIFS(СВЦЭМ!$D$39:$D$782,СВЦЭМ!$A$39:$A$782,$A64,СВЦЭМ!$B$39:$B$782,R$47)+'СЕТ СН'!$G$11+СВЦЭМ!$D$10+'СЕТ СН'!$G$5-'СЕТ СН'!$G$21</f>
        <v>3388.0814771199998</v>
      </c>
      <c r="S64" s="36">
        <f>SUMIFS(СВЦЭМ!$D$39:$D$782,СВЦЭМ!$A$39:$A$782,$A64,СВЦЭМ!$B$39:$B$782,S$47)+'СЕТ СН'!$G$11+СВЦЭМ!$D$10+'СЕТ СН'!$G$5-'СЕТ СН'!$G$21</f>
        <v>3373.0744602599998</v>
      </c>
      <c r="T64" s="36">
        <f>SUMIFS(СВЦЭМ!$D$39:$D$782,СВЦЭМ!$A$39:$A$782,$A64,СВЦЭМ!$B$39:$B$782,T$47)+'СЕТ СН'!$G$11+СВЦЭМ!$D$10+'СЕТ СН'!$G$5-'СЕТ СН'!$G$21</f>
        <v>3432.2313944899997</v>
      </c>
      <c r="U64" s="36">
        <f>SUMIFS(СВЦЭМ!$D$39:$D$782,СВЦЭМ!$A$39:$A$782,$A64,СВЦЭМ!$B$39:$B$782,U$47)+'СЕТ СН'!$G$11+СВЦЭМ!$D$10+'СЕТ СН'!$G$5-'СЕТ СН'!$G$21</f>
        <v>3529.9129700999997</v>
      </c>
      <c r="V64" s="36">
        <f>SUMIFS(СВЦЭМ!$D$39:$D$782,СВЦЭМ!$A$39:$A$782,$A64,СВЦЭМ!$B$39:$B$782,V$47)+'СЕТ СН'!$G$11+СВЦЭМ!$D$10+'СЕТ СН'!$G$5-'СЕТ СН'!$G$21</f>
        <v>3525.5549735</v>
      </c>
      <c r="W64" s="36">
        <f>SUMIFS(СВЦЭМ!$D$39:$D$782,СВЦЭМ!$A$39:$A$782,$A64,СВЦЭМ!$B$39:$B$782,W$47)+'СЕТ СН'!$G$11+СВЦЭМ!$D$10+'СЕТ СН'!$G$5-'СЕТ СН'!$G$21</f>
        <v>3516.22833739</v>
      </c>
      <c r="X64" s="36">
        <f>SUMIFS(СВЦЭМ!$D$39:$D$782,СВЦЭМ!$A$39:$A$782,$A64,СВЦЭМ!$B$39:$B$782,X$47)+'СЕТ СН'!$G$11+СВЦЭМ!$D$10+'СЕТ СН'!$G$5-'СЕТ СН'!$G$21</f>
        <v>3469.6173683299999</v>
      </c>
      <c r="Y64" s="36">
        <f>SUMIFS(СВЦЭМ!$D$39:$D$782,СВЦЭМ!$A$39:$A$782,$A64,СВЦЭМ!$B$39:$B$782,Y$47)+'СЕТ СН'!$G$11+СВЦЭМ!$D$10+'СЕТ СН'!$G$5-'СЕТ СН'!$G$21</f>
        <v>3510.9383058999997</v>
      </c>
    </row>
    <row r="65" spans="1:26" ht="15.75" x14ac:dyDescent="0.2">
      <c r="A65" s="35">
        <f t="shared" si="1"/>
        <v>44852</v>
      </c>
      <c r="B65" s="36">
        <f>SUMIFS(СВЦЭМ!$D$39:$D$782,СВЦЭМ!$A$39:$A$782,$A65,СВЦЭМ!$B$39:$B$782,B$47)+'СЕТ СН'!$G$11+СВЦЭМ!$D$10+'СЕТ СН'!$G$5-'СЕТ СН'!$G$21</f>
        <v>3541.1358553599998</v>
      </c>
      <c r="C65" s="36">
        <f>SUMIFS(СВЦЭМ!$D$39:$D$782,СВЦЭМ!$A$39:$A$782,$A65,СВЦЭМ!$B$39:$B$782,C$47)+'СЕТ СН'!$G$11+СВЦЭМ!$D$10+'СЕТ СН'!$G$5-'СЕТ СН'!$G$21</f>
        <v>3583.6577327599998</v>
      </c>
      <c r="D65" s="36">
        <f>SUMIFS(СВЦЭМ!$D$39:$D$782,СВЦЭМ!$A$39:$A$782,$A65,СВЦЭМ!$B$39:$B$782,D$47)+'СЕТ СН'!$G$11+СВЦЭМ!$D$10+'СЕТ СН'!$G$5-'СЕТ СН'!$G$21</f>
        <v>3600.4033550099998</v>
      </c>
      <c r="E65" s="36">
        <f>SUMIFS(СВЦЭМ!$D$39:$D$782,СВЦЭМ!$A$39:$A$782,$A65,СВЦЭМ!$B$39:$B$782,E$47)+'СЕТ СН'!$G$11+СВЦЭМ!$D$10+'СЕТ СН'!$G$5-'СЕТ СН'!$G$21</f>
        <v>3603.4521465799999</v>
      </c>
      <c r="F65" s="36">
        <f>SUMIFS(СВЦЭМ!$D$39:$D$782,СВЦЭМ!$A$39:$A$782,$A65,СВЦЭМ!$B$39:$B$782,F$47)+'СЕТ СН'!$G$11+СВЦЭМ!$D$10+'СЕТ СН'!$G$5-'СЕТ СН'!$G$21</f>
        <v>3605.3475486399998</v>
      </c>
      <c r="G65" s="36">
        <f>SUMIFS(СВЦЭМ!$D$39:$D$782,СВЦЭМ!$A$39:$A$782,$A65,СВЦЭМ!$B$39:$B$782,G$47)+'СЕТ СН'!$G$11+СВЦЭМ!$D$10+'СЕТ СН'!$G$5-'СЕТ СН'!$G$21</f>
        <v>3591.3098783800001</v>
      </c>
      <c r="H65" s="36">
        <f>SUMIFS(СВЦЭМ!$D$39:$D$782,СВЦЭМ!$A$39:$A$782,$A65,СВЦЭМ!$B$39:$B$782,H$47)+'СЕТ СН'!$G$11+СВЦЭМ!$D$10+'СЕТ СН'!$G$5-'СЕТ СН'!$G$21</f>
        <v>3529.9255083799999</v>
      </c>
      <c r="I65" s="36">
        <f>SUMIFS(СВЦЭМ!$D$39:$D$782,СВЦЭМ!$A$39:$A$782,$A65,СВЦЭМ!$B$39:$B$782,I$47)+'СЕТ СН'!$G$11+СВЦЭМ!$D$10+'СЕТ СН'!$G$5-'СЕТ СН'!$G$21</f>
        <v>3471.0479640599997</v>
      </c>
      <c r="J65" s="36">
        <f>SUMIFS(СВЦЭМ!$D$39:$D$782,СВЦЭМ!$A$39:$A$782,$A65,СВЦЭМ!$B$39:$B$782,J$47)+'СЕТ СН'!$G$11+СВЦЭМ!$D$10+'СЕТ СН'!$G$5-'СЕТ СН'!$G$21</f>
        <v>3448.4265624899999</v>
      </c>
      <c r="K65" s="36">
        <f>SUMIFS(СВЦЭМ!$D$39:$D$782,СВЦЭМ!$A$39:$A$782,$A65,СВЦЭМ!$B$39:$B$782,K$47)+'СЕТ СН'!$G$11+СВЦЭМ!$D$10+'СЕТ СН'!$G$5-'СЕТ СН'!$G$21</f>
        <v>3450.8644787699996</v>
      </c>
      <c r="L65" s="36">
        <f>SUMIFS(СВЦЭМ!$D$39:$D$782,СВЦЭМ!$A$39:$A$782,$A65,СВЦЭМ!$B$39:$B$782,L$47)+'СЕТ СН'!$G$11+СВЦЭМ!$D$10+'СЕТ СН'!$G$5-'СЕТ СН'!$G$21</f>
        <v>3448.9774848999996</v>
      </c>
      <c r="M65" s="36">
        <f>SUMIFS(СВЦЭМ!$D$39:$D$782,СВЦЭМ!$A$39:$A$782,$A65,СВЦЭМ!$B$39:$B$782,M$47)+'СЕТ СН'!$G$11+СВЦЭМ!$D$10+'СЕТ СН'!$G$5-'СЕТ СН'!$G$21</f>
        <v>3458.7938455799999</v>
      </c>
      <c r="N65" s="36">
        <f>SUMIFS(СВЦЭМ!$D$39:$D$782,СВЦЭМ!$A$39:$A$782,$A65,СВЦЭМ!$B$39:$B$782,N$47)+'СЕТ СН'!$G$11+СВЦЭМ!$D$10+'СЕТ СН'!$G$5-'СЕТ СН'!$G$21</f>
        <v>3461.83679484</v>
      </c>
      <c r="O65" s="36">
        <f>SUMIFS(СВЦЭМ!$D$39:$D$782,СВЦЭМ!$A$39:$A$782,$A65,СВЦЭМ!$B$39:$B$782,O$47)+'СЕТ СН'!$G$11+СВЦЭМ!$D$10+'СЕТ СН'!$G$5-'СЕТ СН'!$G$21</f>
        <v>3461.4493236499998</v>
      </c>
      <c r="P65" s="36">
        <f>SUMIFS(СВЦЭМ!$D$39:$D$782,СВЦЭМ!$A$39:$A$782,$A65,СВЦЭМ!$B$39:$B$782,P$47)+'СЕТ СН'!$G$11+СВЦЭМ!$D$10+'СЕТ СН'!$G$5-'СЕТ СН'!$G$21</f>
        <v>3464.8060577599999</v>
      </c>
      <c r="Q65" s="36">
        <f>SUMIFS(СВЦЭМ!$D$39:$D$782,СВЦЭМ!$A$39:$A$782,$A65,СВЦЭМ!$B$39:$B$782,Q$47)+'СЕТ СН'!$G$11+СВЦЭМ!$D$10+'СЕТ СН'!$G$5-'СЕТ СН'!$G$21</f>
        <v>3478.4328390399996</v>
      </c>
      <c r="R65" s="36">
        <f>SUMIFS(СВЦЭМ!$D$39:$D$782,СВЦЭМ!$A$39:$A$782,$A65,СВЦЭМ!$B$39:$B$782,R$47)+'СЕТ СН'!$G$11+СВЦЭМ!$D$10+'СЕТ СН'!$G$5-'СЕТ СН'!$G$21</f>
        <v>3483.7838849</v>
      </c>
      <c r="S65" s="36">
        <f>SUMIFS(СВЦЭМ!$D$39:$D$782,СВЦЭМ!$A$39:$A$782,$A65,СВЦЭМ!$B$39:$B$782,S$47)+'СЕТ СН'!$G$11+СВЦЭМ!$D$10+'СЕТ СН'!$G$5-'СЕТ СН'!$G$21</f>
        <v>3461.6880111199998</v>
      </c>
      <c r="T65" s="36">
        <f>SUMIFS(СВЦЭМ!$D$39:$D$782,СВЦЭМ!$A$39:$A$782,$A65,СВЦЭМ!$B$39:$B$782,T$47)+'СЕТ СН'!$G$11+СВЦЭМ!$D$10+'СЕТ СН'!$G$5-'СЕТ СН'!$G$21</f>
        <v>3545.3590291199998</v>
      </c>
      <c r="U65" s="36">
        <f>SUMIFS(СВЦЭМ!$D$39:$D$782,СВЦЭМ!$A$39:$A$782,$A65,СВЦЭМ!$B$39:$B$782,U$47)+'СЕТ СН'!$G$11+СВЦЭМ!$D$10+'СЕТ СН'!$G$5-'СЕТ СН'!$G$21</f>
        <v>3570.4134128799997</v>
      </c>
      <c r="V65" s="36">
        <f>SUMIFS(СВЦЭМ!$D$39:$D$782,СВЦЭМ!$A$39:$A$782,$A65,СВЦЭМ!$B$39:$B$782,V$47)+'СЕТ СН'!$G$11+СВЦЭМ!$D$10+'СЕТ СН'!$G$5-'СЕТ СН'!$G$21</f>
        <v>3563.9636264800001</v>
      </c>
      <c r="W65" s="36">
        <f>SUMIFS(СВЦЭМ!$D$39:$D$782,СВЦЭМ!$A$39:$A$782,$A65,СВЦЭМ!$B$39:$B$782,W$47)+'СЕТ СН'!$G$11+СВЦЭМ!$D$10+'СЕТ СН'!$G$5-'СЕТ СН'!$G$21</f>
        <v>3555.1272483799999</v>
      </c>
      <c r="X65" s="36">
        <f>SUMIFS(СВЦЭМ!$D$39:$D$782,СВЦЭМ!$A$39:$A$782,$A65,СВЦЭМ!$B$39:$B$782,X$47)+'СЕТ СН'!$G$11+СВЦЭМ!$D$10+'СЕТ СН'!$G$5-'СЕТ СН'!$G$21</f>
        <v>3515.5500481399999</v>
      </c>
      <c r="Y65" s="36">
        <f>SUMIFS(СВЦЭМ!$D$39:$D$782,СВЦЭМ!$A$39:$A$782,$A65,СВЦЭМ!$B$39:$B$782,Y$47)+'СЕТ СН'!$G$11+СВЦЭМ!$D$10+'СЕТ СН'!$G$5-'СЕТ СН'!$G$21</f>
        <v>3502.4033006</v>
      </c>
    </row>
    <row r="66" spans="1:26" ht="15.75" x14ac:dyDescent="0.2">
      <c r="A66" s="35">
        <f t="shared" si="1"/>
        <v>44853</v>
      </c>
      <c r="B66" s="36">
        <f>SUMIFS(СВЦЭМ!$D$39:$D$782,СВЦЭМ!$A$39:$A$782,$A66,СВЦЭМ!$B$39:$B$782,B$47)+'СЕТ СН'!$G$11+СВЦЭМ!$D$10+'СЕТ СН'!$G$5-'СЕТ СН'!$G$21</f>
        <v>3546.4030281999999</v>
      </c>
      <c r="C66" s="36">
        <f>SUMIFS(СВЦЭМ!$D$39:$D$782,СВЦЭМ!$A$39:$A$782,$A66,СВЦЭМ!$B$39:$B$782,C$47)+'СЕТ СН'!$G$11+СВЦЭМ!$D$10+'СЕТ СН'!$G$5-'СЕТ СН'!$G$21</f>
        <v>3581.2415484799999</v>
      </c>
      <c r="D66" s="36">
        <f>SUMIFS(СВЦЭМ!$D$39:$D$782,СВЦЭМ!$A$39:$A$782,$A66,СВЦЭМ!$B$39:$B$782,D$47)+'СЕТ СН'!$G$11+СВЦЭМ!$D$10+'СЕТ СН'!$G$5-'СЕТ СН'!$G$21</f>
        <v>3603.0875325500001</v>
      </c>
      <c r="E66" s="36">
        <f>SUMIFS(СВЦЭМ!$D$39:$D$782,СВЦЭМ!$A$39:$A$782,$A66,СВЦЭМ!$B$39:$B$782,E$47)+'СЕТ СН'!$G$11+СВЦЭМ!$D$10+'СЕТ СН'!$G$5-'СЕТ СН'!$G$21</f>
        <v>3602.6736580799998</v>
      </c>
      <c r="F66" s="36">
        <f>SUMIFS(СВЦЭМ!$D$39:$D$782,СВЦЭМ!$A$39:$A$782,$A66,СВЦЭМ!$B$39:$B$782,F$47)+'СЕТ СН'!$G$11+СВЦЭМ!$D$10+'СЕТ СН'!$G$5-'СЕТ СН'!$G$21</f>
        <v>3605.69716642</v>
      </c>
      <c r="G66" s="36">
        <f>SUMIFS(СВЦЭМ!$D$39:$D$782,СВЦЭМ!$A$39:$A$782,$A66,СВЦЭМ!$B$39:$B$782,G$47)+'СЕТ СН'!$G$11+СВЦЭМ!$D$10+'СЕТ СН'!$G$5-'СЕТ СН'!$G$21</f>
        <v>3589.3609866100001</v>
      </c>
      <c r="H66" s="36">
        <f>SUMIFS(СВЦЭМ!$D$39:$D$782,СВЦЭМ!$A$39:$A$782,$A66,СВЦЭМ!$B$39:$B$782,H$47)+'СЕТ СН'!$G$11+СВЦЭМ!$D$10+'СЕТ СН'!$G$5-'СЕТ СН'!$G$21</f>
        <v>3529.8444508299999</v>
      </c>
      <c r="I66" s="36">
        <f>SUMIFS(СВЦЭМ!$D$39:$D$782,СВЦЭМ!$A$39:$A$782,$A66,СВЦЭМ!$B$39:$B$782,I$47)+'СЕТ СН'!$G$11+СВЦЭМ!$D$10+'СЕТ СН'!$G$5-'СЕТ СН'!$G$21</f>
        <v>3480.7311991399997</v>
      </c>
      <c r="J66" s="36">
        <f>SUMIFS(СВЦЭМ!$D$39:$D$782,СВЦЭМ!$A$39:$A$782,$A66,СВЦЭМ!$B$39:$B$782,J$47)+'СЕТ СН'!$G$11+СВЦЭМ!$D$10+'СЕТ СН'!$G$5-'СЕТ СН'!$G$21</f>
        <v>3514.7236298299999</v>
      </c>
      <c r="K66" s="36">
        <f>SUMIFS(СВЦЭМ!$D$39:$D$782,СВЦЭМ!$A$39:$A$782,$A66,СВЦЭМ!$B$39:$B$782,K$47)+'СЕТ СН'!$G$11+СВЦЭМ!$D$10+'СЕТ СН'!$G$5-'СЕТ СН'!$G$21</f>
        <v>3522.6293671099997</v>
      </c>
      <c r="L66" s="36">
        <f>SUMIFS(СВЦЭМ!$D$39:$D$782,СВЦЭМ!$A$39:$A$782,$A66,СВЦЭМ!$B$39:$B$782,L$47)+'СЕТ СН'!$G$11+СВЦЭМ!$D$10+'СЕТ СН'!$G$5-'СЕТ СН'!$G$21</f>
        <v>3526.56646366</v>
      </c>
      <c r="M66" s="36">
        <f>SUMIFS(СВЦЭМ!$D$39:$D$782,СВЦЭМ!$A$39:$A$782,$A66,СВЦЭМ!$B$39:$B$782,M$47)+'СЕТ СН'!$G$11+СВЦЭМ!$D$10+'СЕТ СН'!$G$5-'СЕТ СН'!$G$21</f>
        <v>3555.0905077799998</v>
      </c>
      <c r="N66" s="36">
        <f>SUMIFS(СВЦЭМ!$D$39:$D$782,СВЦЭМ!$A$39:$A$782,$A66,СВЦЭМ!$B$39:$B$782,N$47)+'СЕТ СН'!$G$11+СВЦЭМ!$D$10+'СЕТ СН'!$G$5-'СЕТ СН'!$G$21</f>
        <v>3489.0894742099999</v>
      </c>
      <c r="O66" s="36">
        <f>SUMIFS(СВЦЭМ!$D$39:$D$782,СВЦЭМ!$A$39:$A$782,$A66,СВЦЭМ!$B$39:$B$782,O$47)+'СЕТ СН'!$G$11+СВЦЭМ!$D$10+'СЕТ СН'!$G$5-'СЕТ СН'!$G$21</f>
        <v>3481.0431102799998</v>
      </c>
      <c r="P66" s="36">
        <f>SUMIFS(СВЦЭМ!$D$39:$D$782,СВЦЭМ!$A$39:$A$782,$A66,СВЦЭМ!$B$39:$B$782,P$47)+'СЕТ СН'!$G$11+СВЦЭМ!$D$10+'СЕТ СН'!$G$5-'СЕТ СН'!$G$21</f>
        <v>3465.0439225399996</v>
      </c>
      <c r="Q66" s="36">
        <f>SUMIFS(СВЦЭМ!$D$39:$D$782,СВЦЭМ!$A$39:$A$782,$A66,СВЦЭМ!$B$39:$B$782,Q$47)+'СЕТ СН'!$G$11+СВЦЭМ!$D$10+'СЕТ СН'!$G$5-'СЕТ СН'!$G$21</f>
        <v>3462.9160205899998</v>
      </c>
      <c r="R66" s="36">
        <f>SUMIFS(СВЦЭМ!$D$39:$D$782,СВЦЭМ!$A$39:$A$782,$A66,СВЦЭМ!$B$39:$B$782,R$47)+'СЕТ СН'!$G$11+СВЦЭМ!$D$10+'СЕТ СН'!$G$5-'СЕТ СН'!$G$21</f>
        <v>3362.7471713899999</v>
      </c>
      <c r="S66" s="36">
        <f>SUMIFS(СВЦЭМ!$D$39:$D$782,СВЦЭМ!$A$39:$A$782,$A66,СВЦЭМ!$B$39:$B$782,S$47)+'СЕТ СН'!$G$11+СВЦЭМ!$D$10+'СЕТ СН'!$G$5-'СЕТ СН'!$G$21</f>
        <v>3288.6697348399998</v>
      </c>
      <c r="T66" s="36">
        <f>SUMIFS(СВЦЭМ!$D$39:$D$782,СВЦЭМ!$A$39:$A$782,$A66,СВЦЭМ!$B$39:$B$782,T$47)+'СЕТ СН'!$G$11+СВЦЭМ!$D$10+'СЕТ СН'!$G$5-'СЕТ СН'!$G$21</f>
        <v>3309.3779323299996</v>
      </c>
      <c r="U66" s="36">
        <f>SUMIFS(СВЦЭМ!$D$39:$D$782,СВЦЭМ!$A$39:$A$782,$A66,СВЦЭМ!$B$39:$B$782,U$47)+'СЕТ СН'!$G$11+СВЦЭМ!$D$10+'СЕТ СН'!$G$5-'СЕТ СН'!$G$21</f>
        <v>3376.3731692499996</v>
      </c>
      <c r="V66" s="36">
        <f>SUMIFS(СВЦЭМ!$D$39:$D$782,СВЦЭМ!$A$39:$A$782,$A66,СВЦЭМ!$B$39:$B$782,V$47)+'СЕТ СН'!$G$11+СВЦЭМ!$D$10+'СЕТ СН'!$G$5-'СЕТ СН'!$G$21</f>
        <v>3428.6143191199999</v>
      </c>
      <c r="W66" s="36">
        <f>SUMIFS(СВЦЭМ!$D$39:$D$782,СВЦЭМ!$A$39:$A$782,$A66,СВЦЭМ!$B$39:$B$782,W$47)+'СЕТ СН'!$G$11+СВЦЭМ!$D$10+'СЕТ СН'!$G$5-'СЕТ СН'!$G$21</f>
        <v>3485.3252697099997</v>
      </c>
      <c r="X66" s="36">
        <f>SUMIFS(СВЦЭМ!$D$39:$D$782,СВЦЭМ!$A$39:$A$782,$A66,СВЦЭМ!$B$39:$B$782,X$47)+'СЕТ СН'!$G$11+СВЦЭМ!$D$10+'СЕТ СН'!$G$5-'СЕТ СН'!$G$21</f>
        <v>3515.6839880899997</v>
      </c>
      <c r="Y66" s="36">
        <f>SUMIFS(СВЦЭМ!$D$39:$D$782,СВЦЭМ!$A$39:$A$782,$A66,СВЦЭМ!$B$39:$B$782,Y$47)+'СЕТ СН'!$G$11+СВЦЭМ!$D$10+'СЕТ СН'!$G$5-'СЕТ СН'!$G$21</f>
        <v>3576.9968866999998</v>
      </c>
    </row>
    <row r="67" spans="1:26" ht="15.75" x14ac:dyDescent="0.2">
      <c r="A67" s="35">
        <f t="shared" si="1"/>
        <v>44854</v>
      </c>
      <c r="B67" s="36">
        <f>SUMIFS(СВЦЭМ!$D$39:$D$782,СВЦЭМ!$A$39:$A$782,$A67,СВЦЭМ!$B$39:$B$782,B$47)+'СЕТ СН'!$G$11+СВЦЭМ!$D$10+'СЕТ СН'!$G$5-'СЕТ СН'!$G$21</f>
        <v>3502.5311867800001</v>
      </c>
      <c r="C67" s="36">
        <f>SUMIFS(СВЦЭМ!$D$39:$D$782,СВЦЭМ!$A$39:$A$782,$A67,СВЦЭМ!$B$39:$B$782,C$47)+'СЕТ СН'!$G$11+СВЦЭМ!$D$10+'СЕТ СН'!$G$5-'СЕТ СН'!$G$21</f>
        <v>3503.7582044599999</v>
      </c>
      <c r="D67" s="36">
        <f>SUMIFS(СВЦЭМ!$D$39:$D$782,СВЦЭМ!$A$39:$A$782,$A67,СВЦЭМ!$B$39:$B$782,D$47)+'СЕТ СН'!$G$11+СВЦЭМ!$D$10+'СЕТ СН'!$G$5-'СЕТ СН'!$G$21</f>
        <v>3544.8673406199996</v>
      </c>
      <c r="E67" s="36">
        <f>SUMIFS(СВЦЭМ!$D$39:$D$782,СВЦЭМ!$A$39:$A$782,$A67,СВЦЭМ!$B$39:$B$782,E$47)+'СЕТ СН'!$G$11+СВЦЭМ!$D$10+'СЕТ СН'!$G$5-'СЕТ СН'!$G$21</f>
        <v>3541.4271902999999</v>
      </c>
      <c r="F67" s="36">
        <f>SUMIFS(СВЦЭМ!$D$39:$D$782,СВЦЭМ!$A$39:$A$782,$A67,СВЦЭМ!$B$39:$B$782,F$47)+'СЕТ СН'!$G$11+СВЦЭМ!$D$10+'СЕТ СН'!$G$5-'СЕТ СН'!$G$21</f>
        <v>3521.8988221499999</v>
      </c>
      <c r="G67" s="36">
        <f>SUMIFS(СВЦЭМ!$D$39:$D$782,СВЦЭМ!$A$39:$A$782,$A67,СВЦЭМ!$B$39:$B$782,G$47)+'СЕТ СН'!$G$11+СВЦЭМ!$D$10+'СЕТ СН'!$G$5-'СЕТ СН'!$G$21</f>
        <v>3493.8246782199999</v>
      </c>
      <c r="H67" s="36">
        <f>SUMIFS(СВЦЭМ!$D$39:$D$782,СВЦЭМ!$A$39:$A$782,$A67,СВЦЭМ!$B$39:$B$782,H$47)+'СЕТ СН'!$G$11+СВЦЭМ!$D$10+'СЕТ СН'!$G$5-'СЕТ СН'!$G$21</f>
        <v>3446.21333211</v>
      </c>
      <c r="I67" s="36">
        <f>SUMIFS(СВЦЭМ!$D$39:$D$782,СВЦЭМ!$A$39:$A$782,$A67,СВЦЭМ!$B$39:$B$782,I$47)+'СЕТ СН'!$G$11+СВЦЭМ!$D$10+'СЕТ СН'!$G$5-'СЕТ СН'!$G$21</f>
        <v>3418.1178773899996</v>
      </c>
      <c r="J67" s="36">
        <f>SUMIFS(СВЦЭМ!$D$39:$D$782,СВЦЭМ!$A$39:$A$782,$A67,СВЦЭМ!$B$39:$B$782,J$47)+'СЕТ СН'!$G$11+СВЦЭМ!$D$10+'СЕТ СН'!$G$5-'СЕТ СН'!$G$21</f>
        <v>3420.1620078599999</v>
      </c>
      <c r="K67" s="36">
        <f>SUMIFS(СВЦЭМ!$D$39:$D$782,СВЦЭМ!$A$39:$A$782,$A67,СВЦЭМ!$B$39:$B$782,K$47)+'СЕТ СН'!$G$11+СВЦЭМ!$D$10+'СЕТ СН'!$G$5-'СЕТ СН'!$G$21</f>
        <v>3455.3916631100001</v>
      </c>
      <c r="L67" s="36">
        <f>SUMIFS(СВЦЭМ!$D$39:$D$782,СВЦЭМ!$A$39:$A$782,$A67,СВЦЭМ!$B$39:$B$782,L$47)+'СЕТ СН'!$G$11+СВЦЭМ!$D$10+'СЕТ СН'!$G$5-'СЕТ СН'!$G$21</f>
        <v>3463.2949762599997</v>
      </c>
      <c r="M67" s="36">
        <f>SUMIFS(СВЦЭМ!$D$39:$D$782,СВЦЭМ!$A$39:$A$782,$A67,СВЦЭМ!$B$39:$B$782,M$47)+'СЕТ СН'!$G$11+СВЦЭМ!$D$10+'СЕТ СН'!$G$5-'СЕТ СН'!$G$21</f>
        <v>3494.4677899399999</v>
      </c>
      <c r="N67" s="36">
        <f>SUMIFS(СВЦЭМ!$D$39:$D$782,СВЦЭМ!$A$39:$A$782,$A67,СВЦЭМ!$B$39:$B$782,N$47)+'СЕТ СН'!$G$11+СВЦЭМ!$D$10+'СЕТ СН'!$G$5-'СЕТ СН'!$G$21</f>
        <v>3487.2704480899997</v>
      </c>
      <c r="O67" s="36">
        <f>SUMIFS(СВЦЭМ!$D$39:$D$782,СВЦЭМ!$A$39:$A$782,$A67,СВЦЭМ!$B$39:$B$782,O$47)+'СЕТ СН'!$G$11+СВЦЭМ!$D$10+'СЕТ СН'!$G$5-'СЕТ СН'!$G$21</f>
        <v>3486.8322708699998</v>
      </c>
      <c r="P67" s="36">
        <f>SUMIFS(СВЦЭМ!$D$39:$D$782,СВЦЭМ!$A$39:$A$782,$A67,СВЦЭМ!$B$39:$B$782,P$47)+'СЕТ СН'!$G$11+СВЦЭМ!$D$10+'СЕТ СН'!$G$5-'СЕТ СН'!$G$21</f>
        <v>3488.8140359499998</v>
      </c>
      <c r="Q67" s="36">
        <f>SUMIFS(СВЦЭМ!$D$39:$D$782,СВЦЭМ!$A$39:$A$782,$A67,СВЦЭМ!$B$39:$B$782,Q$47)+'СЕТ СН'!$G$11+СВЦЭМ!$D$10+'СЕТ СН'!$G$5-'СЕТ СН'!$G$21</f>
        <v>3482.9087410699999</v>
      </c>
      <c r="R67" s="36">
        <f>SUMIFS(СВЦЭМ!$D$39:$D$782,СВЦЭМ!$A$39:$A$782,$A67,СВЦЭМ!$B$39:$B$782,R$47)+'СЕТ СН'!$G$11+СВЦЭМ!$D$10+'СЕТ СН'!$G$5-'СЕТ СН'!$G$21</f>
        <v>3532.76580079</v>
      </c>
      <c r="S67" s="36">
        <f>SUMIFS(СВЦЭМ!$D$39:$D$782,СВЦЭМ!$A$39:$A$782,$A67,СВЦЭМ!$B$39:$B$782,S$47)+'СЕТ СН'!$G$11+СВЦЭМ!$D$10+'СЕТ СН'!$G$5-'СЕТ СН'!$G$21</f>
        <v>3525.22791431</v>
      </c>
      <c r="T67" s="36">
        <f>SUMIFS(СВЦЭМ!$D$39:$D$782,СВЦЭМ!$A$39:$A$782,$A67,СВЦЭМ!$B$39:$B$782,T$47)+'СЕТ СН'!$G$11+СВЦЭМ!$D$10+'СЕТ СН'!$G$5-'СЕТ СН'!$G$21</f>
        <v>3535.3397983999998</v>
      </c>
      <c r="U67" s="36">
        <f>SUMIFS(СВЦЭМ!$D$39:$D$782,СВЦЭМ!$A$39:$A$782,$A67,СВЦЭМ!$B$39:$B$782,U$47)+'СЕТ СН'!$G$11+СВЦЭМ!$D$10+'СЕТ СН'!$G$5-'СЕТ СН'!$G$21</f>
        <v>3531.25962497</v>
      </c>
      <c r="V67" s="36">
        <f>SUMIFS(СВЦЭМ!$D$39:$D$782,СВЦЭМ!$A$39:$A$782,$A67,СВЦЭМ!$B$39:$B$782,V$47)+'СЕТ СН'!$G$11+СВЦЭМ!$D$10+'СЕТ СН'!$G$5-'СЕТ СН'!$G$21</f>
        <v>3521.55495243</v>
      </c>
      <c r="W67" s="36">
        <f>SUMIFS(СВЦЭМ!$D$39:$D$782,СВЦЭМ!$A$39:$A$782,$A67,СВЦЭМ!$B$39:$B$782,W$47)+'СЕТ СН'!$G$11+СВЦЭМ!$D$10+'СЕТ СН'!$G$5-'СЕТ СН'!$G$21</f>
        <v>3508.54532715</v>
      </c>
      <c r="X67" s="36">
        <f>SUMIFS(СВЦЭМ!$D$39:$D$782,СВЦЭМ!$A$39:$A$782,$A67,СВЦЭМ!$B$39:$B$782,X$47)+'СЕТ СН'!$G$11+СВЦЭМ!$D$10+'СЕТ СН'!$G$5-'СЕТ СН'!$G$21</f>
        <v>3487.9556323999996</v>
      </c>
      <c r="Y67" s="36">
        <f>SUMIFS(СВЦЭМ!$D$39:$D$782,СВЦЭМ!$A$39:$A$782,$A67,СВЦЭМ!$B$39:$B$782,Y$47)+'СЕТ СН'!$G$11+СВЦЭМ!$D$10+'СЕТ СН'!$G$5-'СЕТ СН'!$G$21</f>
        <v>3493.40574423</v>
      </c>
    </row>
    <row r="68" spans="1:26" ht="15.75" x14ac:dyDescent="0.2">
      <c r="A68" s="35">
        <f t="shared" si="1"/>
        <v>44855</v>
      </c>
      <c r="B68" s="36">
        <f>SUMIFS(СВЦЭМ!$D$39:$D$782,СВЦЭМ!$A$39:$A$782,$A68,СВЦЭМ!$B$39:$B$782,B$47)+'СЕТ СН'!$G$11+СВЦЭМ!$D$10+'СЕТ СН'!$G$5-'СЕТ СН'!$G$21</f>
        <v>3706.79581431</v>
      </c>
      <c r="C68" s="36">
        <f>SUMIFS(СВЦЭМ!$D$39:$D$782,СВЦЭМ!$A$39:$A$782,$A68,СВЦЭМ!$B$39:$B$782,C$47)+'СЕТ СН'!$G$11+СВЦЭМ!$D$10+'СЕТ СН'!$G$5-'СЕТ СН'!$G$21</f>
        <v>3693.7338547099998</v>
      </c>
      <c r="D68" s="36">
        <f>SUMIFS(СВЦЭМ!$D$39:$D$782,СВЦЭМ!$A$39:$A$782,$A68,СВЦЭМ!$B$39:$B$782,D$47)+'СЕТ СН'!$G$11+СВЦЭМ!$D$10+'СЕТ СН'!$G$5-'СЕТ СН'!$G$21</f>
        <v>3709.7319413200003</v>
      </c>
      <c r="E68" s="36">
        <f>SUMIFS(СВЦЭМ!$D$39:$D$782,СВЦЭМ!$A$39:$A$782,$A68,СВЦЭМ!$B$39:$B$782,E$47)+'СЕТ СН'!$G$11+СВЦЭМ!$D$10+'СЕТ СН'!$G$5-'СЕТ СН'!$G$21</f>
        <v>3769.1244918399998</v>
      </c>
      <c r="F68" s="36">
        <f>SUMIFS(СВЦЭМ!$D$39:$D$782,СВЦЭМ!$A$39:$A$782,$A68,СВЦЭМ!$B$39:$B$782,F$47)+'СЕТ СН'!$G$11+СВЦЭМ!$D$10+'СЕТ СН'!$G$5-'СЕТ СН'!$G$21</f>
        <v>3748.9683272499997</v>
      </c>
      <c r="G68" s="36">
        <f>SUMIFS(СВЦЭМ!$D$39:$D$782,СВЦЭМ!$A$39:$A$782,$A68,СВЦЭМ!$B$39:$B$782,G$47)+'СЕТ СН'!$G$11+СВЦЭМ!$D$10+'СЕТ СН'!$G$5-'СЕТ СН'!$G$21</f>
        <v>3711.5595355199998</v>
      </c>
      <c r="H68" s="36">
        <f>SUMIFS(СВЦЭМ!$D$39:$D$782,СВЦЭМ!$A$39:$A$782,$A68,СВЦЭМ!$B$39:$B$782,H$47)+'СЕТ СН'!$G$11+СВЦЭМ!$D$10+'СЕТ СН'!$G$5-'СЕТ СН'!$G$21</f>
        <v>3645.3288914599998</v>
      </c>
      <c r="I68" s="36">
        <f>SUMIFS(СВЦЭМ!$D$39:$D$782,СВЦЭМ!$A$39:$A$782,$A68,СВЦЭМ!$B$39:$B$782,I$47)+'СЕТ СН'!$G$11+СВЦЭМ!$D$10+'СЕТ СН'!$G$5-'СЕТ СН'!$G$21</f>
        <v>3626.5325916299998</v>
      </c>
      <c r="J68" s="36">
        <f>SUMIFS(СВЦЭМ!$D$39:$D$782,СВЦЭМ!$A$39:$A$782,$A68,СВЦЭМ!$B$39:$B$782,J$47)+'СЕТ СН'!$G$11+СВЦЭМ!$D$10+'СЕТ СН'!$G$5-'СЕТ СН'!$G$21</f>
        <v>3598.6757109700002</v>
      </c>
      <c r="K68" s="36">
        <f>SUMIFS(СВЦЭМ!$D$39:$D$782,СВЦЭМ!$A$39:$A$782,$A68,СВЦЭМ!$B$39:$B$782,K$47)+'СЕТ СН'!$G$11+СВЦЭМ!$D$10+'СЕТ СН'!$G$5-'СЕТ СН'!$G$21</f>
        <v>3601.5765833</v>
      </c>
      <c r="L68" s="36">
        <f>SUMIFS(СВЦЭМ!$D$39:$D$782,СВЦЭМ!$A$39:$A$782,$A68,СВЦЭМ!$B$39:$B$782,L$47)+'СЕТ СН'!$G$11+СВЦЭМ!$D$10+'СЕТ СН'!$G$5-'СЕТ СН'!$G$21</f>
        <v>3604.88674356</v>
      </c>
      <c r="M68" s="36">
        <f>SUMIFS(СВЦЭМ!$D$39:$D$782,СВЦЭМ!$A$39:$A$782,$A68,СВЦЭМ!$B$39:$B$782,M$47)+'СЕТ СН'!$G$11+СВЦЭМ!$D$10+'СЕТ СН'!$G$5-'СЕТ СН'!$G$21</f>
        <v>3613.66175531</v>
      </c>
      <c r="N68" s="36">
        <f>SUMIFS(СВЦЭМ!$D$39:$D$782,СВЦЭМ!$A$39:$A$782,$A68,СВЦЭМ!$B$39:$B$782,N$47)+'СЕТ СН'!$G$11+СВЦЭМ!$D$10+'СЕТ СН'!$G$5-'СЕТ СН'!$G$21</f>
        <v>3621.3352174800002</v>
      </c>
      <c r="O68" s="36">
        <f>SUMIFS(СВЦЭМ!$D$39:$D$782,СВЦЭМ!$A$39:$A$782,$A68,СВЦЭМ!$B$39:$B$782,O$47)+'СЕТ СН'!$G$11+СВЦЭМ!$D$10+'СЕТ СН'!$G$5-'СЕТ СН'!$G$21</f>
        <v>3615.8356421799999</v>
      </c>
      <c r="P68" s="36">
        <f>SUMIFS(СВЦЭМ!$D$39:$D$782,СВЦЭМ!$A$39:$A$782,$A68,СВЦЭМ!$B$39:$B$782,P$47)+'СЕТ СН'!$G$11+СВЦЭМ!$D$10+'СЕТ СН'!$G$5-'СЕТ СН'!$G$21</f>
        <v>3642.8675892299998</v>
      </c>
      <c r="Q68" s="36">
        <f>SUMIFS(СВЦЭМ!$D$39:$D$782,СВЦЭМ!$A$39:$A$782,$A68,СВЦЭМ!$B$39:$B$782,Q$47)+'СЕТ СН'!$G$11+СВЦЭМ!$D$10+'СЕТ СН'!$G$5-'СЕТ СН'!$G$21</f>
        <v>3645.6324608499999</v>
      </c>
      <c r="R68" s="36">
        <f>SUMIFS(СВЦЭМ!$D$39:$D$782,СВЦЭМ!$A$39:$A$782,$A68,СВЦЭМ!$B$39:$B$782,R$47)+'СЕТ СН'!$G$11+СВЦЭМ!$D$10+'СЕТ СН'!$G$5-'СЕТ СН'!$G$21</f>
        <v>3626.5569374299998</v>
      </c>
      <c r="S68" s="36">
        <f>SUMIFS(СВЦЭМ!$D$39:$D$782,СВЦЭМ!$A$39:$A$782,$A68,СВЦЭМ!$B$39:$B$782,S$47)+'СЕТ СН'!$G$11+СВЦЭМ!$D$10+'СЕТ СН'!$G$5-'СЕТ СН'!$G$21</f>
        <v>3607.8292226399999</v>
      </c>
      <c r="T68" s="36">
        <f>SUMIFS(СВЦЭМ!$D$39:$D$782,СВЦЭМ!$A$39:$A$782,$A68,СВЦЭМ!$B$39:$B$782,T$47)+'СЕТ СН'!$G$11+СВЦЭМ!$D$10+'СЕТ СН'!$G$5-'СЕТ СН'!$G$21</f>
        <v>3562.69406299</v>
      </c>
      <c r="U68" s="36">
        <f>SUMIFS(СВЦЭМ!$D$39:$D$782,СВЦЭМ!$A$39:$A$782,$A68,СВЦЭМ!$B$39:$B$782,U$47)+'СЕТ СН'!$G$11+СВЦЭМ!$D$10+'СЕТ СН'!$G$5-'СЕТ СН'!$G$21</f>
        <v>3582.16059885</v>
      </c>
      <c r="V68" s="36">
        <f>SUMIFS(СВЦЭМ!$D$39:$D$782,СВЦЭМ!$A$39:$A$782,$A68,СВЦЭМ!$B$39:$B$782,V$47)+'СЕТ СН'!$G$11+СВЦЭМ!$D$10+'СЕТ СН'!$G$5-'СЕТ СН'!$G$21</f>
        <v>3598.0427233800001</v>
      </c>
      <c r="W68" s="36">
        <f>SUMIFS(СВЦЭМ!$D$39:$D$782,СВЦЭМ!$A$39:$A$782,$A68,СВЦЭМ!$B$39:$B$782,W$47)+'СЕТ СН'!$G$11+СВЦЭМ!$D$10+'СЕТ СН'!$G$5-'СЕТ СН'!$G$21</f>
        <v>3638.0512543899999</v>
      </c>
      <c r="X68" s="36">
        <f>SUMIFS(СВЦЭМ!$D$39:$D$782,СВЦЭМ!$A$39:$A$782,$A68,СВЦЭМ!$B$39:$B$782,X$47)+'СЕТ СН'!$G$11+СВЦЭМ!$D$10+'СЕТ СН'!$G$5-'СЕТ СН'!$G$21</f>
        <v>3673.4683029600001</v>
      </c>
      <c r="Y68" s="36">
        <f>SUMIFS(СВЦЭМ!$D$39:$D$782,СВЦЭМ!$A$39:$A$782,$A68,СВЦЭМ!$B$39:$B$782,Y$47)+'СЕТ СН'!$G$11+СВЦЭМ!$D$10+'СЕТ СН'!$G$5-'СЕТ СН'!$G$21</f>
        <v>3703.9537844500001</v>
      </c>
    </row>
    <row r="69" spans="1:26" ht="15.75" x14ac:dyDescent="0.2">
      <c r="A69" s="35">
        <f t="shared" si="1"/>
        <v>44856</v>
      </c>
      <c r="B69" s="36">
        <f>SUMIFS(СВЦЭМ!$D$39:$D$782,СВЦЭМ!$A$39:$A$782,$A69,СВЦЭМ!$B$39:$B$782,B$47)+'СЕТ СН'!$G$11+СВЦЭМ!$D$10+'СЕТ СН'!$G$5-'СЕТ СН'!$G$21</f>
        <v>3736.63205002</v>
      </c>
      <c r="C69" s="36">
        <f>SUMIFS(СВЦЭМ!$D$39:$D$782,СВЦЭМ!$A$39:$A$782,$A69,СВЦЭМ!$B$39:$B$782,C$47)+'СЕТ СН'!$G$11+СВЦЭМ!$D$10+'СЕТ СН'!$G$5-'СЕТ СН'!$G$21</f>
        <v>3732.94721132</v>
      </c>
      <c r="D69" s="36">
        <f>SUMIFS(СВЦЭМ!$D$39:$D$782,СВЦЭМ!$A$39:$A$782,$A69,СВЦЭМ!$B$39:$B$782,D$47)+'СЕТ СН'!$G$11+СВЦЭМ!$D$10+'СЕТ СН'!$G$5-'СЕТ СН'!$G$21</f>
        <v>3775.05840485</v>
      </c>
      <c r="E69" s="36">
        <f>SUMIFS(СВЦЭМ!$D$39:$D$782,СВЦЭМ!$A$39:$A$782,$A69,СВЦЭМ!$B$39:$B$782,E$47)+'СЕТ СН'!$G$11+СВЦЭМ!$D$10+'СЕТ СН'!$G$5-'СЕТ СН'!$G$21</f>
        <v>3778.3012147499999</v>
      </c>
      <c r="F69" s="36">
        <f>SUMIFS(СВЦЭМ!$D$39:$D$782,СВЦЭМ!$A$39:$A$782,$A69,СВЦЭМ!$B$39:$B$782,F$47)+'СЕТ СН'!$G$11+СВЦЭМ!$D$10+'СЕТ СН'!$G$5-'СЕТ СН'!$G$21</f>
        <v>3768.4405618000001</v>
      </c>
      <c r="G69" s="36">
        <f>SUMIFS(СВЦЭМ!$D$39:$D$782,СВЦЭМ!$A$39:$A$782,$A69,СВЦЭМ!$B$39:$B$782,G$47)+'СЕТ СН'!$G$11+СВЦЭМ!$D$10+'СЕТ СН'!$G$5-'СЕТ СН'!$G$21</f>
        <v>3762.7877840700003</v>
      </c>
      <c r="H69" s="36">
        <f>SUMIFS(СВЦЭМ!$D$39:$D$782,СВЦЭМ!$A$39:$A$782,$A69,СВЦЭМ!$B$39:$B$782,H$47)+'СЕТ СН'!$G$11+СВЦЭМ!$D$10+'СЕТ СН'!$G$5-'СЕТ СН'!$G$21</f>
        <v>3718.6418917299998</v>
      </c>
      <c r="I69" s="36">
        <f>SUMIFS(СВЦЭМ!$D$39:$D$782,СВЦЭМ!$A$39:$A$782,$A69,СВЦЭМ!$B$39:$B$782,I$47)+'СЕТ СН'!$G$11+СВЦЭМ!$D$10+'СЕТ СН'!$G$5-'СЕТ СН'!$G$21</f>
        <v>3693.5042676799999</v>
      </c>
      <c r="J69" s="36">
        <f>SUMIFS(СВЦЭМ!$D$39:$D$782,СВЦЭМ!$A$39:$A$782,$A69,СВЦЭМ!$B$39:$B$782,J$47)+'СЕТ СН'!$G$11+СВЦЭМ!$D$10+'СЕТ СН'!$G$5-'СЕТ СН'!$G$21</f>
        <v>3697.24291369</v>
      </c>
      <c r="K69" s="36">
        <f>SUMIFS(СВЦЭМ!$D$39:$D$782,СВЦЭМ!$A$39:$A$782,$A69,СВЦЭМ!$B$39:$B$782,K$47)+'СЕТ СН'!$G$11+СВЦЭМ!$D$10+'СЕТ СН'!$G$5-'СЕТ СН'!$G$21</f>
        <v>3685.26561472</v>
      </c>
      <c r="L69" s="36">
        <f>SUMIFS(СВЦЭМ!$D$39:$D$782,СВЦЭМ!$A$39:$A$782,$A69,СВЦЭМ!$B$39:$B$782,L$47)+'СЕТ СН'!$G$11+СВЦЭМ!$D$10+'СЕТ СН'!$G$5-'СЕТ СН'!$G$21</f>
        <v>3677.5393990299999</v>
      </c>
      <c r="M69" s="36">
        <f>SUMIFS(СВЦЭМ!$D$39:$D$782,СВЦЭМ!$A$39:$A$782,$A69,СВЦЭМ!$B$39:$B$782,M$47)+'СЕТ СН'!$G$11+СВЦЭМ!$D$10+'СЕТ СН'!$G$5-'СЕТ СН'!$G$21</f>
        <v>3686.81217677</v>
      </c>
      <c r="N69" s="36">
        <f>SUMIFS(СВЦЭМ!$D$39:$D$782,СВЦЭМ!$A$39:$A$782,$A69,СВЦЭМ!$B$39:$B$782,N$47)+'СЕТ СН'!$G$11+СВЦЭМ!$D$10+'СЕТ СН'!$G$5-'СЕТ СН'!$G$21</f>
        <v>3698.45070876</v>
      </c>
      <c r="O69" s="36">
        <f>SUMIFS(СВЦЭМ!$D$39:$D$782,СВЦЭМ!$A$39:$A$782,$A69,СВЦЭМ!$B$39:$B$782,O$47)+'СЕТ СН'!$G$11+СВЦЭМ!$D$10+'СЕТ СН'!$G$5-'СЕТ СН'!$G$21</f>
        <v>3694.7697515299997</v>
      </c>
      <c r="P69" s="36">
        <f>SUMIFS(СВЦЭМ!$D$39:$D$782,СВЦЭМ!$A$39:$A$782,$A69,СВЦЭМ!$B$39:$B$782,P$47)+'СЕТ СН'!$G$11+СВЦЭМ!$D$10+'СЕТ СН'!$G$5-'СЕТ СН'!$G$21</f>
        <v>3739.3548399299998</v>
      </c>
      <c r="Q69" s="36">
        <f>SUMIFS(СВЦЭМ!$D$39:$D$782,СВЦЭМ!$A$39:$A$782,$A69,СВЦЭМ!$B$39:$B$782,Q$47)+'СЕТ СН'!$G$11+СВЦЭМ!$D$10+'СЕТ СН'!$G$5-'СЕТ СН'!$G$21</f>
        <v>3737.3956989099997</v>
      </c>
      <c r="R69" s="36">
        <f>SUMIFS(СВЦЭМ!$D$39:$D$782,СВЦЭМ!$A$39:$A$782,$A69,СВЦЭМ!$B$39:$B$782,R$47)+'СЕТ СН'!$G$11+СВЦЭМ!$D$10+'СЕТ СН'!$G$5-'СЕТ СН'!$G$21</f>
        <v>3717.7835670099998</v>
      </c>
      <c r="S69" s="36">
        <f>SUMIFS(СВЦЭМ!$D$39:$D$782,СВЦЭМ!$A$39:$A$782,$A69,СВЦЭМ!$B$39:$B$782,S$47)+'СЕТ СН'!$G$11+СВЦЭМ!$D$10+'СЕТ СН'!$G$5-'СЕТ СН'!$G$21</f>
        <v>3694.8716338200002</v>
      </c>
      <c r="T69" s="36">
        <f>SUMIFS(СВЦЭМ!$D$39:$D$782,СВЦЭМ!$A$39:$A$782,$A69,СВЦЭМ!$B$39:$B$782,T$47)+'СЕТ СН'!$G$11+СВЦЭМ!$D$10+'СЕТ СН'!$G$5-'СЕТ СН'!$G$21</f>
        <v>3640.3169112699998</v>
      </c>
      <c r="U69" s="36">
        <f>SUMIFS(СВЦЭМ!$D$39:$D$782,СВЦЭМ!$A$39:$A$782,$A69,СВЦЭМ!$B$39:$B$782,U$47)+'СЕТ СН'!$G$11+СВЦЭМ!$D$10+'СЕТ СН'!$G$5-'СЕТ СН'!$G$21</f>
        <v>3664.3087879499999</v>
      </c>
      <c r="V69" s="36">
        <f>SUMIFS(СВЦЭМ!$D$39:$D$782,СВЦЭМ!$A$39:$A$782,$A69,СВЦЭМ!$B$39:$B$782,V$47)+'СЕТ СН'!$G$11+СВЦЭМ!$D$10+'СЕТ СН'!$G$5-'СЕТ СН'!$G$21</f>
        <v>3693.40103623</v>
      </c>
      <c r="W69" s="36">
        <f>SUMIFS(СВЦЭМ!$D$39:$D$782,СВЦЭМ!$A$39:$A$782,$A69,СВЦЭМ!$B$39:$B$782,W$47)+'СЕТ СН'!$G$11+СВЦЭМ!$D$10+'СЕТ СН'!$G$5-'СЕТ СН'!$G$21</f>
        <v>3717.0589981799999</v>
      </c>
      <c r="X69" s="36">
        <f>SUMIFS(СВЦЭМ!$D$39:$D$782,СВЦЭМ!$A$39:$A$782,$A69,СВЦЭМ!$B$39:$B$782,X$47)+'СЕТ СН'!$G$11+СВЦЭМ!$D$10+'СЕТ СН'!$G$5-'СЕТ СН'!$G$21</f>
        <v>3747.8123424</v>
      </c>
      <c r="Y69" s="36">
        <f>SUMIFS(СВЦЭМ!$D$39:$D$782,СВЦЭМ!$A$39:$A$782,$A69,СВЦЭМ!$B$39:$B$782,Y$47)+'СЕТ СН'!$G$11+СВЦЭМ!$D$10+'СЕТ СН'!$G$5-'СЕТ СН'!$G$21</f>
        <v>3772.7337726599999</v>
      </c>
    </row>
    <row r="70" spans="1:26" ht="15.75" x14ac:dyDescent="0.2">
      <c r="A70" s="35">
        <f t="shared" si="1"/>
        <v>44857</v>
      </c>
      <c r="B70" s="36">
        <f>SUMIFS(СВЦЭМ!$D$39:$D$782,СВЦЭМ!$A$39:$A$782,$A70,СВЦЭМ!$B$39:$B$782,B$47)+'СЕТ СН'!$G$11+СВЦЭМ!$D$10+'СЕТ СН'!$G$5-'СЕТ СН'!$G$21</f>
        <v>3741.53169518</v>
      </c>
      <c r="C70" s="36">
        <f>SUMIFS(СВЦЭМ!$D$39:$D$782,СВЦЭМ!$A$39:$A$782,$A70,СВЦЭМ!$B$39:$B$782,C$47)+'СЕТ СН'!$G$11+СВЦЭМ!$D$10+'СЕТ СН'!$G$5-'СЕТ СН'!$G$21</f>
        <v>3771.2355628400001</v>
      </c>
      <c r="D70" s="36">
        <f>SUMIFS(СВЦЭМ!$D$39:$D$782,СВЦЭМ!$A$39:$A$782,$A70,СВЦЭМ!$B$39:$B$782,D$47)+'СЕТ СН'!$G$11+СВЦЭМ!$D$10+'СЕТ СН'!$G$5-'СЕТ СН'!$G$21</f>
        <v>3797.6583634999997</v>
      </c>
      <c r="E70" s="36">
        <f>SUMIFS(СВЦЭМ!$D$39:$D$782,СВЦЭМ!$A$39:$A$782,$A70,СВЦЭМ!$B$39:$B$782,E$47)+'СЕТ СН'!$G$11+СВЦЭМ!$D$10+'СЕТ СН'!$G$5-'СЕТ СН'!$G$21</f>
        <v>3797.85765898</v>
      </c>
      <c r="F70" s="36">
        <f>SUMIFS(СВЦЭМ!$D$39:$D$782,СВЦЭМ!$A$39:$A$782,$A70,СВЦЭМ!$B$39:$B$782,F$47)+'СЕТ СН'!$G$11+СВЦЭМ!$D$10+'СЕТ СН'!$G$5-'СЕТ СН'!$G$21</f>
        <v>3811.2772263299998</v>
      </c>
      <c r="G70" s="36">
        <f>SUMIFS(СВЦЭМ!$D$39:$D$782,СВЦЭМ!$A$39:$A$782,$A70,СВЦЭМ!$B$39:$B$782,G$47)+'СЕТ СН'!$G$11+СВЦЭМ!$D$10+'СЕТ СН'!$G$5-'СЕТ СН'!$G$21</f>
        <v>3787.2286071199997</v>
      </c>
      <c r="H70" s="36">
        <f>SUMIFS(СВЦЭМ!$D$39:$D$782,СВЦЭМ!$A$39:$A$782,$A70,СВЦЭМ!$B$39:$B$782,H$47)+'СЕТ СН'!$G$11+СВЦЭМ!$D$10+'СЕТ СН'!$G$5-'СЕТ СН'!$G$21</f>
        <v>3749.4641070400003</v>
      </c>
      <c r="I70" s="36">
        <f>SUMIFS(СВЦЭМ!$D$39:$D$782,СВЦЭМ!$A$39:$A$782,$A70,СВЦЭМ!$B$39:$B$782,I$47)+'СЕТ СН'!$G$11+СВЦЭМ!$D$10+'СЕТ СН'!$G$5-'СЕТ СН'!$G$21</f>
        <v>3746.7056316600001</v>
      </c>
      <c r="J70" s="36">
        <f>SUMIFS(СВЦЭМ!$D$39:$D$782,СВЦЭМ!$A$39:$A$782,$A70,СВЦЭМ!$B$39:$B$782,J$47)+'СЕТ СН'!$G$11+СВЦЭМ!$D$10+'СЕТ СН'!$G$5-'СЕТ СН'!$G$21</f>
        <v>3709.8111787600001</v>
      </c>
      <c r="K70" s="36">
        <f>SUMIFS(СВЦЭМ!$D$39:$D$782,СВЦЭМ!$A$39:$A$782,$A70,СВЦЭМ!$B$39:$B$782,K$47)+'СЕТ СН'!$G$11+СВЦЭМ!$D$10+'СЕТ СН'!$G$5-'СЕТ СН'!$G$21</f>
        <v>3697.2606768099999</v>
      </c>
      <c r="L70" s="36">
        <f>SUMIFS(СВЦЭМ!$D$39:$D$782,СВЦЭМ!$A$39:$A$782,$A70,СВЦЭМ!$B$39:$B$782,L$47)+'СЕТ СН'!$G$11+СВЦЭМ!$D$10+'СЕТ СН'!$G$5-'СЕТ СН'!$G$21</f>
        <v>3683.8535794299996</v>
      </c>
      <c r="M70" s="36">
        <f>SUMIFS(СВЦЭМ!$D$39:$D$782,СВЦЭМ!$A$39:$A$782,$A70,СВЦЭМ!$B$39:$B$782,M$47)+'СЕТ СН'!$G$11+СВЦЭМ!$D$10+'СЕТ СН'!$G$5-'СЕТ СН'!$G$21</f>
        <v>3697.1268274100003</v>
      </c>
      <c r="N70" s="36">
        <f>SUMIFS(СВЦЭМ!$D$39:$D$782,СВЦЭМ!$A$39:$A$782,$A70,СВЦЭМ!$B$39:$B$782,N$47)+'СЕТ СН'!$G$11+СВЦЭМ!$D$10+'СЕТ СН'!$G$5-'СЕТ СН'!$G$21</f>
        <v>3708.5000412199997</v>
      </c>
      <c r="O70" s="36">
        <f>SUMIFS(СВЦЭМ!$D$39:$D$782,СВЦЭМ!$A$39:$A$782,$A70,СВЦЭМ!$B$39:$B$782,O$47)+'СЕТ СН'!$G$11+СВЦЭМ!$D$10+'СЕТ СН'!$G$5-'СЕТ СН'!$G$21</f>
        <v>3724.3979696500001</v>
      </c>
      <c r="P70" s="36">
        <f>SUMIFS(СВЦЭМ!$D$39:$D$782,СВЦЭМ!$A$39:$A$782,$A70,СВЦЭМ!$B$39:$B$782,P$47)+'СЕТ СН'!$G$11+СВЦЭМ!$D$10+'СЕТ СН'!$G$5-'СЕТ СН'!$G$21</f>
        <v>3738.6654032899996</v>
      </c>
      <c r="Q70" s="36">
        <f>SUMIFS(СВЦЭМ!$D$39:$D$782,СВЦЭМ!$A$39:$A$782,$A70,СВЦЭМ!$B$39:$B$782,Q$47)+'СЕТ СН'!$G$11+СВЦЭМ!$D$10+'СЕТ СН'!$G$5-'СЕТ СН'!$G$21</f>
        <v>3751.7332281499998</v>
      </c>
      <c r="R70" s="36">
        <f>SUMIFS(СВЦЭМ!$D$39:$D$782,СВЦЭМ!$A$39:$A$782,$A70,СВЦЭМ!$B$39:$B$782,R$47)+'СЕТ СН'!$G$11+СВЦЭМ!$D$10+'СЕТ СН'!$G$5-'СЕТ СН'!$G$21</f>
        <v>3728.6237416599997</v>
      </c>
      <c r="S70" s="36">
        <f>SUMIFS(СВЦЭМ!$D$39:$D$782,СВЦЭМ!$A$39:$A$782,$A70,СВЦЭМ!$B$39:$B$782,S$47)+'СЕТ СН'!$G$11+СВЦЭМ!$D$10+'СЕТ СН'!$G$5-'СЕТ СН'!$G$21</f>
        <v>3696.9786448</v>
      </c>
      <c r="T70" s="36">
        <f>SUMIFS(СВЦЭМ!$D$39:$D$782,СВЦЭМ!$A$39:$A$782,$A70,СВЦЭМ!$B$39:$B$782,T$47)+'СЕТ СН'!$G$11+СВЦЭМ!$D$10+'СЕТ СН'!$G$5-'СЕТ СН'!$G$21</f>
        <v>3639.7916236800002</v>
      </c>
      <c r="U70" s="36">
        <f>SUMIFS(СВЦЭМ!$D$39:$D$782,СВЦЭМ!$A$39:$A$782,$A70,СВЦЭМ!$B$39:$B$782,U$47)+'СЕТ СН'!$G$11+СВЦЭМ!$D$10+'СЕТ СН'!$G$5-'СЕТ СН'!$G$21</f>
        <v>3659.7926073799999</v>
      </c>
      <c r="V70" s="36">
        <f>SUMIFS(СВЦЭМ!$D$39:$D$782,СВЦЭМ!$A$39:$A$782,$A70,СВЦЭМ!$B$39:$B$782,V$47)+'СЕТ СН'!$G$11+СВЦЭМ!$D$10+'СЕТ СН'!$G$5-'СЕТ СН'!$G$21</f>
        <v>3674.6209948199999</v>
      </c>
      <c r="W70" s="36">
        <f>SUMIFS(СВЦЭМ!$D$39:$D$782,СВЦЭМ!$A$39:$A$782,$A70,СВЦЭМ!$B$39:$B$782,W$47)+'СЕТ СН'!$G$11+СВЦЭМ!$D$10+'СЕТ СН'!$G$5-'СЕТ СН'!$G$21</f>
        <v>3700.1103307200001</v>
      </c>
      <c r="X70" s="36">
        <f>SUMIFS(СВЦЭМ!$D$39:$D$782,СВЦЭМ!$A$39:$A$782,$A70,СВЦЭМ!$B$39:$B$782,X$47)+'СЕТ СН'!$G$11+СВЦЭМ!$D$10+'СЕТ СН'!$G$5-'СЕТ СН'!$G$21</f>
        <v>3735.8252813600002</v>
      </c>
      <c r="Y70" s="36">
        <f>SUMIFS(СВЦЭМ!$D$39:$D$782,СВЦЭМ!$A$39:$A$782,$A70,СВЦЭМ!$B$39:$B$782,Y$47)+'СЕТ СН'!$G$11+СВЦЭМ!$D$10+'СЕТ СН'!$G$5-'СЕТ СН'!$G$21</f>
        <v>3779.69542989</v>
      </c>
    </row>
    <row r="71" spans="1:26" ht="15.75" x14ac:dyDescent="0.2">
      <c r="A71" s="35">
        <f t="shared" si="1"/>
        <v>44858</v>
      </c>
      <c r="B71" s="36">
        <f>SUMIFS(СВЦЭМ!$D$39:$D$782,СВЦЭМ!$A$39:$A$782,$A71,СВЦЭМ!$B$39:$B$782,B$47)+'СЕТ СН'!$G$11+СВЦЭМ!$D$10+'СЕТ СН'!$G$5-'СЕТ СН'!$G$21</f>
        <v>3745.1650414300002</v>
      </c>
      <c r="C71" s="36">
        <f>SUMIFS(СВЦЭМ!$D$39:$D$782,СВЦЭМ!$A$39:$A$782,$A71,СВЦЭМ!$B$39:$B$782,C$47)+'СЕТ СН'!$G$11+СВЦЭМ!$D$10+'СЕТ СН'!$G$5-'СЕТ СН'!$G$21</f>
        <v>3771.5582764700002</v>
      </c>
      <c r="D71" s="36">
        <f>SUMIFS(СВЦЭМ!$D$39:$D$782,СВЦЭМ!$A$39:$A$782,$A71,СВЦЭМ!$B$39:$B$782,D$47)+'СЕТ СН'!$G$11+СВЦЭМ!$D$10+'СЕТ СН'!$G$5-'СЕТ СН'!$G$21</f>
        <v>3785.69333714</v>
      </c>
      <c r="E71" s="36">
        <f>SUMIFS(СВЦЭМ!$D$39:$D$782,СВЦЭМ!$A$39:$A$782,$A71,СВЦЭМ!$B$39:$B$782,E$47)+'СЕТ СН'!$G$11+СВЦЭМ!$D$10+'СЕТ СН'!$G$5-'СЕТ СН'!$G$21</f>
        <v>3788.9430419099999</v>
      </c>
      <c r="F71" s="36">
        <f>SUMIFS(СВЦЭМ!$D$39:$D$782,СВЦЭМ!$A$39:$A$782,$A71,СВЦЭМ!$B$39:$B$782,F$47)+'СЕТ СН'!$G$11+СВЦЭМ!$D$10+'СЕТ СН'!$G$5-'СЕТ СН'!$G$21</f>
        <v>3807.9271726099996</v>
      </c>
      <c r="G71" s="36">
        <f>SUMIFS(СВЦЭМ!$D$39:$D$782,СВЦЭМ!$A$39:$A$782,$A71,СВЦЭМ!$B$39:$B$782,G$47)+'СЕТ СН'!$G$11+СВЦЭМ!$D$10+'СЕТ СН'!$G$5-'СЕТ СН'!$G$21</f>
        <v>3772.93447754</v>
      </c>
      <c r="H71" s="36">
        <f>SUMIFS(СВЦЭМ!$D$39:$D$782,СВЦЭМ!$A$39:$A$782,$A71,СВЦЭМ!$B$39:$B$782,H$47)+'СЕТ СН'!$G$11+СВЦЭМ!$D$10+'СЕТ СН'!$G$5-'СЕТ СН'!$G$21</f>
        <v>3743.4636359899996</v>
      </c>
      <c r="I71" s="36">
        <f>SUMIFS(СВЦЭМ!$D$39:$D$782,СВЦЭМ!$A$39:$A$782,$A71,СВЦЭМ!$B$39:$B$782,I$47)+'СЕТ СН'!$G$11+СВЦЭМ!$D$10+'СЕТ СН'!$G$5-'СЕТ СН'!$G$21</f>
        <v>3731.2448642999998</v>
      </c>
      <c r="J71" s="36">
        <f>SUMIFS(СВЦЭМ!$D$39:$D$782,СВЦЭМ!$A$39:$A$782,$A71,СВЦЭМ!$B$39:$B$782,J$47)+'СЕТ СН'!$G$11+СВЦЭМ!$D$10+'СЕТ СН'!$G$5-'СЕТ СН'!$G$21</f>
        <v>3717.8916231799999</v>
      </c>
      <c r="K71" s="36">
        <f>SUMIFS(СВЦЭМ!$D$39:$D$782,СВЦЭМ!$A$39:$A$782,$A71,СВЦЭМ!$B$39:$B$782,K$47)+'СЕТ СН'!$G$11+СВЦЭМ!$D$10+'СЕТ СН'!$G$5-'СЕТ СН'!$G$21</f>
        <v>3732.5730172100002</v>
      </c>
      <c r="L71" s="36">
        <f>SUMIFS(СВЦЭМ!$D$39:$D$782,СВЦЭМ!$A$39:$A$782,$A71,СВЦЭМ!$B$39:$B$782,L$47)+'СЕТ СН'!$G$11+СВЦЭМ!$D$10+'СЕТ СН'!$G$5-'СЕТ СН'!$G$21</f>
        <v>3742.6550939600002</v>
      </c>
      <c r="M71" s="36">
        <f>SUMIFS(СВЦЭМ!$D$39:$D$782,СВЦЭМ!$A$39:$A$782,$A71,СВЦЭМ!$B$39:$B$782,M$47)+'СЕТ СН'!$G$11+СВЦЭМ!$D$10+'СЕТ СН'!$G$5-'СЕТ СН'!$G$21</f>
        <v>3753.4767072300001</v>
      </c>
      <c r="N71" s="36">
        <f>SUMIFS(СВЦЭМ!$D$39:$D$782,СВЦЭМ!$A$39:$A$782,$A71,СВЦЭМ!$B$39:$B$782,N$47)+'СЕТ СН'!$G$11+СВЦЭМ!$D$10+'СЕТ СН'!$G$5-'СЕТ СН'!$G$21</f>
        <v>3760.7392829</v>
      </c>
      <c r="O71" s="36">
        <f>SUMIFS(СВЦЭМ!$D$39:$D$782,СВЦЭМ!$A$39:$A$782,$A71,СВЦЭМ!$B$39:$B$782,O$47)+'СЕТ СН'!$G$11+СВЦЭМ!$D$10+'СЕТ СН'!$G$5-'СЕТ СН'!$G$21</f>
        <v>3753.8481766</v>
      </c>
      <c r="P71" s="36">
        <f>SUMIFS(СВЦЭМ!$D$39:$D$782,СВЦЭМ!$A$39:$A$782,$A71,СВЦЭМ!$B$39:$B$782,P$47)+'СЕТ СН'!$G$11+СВЦЭМ!$D$10+'СЕТ СН'!$G$5-'СЕТ СН'!$G$21</f>
        <v>3754.41598488</v>
      </c>
      <c r="Q71" s="36">
        <f>SUMIFS(СВЦЭМ!$D$39:$D$782,СВЦЭМ!$A$39:$A$782,$A71,СВЦЭМ!$B$39:$B$782,Q$47)+'СЕТ СН'!$G$11+СВЦЭМ!$D$10+'СЕТ СН'!$G$5-'СЕТ СН'!$G$21</f>
        <v>3751.3978314599999</v>
      </c>
      <c r="R71" s="36">
        <f>SUMIFS(СВЦЭМ!$D$39:$D$782,СВЦЭМ!$A$39:$A$782,$A71,СВЦЭМ!$B$39:$B$782,R$47)+'СЕТ СН'!$G$11+СВЦЭМ!$D$10+'СЕТ СН'!$G$5-'СЕТ СН'!$G$21</f>
        <v>3721.55531776</v>
      </c>
      <c r="S71" s="36">
        <f>SUMIFS(СВЦЭМ!$D$39:$D$782,СВЦЭМ!$A$39:$A$782,$A71,СВЦЭМ!$B$39:$B$782,S$47)+'СЕТ СН'!$G$11+СВЦЭМ!$D$10+'СЕТ СН'!$G$5-'СЕТ СН'!$G$21</f>
        <v>3701.93078836</v>
      </c>
      <c r="T71" s="36">
        <f>SUMIFS(СВЦЭМ!$D$39:$D$782,СВЦЭМ!$A$39:$A$782,$A71,СВЦЭМ!$B$39:$B$782,T$47)+'СЕТ СН'!$G$11+СВЦЭМ!$D$10+'СЕТ СН'!$G$5-'СЕТ СН'!$G$21</f>
        <v>3658.9802764899996</v>
      </c>
      <c r="U71" s="36">
        <f>SUMIFS(СВЦЭМ!$D$39:$D$782,СВЦЭМ!$A$39:$A$782,$A71,СВЦЭМ!$B$39:$B$782,U$47)+'СЕТ СН'!$G$11+СВЦЭМ!$D$10+'СЕТ СН'!$G$5-'СЕТ СН'!$G$21</f>
        <v>3693.2442750199998</v>
      </c>
      <c r="V71" s="36">
        <f>SUMIFS(СВЦЭМ!$D$39:$D$782,СВЦЭМ!$A$39:$A$782,$A71,СВЦЭМ!$B$39:$B$782,V$47)+'СЕТ СН'!$G$11+СВЦЭМ!$D$10+'СЕТ СН'!$G$5-'СЕТ СН'!$G$21</f>
        <v>3717.2419871399998</v>
      </c>
      <c r="W71" s="36">
        <f>SUMIFS(СВЦЭМ!$D$39:$D$782,СВЦЭМ!$A$39:$A$782,$A71,СВЦЭМ!$B$39:$B$782,W$47)+'СЕТ СН'!$G$11+СВЦЭМ!$D$10+'СЕТ СН'!$G$5-'СЕТ СН'!$G$21</f>
        <v>3741.3999240900002</v>
      </c>
      <c r="X71" s="36">
        <f>SUMIFS(СВЦЭМ!$D$39:$D$782,СВЦЭМ!$A$39:$A$782,$A71,СВЦЭМ!$B$39:$B$782,X$47)+'СЕТ СН'!$G$11+СВЦЭМ!$D$10+'СЕТ СН'!$G$5-'СЕТ СН'!$G$21</f>
        <v>3770.3727310899999</v>
      </c>
      <c r="Y71" s="36">
        <f>SUMIFS(СВЦЭМ!$D$39:$D$782,СВЦЭМ!$A$39:$A$782,$A71,СВЦЭМ!$B$39:$B$782,Y$47)+'СЕТ СН'!$G$11+СВЦЭМ!$D$10+'СЕТ СН'!$G$5-'СЕТ СН'!$G$21</f>
        <v>3807.35230826</v>
      </c>
    </row>
    <row r="72" spans="1:26" ht="15.75" x14ac:dyDescent="0.2">
      <c r="A72" s="35">
        <f t="shared" si="1"/>
        <v>44859</v>
      </c>
      <c r="B72" s="36">
        <f>SUMIFS(СВЦЭМ!$D$39:$D$782,СВЦЭМ!$A$39:$A$782,$A72,СВЦЭМ!$B$39:$B$782,B$47)+'СЕТ СН'!$G$11+СВЦЭМ!$D$10+'СЕТ СН'!$G$5-'СЕТ СН'!$G$21</f>
        <v>3764.3212597399997</v>
      </c>
      <c r="C72" s="36">
        <f>SUMIFS(СВЦЭМ!$D$39:$D$782,СВЦЭМ!$A$39:$A$782,$A72,СВЦЭМ!$B$39:$B$782,C$47)+'СЕТ СН'!$G$11+СВЦЭМ!$D$10+'СЕТ СН'!$G$5-'СЕТ СН'!$G$21</f>
        <v>3797.5097826599999</v>
      </c>
      <c r="D72" s="36">
        <f>SUMIFS(СВЦЭМ!$D$39:$D$782,СВЦЭМ!$A$39:$A$782,$A72,СВЦЭМ!$B$39:$B$782,D$47)+'СЕТ СН'!$G$11+СВЦЭМ!$D$10+'СЕТ СН'!$G$5-'СЕТ СН'!$G$21</f>
        <v>3785.7245880700002</v>
      </c>
      <c r="E72" s="36">
        <f>SUMIFS(СВЦЭМ!$D$39:$D$782,СВЦЭМ!$A$39:$A$782,$A72,СВЦЭМ!$B$39:$B$782,E$47)+'СЕТ СН'!$G$11+СВЦЭМ!$D$10+'СЕТ СН'!$G$5-'СЕТ СН'!$G$21</f>
        <v>3768.41690105</v>
      </c>
      <c r="F72" s="36">
        <f>SUMIFS(СВЦЭМ!$D$39:$D$782,СВЦЭМ!$A$39:$A$782,$A72,СВЦЭМ!$B$39:$B$782,F$47)+'СЕТ СН'!$G$11+СВЦЭМ!$D$10+'СЕТ СН'!$G$5-'СЕТ СН'!$G$21</f>
        <v>3776.7574792199998</v>
      </c>
      <c r="G72" s="36">
        <f>SUMIFS(СВЦЭМ!$D$39:$D$782,СВЦЭМ!$A$39:$A$782,$A72,СВЦЭМ!$B$39:$B$782,G$47)+'СЕТ СН'!$G$11+СВЦЭМ!$D$10+'СЕТ СН'!$G$5-'СЕТ СН'!$G$21</f>
        <v>3733.6040554800002</v>
      </c>
      <c r="H72" s="36">
        <f>SUMIFS(СВЦЭМ!$D$39:$D$782,СВЦЭМ!$A$39:$A$782,$A72,СВЦЭМ!$B$39:$B$782,H$47)+'СЕТ СН'!$G$11+СВЦЭМ!$D$10+'СЕТ СН'!$G$5-'СЕТ СН'!$G$21</f>
        <v>3665.77024265</v>
      </c>
      <c r="I72" s="36">
        <f>SUMIFS(СВЦЭМ!$D$39:$D$782,СВЦЭМ!$A$39:$A$782,$A72,СВЦЭМ!$B$39:$B$782,I$47)+'СЕТ СН'!$G$11+СВЦЭМ!$D$10+'СЕТ СН'!$G$5-'СЕТ СН'!$G$21</f>
        <v>3603.1281553999997</v>
      </c>
      <c r="J72" s="36">
        <f>SUMIFS(СВЦЭМ!$D$39:$D$782,СВЦЭМ!$A$39:$A$782,$A72,СВЦЭМ!$B$39:$B$782,J$47)+'СЕТ СН'!$G$11+СВЦЭМ!$D$10+'СЕТ СН'!$G$5-'СЕТ СН'!$G$21</f>
        <v>3498.0130999200001</v>
      </c>
      <c r="K72" s="36">
        <f>SUMIFS(СВЦЭМ!$D$39:$D$782,СВЦЭМ!$A$39:$A$782,$A72,СВЦЭМ!$B$39:$B$782,K$47)+'СЕТ СН'!$G$11+СВЦЭМ!$D$10+'СЕТ СН'!$G$5-'СЕТ СН'!$G$21</f>
        <v>3520.3649139499998</v>
      </c>
      <c r="L72" s="36">
        <f>SUMIFS(СВЦЭМ!$D$39:$D$782,СВЦЭМ!$A$39:$A$782,$A72,СВЦЭМ!$B$39:$B$782,L$47)+'СЕТ СН'!$G$11+СВЦЭМ!$D$10+'СЕТ СН'!$G$5-'СЕТ СН'!$G$21</f>
        <v>3526.63909642</v>
      </c>
      <c r="M72" s="36">
        <f>SUMIFS(СВЦЭМ!$D$39:$D$782,СВЦЭМ!$A$39:$A$782,$A72,СВЦЭМ!$B$39:$B$782,M$47)+'СЕТ СН'!$G$11+СВЦЭМ!$D$10+'СЕТ СН'!$G$5-'СЕТ СН'!$G$21</f>
        <v>3614.3267576799999</v>
      </c>
      <c r="N72" s="36">
        <f>SUMIFS(СВЦЭМ!$D$39:$D$782,СВЦЭМ!$A$39:$A$782,$A72,СВЦЭМ!$B$39:$B$782,N$47)+'СЕТ СН'!$G$11+СВЦЭМ!$D$10+'СЕТ СН'!$G$5-'СЕТ СН'!$G$21</f>
        <v>3711.5944282599999</v>
      </c>
      <c r="O72" s="36">
        <f>SUMIFS(СВЦЭМ!$D$39:$D$782,СВЦЭМ!$A$39:$A$782,$A72,СВЦЭМ!$B$39:$B$782,O$47)+'СЕТ СН'!$G$11+СВЦЭМ!$D$10+'СЕТ СН'!$G$5-'СЕТ СН'!$G$21</f>
        <v>3689.28911014</v>
      </c>
      <c r="P72" s="36">
        <f>SUMIFS(СВЦЭМ!$D$39:$D$782,СВЦЭМ!$A$39:$A$782,$A72,СВЦЭМ!$B$39:$B$782,P$47)+'СЕТ СН'!$G$11+СВЦЭМ!$D$10+'СЕТ СН'!$G$5-'СЕТ СН'!$G$21</f>
        <v>3689.8022068099999</v>
      </c>
      <c r="Q72" s="36">
        <f>SUMIFS(СВЦЭМ!$D$39:$D$782,СВЦЭМ!$A$39:$A$782,$A72,СВЦЭМ!$B$39:$B$782,Q$47)+'СЕТ СН'!$G$11+СВЦЭМ!$D$10+'СЕТ СН'!$G$5-'СЕТ СН'!$G$21</f>
        <v>3689.7650545300003</v>
      </c>
      <c r="R72" s="36">
        <f>SUMIFS(СВЦЭМ!$D$39:$D$782,СВЦЭМ!$A$39:$A$782,$A72,СВЦЭМ!$B$39:$B$782,R$47)+'СЕТ СН'!$G$11+СВЦЭМ!$D$10+'СЕТ СН'!$G$5-'СЕТ СН'!$G$21</f>
        <v>3589.0053068100001</v>
      </c>
      <c r="S72" s="36">
        <f>SUMIFS(СВЦЭМ!$D$39:$D$782,СВЦЭМ!$A$39:$A$782,$A72,СВЦЭМ!$B$39:$B$782,S$47)+'СЕТ СН'!$G$11+СВЦЭМ!$D$10+'СЕТ СН'!$G$5-'СЕТ СН'!$G$21</f>
        <v>3523.9459143999998</v>
      </c>
      <c r="T72" s="36">
        <f>SUMIFS(СВЦЭМ!$D$39:$D$782,СВЦЭМ!$A$39:$A$782,$A72,СВЦЭМ!$B$39:$B$782,T$47)+'СЕТ СН'!$G$11+СВЦЭМ!$D$10+'СЕТ СН'!$G$5-'СЕТ СН'!$G$21</f>
        <v>3435.4830960299996</v>
      </c>
      <c r="U72" s="36">
        <f>SUMIFS(СВЦЭМ!$D$39:$D$782,СВЦЭМ!$A$39:$A$782,$A72,СВЦЭМ!$B$39:$B$782,U$47)+'СЕТ СН'!$G$11+СВЦЭМ!$D$10+'СЕТ СН'!$G$5-'СЕТ СН'!$G$21</f>
        <v>3441.6508525899999</v>
      </c>
      <c r="V72" s="36">
        <f>SUMIFS(СВЦЭМ!$D$39:$D$782,СВЦЭМ!$A$39:$A$782,$A72,СВЦЭМ!$B$39:$B$782,V$47)+'СЕТ СН'!$G$11+СВЦЭМ!$D$10+'СЕТ СН'!$G$5-'СЕТ СН'!$G$21</f>
        <v>3462.4812690599997</v>
      </c>
      <c r="W72" s="36">
        <f>SUMIFS(СВЦЭМ!$D$39:$D$782,СВЦЭМ!$A$39:$A$782,$A72,СВЦЭМ!$B$39:$B$782,W$47)+'СЕТ СН'!$G$11+СВЦЭМ!$D$10+'СЕТ СН'!$G$5-'СЕТ СН'!$G$21</f>
        <v>3476.5346881999999</v>
      </c>
      <c r="X72" s="36">
        <f>SUMIFS(СВЦЭМ!$D$39:$D$782,СВЦЭМ!$A$39:$A$782,$A72,СВЦЭМ!$B$39:$B$782,X$47)+'СЕТ СН'!$G$11+СВЦЭМ!$D$10+'СЕТ СН'!$G$5-'СЕТ СН'!$G$21</f>
        <v>3503.0834880499997</v>
      </c>
      <c r="Y72" s="36">
        <f>SUMIFS(СВЦЭМ!$D$39:$D$782,СВЦЭМ!$A$39:$A$782,$A72,СВЦЭМ!$B$39:$B$782,Y$47)+'СЕТ СН'!$G$11+СВЦЭМ!$D$10+'СЕТ СН'!$G$5-'СЕТ СН'!$G$21</f>
        <v>3521.4781481</v>
      </c>
    </row>
    <row r="73" spans="1:26" ht="15.75" x14ac:dyDescent="0.2">
      <c r="A73" s="35">
        <f t="shared" si="1"/>
        <v>44860</v>
      </c>
      <c r="B73" s="36">
        <f>SUMIFS(СВЦЭМ!$D$39:$D$782,СВЦЭМ!$A$39:$A$782,$A73,СВЦЭМ!$B$39:$B$782,B$47)+'СЕТ СН'!$G$11+СВЦЭМ!$D$10+'СЕТ СН'!$G$5-'СЕТ СН'!$G$21</f>
        <v>3694.8448331700001</v>
      </c>
      <c r="C73" s="36">
        <f>SUMIFS(СВЦЭМ!$D$39:$D$782,СВЦЭМ!$A$39:$A$782,$A73,СВЦЭМ!$B$39:$B$782,C$47)+'СЕТ СН'!$G$11+СВЦЭМ!$D$10+'СЕТ СН'!$G$5-'СЕТ СН'!$G$21</f>
        <v>3708.64306033</v>
      </c>
      <c r="D73" s="36">
        <f>SUMIFS(СВЦЭМ!$D$39:$D$782,СВЦЭМ!$A$39:$A$782,$A73,СВЦЭМ!$B$39:$B$782,D$47)+'СЕТ СН'!$G$11+СВЦЭМ!$D$10+'СЕТ СН'!$G$5-'СЕТ СН'!$G$21</f>
        <v>3721.8059371700001</v>
      </c>
      <c r="E73" s="36">
        <f>SUMIFS(СВЦЭМ!$D$39:$D$782,СВЦЭМ!$A$39:$A$782,$A73,СВЦЭМ!$B$39:$B$782,E$47)+'СЕТ СН'!$G$11+СВЦЭМ!$D$10+'СЕТ СН'!$G$5-'СЕТ СН'!$G$21</f>
        <v>3739.5178045599996</v>
      </c>
      <c r="F73" s="36">
        <f>SUMIFS(СВЦЭМ!$D$39:$D$782,СВЦЭМ!$A$39:$A$782,$A73,СВЦЭМ!$B$39:$B$782,F$47)+'СЕТ СН'!$G$11+СВЦЭМ!$D$10+'СЕТ СН'!$G$5-'СЕТ СН'!$G$21</f>
        <v>3711.54735089</v>
      </c>
      <c r="G73" s="36">
        <f>SUMIFS(СВЦЭМ!$D$39:$D$782,СВЦЭМ!$A$39:$A$782,$A73,СВЦЭМ!$B$39:$B$782,G$47)+'СЕТ СН'!$G$11+СВЦЭМ!$D$10+'СЕТ СН'!$G$5-'СЕТ СН'!$G$21</f>
        <v>3654.3298400200001</v>
      </c>
      <c r="H73" s="36">
        <f>SUMIFS(СВЦЭМ!$D$39:$D$782,СВЦЭМ!$A$39:$A$782,$A73,СВЦЭМ!$B$39:$B$782,H$47)+'СЕТ СН'!$G$11+СВЦЭМ!$D$10+'СЕТ СН'!$G$5-'СЕТ СН'!$G$21</f>
        <v>3568.0603435599996</v>
      </c>
      <c r="I73" s="36">
        <f>SUMIFS(СВЦЭМ!$D$39:$D$782,СВЦЭМ!$A$39:$A$782,$A73,СВЦЭМ!$B$39:$B$782,I$47)+'СЕТ СН'!$G$11+СВЦЭМ!$D$10+'СЕТ СН'!$G$5-'СЕТ СН'!$G$21</f>
        <v>3612.3896224800001</v>
      </c>
      <c r="J73" s="36">
        <f>SUMIFS(СВЦЭМ!$D$39:$D$782,СВЦЭМ!$A$39:$A$782,$A73,СВЦЭМ!$B$39:$B$782,J$47)+'СЕТ СН'!$G$11+СВЦЭМ!$D$10+'СЕТ СН'!$G$5-'СЕТ СН'!$G$21</f>
        <v>3575.7380079300001</v>
      </c>
      <c r="K73" s="36">
        <f>SUMIFS(СВЦЭМ!$D$39:$D$782,СВЦЭМ!$A$39:$A$782,$A73,СВЦЭМ!$B$39:$B$782,K$47)+'СЕТ СН'!$G$11+СВЦЭМ!$D$10+'СЕТ СН'!$G$5-'СЕТ СН'!$G$21</f>
        <v>3586.6113416200001</v>
      </c>
      <c r="L73" s="36">
        <f>SUMIFS(СВЦЭМ!$D$39:$D$782,СВЦЭМ!$A$39:$A$782,$A73,СВЦЭМ!$B$39:$B$782,L$47)+'СЕТ СН'!$G$11+СВЦЭМ!$D$10+'СЕТ СН'!$G$5-'СЕТ СН'!$G$21</f>
        <v>3594.2168885599999</v>
      </c>
      <c r="M73" s="36">
        <f>SUMIFS(СВЦЭМ!$D$39:$D$782,СВЦЭМ!$A$39:$A$782,$A73,СВЦЭМ!$B$39:$B$782,M$47)+'СЕТ СН'!$G$11+СВЦЭМ!$D$10+'СЕТ СН'!$G$5-'СЕТ СН'!$G$21</f>
        <v>3591.2780362100002</v>
      </c>
      <c r="N73" s="36">
        <f>SUMIFS(СВЦЭМ!$D$39:$D$782,СВЦЭМ!$A$39:$A$782,$A73,СВЦЭМ!$B$39:$B$782,N$47)+'СЕТ СН'!$G$11+СВЦЭМ!$D$10+'СЕТ СН'!$G$5-'СЕТ СН'!$G$21</f>
        <v>3598.9220859299999</v>
      </c>
      <c r="O73" s="36">
        <f>SUMIFS(СВЦЭМ!$D$39:$D$782,СВЦЭМ!$A$39:$A$782,$A73,СВЦЭМ!$B$39:$B$782,O$47)+'СЕТ СН'!$G$11+СВЦЭМ!$D$10+'СЕТ СН'!$G$5-'СЕТ СН'!$G$21</f>
        <v>3641.1883874099999</v>
      </c>
      <c r="P73" s="36">
        <f>SUMIFS(СВЦЭМ!$D$39:$D$782,СВЦЭМ!$A$39:$A$782,$A73,СВЦЭМ!$B$39:$B$782,P$47)+'СЕТ СН'!$G$11+СВЦЭМ!$D$10+'СЕТ СН'!$G$5-'СЕТ СН'!$G$21</f>
        <v>3652.2279147999998</v>
      </c>
      <c r="Q73" s="36">
        <f>SUMIFS(СВЦЭМ!$D$39:$D$782,СВЦЭМ!$A$39:$A$782,$A73,СВЦЭМ!$B$39:$B$782,Q$47)+'СЕТ СН'!$G$11+СВЦЭМ!$D$10+'СЕТ СН'!$G$5-'СЕТ СН'!$G$21</f>
        <v>3638.5056565200002</v>
      </c>
      <c r="R73" s="36">
        <f>SUMIFS(СВЦЭМ!$D$39:$D$782,СВЦЭМ!$A$39:$A$782,$A73,СВЦЭМ!$B$39:$B$782,R$47)+'СЕТ СН'!$G$11+СВЦЭМ!$D$10+'СЕТ СН'!$G$5-'СЕТ СН'!$G$21</f>
        <v>3635.4515532099999</v>
      </c>
      <c r="S73" s="36">
        <f>SUMIFS(СВЦЭМ!$D$39:$D$782,СВЦЭМ!$A$39:$A$782,$A73,СВЦЭМ!$B$39:$B$782,S$47)+'СЕТ СН'!$G$11+СВЦЭМ!$D$10+'СЕТ СН'!$G$5-'СЕТ СН'!$G$21</f>
        <v>3567.7375531199996</v>
      </c>
      <c r="T73" s="36">
        <f>SUMIFS(СВЦЭМ!$D$39:$D$782,СВЦЭМ!$A$39:$A$782,$A73,СВЦЭМ!$B$39:$B$782,T$47)+'СЕТ СН'!$G$11+СВЦЭМ!$D$10+'СЕТ СН'!$G$5-'СЕТ СН'!$G$21</f>
        <v>3552.1513199199999</v>
      </c>
      <c r="U73" s="36">
        <f>SUMIFS(СВЦЭМ!$D$39:$D$782,СВЦЭМ!$A$39:$A$782,$A73,СВЦЭМ!$B$39:$B$782,U$47)+'СЕТ СН'!$G$11+СВЦЭМ!$D$10+'СЕТ СН'!$G$5-'СЕТ СН'!$G$21</f>
        <v>3566.9327688100002</v>
      </c>
      <c r="V73" s="36">
        <f>SUMIFS(СВЦЭМ!$D$39:$D$782,СВЦЭМ!$A$39:$A$782,$A73,СВЦЭМ!$B$39:$B$782,V$47)+'СЕТ СН'!$G$11+СВЦЭМ!$D$10+'СЕТ СН'!$G$5-'СЕТ СН'!$G$21</f>
        <v>3592.04421727</v>
      </c>
      <c r="W73" s="36">
        <f>SUMIFS(СВЦЭМ!$D$39:$D$782,СВЦЭМ!$A$39:$A$782,$A73,СВЦЭМ!$B$39:$B$782,W$47)+'СЕТ СН'!$G$11+СВЦЭМ!$D$10+'СЕТ СН'!$G$5-'СЕТ СН'!$G$21</f>
        <v>3628.3893027899999</v>
      </c>
      <c r="X73" s="36">
        <f>SUMIFS(СВЦЭМ!$D$39:$D$782,СВЦЭМ!$A$39:$A$782,$A73,СВЦЭМ!$B$39:$B$782,X$47)+'СЕТ СН'!$G$11+СВЦЭМ!$D$10+'СЕТ СН'!$G$5-'СЕТ СН'!$G$21</f>
        <v>3636.0220329799999</v>
      </c>
      <c r="Y73" s="36">
        <f>SUMIFS(СВЦЭМ!$D$39:$D$782,СВЦЭМ!$A$39:$A$782,$A73,СВЦЭМ!$B$39:$B$782,Y$47)+'СЕТ СН'!$G$11+СВЦЭМ!$D$10+'СЕТ СН'!$G$5-'СЕТ СН'!$G$21</f>
        <v>3643.8831105700001</v>
      </c>
    </row>
    <row r="74" spans="1:26" ht="15.75" x14ac:dyDescent="0.2">
      <c r="A74" s="35">
        <f t="shared" si="1"/>
        <v>44861</v>
      </c>
      <c r="B74" s="36">
        <f>SUMIFS(СВЦЭМ!$D$39:$D$782,СВЦЭМ!$A$39:$A$782,$A74,СВЦЭМ!$B$39:$B$782,B$47)+'СЕТ СН'!$G$11+СВЦЭМ!$D$10+'СЕТ СН'!$G$5-'СЕТ СН'!$G$21</f>
        <v>3703.75156053</v>
      </c>
      <c r="C74" s="36">
        <f>SUMIFS(СВЦЭМ!$D$39:$D$782,СВЦЭМ!$A$39:$A$782,$A74,СВЦЭМ!$B$39:$B$782,C$47)+'СЕТ СН'!$G$11+СВЦЭМ!$D$10+'СЕТ СН'!$G$5-'СЕТ СН'!$G$21</f>
        <v>3725.3501457699999</v>
      </c>
      <c r="D74" s="36">
        <f>SUMIFS(СВЦЭМ!$D$39:$D$782,СВЦЭМ!$A$39:$A$782,$A74,СВЦЭМ!$B$39:$B$782,D$47)+'СЕТ СН'!$G$11+СВЦЭМ!$D$10+'СЕТ СН'!$G$5-'СЕТ СН'!$G$21</f>
        <v>3753.4030906799999</v>
      </c>
      <c r="E74" s="36">
        <f>SUMIFS(СВЦЭМ!$D$39:$D$782,СВЦЭМ!$A$39:$A$782,$A74,СВЦЭМ!$B$39:$B$782,E$47)+'СЕТ СН'!$G$11+СВЦЭМ!$D$10+'СЕТ СН'!$G$5-'СЕТ СН'!$G$21</f>
        <v>3758.8941672999999</v>
      </c>
      <c r="F74" s="36">
        <f>SUMIFS(СВЦЭМ!$D$39:$D$782,СВЦЭМ!$A$39:$A$782,$A74,СВЦЭМ!$B$39:$B$782,F$47)+'СЕТ СН'!$G$11+СВЦЭМ!$D$10+'СЕТ СН'!$G$5-'СЕТ СН'!$G$21</f>
        <v>3737.98248272</v>
      </c>
      <c r="G74" s="36">
        <f>SUMIFS(СВЦЭМ!$D$39:$D$782,СВЦЭМ!$A$39:$A$782,$A74,СВЦЭМ!$B$39:$B$782,G$47)+'СЕТ СН'!$G$11+СВЦЭМ!$D$10+'СЕТ СН'!$G$5-'СЕТ СН'!$G$21</f>
        <v>3665.3609368899997</v>
      </c>
      <c r="H74" s="36">
        <f>SUMIFS(СВЦЭМ!$D$39:$D$782,СВЦЭМ!$A$39:$A$782,$A74,СВЦЭМ!$B$39:$B$782,H$47)+'СЕТ СН'!$G$11+СВЦЭМ!$D$10+'СЕТ СН'!$G$5-'СЕТ СН'!$G$21</f>
        <v>3562.7148372299998</v>
      </c>
      <c r="I74" s="36">
        <f>SUMIFS(СВЦЭМ!$D$39:$D$782,СВЦЭМ!$A$39:$A$782,$A74,СВЦЭМ!$B$39:$B$782,I$47)+'СЕТ СН'!$G$11+СВЦЭМ!$D$10+'СЕТ СН'!$G$5-'СЕТ СН'!$G$21</f>
        <v>3561.4515834499998</v>
      </c>
      <c r="J74" s="36">
        <f>SUMIFS(СВЦЭМ!$D$39:$D$782,СВЦЭМ!$A$39:$A$782,$A74,СВЦЭМ!$B$39:$B$782,J$47)+'СЕТ СН'!$G$11+СВЦЭМ!$D$10+'СЕТ СН'!$G$5-'СЕТ СН'!$G$21</f>
        <v>3535.7282920199996</v>
      </c>
      <c r="K74" s="36">
        <f>SUMIFS(СВЦЭМ!$D$39:$D$782,СВЦЭМ!$A$39:$A$782,$A74,СВЦЭМ!$B$39:$B$782,K$47)+'СЕТ СН'!$G$11+СВЦЭМ!$D$10+'СЕТ СН'!$G$5-'СЕТ СН'!$G$21</f>
        <v>3551.9219764299996</v>
      </c>
      <c r="L74" s="36">
        <f>SUMIFS(СВЦЭМ!$D$39:$D$782,СВЦЭМ!$A$39:$A$782,$A74,СВЦЭМ!$B$39:$B$782,L$47)+'СЕТ СН'!$G$11+СВЦЭМ!$D$10+'СЕТ СН'!$G$5-'СЕТ СН'!$G$21</f>
        <v>3555.8392152500001</v>
      </c>
      <c r="M74" s="36">
        <f>SUMIFS(СВЦЭМ!$D$39:$D$782,СВЦЭМ!$A$39:$A$782,$A74,СВЦЭМ!$B$39:$B$782,M$47)+'СЕТ СН'!$G$11+СВЦЭМ!$D$10+'СЕТ СН'!$G$5-'СЕТ СН'!$G$21</f>
        <v>3564.0368244299998</v>
      </c>
      <c r="N74" s="36">
        <f>SUMIFS(СВЦЭМ!$D$39:$D$782,СВЦЭМ!$A$39:$A$782,$A74,СВЦЭМ!$B$39:$B$782,N$47)+'СЕТ СН'!$G$11+СВЦЭМ!$D$10+'СЕТ СН'!$G$5-'СЕТ СН'!$G$21</f>
        <v>3593.5431641999999</v>
      </c>
      <c r="O74" s="36">
        <f>SUMIFS(СВЦЭМ!$D$39:$D$782,СВЦЭМ!$A$39:$A$782,$A74,СВЦЭМ!$B$39:$B$782,O$47)+'СЕТ СН'!$G$11+СВЦЭМ!$D$10+'СЕТ СН'!$G$5-'СЕТ СН'!$G$21</f>
        <v>3606.0888078899998</v>
      </c>
      <c r="P74" s="36">
        <f>SUMIFS(СВЦЭМ!$D$39:$D$782,СВЦЭМ!$A$39:$A$782,$A74,СВЦЭМ!$B$39:$B$782,P$47)+'СЕТ СН'!$G$11+СВЦЭМ!$D$10+'СЕТ СН'!$G$5-'СЕТ СН'!$G$21</f>
        <v>3607.2638740100001</v>
      </c>
      <c r="Q74" s="36">
        <f>SUMIFS(СВЦЭМ!$D$39:$D$782,СВЦЭМ!$A$39:$A$782,$A74,СВЦЭМ!$B$39:$B$782,Q$47)+'СЕТ СН'!$G$11+СВЦЭМ!$D$10+'СЕТ СН'!$G$5-'СЕТ СН'!$G$21</f>
        <v>3617.6626832100001</v>
      </c>
      <c r="R74" s="36">
        <f>SUMIFS(СВЦЭМ!$D$39:$D$782,СВЦЭМ!$A$39:$A$782,$A74,СВЦЭМ!$B$39:$B$782,R$47)+'СЕТ СН'!$G$11+СВЦЭМ!$D$10+'СЕТ СН'!$G$5-'СЕТ СН'!$G$21</f>
        <v>3589.77376989</v>
      </c>
      <c r="S74" s="36">
        <f>SUMIFS(СВЦЭМ!$D$39:$D$782,СВЦЭМ!$A$39:$A$782,$A74,СВЦЭМ!$B$39:$B$782,S$47)+'СЕТ СН'!$G$11+СВЦЭМ!$D$10+'СЕТ СН'!$G$5-'СЕТ СН'!$G$21</f>
        <v>3570.8718458499998</v>
      </c>
      <c r="T74" s="36">
        <f>SUMIFS(СВЦЭМ!$D$39:$D$782,СВЦЭМ!$A$39:$A$782,$A74,СВЦЭМ!$B$39:$B$782,T$47)+'СЕТ СН'!$G$11+СВЦЭМ!$D$10+'СЕТ СН'!$G$5-'СЕТ СН'!$G$21</f>
        <v>3532.36300708</v>
      </c>
      <c r="U74" s="36">
        <f>SUMIFS(СВЦЭМ!$D$39:$D$782,СВЦЭМ!$A$39:$A$782,$A74,СВЦЭМ!$B$39:$B$782,U$47)+'СЕТ СН'!$G$11+СВЦЭМ!$D$10+'СЕТ СН'!$G$5-'СЕТ СН'!$G$21</f>
        <v>3555.8889720999996</v>
      </c>
      <c r="V74" s="36">
        <f>SUMIFS(СВЦЭМ!$D$39:$D$782,СВЦЭМ!$A$39:$A$782,$A74,СВЦЭМ!$B$39:$B$782,V$47)+'СЕТ СН'!$G$11+СВЦЭМ!$D$10+'СЕТ СН'!$G$5-'СЕТ СН'!$G$21</f>
        <v>3586.0557483900002</v>
      </c>
      <c r="W74" s="36">
        <f>SUMIFS(СВЦЭМ!$D$39:$D$782,СВЦЭМ!$A$39:$A$782,$A74,СВЦЭМ!$B$39:$B$782,W$47)+'СЕТ СН'!$G$11+СВЦЭМ!$D$10+'СЕТ СН'!$G$5-'СЕТ СН'!$G$21</f>
        <v>3610.90399978</v>
      </c>
      <c r="X74" s="36">
        <f>SUMIFS(СВЦЭМ!$D$39:$D$782,СВЦЭМ!$A$39:$A$782,$A74,СВЦЭМ!$B$39:$B$782,X$47)+'СЕТ СН'!$G$11+СВЦЭМ!$D$10+'СЕТ СН'!$G$5-'СЕТ СН'!$G$21</f>
        <v>3662.5712458399998</v>
      </c>
      <c r="Y74" s="36">
        <f>SUMIFS(СВЦЭМ!$D$39:$D$782,СВЦЭМ!$A$39:$A$782,$A74,СВЦЭМ!$B$39:$B$782,Y$47)+'СЕТ СН'!$G$11+СВЦЭМ!$D$10+'СЕТ СН'!$G$5-'СЕТ СН'!$G$21</f>
        <v>3690.0112894499998</v>
      </c>
    </row>
    <row r="75" spans="1:26" ht="15.75" x14ac:dyDescent="0.2">
      <c r="A75" s="35">
        <f t="shared" si="1"/>
        <v>44862</v>
      </c>
      <c r="B75" s="36">
        <f>SUMIFS(СВЦЭМ!$D$39:$D$782,СВЦЭМ!$A$39:$A$782,$A75,СВЦЭМ!$B$39:$B$782,B$47)+'СЕТ СН'!$G$11+СВЦЭМ!$D$10+'СЕТ СН'!$G$5-'СЕТ СН'!$G$21</f>
        <v>3680.2507151899999</v>
      </c>
      <c r="C75" s="36">
        <f>SUMIFS(СВЦЭМ!$D$39:$D$782,СВЦЭМ!$A$39:$A$782,$A75,СВЦЭМ!$B$39:$B$782,C$47)+'СЕТ СН'!$G$11+СВЦЭМ!$D$10+'СЕТ СН'!$G$5-'СЕТ СН'!$G$21</f>
        <v>3711.5856894099998</v>
      </c>
      <c r="D75" s="36">
        <f>SUMIFS(СВЦЭМ!$D$39:$D$782,СВЦЭМ!$A$39:$A$782,$A75,СВЦЭМ!$B$39:$B$782,D$47)+'СЕТ СН'!$G$11+СВЦЭМ!$D$10+'СЕТ СН'!$G$5-'СЕТ СН'!$G$21</f>
        <v>3749.5465710799999</v>
      </c>
      <c r="E75" s="36">
        <f>SUMIFS(СВЦЭМ!$D$39:$D$782,СВЦЭМ!$A$39:$A$782,$A75,СВЦЭМ!$B$39:$B$782,E$47)+'СЕТ СН'!$G$11+СВЦЭМ!$D$10+'СЕТ СН'!$G$5-'СЕТ СН'!$G$21</f>
        <v>3750.6409717799997</v>
      </c>
      <c r="F75" s="36">
        <f>SUMIFS(СВЦЭМ!$D$39:$D$782,СВЦЭМ!$A$39:$A$782,$A75,СВЦЭМ!$B$39:$B$782,F$47)+'СЕТ СН'!$G$11+СВЦЭМ!$D$10+'СЕТ СН'!$G$5-'СЕТ СН'!$G$21</f>
        <v>3752.3997399499999</v>
      </c>
      <c r="G75" s="36">
        <f>SUMIFS(СВЦЭМ!$D$39:$D$782,СВЦЭМ!$A$39:$A$782,$A75,СВЦЭМ!$B$39:$B$782,G$47)+'СЕТ СН'!$G$11+СВЦЭМ!$D$10+'СЕТ СН'!$G$5-'СЕТ СН'!$G$21</f>
        <v>3737.8137358899999</v>
      </c>
      <c r="H75" s="36">
        <f>SUMIFS(СВЦЭМ!$D$39:$D$782,СВЦЭМ!$A$39:$A$782,$A75,СВЦЭМ!$B$39:$B$782,H$47)+'СЕТ СН'!$G$11+СВЦЭМ!$D$10+'СЕТ СН'!$G$5-'СЕТ СН'!$G$21</f>
        <v>3690.4240056500003</v>
      </c>
      <c r="I75" s="36">
        <f>SUMIFS(СВЦЭМ!$D$39:$D$782,СВЦЭМ!$A$39:$A$782,$A75,СВЦЭМ!$B$39:$B$782,I$47)+'СЕТ СН'!$G$11+СВЦЭМ!$D$10+'СЕТ СН'!$G$5-'СЕТ СН'!$G$21</f>
        <v>3644.6083342299999</v>
      </c>
      <c r="J75" s="36">
        <f>SUMIFS(СВЦЭМ!$D$39:$D$782,СВЦЭМ!$A$39:$A$782,$A75,СВЦЭМ!$B$39:$B$782,J$47)+'СЕТ СН'!$G$11+СВЦЭМ!$D$10+'СЕТ СН'!$G$5-'СЕТ СН'!$G$21</f>
        <v>3613.18992604</v>
      </c>
      <c r="K75" s="36">
        <f>SUMIFS(СВЦЭМ!$D$39:$D$782,СВЦЭМ!$A$39:$A$782,$A75,СВЦЭМ!$B$39:$B$782,K$47)+'СЕТ СН'!$G$11+СВЦЭМ!$D$10+'СЕТ СН'!$G$5-'СЕТ СН'!$G$21</f>
        <v>3604.8114525800002</v>
      </c>
      <c r="L75" s="36">
        <f>SUMIFS(СВЦЭМ!$D$39:$D$782,СВЦЭМ!$A$39:$A$782,$A75,СВЦЭМ!$B$39:$B$782,L$47)+'СЕТ СН'!$G$11+СВЦЭМ!$D$10+'СЕТ СН'!$G$5-'СЕТ СН'!$G$21</f>
        <v>3596.9580605599999</v>
      </c>
      <c r="M75" s="36">
        <f>SUMIFS(СВЦЭМ!$D$39:$D$782,СВЦЭМ!$A$39:$A$782,$A75,СВЦЭМ!$B$39:$B$782,M$47)+'СЕТ СН'!$G$11+СВЦЭМ!$D$10+'СЕТ СН'!$G$5-'СЕТ СН'!$G$21</f>
        <v>3609.59128169</v>
      </c>
      <c r="N75" s="36">
        <f>SUMIFS(СВЦЭМ!$D$39:$D$782,СВЦЭМ!$A$39:$A$782,$A75,СВЦЭМ!$B$39:$B$782,N$47)+'СЕТ СН'!$G$11+СВЦЭМ!$D$10+'СЕТ СН'!$G$5-'СЕТ СН'!$G$21</f>
        <v>3615.0666429100002</v>
      </c>
      <c r="O75" s="36">
        <f>SUMIFS(СВЦЭМ!$D$39:$D$782,СВЦЭМ!$A$39:$A$782,$A75,СВЦЭМ!$B$39:$B$782,O$47)+'СЕТ СН'!$G$11+СВЦЭМ!$D$10+'СЕТ СН'!$G$5-'СЕТ СН'!$G$21</f>
        <v>3641.7433245499997</v>
      </c>
      <c r="P75" s="36">
        <f>SUMIFS(СВЦЭМ!$D$39:$D$782,СВЦЭМ!$A$39:$A$782,$A75,СВЦЭМ!$B$39:$B$782,P$47)+'СЕТ СН'!$G$11+СВЦЭМ!$D$10+'СЕТ СН'!$G$5-'СЕТ СН'!$G$21</f>
        <v>3653.3884678300001</v>
      </c>
      <c r="Q75" s="36">
        <f>SUMIFS(СВЦЭМ!$D$39:$D$782,СВЦЭМ!$A$39:$A$782,$A75,СВЦЭМ!$B$39:$B$782,Q$47)+'СЕТ СН'!$G$11+СВЦЭМ!$D$10+'СЕТ СН'!$G$5-'СЕТ СН'!$G$21</f>
        <v>3652.9824580499999</v>
      </c>
      <c r="R75" s="36">
        <f>SUMIFS(СВЦЭМ!$D$39:$D$782,СВЦЭМ!$A$39:$A$782,$A75,СВЦЭМ!$B$39:$B$782,R$47)+'СЕТ СН'!$G$11+СВЦЭМ!$D$10+'СЕТ СН'!$G$5-'СЕТ СН'!$G$21</f>
        <v>3659.26676258</v>
      </c>
      <c r="S75" s="36">
        <f>SUMIFS(СВЦЭМ!$D$39:$D$782,СВЦЭМ!$A$39:$A$782,$A75,СВЦЭМ!$B$39:$B$782,S$47)+'СЕТ СН'!$G$11+СВЦЭМ!$D$10+'СЕТ СН'!$G$5-'СЕТ СН'!$G$21</f>
        <v>3641.8980079100002</v>
      </c>
      <c r="T75" s="36">
        <f>SUMIFS(СВЦЭМ!$D$39:$D$782,СВЦЭМ!$A$39:$A$782,$A75,СВЦЭМ!$B$39:$B$782,T$47)+'СЕТ СН'!$G$11+СВЦЭМ!$D$10+'СЕТ СН'!$G$5-'СЕТ СН'!$G$21</f>
        <v>3596.7586111800001</v>
      </c>
      <c r="U75" s="36">
        <f>SUMIFS(СВЦЭМ!$D$39:$D$782,СВЦЭМ!$A$39:$A$782,$A75,СВЦЭМ!$B$39:$B$782,U$47)+'СЕТ СН'!$G$11+СВЦЭМ!$D$10+'СЕТ СН'!$G$5-'СЕТ СН'!$G$21</f>
        <v>3587.0529720599998</v>
      </c>
      <c r="V75" s="36">
        <f>SUMIFS(СВЦЭМ!$D$39:$D$782,СВЦЭМ!$A$39:$A$782,$A75,СВЦЭМ!$B$39:$B$782,V$47)+'СЕТ СН'!$G$11+СВЦЭМ!$D$10+'СЕТ СН'!$G$5-'СЕТ СН'!$G$21</f>
        <v>3618.7654351399997</v>
      </c>
      <c r="W75" s="36">
        <f>SUMIFS(СВЦЭМ!$D$39:$D$782,СВЦЭМ!$A$39:$A$782,$A75,СВЦЭМ!$B$39:$B$782,W$47)+'СЕТ СН'!$G$11+СВЦЭМ!$D$10+'СЕТ СН'!$G$5-'СЕТ СН'!$G$21</f>
        <v>3638.8682056400003</v>
      </c>
      <c r="X75" s="36">
        <f>SUMIFS(СВЦЭМ!$D$39:$D$782,СВЦЭМ!$A$39:$A$782,$A75,СВЦЭМ!$B$39:$B$782,X$47)+'СЕТ СН'!$G$11+СВЦЭМ!$D$10+'СЕТ СН'!$G$5-'СЕТ СН'!$G$21</f>
        <v>3665.61214703</v>
      </c>
      <c r="Y75" s="36">
        <f>SUMIFS(СВЦЭМ!$D$39:$D$782,СВЦЭМ!$A$39:$A$782,$A75,СВЦЭМ!$B$39:$B$782,Y$47)+'СЕТ СН'!$G$11+СВЦЭМ!$D$10+'СЕТ СН'!$G$5-'СЕТ СН'!$G$21</f>
        <v>3680.1251778699998</v>
      </c>
    </row>
    <row r="76" spans="1:26" ht="15.75" x14ac:dyDescent="0.2">
      <c r="A76" s="35">
        <f t="shared" si="1"/>
        <v>44863</v>
      </c>
      <c r="B76" s="36">
        <f>SUMIFS(СВЦЭМ!$D$39:$D$782,СВЦЭМ!$A$39:$A$782,$A76,СВЦЭМ!$B$39:$B$782,B$47)+'СЕТ СН'!$G$11+СВЦЭМ!$D$10+'СЕТ СН'!$G$5-'СЕТ СН'!$G$21</f>
        <v>3681.4486931399997</v>
      </c>
      <c r="C76" s="36">
        <f>SUMIFS(СВЦЭМ!$D$39:$D$782,СВЦЭМ!$A$39:$A$782,$A76,СВЦЭМ!$B$39:$B$782,C$47)+'СЕТ СН'!$G$11+СВЦЭМ!$D$10+'СЕТ СН'!$G$5-'СЕТ СН'!$G$21</f>
        <v>3711.70667172</v>
      </c>
      <c r="D76" s="36">
        <f>SUMIFS(СВЦЭМ!$D$39:$D$782,СВЦЭМ!$A$39:$A$782,$A76,СВЦЭМ!$B$39:$B$782,D$47)+'СЕТ СН'!$G$11+СВЦЭМ!$D$10+'СЕТ СН'!$G$5-'СЕТ СН'!$G$21</f>
        <v>3754.04192728</v>
      </c>
      <c r="E76" s="36">
        <f>SUMIFS(СВЦЭМ!$D$39:$D$782,СВЦЭМ!$A$39:$A$782,$A76,СВЦЭМ!$B$39:$B$782,E$47)+'СЕТ СН'!$G$11+СВЦЭМ!$D$10+'СЕТ СН'!$G$5-'СЕТ СН'!$G$21</f>
        <v>3747.4776281099998</v>
      </c>
      <c r="F76" s="36">
        <f>SUMIFS(СВЦЭМ!$D$39:$D$782,СВЦЭМ!$A$39:$A$782,$A76,СВЦЭМ!$B$39:$B$782,F$47)+'СЕТ СН'!$G$11+СВЦЭМ!$D$10+'СЕТ СН'!$G$5-'СЕТ СН'!$G$21</f>
        <v>3740.3233501300001</v>
      </c>
      <c r="G76" s="36">
        <f>SUMIFS(СВЦЭМ!$D$39:$D$782,СВЦЭМ!$A$39:$A$782,$A76,СВЦЭМ!$B$39:$B$782,G$47)+'СЕТ СН'!$G$11+СВЦЭМ!$D$10+'СЕТ СН'!$G$5-'СЕТ СН'!$G$21</f>
        <v>3721.8697167299997</v>
      </c>
      <c r="H76" s="36">
        <f>SUMIFS(СВЦЭМ!$D$39:$D$782,СВЦЭМ!$A$39:$A$782,$A76,СВЦЭМ!$B$39:$B$782,H$47)+'СЕТ СН'!$G$11+СВЦЭМ!$D$10+'СЕТ СН'!$G$5-'СЕТ СН'!$G$21</f>
        <v>3690.0032591299996</v>
      </c>
      <c r="I76" s="36">
        <f>SUMIFS(СВЦЭМ!$D$39:$D$782,СВЦЭМ!$A$39:$A$782,$A76,СВЦЭМ!$B$39:$B$782,I$47)+'СЕТ СН'!$G$11+СВЦЭМ!$D$10+'СЕТ СН'!$G$5-'СЕТ СН'!$G$21</f>
        <v>3655.1281576199999</v>
      </c>
      <c r="J76" s="36">
        <f>SUMIFS(СВЦЭМ!$D$39:$D$782,СВЦЭМ!$A$39:$A$782,$A76,СВЦЭМ!$B$39:$B$782,J$47)+'СЕТ СН'!$G$11+СВЦЭМ!$D$10+'СЕТ СН'!$G$5-'СЕТ СН'!$G$21</f>
        <v>3616.0023691400002</v>
      </c>
      <c r="K76" s="36">
        <f>SUMIFS(СВЦЭМ!$D$39:$D$782,СВЦЭМ!$A$39:$A$782,$A76,СВЦЭМ!$B$39:$B$782,K$47)+'СЕТ СН'!$G$11+СВЦЭМ!$D$10+'СЕТ СН'!$G$5-'СЕТ СН'!$G$21</f>
        <v>3606.60022488</v>
      </c>
      <c r="L76" s="36">
        <f>SUMIFS(СВЦЭМ!$D$39:$D$782,СВЦЭМ!$A$39:$A$782,$A76,СВЦЭМ!$B$39:$B$782,L$47)+'СЕТ СН'!$G$11+СВЦЭМ!$D$10+'СЕТ СН'!$G$5-'СЕТ СН'!$G$21</f>
        <v>3607.7432318299998</v>
      </c>
      <c r="M76" s="36">
        <f>SUMIFS(СВЦЭМ!$D$39:$D$782,СВЦЭМ!$A$39:$A$782,$A76,СВЦЭМ!$B$39:$B$782,M$47)+'СЕТ СН'!$G$11+СВЦЭМ!$D$10+'СЕТ СН'!$G$5-'СЕТ СН'!$G$21</f>
        <v>3610.9818702100001</v>
      </c>
      <c r="N76" s="36">
        <f>SUMIFS(СВЦЭМ!$D$39:$D$782,СВЦЭМ!$A$39:$A$782,$A76,СВЦЭМ!$B$39:$B$782,N$47)+'СЕТ СН'!$G$11+СВЦЭМ!$D$10+'СЕТ СН'!$G$5-'СЕТ СН'!$G$21</f>
        <v>3603.2723152899998</v>
      </c>
      <c r="O76" s="36">
        <f>SUMIFS(СВЦЭМ!$D$39:$D$782,СВЦЭМ!$A$39:$A$782,$A76,СВЦЭМ!$B$39:$B$782,O$47)+'СЕТ СН'!$G$11+СВЦЭМ!$D$10+'СЕТ СН'!$G$5-'СЕТ СН'!$G$21</f>
        <v>3625.58607566</v>
      </c>
      <c r="P76" s="36">
        <f>SUMIFS(СВЦЭМ!$D$39:$D$782,СВЦЭМ!$A$39:$A$782,$A76,СВЦЭМ!$B$39:$B$782,P$47)+'СЕТ СН'!$G$11+СВЦЭМ!$D$10+'СЕТ СН'!$G$5-'СЕТ СН'!$G$21</f>
        <v>3652.7809999000001</v>
      </c>
      <c r="Q76" s="36">
        <f>SUMIFS(СВЦЭМ!$D$39:$D$782,СВЦЭМ!$A$39:$A$782,$A76,СВЦЭМ!$B$39:$B$782,Q$47)+'СЕТ СН'!$G$11+СВЦЭМ!$D$10+'СЕТ СН'!$G$5-'СЕТ СН'!$G$21</f>
        <v>3643.5880832900002</v>
      </c>
      <c r="R76" s="36">
        <f>SUMIFS(СВЦЭМ!$D$39:$D$782,СВЦЭМ!$A$39:$A$782,$A76,СВЦЭМ!$B$39:$B$782,R$47)+'СЕТ СН'!$G$11+СВЦЭМ!$D$10+'СЕТ СН'!$G$5-'СЕТ СН'!$G$21</f>
        <v>3617.4675066499999</v>
      </c>
      <c r="S76" s="36">
        <f>SUMIFS(СВЦЭМ!$D$39:$D$782,СВЦЭМ!$A$39:$A$782,$A76,СВЦЭМ!$B$39:$B$782,S$47)+'СЕТ СН'!$G$11+СВЦЭМ!$D$10+'СЕТ СН'!$G$5-'СЕТ СН'!$G$21</f>
        <v>3586.6071789899997</v>
      </c>
      <c r="T76" s="36">
        <f>SUMIFS(СВЦЭМ!$D$39:$D$782,СВЦЭМ!$A$39:$A$782,$A76,СВЦЭМ!$B$39:$B$782,T$47)+'СЕТ СН'!$G$11+СВЦЭМ!$D$10+'СЕТ СН'!$G$5-'СЕТ СН'!$G$21</f>
        <v>3550.8172780099999</v>
      </c>
      <c r="U76" s="36">
        <f>SUMIFS(СВЦЭМ!$D$39:$D$782,СВЦЭМ!$A$39:$A$782,$A76,СВЦЭМ!$B$39:$B$782,U$47)+'СЕТ СН'!$G$11+СВЦЭМ!$D$10+'СЕТ СН'!$G$5-'СЕТ СН'!$G$21</f>
        <v>3543.90560706</v>
      </c>
      <c r="V76" s="36">
        <f>SUMIFS(СВЦЭМ!$D$39:$D$782,СВЦЭМ!$A$39:$A$782,$A76,СВЦЭМ!$B$39:$B$782,V$47)+'СЕТ СН'!$G$11+СВЦЭМ!$D$10+'СЕТ СН'!$G$5-'СЕТ СН'!$G$21</f>
        <v>3576.5811933300001</v>
      </c>
      <c r="W76" s="36">
        <f>SUMIFS(СВЦЭМ!$D$39:$D$782,СВЦЭМ!$A$39:$A$782,$A76,СВЦЭМ!$B$39:$B$782,W$47)+'СЕТ СН'!$G$11+СВЦЭМ!$D$10+'СЕТ СН'!$G$5-'СЕТ СН'!$G$21</f>
        <v>3598.2775996400001</v>
      </c>
      <c r="X76" s="36">
        <f>SUMIFS(СВЦЭМ!$D$39:$D$782,СВЦЭМ!$A$39:$A$782,$A76,СВЦЭМ!$B$39:$B$782,X$47)+'СЕТ СН'!$G$11+СВЦЭМ!$D$10+'СЕТ СН'!$G$5-'СЕТ СН'!$G$21</f>
        <v>3624.88049641</v>
      </c>
      <c r="Y76" s="36">
        <f>SUMIFS(СВЦЭМ!$D$39:$D$782,СВЦЭМ!$A$39:$A$782,$A76,СВЦЭМ!$B$39:$B$782,Y$47)+'СЕТ СН'!$G$11+СВЦЭМ!$D$10+'СЕТ СН'!$G$5-'СЕТ СН'!$G$21</f>
        <v>3665.3683267899996</v>
      </c>
    </row>
    <row r="77" spans="1:26" ht="15.75" x14ac:dyDescent="0.2">
      <c r="A77" s="35">
        <f t="shared" si="1"/>
        <v>44864</v>
      </c>
      <c r="B77" s="36">
        <f>SUMIFS(СВЦЭМ!$D$39:$D$782,СВЦЭМ!$A$39:$A$782,$A77,СВЦЭМ!$B$39:$B$782,B$47)+'СЕТ СН'!$G$11+СВЦЭМ!$D$10+'СЕТ СН'!$G$5-'СЕТ СН'!$G$21</f>
        <v>3639.6431993799997</v>
      </c>
      <c r="C77" s="36">
        <f>SUMIFS(СВЦЭМ!$D$39:$D$782,СВЦЭМ!$A$39:$A$782,$A77,СВЦЭМ!$B$39:$B$782,C$47)+'СЕТ СН'!$G$11+СВЦЭМ!$D$10+'СЕТ СН'!$G$5-'СЕТ СН'!$G$21</f>
        <v>3660.4114539100001</v>
      </c>
      <c r="D77" s="36">
        <f>SUMIFS(СВЦЭМ!$D$39:$D$782,СВЦЭМ!$A$39:$A$782,$A77,СВЦЭМ!$B$39:$B$782,D$47)+'СЕТ СН'!$G$11+СВЦЭМ!$D$10+'СЕТ СН'!$G$5-'СЕТ СН'!$G$21</f>
        <v>3699.4921034499998</v>
      </c>
      <c r="E77" s="36">
        <f>SUMIFS(СВЦЭМ!$D$39:$D$782,СВЦЭМ!$A$39:$A$782,$A77,СВЦЭМ!$B$39:$B$782,E$47)+'СЕТ СН'!$G$11+СВЦЭМ!$D$10+'СЕТ СН'!$G$5-'СЕТ СН'!$G$21</f>
        <v>3679.7273038200001</v>
      </c>
      <c r="F77" s="36">
        <f>SUMIFS(СВЦЭМ!$D$39:$D$782,СВЦЭМ!$A$39:$A$782,$A77,СВЦЭМ!$B$39:$B$782,F$47)+'СЕТ СН'!$G$11+СВЦЭМ!$D$10+'СЕТ СН'!$G$5-'СЕТ СН'!$G$21</f>
        <v>3707.3367734799999</v>
      </c>
      <c r="G77" s="36">
        <f>SUMIFS(СВЦЭМ!$D$39:$D$782,СВЦЭМ!$A$39:$A$782,$A77,СВЦЭМ!$B$39:$B$782,G$47)+'СЕТ СН'!$G$11+СВЦЭМ!$D$10+'СЕТ СН'!$G$5-'СЕТ СН'!$G$21</f>
        <v>3681.0263367999996</v>
      </c>
      <c r="H77" s="36">
        <f>SUMIFS(СВЦЭМ!$D$39:$D$782,СВЦЭМ!$A$39:$A$782,$A77,СВЦЭМ!$B$39:$B$782,H$47)+'СЕТ СН'!$G$11+СВЦЭМ!$D$10+'СЕТ СН'!$G$5-'СЕТ СН'!$G$21</f>
        <v>3653.3401368999998</v>
      </c>
      <c r="I77" s="36">
        <f>SUMIFS(СВЦЭМ!$D$39:$D$782,СВЦЭМ!$A$39:$A$782,$A77,СВЦЭМ!$B$39:$B$782,I$47)+'СЕТ СН'!$G$11+СВЦЭМ!$D$10+'СЕТ СН'!$G$5-'СЕТ СН'!$G$21</f>
        <v>3638.2913325899999</v>
      </c>
      <c r="J77" s="36">
        <f>SUMIFS(СВЦЭМ!$D$39:$D$782,СВЦЭМ!$A$39:$A$782,$A77,СВЦЭМ!$B$39:$B$782,J$47)+'СЕТ СН'!$G$11+СВЦЭМ!$D$10+'СЕТ СН'!$G$5-'СЕТ СН'!$G$21</f>
        <v>3527.4385350499997</v>
      </c>
      <c r="K77" s="36">
        <f>SUMIFS(СВЦЭМ!$D$39:$D$782,СВЦЭМ!$A$39:$A$782,$A77,СВЦЭМ!$B$39:$B$782,K$47)+'СЕТ СН'!$G$11+СВЦЭМ!$D$10+'СЕТ СН'!$G$5-'СЕТ СН'!$G$21</f>
        <v>3561.45239631</v>
      </c>
      <c r="L77" s="36">
        <f>SUMIFS(СВЦЭМ!$D$39:$D$782,СВЦЭМ!$A$39:$A$782,$A77,СВЦЭМ!$B$39:$B$782,L$47)+'СЕТ СН'!$G$11+СВЦЭМ!$D$10+'СЕТ СН'!$G$5-'СЕТ СН'!$G$21</f>
        <v>3619.8512378999999</v>
      </c>
      <c r="M77" s="36">
        <f>SUMIFS(СВЦЭМ!$D$39:$D$782,СВЦЭМ!$A$39:$A$782,$A77,СВЦЭМ!$B$39:$B$782,M$47)+'СЕТ СН'!$G$11+СВЦЭМ!$D$10+'СЕТ СН'!$G$5-'СЕТ СН'!$G$21</f>
        <v>3614.8698896599999</v>
      </c>
      <c r="N77" s="36">
        <f>SUMIFS(СВЦЭМ!$D$39:$D$782,СВЦЭМ!$A$39:$A$782,$A77,СВЦЭМ!$B$39:$B$782,N$47)+'СЕТ СН'!$G$11+СВЦЭМ!$D$10+'СЕТ СН'!$G$5-'СЕТ СН'!$G$21</f>
        <v>3636.9443242799998</v>
      </c>
      <c r="O77" s="36">
        <f>SUMIFS(СВЦЭМ!$D$39:$D$782,СВЦЭМ!$A$39:$A$782,$A77,СВЦЭМ!$B$39:$B$782,O$47)+'СЕТ СН'!$G$11+СВЦЭМ!$D$10+'СЕТ СН'!$G$5-'СЕТ СН'!$G$21</f>
        <v>3628.1827964300001</v>
      </c>
      <c r="P77" s="36">
        <f>SUMIFS(СВЦЭМ!$D$39:$D$782,СВЦЭМ!$A$39:$A$782,$A77,СВЦЭМ!$B$39:$B$782,P$47)+'СЕТ СН'!$G$11+СВЦЭМ!$D$10+'СЕТ СН'!$G$5-'СЕТ СН'!$G$21</f>
        <v>3649.4813701100002</v>
      </c>
      <c r="Q77" s="36">
        <f>SUMIFS(СВЦЭМ!$D$39:$D$782,СВЦЭМ!$A$39:$A$782,$A77,СВЦЭМ!$B$39:$B$782,Q$47)+'СЕТ СН'!$G$11+СВЦЭМ!$D$10+'СЕТ СН'!$G$5-'СЕТ СН'!$G$21</f>
        <v>3653.8320713399999</v>
      </c>
      <c r="R77" s="36">
        <f>SUMIFS(СВЦЭМ!$D$39:$D$782,СВЦЭМ!$A$39:$A$782,$A77,СВЦЭМ!$B$39:$B$782,R$47)+'СЕТ СН'!$G$11+СВЦЭМ!$D$10+'СЕТ СН'!$G$5-'СЕТ СН'!$G$21</f>
        <v>3608.03659281</v>
      </c>
      <c r="S77" s="36">
        <f>SUMIFS(СВЦЭМ!$D$39:$D$782,СВЦЭМ!$A$39:$A$782,$A77,СВЦЭМ!$B$39:$B$782,S$47)+'СЕТ СН'!$G$11+СВЦЭМ!$D$10+'СЕТ СН'!$G$5-'СЕТ СН'!$G$21</f>
        <v>3543.2009931099997</v>
      </c>
      <c r="T77" s="36">
        <f>SUMIFS(СВЦЭМ!$D$39:$D$782,СВЦЭМ!$A$39:$A$782,$A77,СВЦЭМ!$B$39:$B$782,T$47)+'СЕТ СН'!$G$11+СВЦЭМ!$D$10+'СЕТ СН'!$G$5-'СЕТ СН'!$G$21</f>
        <v>3569.1573429999999</v>
      </c>
      <c r="U77" s="36">
        <f>SUMIFS(СВЦЭМ!$D$39:$D$782,СВЦЭМ!$A$39:$A$782,$A77,СВЦЭМ!$B$39:$B$782,U$47)+'СЕТ СН'!$G$11+СВЦЭМ!$D$10+'СЕТ СН'!$G$5-'СЕТ СН'!$G$21</f>
        <v>3581.7149763699999</v>
      </c>
      <c r="V77" s="36">
        <f>SUMIFS(СВЦЭМ!$D$39:$D$782,СВЦЭМ!$A$39:$A$782,$A77,СВЦЭМ!$B$39:$B$782,V$47)+'СЕТ СН'!$G$11+СВЦЭМ!$D$10+'СЕТ СН'!$G$5-'СЕТ СН'!$G$21</f>
        <v>3579.4306820299998</v>
      </c>
      <c r="W77" s="36">
        <f>SUMIFS(СВЦЭМ!$D$39:$D$782,СВЦЭМ!$A$39:$A$782,$A77,СВЦЭМ!$B$39:$B$782,W$47)+'СЕТ СН'!$G$11+СВЦЭМ!$D$10+'СЕТ СН'!$G$5-'СЕТ СН'!$G$21</f>
        <v>3568.1465535199995</v>
      </c>
      <c r="X77" s="36">
        <f>SUMIFS(СВЦЭМ!$D$39:$D$782,СВЦЭМ!$A$39:$A$782,$A77,СВЦЭМ!$B$39:$B$782,X$47)+'СЕТ СН'!$G$11+СВЦЭМ!$D$10+'СЕТ СН'!$G$5-'СЕТ СН'!$G$21</f>
        <v>3610.9453192199999</v>
      </c>
      <c r="Y77" s="36">
        <f>SUMIFS(СВЦЭМ!$D$39:$D$782,СВЦЭМ!$A$39:$A$782,$A77,СВЦЭМ!$B$39:$B$782,Y$47)+'СЕТ СН'!$G$11+СВЦЭМ!$D$10+'СЕТ СН'!$G$5-'СЕТ СН'!$G$21</f>
        <v>3698.5065650199999</v>
      </c>
    </row>
    <row r="78" spans="1:26" ht="15.75" x14ac:dyDescent="0.2">
      <c r="A78" s="35">
        <f t="shared" si="1"/>
        <v>44865</v>
      </c>
      <c r="B78" s="36">
        <f>SUMIFS(СВЦЭМ!$D$39:$D$782,СВЦЭМ!$A$39:$A$782,$A78,СВЦЭМ!$B$39:$B$782,B$47)+'СЕТ СН'!$G$11+СВЦЭМ!$D$10+'СЕТ СН'!$G$5-'СЕТ СН'!$G$21</f>
        <v>3736.03947827</v>
      </c>
      <c r="C78" s="36">
        <f>SUMIFS(СВЦЭМ!$D$39:$D$782,СВЦЭМ!$A$39:$A$782,$A78,СВЦЭМ!$B$39:$B$782,C$47)+'СЕТ СН'!$G$11+СВЦЭМ!$D$10+'СЕТ СН'!$G$5-'СЕТ СН'!$G$21</f>
        <v>3770.1201345099998</v>
      </c>
      <c r="D78" s="36">
        <f>SUMIFS(СВЦЭМ!$D$39:$D$782,СВЦЭМ!$A$39:$A$782,$A78,СВЦЭМ!$B$39:$B$782,D$47)+'СЕТ СН'!$G$11+СВЦЭМ!$D$10+'СЕТ СН'!$G$5-'СЕТ СН'!$G$21</f>
        <v>3792.7197153400002</v>
      </c>
      <c r="E78" s="36">
        <f>SUMIFS(СВЦЭМ!$D$39:$D$782,СВЦЭМ!$A$39:$A$782,$A78,СВЦЭМ!$B$39:$B$782,E$47)+'СЕТ СН'!$G$11+СВЦЭМ!$D$10+'СЕТ СН'!$G$5-'СЕТ СН'!$G$21</f>
        <v>3801.2144216500001</v>
      </c>
      <c r="F78" s="36">
        <f>SUMIFS(СВЦЭМ!$D$39:$D$782,СВЦЭМ!$A$39:$A$782,$A78,СВЦЭМ!$B$39:$B$782,F$47)+'СЕТ СН'!$G$11+СВЦЭМ!$D$10+'СЕТ СН'!$G$5-'СЕТ СН'!$G$21</f>
        <v>3798.99297247</v>
      </c>
      <c r="G78" s="36">
        <f>SUMIFS(СВЦЭМ!$D$39:$D$782,СВЦЭМ!$A$39:$A$782,$A78,СВЦЭМ!$B$39:$B$782,G$47)+'СЕТ СН'!$G$11+СВЦЭМ!$D$10+'СЕТ СН'!$G$5-'СЕТ СН'!$G$21</f>
        <v>3767.7195443299997</v>
      </c>
      <c r="H78" s="36">
        <f>SUMIFS(СВЦЭМ!$D$39:$D$782,СВЦЭМ!$A$39:$A$782,$A78,СВЦЭМ!$B$39:$B$782,H$47)+'СЕТ СН'!$G$11+СВЦЭМ!$D$10+'СЕТ СН'!$G$5-'СЕТ СН'!$G$21</f>
        <v>3686.39974454</v>
      </c>
      <c r="I78" s="36">
        <f>SUMIFS(СВЦЭМ!$D$39:$D$782,СВЦЭМ!$A$39:$A$782,$A78,СВЦЭМ!$B$39:$B$782,I$47)+'СЕТ СН'!$G$11+СВЦЭМ!$D$10+'СЕТ СН'!$G$5-'СЕТ СН'!$G$21</f>
        <v>3665.2994957199999</v>
      </c>
      <c r="J78" s="36">
        <f>SUMIFS(СВЦЭМ!$D$39:$D$782,СВЦЭМ!$A$39:$A$782,$A78,СВЦЭМ!$B$39:$B$782,J$47)+'СЕТ СН'!$G$11+СВЦЭМ!$D$10+'СЕТ СН'!$G$5-'СЕТ СН'!$G$21</f>
        <v>3613.7424282699999</v>
      </c>
      <c r="K78" s="36">
        <f>SUMIFS(СВЦЭМ!$D$39:$D$782,СВЦЭМ!$A$39:$A$782,$A78,СВЦЭМ!$B$39:$B$782,K$47)+'СЕТ СН'!$G$11+СВЦЭМ!$D$10+'СЕТ СН'!$G$5-'СЕТ СН'!$G$21</f>
        <v>3608.2175260499998</v>
      </c>
      <c r="L78" s="36">
        <f>SUMIFS(СВЦЭМ!$D$39:$D$782,СВЦЭМ!$A$39:$A$782,$A78,СВЦЭМ!$B$39:$B$782,L$47)+'СЕТ СН'!$G$11+СВЦЭМ!$D$10+'СЕТ СН'!$G$5-'СЕТ СН'!$G$21</f>
        <v>3627.2702575900003</v>
      </c>
      <c r="M78" s="36">
        <f>SUMIFS(СВЦЭМ!$D$39:$D$782,СВЦЭМ!$A$39:$A$782,$A78,СВЦЭМ!$B$39:$B$782,M$47)+'СЕТ СН'!$G$11+СВЦЭМ!$D$10+'СЕТ СН'!$G$5-'СЕТ СН'!$G$21</f>
        <v>3642.1186269899999</v>
      </c>
      <c r="N78" s="36">
        <f>SUMIFS(СВЦЭМ!$D$39:$D$782,СВЦЭМ!$A$39:$A$782,$A78,СВЦЭМ!$B$39:$B$782,N$47)+'СЕТ СН'!$G$11+СВЦЭМ!$D$10+'СЕТ СН'!$G$5-'СЕТ СН'!$G$21</f>
        <v>3636.4082951199998</v>
      </c>
      <c r="O78" s="36">
        <f>SUMIFS(СВЦЭМ!$D$39:$D$782,СВЦЭМ!$A$39:$A$782,$A78,СВЦЭМ!$B$39:$B$782,O$47)+'СЕТ СН'!$G$11+СВЦЭМ!$D$10+'СЕТ СН'!$G$5-'СЕТ СН'!$G$21</f>
        <v>3639.5976334500001</v>
      </c>
      <c r="P78" s="36">
        <f>SUMIFS(СВЦЭМ!$D$39:$D$782,СВЦЭМ!$A$39:$A$782,$A78,СВЦЭМ!$B$39:$B$782,P$47)+'СЕТ СН'!$G$11+СВЦЭМ!$D$10+'СЕТ СН'!$G$5-'СЕТ СН'!$G$21</f>
        <v>3657.29913115</v>
      </c>
      <c r="Q78" s="36">
        <f>SUMIFS(СВЦЭМ!$D$39:$D$782,СВЦЭМ!$A$39:$A$782,$A78,СВЦЭМ!$B$39:$B$782,Q$47)+'СЕТ СН'!$G$11+СВЦЭМ!$D$10+'СЕТ СН'!$G$5-'СЕТ СН'!$G$21</f>
        <v>3663.2821789499999</v>
      </c>
      <c r="R78" s="36">
        <f>SUMIFS(СВЦЭМ!$D$39:$D$782,СВЦЭМ!$A$39:$A$782,$A78,СВЦЭМ!$B$39:$B$782,R$47)+'СЕТ СН'!$G$11+СВЦЭМ!$D$10+'СЕТ СН'!$G$5-'СЕТ СН'!$G$21</f>
        <v>3647.1519679499997</v>
      </c>
      <c r="S78" s="36">
        <f>SUMIFS(СВЦЭМ!$D$39:$D$782,СВЦЭМ!$A$39:$A$782,$A78,СВЦЭМ!$B$39:$B$782,S$47)+'СЕТ СН'!$G$11+СВЦЭМ!$D$10+'СЕТ СН'!$G$5-'СЕТ СН'!$G$21</f>
        <v>3594.2000244699998</v>
      </c>
      <c r="T78" s="36">
        <f>SUMIFS(СВЦЭМ!$D$39:$D$782,СВЦЭМ!$A$39:$A$782,$A78,СВЦЭМ!$B$39:$B$782,T$47)+'СЕТ СН'!$G$11+СВЦЭМ!$D$10+'СЕТ СН'!$G$5-'СЕТ СН'!$G$21</f>
        <v>3556.5532655299999</v>
      </c>
      <c r="U78" s="36">
        <f>SUMIFS(СВЦЭМ!$D$39:$D$782,СВЦЭМ!$A$39:$A$782,$A78,СВЦЭМ!$B$39:$B$782,U$47)+'СЕТ СН'!$G$11+СВЦЭМ!$D$10+'СЕТ СН'!$G$5-'СЕТ СН'!$G$21</f>
        <v>3577.54028754</v>
      </c>
      <c r="V78" s="36">
        <f>SUMIFS(СВЦЭМ!$D$39:$D$782,СВЦЭМ!$A$39:$A$782,$A78,СВЦЭМ!$B$39:$B$782,V$47)+'СЕТ СН'!$G$11+СВЦЭМ!$D$10+'СЕТ СН'!$G$5-'СЕТ СН'!$G$21</f>
        <v>3601.0492244100001</v>
      </c>
      <c r="W78" s="36">
        <f>SUMIFS(СВЦЭМ!$D$39:$D$782,СВЦЭМ!$A$39:$A$782,$A78,СВЦЭМ!$B$39:$B$782,W$47)+'СЕТ СН'!$G$11+СВЦЭМ!$D$10+'СЕТ СН'!$G$5-'СЕТ СН'!$G$21</f>
        <v>3626.59922065</v>
      </c>
      <c r="X78" s="36">
        <f>SUMIFS(СВЦЭМ!$D$39:$D$782,СВЦЭМ!$A$39:$A$782,$A78,СВЦЭМ!$B$39:$B$782,X$47)+'СЕТ СН'!$G$11+СВЦЭМ!$D$10+'СЕТ СН'!$G$5-'СЕТ СН'!$G$21</f>
        <v>3650.8695720199999</v>
      </c>
      <c r="Y78" s="36">
        <f>SUMIFS(СВЦЭМ!$D$39:$D$782,СВЦЭМ!$A$39:$A$782,$A78,СВЦЭМ!$B$39:$B$782,Y$47)+'СЕТ СН'!$G$11+СВЦЭМ!$D$10+'СЕТ СН'!$G$5-'СЕТ СН'!$G$21</f>
        <v>3679.7730678799999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01.10.2022</v>
      </c>
      <c r="B84" s="36">
        <f>SUMIFS(СВЦЭМ!$D$39:$D$782,СВЦЭМ!$A$39:$A$782,$A84,СВЦЭМ!$B$39:$B$782,B$83)+'СЕТ СН'!$H$11+СВЦЭМ!$D$10+'СЕТ СН'!$H$5-'СЕТ СН'!$H$21</f>
        <v>3761.3536666600003</v>
      </c>
      <c r="C84" s="36">
        <f>SUMIFS(СВЦЭМ!$D$39:$D$782,СВЦЭМ!$A$39:$A$782,$A84,СВЦЭМ!$B$39:$B$782,C$83)+'СЕТ СН'!$H$11+СВЦЭМ!$D$10+'СЕТ СН'!$H$5-'СЕТ СН'!$H$21</f>
        <v>3784.4802260000001</v>
      </c>
      <c r="D84" s="36">
        <f>SUMIFS(СВЦЭМ!$D$39:$D$782,СВЦЭМ!$A$39:$A$782,$A84,СВЦЭМ!$B$39:$B$782,D$83)+'СЕТ СН'!$H$11+СВЦЭМ!$D$10+'СЕТ СН'!$H$5-'СЕТ СН'!$H$21</f>
        <v>3805.8932478400002</v>
      </c>
      <c r="E84" s="36">
        <f>SUMIFS(СВЦЭМ!$D$39:$D$782,СВЦЭМ!$A$39:$A$782,$A84,СВЦЭМ!$B$39:$B$782,E$83)+'СЕТ СН'!$H$11+СВЦЭМ!$D$10+'СЕТ СН'!$H$5-'СЕТ СН'!$H$21</f>
        <v>3806.9673318800001</v>
      </c>
      <c r="F84" s="36">
        <f>SUMIFS(СВЦЭМ!$D$39:$D$782,СВЦЭМ!$A$39:$A$782,$A84,СВЦЭМ!$B$39:$B$782,F$83)+'СЕТ СН'!$H$11+СВЦЭМ!$D$10+'СЕТ СН'!$H$5-'СЕТ СН'!$H$21</f>
        <v>3812.75519158</v>
      </c>
      <c r="G84" s="36">
        <f>SUMIFS(СВЦЭМ!$D$39:$D$782,СВЦЭМ!$A$39:$A$782,$A84,СВЦЭМ!$B$39:$B$782,G$83)+'СЕТ СН'!$H$11+СВЦЭМ!$D$10+'СЕТ СН'!$H$5-'СЕТ СН'!$H$21</f>
        <v>3801.67190368</v>
      </c>
      <c r="H84" s="36">
        <f>SUMIFS(СВЦЭМ!$D$39:$D$782,СВЦЭМ!$A$39:$A$782,$A84,СВЦЭМ!$B$39:$B$782,H$83)+'СЕТ СН'!$H$11+СВЦЭМ!$D$10+'СЕТ СН'!$H$5-'СЕТ СН'!$H$21</f>
        <v>3774.9189694400002</v>
      </c>
      <c r="I84" s="36">
        <f>SUMIFS(СВЦЭМ!$D$39:$D$782,СВЦЭМ!$A$39:$A$782,$A84,СВЦЭМ!$B$39:$B$782,I$83)+'СЕТ СН'!$H$11+СВЦЭМ!$D$10+'СЕТ СН'!$H$5-'СЕТ СН'!$H$21</f>
        <v>3694.5047630500003</v>
      </c>
      <c r="J84" s="36">
        <f>SUMIFS(СВЦЭМ!$D$39:$D$782,СВЦЭМ!$A$39:$A$782,$A84,СВЦЭМ!$B$39:$B$782,J$83)+'СЕТ СН'!$H$11+СВЦЭМ!$D$10+'СЕТ СН'!$H$5-'СЕТ СН'!$H$21</f>
        <v>3761.0544344700002</v>
      </c>
      <c r="K84" s="36">
        <f>SUMIFS(СВЦЭМ!$D$39:$D$782,СВЦЭМ!$A$39:$A$782,$A84,СВЦЭМ!$B$39:$B$782,K$83)+'СЕТ СН'!$H$11+СВЦЭМ!$D$10+'СЕТ СН'!$H$5-'СЕТ СН'!$H$21</f>
        <v>3791.2306682400003</v>
      </c>
      <c r="L84" s="36">
        <f>SUMIFS(СВЦЭМ!$D$39:$D$782,СВЦЭМ!$A$39:$A$782,$A84,СВЦЭМ!$B$39:$B$782,L$83)+'СЕТ СН'!$H$11+СВЦЭМ!$D$10+'СЕТ СН'!$H$5-'СЕТ СН'!$H$21</f>
        <v>3790.9001801100003</v>
      </c>
      <c r="M84" s="36">
        <f>SUMIFS(СВЦЭМ!$D$39:$D$782,СВЦЭМ!$A$39:$A$782,$A84,СВЦЭМ!$B$39:$B$782,M$83)+'СЕТ СН'!$H$11+СВЦЭМ!$D$10+'СЕТ СН'!$H$5-'СЕТ СН'!$H$21</f>
        <v>3739.2629782600002</v>
      </c>
      <c r="N84" s="36">
        <f>SUMIFS(СВЦЭМ!$D$39:$D$782,СВЦЭМ!$A$39:$A$782,$A84,СВЦЭМ!$B$39:$B$782,N$83)+'СЕТ СН'!$H$11+СВЦЭМ!$D$10+'СЕТ СН'!$H$5-'СЕТ СН'!$H$21</f>
        <v>3727.3385250900001</v>
      </c>
      <c r="O84" s="36">
        <f>SUMIFS(СВЦЭМ!$D$39:$D$782,СВЦЭМ!$A$39:$A$782,$A84,СВЦЭМ!$B$39:$B$782,O$83)+'СЕТ СН'!$H$11+СВЦЭМ!$D$10+'СЕТ СН'!$H$5-'СЕТ СН'!$H$21</f>
        <v>3712.50995109</v>
      </c>
      <c r="P84" s="36">
        <f>SUMIFS(СВЦЭМ!$D$39:$D$782,СВЦЭМ!$A$39:$A$782,$A84,СВЦЭМ!$B$39:$B$782,P$83)+'СЕТ СН'!$H$11+СВЦЭМ!$D$10+'СЕТ СН'!$H$5-'СЕТ СН'!$H$21</f>
        <v>3702.6649758900003</v>
      </c>
      <c r="Q84" s="36">
        <f>SUMIFS(СВЦЭМ!$D$39:$D$782,СВЦЭМ!$A$39:$A$782,$A84,СВЦЭМ!$B$39:$B$782,Q$83)+'СЕТ СН'!$H$11+СВЦЭМ!$D$10+'СЕТ СН'!$H$5-'СЕТ СН'!$H$21</f>
        <v>3697.0211757800002</v>
      </c>
      <c r="R84" s="36">
        <f>SUMIFS(СВЦЭМ!$D$39:$D$782,СВЦЭМ!$A$39:$A$782,$A84,СВЦЭМ!$B$39:$B$782,R$83)+'СЕТ СН'!$H$11+СВЦЭМ!$D$10+'СЕТ СН'!$H$5-'СЕТ СН'!$H$21</f>
        <v>3695.8449997000002</v>
      </c>
      <c r="S84" s="36">
        <f>SUMIFS(СВЦЭМ!$D$39:$D$782,СВЦЭМ!$A$39:$A$782,$A84,СВЦЭМ!$B$39:$B$782,S$83)+'СЕТ СН'!$H$11+СВЦЭМ!$D$10+'СЕТ СН'!$H$5-'СЕТ СН'!$H$21</f>
        <v>3735.9853785800001</v>
      </c>
      <c r="T84" s="36">
        <f>SUMIFS(СВЦЭМ!$D$39:$D$782,СВЦЭМ!$A$39:$A$782,$A84,СВЦЭМ!$B$39:$B$782,T$83)+'СЕТ СН'!$H$11+СВЦЭМ!$D$10+'СЕТ СН'!$H$5-'СЕТ СН'!$H$21</f>
        <v>3860.5900587400001</v>
      </c>
      <c r="U84" s="36">
        <f>SUMIFS(СВЦЭМ!$D$39:$D$782,СВЦЭМ!$A$39:$A$782,$A84,СВЦЭМ!$B$39:$B$782,U$83)+'СЕТ СН'!$H$11+СВЦЭМ!$D$10+'СЕТ СН'!$H$5-'СЕТ СН'!$H$21</f>
        <v>3878.9749684200001</v>
      </c>
      <c r="V84" s="36">
        <f>SUMIFS(СВЦЭМ!$D$39:$D$782,СВЦЭМ!$A$39:$A$782,$A84,СВЦЭМ!$B$39:$B$782,V$83)+'СЕТ СН'!$H$11+СВЦЭМ!$D$10+'СЕТ СН'!$H$5-'СЕТ СН'!$H$21</f>
        <v>3880.1193453400001</v>
      </c>
      <c r="W84" s="36">
        <f>SUMIFS(СВЦЭМ!$D$39:$D$782,СВЦЭМ!$A$39:$A$782,$A84,СВЦЭМ!$B$39:$B$782,W$83)+'СЕТ СН'!$H$11+СВЦЭМ!$D$10+'СЕТ СН'!$H$5-'СЕТ СН'!$H$21</f>
        <v>3868.2148121700002</v>
      </c>
      <c r="X84" s="36">
        <f>SUMIFS(СВЦЭМ!$D$39:$D$782,СВЦЭМ!$A$39:$A$782,$A84,СВЦЭМ!$B$39:$B$782,X$83)+'СЕТ СН'!$H$11+СВЦЭМ!$D$10+'СЕТ СН'!$H$5-'СЕТ СН'!$H$21</f>
        <v>3857.3832454900003</v>
      </c>
      <c r="Y84" s="36">
        <f>SUMIFS(СВЦЭМ!$D$39:$D$782,СВЦЭМ!$A$39:$A$782,$A84,СВЦЭМ!$B$39:$B$782,Y$83)+'СЕТ СН'!$H$11+СВЦЭМ!$D$10+'СЕТ СН'!$H$5-'СЕТ СН'!$H$21</f>
        <v>3827.8696410400003</v>
      </c>
      <c r="AA84" s="45"/>
    </row>
    <row r="85" spans="1:27" ht="15.75" x14ac:dyDescent="0.2">
      <c r="A85" s="35">
        <f>A84+1</f>
        <v>44836</v>
      </c>
      <c r="B85" s="36">
        <f>SUMIFS(СВЦЭМ!$D$39:$D$782,СВЦЭМ!$A$39:$A$782,$A85,СВЦЭМ!$B$39:$B$782,B$83)+'СЕТ СН'!$H$11+СВЦЭМ!$D$10+'СЕТ СН'!$H$5-'СЕТ СН'!$H$21</f>
        <v>3744.3637891799999</v>
      </c>
      <c r="C85" s="36">
        <f>SUMIFS(СВЦЭМ!$D$39:$D$782,СВЦЭМ!$A$39:$A$782,$A85,СВЦЭМ!$B$39:$B$782,C$83)+'СЕТ СН'!$H$11+СВЦЭМ!$D$10+'СЕТ СН'!$H$5-'СЕТ СН'!$H$21</f>
        <v>3749.0079937</v>
      </c>
      <c r="D85" s="36">
        <f>SUMIFS(СВЦЭМ!$D$39:$D$782,СВЦЭМ!$A$39:$A$782,$A85,СВЦЭМ!$B$39:$B$782,D$83)+'СЕТ СН'!$H$11+СВЦЭМ!$D$10+'СЕТ СН'!$H$5-'СЕТ СН'!$H$21</f>
        <v>3793.7553356500002</v>
      </c>
      <c r="E85" s="36">
        <f>SUMIFS(СВЦЭМ!$D$39:$D$782,СВЦЭМ!$A$39:$A$782,$A85,СВЦЭМ!$B$39:$B$782,E$83)+'СЕТ СН'!$H$11+СВЦЭМ!$D$10+'СЕТ СН'!$H$5-'СЕТ СН'!$H$21</f>
        <v>3831.3351190700005</v>
      </c>
      <c r="F85" s="36">
        <f>SUMIFS(СВЦЭМ!$D$39:$D$782,СВЦЭМ!$A$39:$A$782,$A85,СВЦЭМ!$B$39:$B$782,F$83)+'СЕТ СН'!$H$11+СВЦЭМ!$D$10+'СЕТ СН'!$H$5-'СЕТ СН'!$H$21</f>
        <v>3827.97168126</v>
      </c>
      <c r="G85" s="36">
        <f>SUMIFS(СВЦЭМ!$D$39:$D$782,СВЦЭМ!$A$39:$A$782,$A85,СВЦЭМ!$B$39:$B$782,G$83)+'СЕТ СН'!$H$11+СВЦЭМ!$D$10+'СЕТ СН'!$H$5-'СЕТ СН'!$H$21</f>
        <v>3817.07954273</v>
      </c>
      <c r="H85" s="36">
        <f>SUMIFS(СВЦЭМ!$D$39:$D$782,СВЦЭМ!$A$39:$A$782,$A85,СВЦЭМ!$B$39:$B$782,H$83)+'СЕТ СН'!$H$11+СВЦЭМ!$D$10+'СЕТ СН'!$H$5-'СЕТ СН'!$H$21</f>
        <v>3793.2699505200003</v>
      </c>
      <c r="I85" s="36">
        <f>SUMIFS(СВЦЭМ!$D$39:$D$782,СВЦЭМ!$A$39:$A$782,$A85,СВЦЭМ!$B$39:$B$782,I$83)+'СЕТ СН'!$H$11+СВЦЭМ!$D$10+'СЕТ СН'!$H$5-'СЕТ СН'!$H$21</f>
        <v>3777.9494315299999</v>
      </c>
      <c r="J85" s="36">
        <f>SUMIFS(СВЦЭМ!$D$39:$D$782,СВЦЭМ!$A$39:$A$782,$A85,СВЦЭМ!$B$39:$B$782,J$83)+'СЕТ СН'!$H$11+СВЦЭМ!$D$10+'СЕТ СН'!$H$5-'СЕТ СН'!$H$21</f>
        <v>3766.9256549000002</v>
      </c>
      <c r="K85" s="36">
        <f>SUMIFS(СВЦЭМ!$D$39:$D$782,СВЦЭМ!$A$39:$A$782,$A85,СВЦЭМ!$B$39:$B$782,K$83)+'СЕТ СН'!$H$11+СВЦЭМ!$D$10+'СЕТ СН'!$H$5-'СЕТ СН'!$H$21</f>
        <v>3739.3331314800002</v>
      </c>
      <c r="L85" s="36">
        <f>SUMIFS(СВЦЭМ!$D$39:$D$782,СВЦЭМ!$A$39:$A$782,$A85,СВЦЭМ!$B$39:$B$782,L$83)+'СЕТ СН'!$H$11+СВЦЭМ!$D$10+'СЕТ СН'!$H$5-'СЕТ СН'!$H$21</f>
        <v>3741.5924578600002</v>
      </c>
      <c r="M85" s="36">
        <f>SUMIFS(СВЦЭМ!$D$39:$D$782,СВЦЭМ!$A$39:$A$782,$A85,СВЦЭМ!$B$39:$B$782,M$83)+'СЕТ СН'!$H$11+СВЦЭМ!$D$10+'СЕТ СН'!$H$5-'СЕТ СН'!$H$21</f>
        <v>3703.7054817200001</v>
      </c>
      <c r="N85" s="36">
        <f>SUMIFS(СВЦЭМ!$D$39:$D$782,СВЦЭМ!$A$39:$A$782,$A85,СВЦЭМ!$B$39:$B$782,N$83)+'СЕТ СН'!$H$11+СВЦЭМ!$D$10+'СЕТ СН'!$H$5-'СЕТ СН'!$H$21</f>
        <v>3716.3808413800002</v>
      </c>
      <c r="O85" s="36">
        <f>SUMIFS(СВЦЭМ!$D$39:$D$782,СВЦЭМ!$A$39:$A$782,$A85,СВЦЭМ!$B$39:$B$782,O$83)+'СЕТ СН'!$H$11+СВЦЭМ!$D$10+'СЕТ СН'!$H$5-'СЕТ СН'!$H$21</f>
        <v>3723.4839603800001</v>
      </c>
      <c r="P85" s="36">
        <f>SUMIFS(СВЦЭМ!$D$39:$D$782,СВЦЭМ!$A$39:$A$782,$A85,СВЦЭМ!$B$39:$B$782,P$83)+'СЕТ СН'!$H$11+СВЦЭМ!$D$10+'СЕТ СН'!$H$5-'СЕТ СН'!$H$21</f>
        <v>3737.8071436200003</v>
      </c>
      <c r="Q85" s="36">
        <f>SUMIFS(СВЦЭМ!$D$39:$D$782,СВЦЭМ!$A$39:$A$782,$A85,СВЦЭМ!$B$39:$B$782,Q$83)+'СЕТ СН'!$H$11+СВЦЭМ!$D$10+'СЕТ СН'!$H$5-'СЕТ СН'!$H$21</f>
        <v>3748.36096868</v>
      </c>
      <c r="R85" s="36">
        <f>SUMIFS(СВЦЭМ!$D$39:$D$782,СВЦЭМ!$A$39:$A$782,$A85,СВЦЭМ!$B$39:$B$782,R$83)+'СЕТ СН'!$H$11+СВЦЭМ!$D$10+'СЕТ СН'!$H$5-'СЕТ СН'!$H$21</f>
        <v>3751.5072790000004</v>
      </c>
      <c r="S85" s="36">
        <f>SUMIFS(СВЦЭМ!$D$39:$D$782,СВЦЭМ!$A$39:$A$782,$A85,СВЦЭМ!$B$39:$B$782,S$83)+'СЕТ СН'!$H$11+СВЦЭМ!$D$10+'СЕТ СН'!$H$5-'СЕТ СН'!$H$21</f>
        <v>3733.4048550699999</v>
      </c>
      <c r="T85" s="36">
        <f>SUMIFS(СВЦЭМ!$D$39:$D$782,СВЦЭМ!$A$39:$A$782,$A85,СВЦЭМ!$B$39:$B$782,T$83)+'СЕТ СН'!$H$11+СВЦЭМ!$D$10+'СЕТ СН'!$H$5-'СЕТ СН'!$H$21</f>
        <v>3847.3639656900004</v>
      </c>
      <c r="U85" s="36">
        <f>SUMIFS(СВЦЭМ!$D$39:$D$782,СВЦЭМ!$A$39:$A$782,$A85,СВЦЭМ!$B$39:$B$782,U$83)+'СЕТ СН'!$H$11+СВЦЭМ!$D$10+'СЕТ СН'!$H$5-'СЕТ СН'!$H$21</f>
        <v>3879.0977084600004</v>
      </c>
      <c r="V85" s="36">
        <f>SUMIFS(СВЦЭМ!$D$39:$D$782,СВЦЭМ!$A$39:$A$782,$A85,СВЦЭМ!$B$39:$B$782,V$83)+'СЕТ СН'!$H$11+СВЦЭМ!$D$10+'СЕТ СН'!$H$5-'СЕТ СН'!$H$21</f>
        <v>3880.5883986200001</v>
      </c>
      <c r="W85" s="36">
        <f>SUMIFS(СВЦЭМ!$D$39:$D$782,СВЦЭМ!$A$39:$A$782,$A85,СВЦЭМ!$B$39:$B$782,W$83)+'СЕТ СН'!$H$11+СВЦЭМ!$D$10+'СЕТ СН'!$H$5-'СЕТ СН'!$H$21</f>
        <v>3863.4136457500003</v>
      </c>
      <c r="X85" s="36">
        <f>SUMIFS(СВЦЭМ!$D$39:$D$782,СВЦЭМ!$A$39:$A$782,$A85,СВЦЭМ!$B$39:$B$782,X$83)+'СЕТ СН'!$H$11+СВЦЭМ!$D$10+'СЕТ СН'!$H$5-'СЕТ СН'!$H$21</f>
        <v>3827.77035987</v>
      </c>
      <c r="Y85" s="36">
        <f>SUMIFS(СВЦЭМ!$D$39:$D$782,СВЦЭМ!$A$39:$A$782,$A85,СВЦЭМ!$B$39:$B$782,Y$83)+'СЕТ СН'!$H$11+СВЦЭМ!$D$10+'СЕТ СН'!$H$5-'СЕТ СН'!$H$21</f>
        <v>3820.7615089400001</v>
      </c>
    </row>
    <row r="86" spans="1:27" ht="15.75" x14ac:dyDescent="0.2">
      <c r="A86" s="35">
        <f t="shared" ref="A86:A114" si="2">A85+1</f>
        <v>44837</v>
      </c>
      <c r="B86" s="36">
        <f>SUMIFS(СВЦЭМ!$D$39:$D$782,СВЦЭМ!$A$39:$A$782,$A86,СВЦЭМ!$B$39:$B$782,B$83)+'СЕТ СН'!$H$11+СВЦЭМ!$D$10+'СЕТ СН'!$H$5-'СЕТ СН'!$H$21</f>
        <v>3820.9518451399999</v>
      </c>
      <c r="C86" s="36">
        <f>SUMIFS(СВЦЭМ!$D$39:$D$782,СВЦЭМ!$A$39:$A$782,$A86,СВЦЭМ!$B$39:$B$782,C$83)+'СЕТ СН'!$H$11+СВЦЭМ!$D$10+'СЕТ СН'!$H$5-'СЕТ СН'!$H$21</f>
        <v>3853.0859970900001</v>
      </c>
      <c r="D86" s="36">
        <f>SUMIFS(СВЦЭМ!$D$39:$D$782,СВЦЭМ!$A$39:$A$782,$A86,СВЦЭМ!$B$39:$B$782,D$83)+'СЕТ СН'!$H$11+СВЦЭМ!$D$10+'СЕТ СН'!$H$5-'СЕТ СН'!$H$21</f>
        <v>3869.8301347700003</v>
      </c>
      <c r="E86" s="36">
        <f>SUMIFS(СВЦЭМ!$D$39:$D$782,СВЦЭМ!$A$39:$A$782,$A86,СВЦЭМ!$B$39:$B$782,E$83)+'СЕТ СН'!$H$11+СВЦЭМ!$D$10+'СЕТ СН'!$H$5-'СЕТ СН'!$H$21</f>
        <v>3875.0069412800003</v>
      </c>
      <c r="F86" s="36">
        <f>SUMIFS(СВЦЭМ!$D$39:$D$782,СВЦЭМ!$A$39:$A$782,$A86,СВЦЭМ!$B$39:$B$782,F$83)+'СЕТ СН'!$H$11+СВЦЭМ!$D$10+'СЕТ СН'!$H$5-'СЕТ СН'!$H$21</f>
        <v>3859.71292515</v>
      </c>
      <c r="G86" s="36">
        <f>SUMIFS(СВЦЭМ!$D$39:$D$782,СВЦЭМ!$A$39:$A$782,$A86,СВЦЭМ!$B$39:$B$782,G$83)+'СЕТ СН'!$H$11+СВЦЭМ!$D$10+'СЕТ СН'!$H$5-'СЕТ СН'!$H$21</f>
        <v>3829.6147051400003</v>
      </c>
      <c r="H86" s="36">
        <f>SUMIFS(СВЦЭМ!$D$39:$D$782,СВЦЭМ!$A$39:$A$782,$A86,СВЦЭМ!$B$39:$B$782,H$83)+'СЕТ СН'!$H$11+СВЦЭМ!$D$10+'СЕТ СН'!$H$5-'СЕТ СН'!$H$21</f>
        <v>3753.9268925800002</v>
      </c>
      <c r="I86" s="36">
        <f>SUMIFS(СВЦЭМ!$D$39:$D$782,СВЦЭМ!$A$39:$A$782,$A86,СВЦЭМ!$B$39:$B$782,I$83)+'СЕТ СН'!$H$11+СВЦЭМ!$D$10+'СЕТ СН'!$H$5-'СЕТ СН'!$H$21</f>
        <v>3700.19540727</v>
      </c>
      <c r="J86" s="36">
        <f>SUMIFS(СВЦЭМ!$D$39:$D$782,СВЦЭМ!$A$39:$A$782,$A86,СВЦЭМ!$B$39:$B$782,J$83)+'СЕТ СН'!$H$11+СВЦЭМ!$D$10+'СЕТ СН'!$H$5-'СЕТ СН'!$H$21</f>
        <v>3673.4746484300003</v>
      </c>
      <c r="K86" s="36">
        <f>SUMIFS(СВЦЭМ!$D$39:$D$782,СВЦЭМ!$A$39:$A$782,$A86,СВЦЭМ!$B$39:$B$782,K$83)+'СЕТ СН'!$H$11+СВЦЭМ!$D$10+'СЕТ СН'!$H$5-'СЕТ СН'!$H$21</f>
        <v>3658.2134540300003</v>
      </c>
      <c r="L86" s="36">
        <f>SUMIFS(СВЦЭМ!$D$39:$D$782,СВЦЭМ!$A$39:$A$782,$A86,СВЦЭМ!$B$39:$B$782,L$83)+'СЕТ СН'!$H$11+СВЦЭМ!$D$10+'СЕТ СН'!$H$5-'СЕТ СН'!$H$21</f>
        <v>3652.9781145900001</v>
      </c>
      <c r="M86" s="36">
        <f>SUMIFS(СВЦЭМ!$D$39:$D$782,СВЦЭМ!$A$39:$A$782,$A86,СВЦЭМ!$B$39:$B$782,M$83)+'СЕТ СН'!$H$11+СВЦЭМ!$D$10+'СЕТ СН'!$H$5-'СЕТ СН'!$H$21</f>
        <v>3673.1502558800003</v>
      </c>
      <c r="N86" s="36">
        <f>SUMIFS(СВЦЭМ!$D$39:$D$782,СВЦЭМ!$A$39:$A$782,$A86,СВЦЭМ!$B$39:$B$782,N$83)+'СЕТ СН'!$H$11+СВЦЭМ!$D$10+'СЕТ СН'!$H$5-'СЕТ СН'!$H$21</f>
        <v>3696.9166420000001</v>
      </c>
      <c r="O86" s="36">
        <f>SUMIFS(СВЦЭМ!$D$39:$D$782,СВЦЭМ!$A$39:$A$782,$A86,СВЦЭМ!$B$39:$B$782,O$83)+'СЕТ СН'!$H$11+СВЦЭМ!$D$10+'СЕТ СН'!$H$5-'СЕТ СН'!$H$21</f>
        <v>3712.5900422600002</v>
      </c>
      <c r="P86" s="36">
        <f>SUMIFS(СВЦЭМ!$D$39:$D$782,СВЦЭМ!$A$39:$A$782,$A86,СВЦЭМ!$B$39:$B$782,P$83)+'СЕТ СН'!$H$11+СВЦЭМ!$D$10+'СЕТ СН'!$H$5-'СЕТ СН'!$H$21</f>
        <v>3721.26661792</v>
      </c>
      <c r="Q86" s="36">
        <f>SUMIFS(СВЦЭМ!$D$39:$D$782,СВЦЭМ!$A$39:$A$782,$A86,СВЦЭМ!$B$39:$B$782,Q$83)+'СЕТ СН'!$H$11+СВЦЭМ!$D$10+'СЕТ СН'!$H$5-'СЕТ СН'!$H$21</f>
        <v>3716.7172401799999</v>
      </c>
      <c r="R86" s="36">
        <f>SUMIFS(СВЦЭМ!$D$39:$D$782,СВЦЭМ!$A$39:$A$782,$A86,СВЦЭМ!$B$39:$B$782,R$83)+'СЕТ СН'!$H$11+СВЦЭМ!$D$10+'СЕТ СН'!$H$5-'СЕТ СН'!$H$21</f>
        <v>3703.2295752200002</v>
      </c>
      <c r="S86" s="36">
        <f>SUMIFS(СВЦЭМ!$D$39:$D$782,СВЦЭМ!$A$39:$A$782,$A86,СВЦЭМ!$B$39:$B$782,S$83)+'СЕТ СН'!$H$11+СВЦЭМ!$D$10+'СЕТ СН'!$H$5-'СЕТ СН'!$H$21</f>
        <v>3682.5530496900001</v>
      </c>
      <c r="T86" s="36">
        <f>SUMIFS(СВЦЭМ!$D$39:$D$782,СВЦЭМ!$A$39:$A$782,$A86,СВЦЭМ!$B$39:$B$782,T$83)+'СЕТ СН'!$H$11+СВЦЭМ!$D$10+'СЕТ СН'!$H$5-'СЕТ СН'!$H$21</f>
        <v>3644.5802472</v>
      </c>
      <c r="U86" s="36">
        <f>SUMIFS(СВЦЭМ!$D$39:$D$782,СВЦЭМ!$A$39:$A$782,$A86,СВЦЭМ!$B$39:$B$782,U$83)+'СЕТ СН'!$H$11+СВЦЭМ!$D$10+'СЕТ СН'!$H$5-'СЕТ СН'!$H$21</f>
        <v>3625.9257132000002</v>
      </c>
      <c r="V86" s="36">
        <f>SUMIFS(СВЦЭМ!$D$39:$D$782,СВЦЭМ!$A$39:$A$782,$A86,СВЦЭМ!$B$39:$B$782,V$83)+'СЕТ СН'!$H$11+СВЦЭМ!$D$10+'СЕТ СН'!$H$5-'СЕТ СН'!$H$21</f>
        <v>3636.1827408200002</v>
      </c>
      <c r="W86" s="36">
        <f>SUMIFS(СВЦЭМ!$D$39:$D$782,СВЦЭМ!$A$39:$A$782,$A86,СВЦЭМ!$B$39:$B$782,W$83)+'СЕТ СН'!$H$11+СВЦЭМ!$D$10+'СЕТ СН'!$H$5-'СЕТ СН'!$H$21</f>
        <v>3669.5280947199999</v>
      </c>
      <c r="X86" s="36">
        <f>SUMIFS(СВЦЭМ!$D$39:$D$782,СВЦЭМ!$A$39:$A$782,$A86,СВЦЭМ!$B$39:$B$782,X$83)+'СЕТ СН'!$H$11+СВЦЭМ!$D$10+'СЕТ СН'!$H$5-'СЕТ СН'!$H$21</f>
        <v>3720.1145313100001</v>
      </c>
      <c r="Y86" s="36">
        <f>SUMIFS(СВЦЭМ!$D$39:$D$782,СВЦЭМ!$A$39:$A$782,$A86,СВЦЭМ!$B$39:$B$782,Y$83)+'СЕТ СН'!$H$11+СВЦЭМ!$D$10+'СЕТ СН'!$H$5-'СЕТ СН'!$H$21</f>
        <v>3753.8427180600002</v>
      </c>
    </row>
    <row r="87" spans="1:27" ht="15.75" x14ac:dyDescent="0.2">
      <c r="A87" s="35">
        <f t="shared" si="2"/>
        <v>44838</v>
      </c>
      <c r="B87" s="36">
        <f>SUMIFS(СВЦЭМ!$D$39:$D$782,СВЦЭМ!$A$39:$A$782,$A87,СВЦЭМ!$B$39:$B$782,B$83)+'СЕТ СН'!$H$11+СВЦЭМ!$D$10+'СЕТ СН'!$H$5-'СЕТ СН'!$H$21</f>
        <v>3693.16854199</v>
      </c>
      <c r="C87" s="36">
        <f>SUMIFS(СВЦЭМ!$D$39:$D$782,СВЦЭМ!$A$39:$A$782,$A87,СВЦЭМ!$B$39:$B$782,C$83)+'СЕТ СН'!$H$11+СВЦЭМ!$D$10+'СЕТ СН'!$H$5-'СЕТ СН'!$H$21</f>
        <v>3718.6477622400002</v>
      </c>
      <c r="D87" s="36">
        <f>SUMIFS(СВЦЭМ!$D$39:$D$782,СВЦЭМ!$A$39:$A$782,$A87,СВЦЭМ!$B$39:$B$782,D$83)+'СЕТ СН'!$H$11+СВЦЭМ!$D$10+'СЕТ СН'!$H$5-'СЕТ СН'!$H$21</f>
        <v>3730.8037291000001</v>
      </c>
      <c r="E87" s="36">
        <f>SUMIFS(СВЦЭМ!$D$39:$D$782,СВЦЭМ!$A$39:$A$782,$A87,СВЦЭМ!$B$39:$B$782,E$83)+'СЕТ СН'!$H$11+СВЦЭМ!$D$10+'СЕТ СН'!$H$5-'СЕТ СН'!$H$21</f>
        <v>3740.4433293700004</v>
      </c>
      <c r="F87" s="36">
        <f>SUMIFS(СВЦЭМ!$D$39:$D$782,СВЦЭМ!$A$39:$A$782,$A87,СВЦЭМ!$B$39:$B$782,F$83)+'СЕТ СН'!$H$11+СВЦЭМ!$D$10+'СЕТ СН'!$H$5-'СЕТ СН'!$H$21</f>
        <v>3743.6571637900001</v>
      </c>
      <c r="G87" s="36">
        <f>SUMIFS(СВЦЭМ!$D$39:$D$782,СВЦЭМ!$A$39:$A$782,$A87,СВЦЭМ!$B$39:$B$782,G$83)+'СЕТ СН'!$H$11+СВЦЭМ!$D$10+'СЕТ СН'!$H$5-'СЕТ СН'!$H$21</f>
        <v>3723.50143596</v>
      </c>
      <c r="H87" s="36">
        <f>SUMIFS(СВЦЭМ!$D$39:$D$782,СВЦЭМ!$A$39:$A$782,$A87,СВЦЭМ!$B$39:$B$782,H$83)+'СЕТ СН'!$H$11+СВЦЭМ!$D$10+'СЕТ СН'!$H$5-'СЕТ СН'!$H$21</f>
        <v>3670.3093681999999</v>
      </c>
      <c r="I87" s="36">
        <f>SUMIFS(СВЦЭМ!$D$39:$D$782,СВЦЭМ!$A$39:$A$782,$A87,СВЦЭМ!$B$39:$B$782,I$83)+'СЕТ СН'!$H$11+СВЦЭМ!$D$10+'СЕТ СН'!$H$5-'СЕТ СН'!$H$21</f>
        <v>3623.2457098499999</v>
      </c>
      <c r="J87" s="36">
        <f>SUMIFS(СВЦЭМ!$D$39:$D$782,СВЦЭМ!$A$39:$A$782,$A87,СВЦЭМ!$B$39:$B$782,J$83)+'СЕТ СН'!$H$11+СВЦЭМ!$D$10+'СЕТ СН'!$H$5-'СЕТ СН'!$H$21</f>
        <v>3621.4495169400002</v>
      </c>
      <c r="K87" s="36">
        <f>SUMIFS(СВЦЭМ!$D$39:$D$782,СВЦЭМ!$A$39:$A$782,$A87,СВЦЭМ!$B$39:$B$782,K$83)+'СЕТ СН'!$H$11+СВЦЭМ!$D$10+'СЕТ СН'!$H$5-'СЕТ СН'!$H$21</f>
        <v>3610.0480387699999</v>
      </c>
      <c r="L87" s="36">
        <f>SUMIFS(СВЦЭМ!$D$39:$D$782,СВЦЭМ!$A$39:$A$782,$A87,СВЦЭМ!$B$39:$B$782,L$83)+'СЕТ СН'!$H$11+СВЦЭМ!$D$10+'СЕТ СН'!$H$5-'СЕТ СН'!$H$21</f>
        <v>3609.8426703800001</v>
      </c>
      <c r="M87" s="36">
        <f>SUMIFS(СВЦЭМ!$D$39:$D$782,СВЦЭМ!$A$39:$A$782,$A87,СВЦЭМ!$B$39:$B$782,M$83)+'СЕТ СН'!$H$11+СВЦЭМ!$D$10+'СЕТ СН'!$H$5-'СЕТ СН'!$H$21</f>
        <v>3619.5126261700002</v>
      </c>
      <c r="N87" s="36">
        <f>SUMIFS(СВЦЭМ!$D$39:$D$782,СВЦЭМ!$A$39:$A$782,$A87,СВЦЭМ!$B$39:$B$782,N$83)+'СЕТ СН'!$H$11+СВЦЭМ!$D$10+'СЕТ СН'!$H$5-'СЕТ СН'!$H$21</f>
        <v>3630.2951138900003</v>
      </c>
      <c r="O87" s="36">
        <f>SUMIFS(СВЦЭМ!$D$39:$D$782,СВЦЭМ!$A$39:$A$782,$A87,СВЦЭМ!$B$39:$B$782,O$83)+'СЕТ СН'!$H$11+СВЦЭМ!$D$10+'СЕТ СН'!$H$5-'СЕТ СН'!$H$21</f>
        <v>3633.61728305</v>
      </c>
      <c r="P87" s="36">
        <f>SUMIFS(СВЦЭМ!$D$39:$D$782,СВЦЭМ!$A$39:$A$782,$A87,СВЦЭМ!$B$39:$B$782,P$83)+'СЕТ СН'!$H$11+СВЦЭМ!$D$10+'СЕТ СН'!$H$5-'СЕТ СН'!$H$21</f>
        <v>3640.8823443800002</v>
      </c>
      <c r="Q87" s="36">
        <f>SUMIFS(СВЦЭМ!$D$39:$D$782,СВЦЭМ!$A$39:$A$782,$A87,СВЦЭМ!$B$39:$B$782,Q$83)+'СЕТ СН'!$H$11+СВЦЭМ!$D$10+'СЕТ СН'!$H$5-'СЕТ СН'!$H$21</f>
        <v>3642.0680064500002</v>
      </c>
      <c r="R87" s="36">
        <f>SUMIFS(СВЦЭМ!$D$39:$D$782,СВЦЭМ!$A$39:$A$782,$A87,СВЦЭМ!$B$39:$B$782,R$83)+'СЕТ СН'!$H$11+СВЦЭМ!$D$10+'СЕТ СН'!$H$5-'СЕТ СН'!$H$21</f>
        <v>3652.0490915099999</v>
      </c>
      <c r="S87" s="36">
        <f>SUMIFS(СВЦЭМ!$D$39:$D$782,СВЦЭМ!$A$39:$A$782,$A87,СВЦЭМ!$B$39:$B$782,S$83)+'СЕТ СН'!$H$11+СВЦЭМ!$D$10+'СЕТ СН'!$H$5-'СЕТ СН'!$H$21</f>
        <v>3630.1660943800002</v>
      </c>
      <c r="T87" s="36">
        <f>SUMIFS(СВЦЭМ!$D$39:$D$782,СВЦЭМ!$A$39:$A$782,$A87,СВЦЭМ!$B$39:$B$782,T$83)+'СЕТ СН'!$H$11+СВЦЭМ!$D$10+'СЕТ СН'!$H$5-'СЕТ СН'!$H$21</f>
        <v>3614.3279915100002</v>
      </c>
      <c r="U87" s="36">
        <f>SUMIFS(СВЦЭМ!$D$39:$D$782,СВЦЭМ!$A$39:$A$782,$A87,СВЦЭМ!$B$39:$B$782,U$83)+'СЕТ СН'!$H$11+СВЦЭМ!$D$10+'СЕТ СН'!$H$5-'СЕТ СН'!$H$21</f>
        <v>3592.0323376900001</v>
      </c>
      <c r="V87" s="36">
        <f>SUMIFS(СВЦЭМ!$D$39:$D$782,СВЦЭМ!$A$39:$A$782,$A87,СВЦЭМ!$B$39:$B$782,V$83)+'СЕТ СН'!$H$11+СВЦЭМ!$D$10+'СЕТ СН'!$H$5-'СЕТ СН'!$H$21</f>
        <v>3596.23493164</v>
      </c>
      <c r="W87" s="36">
        <f>SUMIFS(СВЦЭМ!$D$39:$D$782,СВЦЭМ!$A$39:$A$782,$A87,СВЦЭМ!$B$39:$B$782,W$83)+'СЕТ СН'!$H$11+СВЦЭМ!$D$10+'СЕТ СН'!$H$5-'СЕТ СН'!$H$21</f>
        <v>3604.6584935800001</v>
      </c>
      <c r="X87" s="36">
        <f>SUMIFS(СВЦЭМ!$D$39:$D$782,СВЦЭМ!$A$39:$A$782,$A87,СВЦЭМ!$B$39:$B$782,X$83)+'СЕТ СН'!$H$11+СВЦЭМ!$D$10+'СЕТ СН'!$H$5-'СЕТ СН'!$H$21</f>
        <v>3638.5406179500001</v>
      </c>
      <c r="Y87" s="36">
        <f>SUMIFS(СВЦЭМ!$D$39:$D$782,СВЦЭМ!$A$39:$A$782,$A87,СВЦЭМ!$B$39:$B$782,Y$83)+'СЕТ СН'!$H$11+СВЦЭМ!$D$10+'СЕТ СН'!$H$5-'СЕТ СН'!$H$21</f>
        <v>3665.0226887100002</v>
      </c>
    </row>
    <row r="88" spans="1:27" ht="15.75" x14ac:dyDescent="0.2">
      <c r="A88" s="35">
        <f t="shared" si="2"/>
        <v>44839</v>
      </c>
      <c r="B88" s="36">
        <f>SUMIFS(СВЦЭМ!$D$39:$D$782,СВЦЭМ!$A$39:$A$782,$A88,СВЦЭМ!$B$39:$B$782,B$83)+'СЕТ СН'!$H$11+СВЦЭМ!$D$10+'СЕТ СН'!$H$5-'СЕТ СН'!$H$21</f>
        <v>3740.7339447100003</v>
      </c>
      <c r="C88" s="36">
        <f>SUMIFS(СВЦЭМ!$D$39:$D$782,СВЦЭМ!$A$39:$A$782,$A88,СВЦЭМ!$B$39:$B$782,C$83)+'СЕТ СН'!$H$11+СВЦЭМ!$D$10+'СЕТ СН'!$H$5-'СЕТ СН'!$H$21</f>
        <v>3780.3913282200001</v>
      </c>
      <c r="D88" s="36">
        <f>SUMIFS(СВЦЭМ!$D$39:$D$782,СВЦЭМ!$A$39:$A$782,$A88,СВЦЭМ!$B$39:$B$782,D$83)+'СЕТ СН'!$H$11+СВЦЭМ!$D$10+'СЕТ СН'!$H$5-'СЕТ СН'!$H$21</f>
        <v>3806.8360215000002</v>
      </c>
      <c r="E88" s="36">
        <f>SUMIFS(СВЦЭМ!$D$39:$D$782,СВЦЭМ!$A$39:$A$782,$A88,СВЦЭМ!$B$39:$B$782,E$83)+'СЕТ СН'!$H$11+СВЦЭМ!$D$10+'СЕТ СН'!$H$5-'СЕТ СН'!$H$21</f>
        <v>3818.74573921</v>
      </c>
      <c r="F88" s="36">
        <f>SUMIFS(СВЦЭМ!$D$39:$D$782,СВЦЭМ!$A$39:$A$782,$A88,СВЦЭМ!$B$39:$B$782,F$83)+'СЕТ СН'!$H$11+СВЦЭМ!$D$10+'СЕТ СН'!$H$5-'СЕТ СН'!$H$21</f>
        <v>3816.80201648</v>
      </c>
      <c r="G88" s="36">
        <f>SUMIFS(СВЦЭМ!$D$39:$D$782,СВЦЭМ!$A$39:$A$782,$A88,СВЦЭМ!$B$39:$B$782,G$83)+'СЕТ СН'!$H$11+СВЦЭМ!$D$10+'СЕТ СН'!$H$5-'СЕТ СН'!$H$21</f>
        <v>3802.7493139799999</v>
      </c>
      <c r="H88" s="36">
        <f>SUMIFS(СВЦЭМ!$D$39:$D$782,СВЦЭМ!$A$39:$A$782,$A88,СВЦЭМ!$B$39:$B$782,H$83)+'СЕТ СН'!$H$11+СВЦЭМ!$D$10+'СЕТ СН'!$H$5-'СЕТ СН'!$H$21</f>
        <v>3754.6048446100003</v>
      </c>
      <c r="I88" s="36">
        <f>SUMIFS(СВЦЭМ!$D$39:$D$782,СВЦЭМ!$A$39:$A$782,$A88,СВЦЭМ!$B$39:$B$782,I$83)+'СЕТ СН'!$H$11+СВЦЭМ!$D$10+'СЕТ СН'!$H$5-'СЕТ СН'!$H$21</f>
        <v>3720.8954705200003</v>
      </c>
      <c r="J88" s="36">
        <f>SUMIFS(СВЦЭМ!$D$39:$D$782,СВЦЭМ!$A$39:$A$782,$A88,СВЦЭМ!$B$39:$B$782,J$83)+'СЕТ СН'!$H$11+СВЦЭМ!$D$10+'СЕТ СН'!$H$5-'СЕТ СН'!$H$21</f>
        <v>3771.5722041600002</v>
      </c>
      <c r="K88" s="36">
        <f>SUMIFS(СВЦЭМ!$D$39:$D$782,СВЦЭМ!$A$39:$A$782,$A88,СВЦЭМ!$B$39:$B$782,K$83)+'СЕТ СН'!$H$11+СВЦЭМ!$D$10+'СЕТ СН'!$H$5-'СЕТ СН'!$H$21</f>
        <v>3794.49927858</v>
      </c>
      <c r="L88" s="36">
        <f>SUMIFS(СВЦЭМ!$D$39:$D$782,СВЦЭМ!$A$39:$A$782,$A88,СВЦЭМ!$B$39:$B$782,L$83)+'СЕТ СН'!$H$11+СВЦЭМ!$D$10+'СЕТ СН'!$H$5-'СЕТ СН'!$H$21</f>
        <v>3794.2878705399999</v>
      </c>
      <c r="M88" s="36">
        <f>SUMIFS(СВЦЭМ!$D$39:$D$782,СВЦЭМ!$A$39:$A$782,$A88,СВЦЭМ!$B$39:$B$782,M$83)+'СЕТ СН'!$H$11+СВЦЭМ!$D$10+'СЕТ СН'!$H$5-'СЕТ СН'!$H$21</f>
        <v>3735.55742779</v>
      </c>
      <c r="N88" s="36">
        <f>SUMIFS(СВЦЭМ!$D$39:$D$782,СВЦЭМ!$A$39:$A$782,$A88,СВЦЭМ!$B$39:$B$782,N$83)+'СЕТ СН'!$H$11+СВЦЭМ!$D$10+'СЕТ СН'!$H$5-'СЕТ СН'!$H$21</f>
        <v>3748.7598157299999</v>
      </c>
      <c r="O88" s="36">
        <f>SUMIFS(СВЦЭМ!$D$39:$D$782,СВЦЭМ!$A$39:$A$782,$A88,СВЦЭМ!$B$39:$B$782,O$83)+'СЕТ СН'!$H$11+СВЦЭМ!$D$10+'СЕТ СН'!$H$5-'СЕТ СН'!$H$21</f>
        <v>3757.4481836800001</v>
      </c>
      <c r="P88" s="36">
        <f>SUMIFS(СВЦЭМ!$D$39:$D$782,СВЦЭМ!$A$39:$A$782,$A88,СВЦЭМ!$B$39:$B$782,P$83)+'СЕТ СН'!$H$11+СВЦЭМ!$D$10+'СЕТ СН'!$H$5-'СЕТ СН'!$H$21</f>
        <v>3766.8934834300003</v>
      </c>
      <c r="Q88" s="36">
        <f>SUMIFS(СВЦЭМ!$D$39:$D$782,СВЦЭМ!$A$39:$A$782,$A88,СВЦЭМ!$B$39:$B$782,Q$83)+'СЕТ СН'!$H$11+СВЦЭМ!$D$10+'СЕТ СН'!$H$5-'СЕТ СН'!$H$21</f>
        <v>3778.3068540200002</v>
      </c>
      <c r="R88" s="36">
        <f>SUMIFS(СВЦЭМ!$D$39:$D$782,СВЦЭМ!$A$39:$A$782,$A88,СВЦЭМ!$B$39:$B$782,R$83)+'СЕТ СН'!$H$11+СВЦЭМ!$D$10+'СЕТ СН'!$H$5-'СЕТ СН'!$H$21</f>
        <v>3766.6405363399999</v>
      </c>
      <c r="S88" s="36">
        <f>SUMIFS(СВЦЭМ!$D$39:$D$782,СВЦЭМ!$A$39:$A$782,$A88,СВЦЭМ!$B$39:$B$782,S$83)+'СЕТ СН'!$H$11+СВЦЭМ!$D$10+'СЕТ СН'!$H$5-'СЕТ СН'!$H$21</f>
        <v>3782.1595577100002</v>
      </c>
      <c r="T88" s="36">
        <f>SUMIFS(СВЦЭМ!$D$39:$D$782,СВЦЭМ!$A$39:$A$782,$A88,СВЦЭМ!$B$39:$B$782,T$83)+'СЕТ СН'!$H$11+СВЦЭМ!$D$10+'СЕТ СН'!$H$5-'СЕТ СН'!$H$21</f>
        <v>3901.11006361</v>
      </c>
      <c r="U88" s="36">
        <f>SUMIFS(СВЦЭМ!$D$39:$D$782,СВЦЭМ!$A$39:$A$782,$A88,СВЦЭМ!$B$39:$B$782,U$83)+'СЕТ СН'!$H$11+СВЦЭМ!$D$10+'СЕТ СН'!$H$5-'СЕТ СН'!$H$21</f>
        <v>3922.7474897900001</v>
      </c>
      <c r="V88" s="36">
        <f>SUMIFS(СВЦЭМ!$D$39:$D$782,СВЦЭМ!$A$39:$A$782,$A88,СВЦЭМ!$B$39:$B$782,V$83)+'СЕТ СН'!$H$11+СВЦЭМ!$D$10+'СЕТ СН'!$H$5-'СЕТ СН'!$H$21</f>
        <v>3912.5558592400002</v>
      </c>
      <c r="W88" s="36">
        <f>SUMIFS(СВЦЭМ!$D$39:$D$782,СВЦЭМ!$A$39:$A$782,$A88,СВЦЭМ!$B$39:$B$782,W$83)+'СЕТ СН'!$H$11+СВЦЭМ!$D$10+'СЕТ СН'!$H$5-'СЕТ СН'!$H$21</f>
        <v>3896.8065054100002</v>
      </c>
      <c r="X88" s="36">
        <f>SUMIFS(СВЦЭМ!$D$39:$D$782,СВЦЭМ!$A$39:$A$782,$A88,СВЦЭМ!$B$39:$B$782,X$83)+'СЕТ СН'!$H$11+СВЦЭМ!$D$10+'СЕТ СН'!$H$5-'СЕТ СН'!$H$21</f>
        <v>3855.9481536700005</v>
      </c>
      <c r="Y88" s="36">
        <f>SUMIFS(СВЦЭМ!$D$39:$D$782,СВЦЭМ!$A$39:$A$782,$A88,СВЦЭМ!$B$39:$B$782,Y$83)+'СЕТ СН'!$H$11+СВЦЭМ!$D$10+'СЕТ СН'!$H$5-'СЕТ СН'!$H$21</f>
        <v>3755.4202337200004</v>
      </c>
    </row>
    <row r="89" spans="1:27" ht="15.75" x14ac:dyDescent="0.2">
      <c r="A89" s="35">
        <f t="shared" si="2"/>
        <v>44840</v>
      </c>
      <c r="B89" s="36">
        <f>SUMIFS(СВЦЭМ!$D$39:$D$782,СВЦЭМ!$A$39:$A$782,$A89,СВЦЭМ!$B$39:$B$782,B$83)+'СЕТ СН'!$H$11+СВЦЭМ!$D$10+'СЕТ СН'!$H$5-'СЕТ СН'!$H$21</f>
        <v>3884.6671105300002</v>
      </c>
      <c r="C89" s="36">
        <f>SUMIFS(СВЦЭМ!$D$39:$D$782,СВЦЭМ!$A$39:$A$782,$A89,СВЦЭМ!$B$39:$B$782,C$83)+'СЕТ СН'!$H$11+СВЦЭМ!$D$10+'СЕТ СН'!$H$5-'СЕТ СН'!$H$21</f>
        <v>3896.7345949800001</v>
      </c>
      <c r="D89" s="36">
        <f>SUMIFS(СВЦЭМ!$D$39:$D$782,СВЦЭМ!$A$39:$A$782,$A89,СВЦЭМ!$B$39:$B$782,D$83)+'СЕТ СН'!$H$11+СВЦЭМ!$D$10+'СЕТ СН'!$H$5-'СЕТ СН'!$H$21</f>
        <v>3888.1188604900003</v>
      </c>
      <c r="E89" s="36">
        <f>SUMIFS(СВЦЭМ!$D$39:$D$782,СВЦЭМ!$A$39:$A$782,$A89,СВЦЭМ!$B$39:$B$782,E$83)+'СЕТ СН'!$H$11+СВЦЭМ!$D$10+'СЕТ СН'!$H$5-'СЕТ СН'!$H$21</f>
        <v>3882.9744664700002</v>
      </c>
      <c r="F89" s="36">
        <f>SUMIFS(СВЦЭМ!$D$39:$D$782,СВЦЭМ!$A$39:$A$782,$A89,СВЦЭМ!$B$39:$B$782,F$83)+'СЕТ СН'!$H$11+СВЦЭМ!$D$10+'СЕТ СН'!$H$5-'СЕТ СН'!$H$21</f>
        <v>3872.1676413000005</v>
      </c>
      <c r="G89" s="36">
        <f>SUMIFS(СВЦЭМ!$D$39:$D$782,СВЦЭМ!$A$39:$A$782,$A89,СВЦЭМ!$B$39:$B$782,G$83)+'СЕТ СН'!$H$11+СВЦЭМ!$D$10+'СЕТ СН'!$H$5-'СЕТ СН'!$H$21</f>
        <v>3851.67357042</v>
      </c>
      <c r="H89" s="36">
        <f>SUMIFS(СВЦЭМ!$D$39:$D$782,СВЦЭМ!$A$39:$A$782,$A89,СВЦЭМ!$B$39:$B$782,H$83)+'СЕТ СН'!$H$11+СВЦЭМ!$D$10+'СЕТ СН'!$H$5-'СЕТ СН'!$H$21</f>
        <v>3786.9718010699999</v>
      </c>
      <c r="I89" s="36">
        <f>SUMIFS(СВЦЭМ!$D$39:$D$782,СВЦЭМ!$A$39:$A$782,$A89,СВЦЭМ!$B$39:$B$782,I$83)+'СЕТ СН'!$H$11+СВЦЭМ!$D$10+'СЕТ СН'!$H$5-'СЕТ СН'!$H$21</f>
        <v>3759.2210707600002</v>
      </c>
      <c r="J89" s="36">
        <f>SUMIFS(СВЦЭМ!$D$39:$D$782,СВЦЭМ!$A$39:$A$782,$A89,СВЦЭМ!$B$39:$B$782,J$83)+'СЕТ СН'!$H$11+СВЦЭМ!$D$10+'СЕТ СН'!$H$5-'СЕТ СН'!$H$21</f>
        <v>3768.3827361900003</v>
      </c>
      <c r="K89" s="36">
        <f>SUMIFS(СВЦЭМ!$D$39:$D$782,СВЦЭМ!$A$39:$A$782,$A89,СВЦЭМ!$B$39:$B$782,K$83)+'СЕТ СН'!$H$11+СВЦЭМ!$D$10+'СЕТ СН'!$H$5-'СЕТ СН'!$H$21</f>
        <v>3777.9412525100001</v>
      </c>
      <c r="L89" s="36">
        <f>SUMIFS(СВЦЭМ!$D$39:$D$782,СВЦЭМ!$A$39:$A$782,$A89,СВЦЭМ!$B$39:$B$782,L$83)+'СЕТ СН'!$H$11+СВЦЭМ!$D$10+'СЕТ СН'!$H$5-'СЕТ СН'!$H$21</f>
        <v>3806.1720921599999</v>
      </c>
      <c r="M89" s="36">
        <f>SUMIFS(СВЦЭМ!$D$39:$D$782,СВЦЭМ!$A$39:$A$782,$A89,СВЦЭМ!$B$39:$B$782,M$83)+'СЕТ СН'!$H$11+СВЦЭМ!$D$10+'СЕТ СН'!$H$5-'СЕТ СН'!$H$21</f>
        <v>3839.8532713700001</v>
      </c>
      <c r="N89" s="36">
        <f>SUMIFS(СВЦЭМ!$D$39:$D$782,СВЦЭМ!$A$39:$A$782,$A89,СВЦЭМ!$B$39:$B$782,N$83)+'СЕТ СН'!$H$11+СВЦЭМ!$D$10+'СЕТ СН'!$H$5-'СЕТ СН'!$H$21</f>
        <v>3864.7464912000005</v>
      </c>
      <c r="O89" s="36">
        <f>SUMIFS(СВЦЭМ!$D$39:$D$782,СВЦЭМ!$A$39:$A$782,$A89,СВЦЭМ!$B$39:$B$782,O$83)+'СЕТ СН'!$H$11+СВЦЭМ!$D$10+'СЕТ СН'!$H$5-'СЕТ СН'!$H$21</f>
        <v>3864.3000105400001</v>
      </c>
      <c r="P89" s="36">
        <f>SUMIFS(СВЦЭМ!$D$39:$D$782,СВЦЭМ!$A$39:$A$782,$A89,СВЦЭМ!$B$39:$B$782,P$83)+'СЕТ СН'!$H$11+СВЦЭМ!$D$10+'СЕТ СН'!$H$5-'СЕТ СН'!$H$21</f>
        <v>3869.0048971700003</v>
      </c>
      <c r="Q89" s="36">
        <f>SUMIFS(СВЦЭМ!$D$39:$D$782,СВЦЭМ!$A$39:$A$782,$A89,СВЦЭМ!$B$39:$B$782,Q$83)+'СЕТ СН'!$H$11+СВЦЭМ!$D$10+'СЕТ СН'!$H$5-'СЕТ СН'!$H$21</f>
        <v>3864.4577370300003</v>
      </c>
      <c r="R89" s="36">
        <f>SUMIFS(СВЦЭМ!$D$39:$D$782,СВЦЭМ!$A$39:$A$782,$A89,СВЦЭМ!$B$39:$B$782,R$83)+'СЕТ СН'!$H$11+СВЦЭМ!$D$10+'СЕТ СН'!$H$5-'СЕТ СН'!$H$21</f>
        <v>3844.6387803300004</v>
      </c>
      <c r="S89" s="36">
        <f>SUMIFS(СВЦЭМ!$D$39:$D$782,СВЦЭМ!$A$39:$A$782,$A89,СВЦЭМ!$B$39:$B$782,S$83)+'СЕТ СН'!$H$11+СВЦЭМ!$D$10+'СЕТ СН'!$H$5-'СЕТ СН'!$H$21</f>
        <v>3812.6160602200002</v>
      </c>
      <c r="T89" s="36">
        <f>SUMIFS(СВЦЭМ!$D$39:$D$782,СВЦЭМ!$A$39:$A$782,$A89,СВЦЭМ!$B$39:$B$782,T$83)+'СЕТ СН'!$H$11+СВЦЭМ!$D$10+'СЕТ СН'!$H$5-'СЕТ СН'!$H$21</f>
        <v>3818.8252502700002</v>
      </c>
      <c r="U89" s="36">
        <f>SUMIFS(СВЦЭМ!$D$39:$D$782,СВЦЭМ!$A$39:$A$782,$A89,СВЦЭМ!$B$39:$B$782,U$83)+'СЕТ СН'!$H$11+СВЦЭМ!$D$10+'СЕТ СН'!$H$5-'СЕТ СН'!$H$21</f>
        <v>3852.5626700400003</v>
      </c>
      <c r="V89" s="36">
        <f>SUMIFS(СВЦЭМ!$D$39:$D$782,СВЦЭМ!$A$39:$A$782,$A89,СВЦЭМ!$B$39:$B$782,V$83)+'СЕТ СН'!$H$11+СВЦЭМ!$D$10+'СЕТ СН'!$H$5-'СЕТ СН'!$H$21</f>
        <v>3846.9601709900003</v>
      </c>
      <c r="W89" s="36">
        <f>SUMIFS(СВЦЭМ!$D$39:$D$782,СВЦЭМ!$A$39:$A$782,$A89,СВЦЭМ!$B$39:$B$782,W$83)+'СЕТ СН'!$H$11+СВЦЭМ!$D$10+'СЕТ СН'!$H$5-'СЕТ СН'!$H$21</f>
        <v>3843.5686468000004</v>
      </c>
      <c r="X89" s="36">
        <f>SUMIFS(СВЦЭМ!$D$39:$D$782,СВЦЭМ!$A$39:$A$782,$A89,СВЦЭМ!$B$39:$B$782,X$83)+'СЕТ СН'!$H$11+СВЦЭМ!$D$10+'СЕТ СН'!$H$5-'СЕТ СН'!$H$21</f>
        <v>3893.00031726</v>
      </c>
      <c r="Y89" s="36">
        <f>SUMIFS(СВЦЭМ!$D$39:$D$782,СВЦЭМ!$A$39:$A$782,$A89,СВЦЭМ!$B$39:$B$782,Y$83)+'СЕТ СН'!$H$11+СВЦЭМ!$D$10+'СЕТ СН'!$H$5-'СЕТ СН'!$H$21</f>
        <v>3917.8691913299999</v>
      </c>
    </row>
    <row r="90" spans="1:27" ht="15.75" x14ac:dyDescent="0.2">
      <c r="A90" s="35">
        <f t="shared" si="2"/>
        <v>44841</v>
      </c>
      <c r="B90" s="36">
        <f>SUMIFS(СВЦЭМ!$D$39:$D$782,СВЦЭМ!$A$39:$A$782,$A90,СВЦЭМ!$B$39:$B$782,B$83)+'СЕТ СН'!$H$11+СВЦЭМ!$D$10+'СЕТ СН'!$H$5-'СЕТ СН'!$H$21</f>
        <v>3781.0122584600003</v>
      </c>
      <c r="C90" s="36">
        <f>SUMIFS(СВЦЭМ!$D$39:$D$782,СВЦЭМ!$A$39:$A$782,$A90,СВЦЭМ!$B$39:$B$782,C$83)+'СЕТ СН'!$H$11+СВЦЭМ!$D$10+'СЕТ СН'!$H$5-'СЕТ СН'!$H$21</f>
        <v>3816.1868889300004</v>
      </c>
      <c r="D90" s="36">
        <f>SUMIFS(СВЦЭМ!$D$39:$D$782,СВЦЭМ!$A$39:$A$782,$A90,СВЦЭМ!$B$39:$B$782,D$83)+'СЕТ СН'!$H$11+СВЦЭМ!$D$10+'СЕТ СН'!$H$5-'СЕТ СН'!$H$21</f>
        <v>3836.5474000900003</v>
      </c>
      <c r="E90" s="36">
        <f>SUMIFS(СВЦЭМ!$D$39:$D$782,СВЦЭМ!$A$39:$A$782,$A90,СВЦЭМ!$B$39:$B$782,E$83)+'СЕТ СН'!$H$11+СВЦЭМ!$D$10+'СЕТ СН'!$H$5-'СЕТ СН'!$H$21</f>
        <v>3844.5944700500004</v>
      </c>
      <c r="F90" s="36">
        <f>SUMIFS(СВЦЭМ!$D$39:$D$782,СВЦЭМ!$A$39:$A$782,$A90,СВЦЭМ!$B$39:$B$782,F$83)+'СЕТ СН'!$H$11+СВЦЭМ!$D$10+'СЕТ СН'!$H$5-'СЕТ СН'!$H$21</f>
        <v>3847.1353289900003</v>
      </c>
      <c r="G90" s="36">
        <f>SUMIFS(СВЦЭМ!$D$39:$D$782,СВЦЭМ!$A$39:$A$782,$A90,СВЦЭМ!$B$39:$B$782,G$83)+'СЕТ СН'!$H$11+СВЦЭМ!$D$10+'СЕТ СН'!$H$5-'СЕТ СН'!$H$21</f>
        <v>3832.17322229</v>
      </c>
      <c r="H90" s="36">
        <f>SUMIFS(СВЦЭМ!$D$39:$D$782,СВЦЭМ!$A$39:$A$782,$A90,СВЦЭМ!$B$39:$B$782,H$83)+'СЕТ СН'!$H$11+СВЦЭМ!$D$10+'СЕТ СН'!$H$5-'СЕТ СН'!$H$21</f>
        <v>3778.1986471700002</v>
      </c>
      <c r="I90" s="36">
        <f>SUMIFS(СВЦЭМ!$D$39:$D$782,СВЦЭМ!$A$39:$A$782,$A90,СВЦЭМ!$B$39:$B$782,I$83)+'СЕТ СН'!$H$11+СВЦЭМ!$D$10+'СЕТ СН'!$H$5-'СЕТ СН'!$H$21</f>
        <v>3720.5187316300003</v>
      </c>
      <c r="J90" s="36">
        <f>SUMIFS(СВЦЭМ!$D$39:$D$782,СВЦЭМ!$A$39:$A$782,$A90,СВЦЭМ!$B$39:$B$782,J$83)+'СЕТ СН'!$H$11+СВЦЭМ!$D$10+'СЕТ СН'!$H$5-'СЕТ СН'!$H$21</f>
        <v>3734.2345866300002</v>
      </c>
      <c r="K90" s="36">
        <f>SUMIFS(СВЦЭМ!$D$39:$D$782,СВЦЭМ!$A$39:$A$782,$A90,СВЦЭМ!$B$39:$B$782,K$83)+'СЕТ СН'!$H$11+СВЦЭМ!$D$10+'СЕТ СН'!$H$5-'СЕТ СН'!$H$21</f>
        <v>3757.7203001400003</v>
      </c>
      <c r="L90" s="36">
        <f>SUMIFS(СВЦЭМ!$D$39:$D$782,СВЦЭМ!$A$39:$A$782,$A90,СВЦЭМ!$B$39:$B$782,L$83)+'СЕТ СН'!$H$11+СВЦЭМ!$D$10+'СЕТ СН'!$H$5-'СЕТ СН'!$H$21</f>
        <v>3740.3821804300001</v>
      </c>
      <c r="M90" s="36">
        <f>SUMIFS(СВЦЭМ!$D$39:$D$782,СВЦЭМ!$A$39:$A$782,$A90,СВЦЭМ!$B$39:$B$782,M$83)+'СЕТ СН'!$H$11+СВЦЭМ!$D$10+'СЕТ СН'!$H$5-'СЕТ СН'!$H$21</f>
        <v>3725.2029799299999</v>
      </c>
      <c r="N90" s="36">
        <f>SUMIFS(СВЦЭМ!$D$39:$D$782,СВЦЭМ!$A$39:$A$782,$A90,СВЦЭМ!$B$39:$B$782,N$83)+'СЕТ СН'!$H$11+СВЦЭМ!$D$10+'СЕТ СН'!$H$5-'СЕТ СН'!$H$21</f>
        <v>3729.47821518</v>
      </c>
      <c r="O90" s="36">
        <f>SUMIFS(СВЦЭМ!$D$39:$D$782,СВЦЭМ!$A$39:$A$782,$A90,СВЦЭМ!$B$39:$B$782,O$83)+'СЕТ СН'!$H$11+СВЦЭМ!$D$10+'СЕТ СН'!$H$5-'СЕТ СН'!$H$21</f>
        <v>3732.3249957100002</v>
      </c>
      <c r="P90" s="36">
        <f>SUMIFS(СВЦЭМ!$D$39:$D$782,СВЦЭМ!$A$39:$A$782,$A90,СВЦЭМ!$B$39:$B$782,P$83)+'СЕТ СН'!$H$11+СВЦЭМ!$D$10+'СЕТ СН'!$H$5-'СЕТ СН'!$H$21</f>
        <v>3728.2273702100001</v>
      </c>
      <c r="Q90" s="36">
        <f>SUMIFS(СВЦЭМ!$D$39:$D$782,СВЦЭМ!$A$39:$A$782,$A90,СВЦЭМ!$B$39:$B$782,Q$83)+'СЕТ СН'!$H$11+СВЦЭМ!$D$10+'СЕТ СН'!$H$5-'СЕТ СН'!$H$21</f>
        <v>3730.9178399700004</v>
      </c>
      <c r="R90" s="36">
        <f>SUMIFS(СВЦЭМ!$D$39:$D$782,СВЦЭМ!$A$39:$A$782,$A90,СВЦЭМ!$B$39:$B$782,R$83)+'СЕТ СН'!$H$11+СВЦЭМ!$D$10+'СЕТ СН'!$H$5-'СЕТ СН'!$H$21</f>
        <v>3724.7441484000001</v>
      </c>
      <c r="S90" s="36">
        <f>SUMIFS(СВЦЭМ!$D$39:$D$782,СВЦЭМ!$A$39:$A$782,$A90,СВЦЭМ!$B$39:$B$782,S$83)+'СЕТ СН'!$H$11+СВЦЭМ!$D$10+'СЕТ СН'!$H$5-'СЕТ СН'!$H$21</f>
        <v>3762.03418225</v>
      </c>
      <c r="T90" s="36">
        <f>SUMIFS(СВЦЭМ!$D$39:$D$782,СВЦЭМ!$A$39:$A$782,$A90,СВЦЭМ!$B$39:$B$782,T$83)+'СЕТ СН'!$H$11+СВЦЭМ!$D$10+'СЕТ СН'!$H$5-'СЕТ СН'!$H$21</f>
        <v>3838.8437965800003</v>
      </c>
      <c r="U90" s="36">
        <f>SUMIFS(СВЦЭМ!$D$39:$D$782,СВЦЭМ!$A$39:$A$782,$A90,СВЦЭМ!$B$39:$B$782,U$83)+'СЕТ СН'!$H$11+СВЦЭМ!$D$10+'СЕТ СН'!$H$5-'СЕТ СН'!$H$21</f>
        <v>3875.5505567400005</v>
      </c>
      <c r="V90" s="36">
        <f>SUMIFS(СВЦЭМ!$D$39:$D$782,СВЦЭМ!$A$39:$A$782,$A90,СВЦЭМ!$B$39:$B$782,V$83)+'СЕТ СН'!$H$11+СВЦЭМ!$D$10+'СЕТ СН'!$H$5-'СЕТ СН'!$H$21</f>
        <v>3869.8645435500002</v>
      </c>
      <c r="W90" s="36">
        <f>SUMIFS(СВЦЭМ!$D$39:$D$782,СВЦЭМ!$A$39:$A$782,$A90,СВЦЭМ!$B$39:$B$782,W$83)+'СЕТ СН'!$H$11+СВЦЭМ!$D$10+'СЕТ СН'!$H$5-'СЕТ СН'!$H$21</f>
        <v>3856.5597814800003</v>
      </c>
      <c r="X90" s="36">
        <f>SUMIFS(СВЦЭМ!$D$39:$D$782,СВЦЭМ!$A$39:$A$782,$A90,СВЦЭМ!$B$39:$B$782,X$83)+'СЕТ СН'!$H$11+СВЦЭМ!$D$10+'СЕТ СН'!$H$5-'СЕТ СН'!$H$21</f>
        <v>3813.6689563500004</v>
      </c>
      <c r="Y90" s="36">
        <f>SUMIFS(СВЦЭМ!$D$39:$D$782,СВЦЭМ!$A$39:$A$782,$A90,СВЦЭМ!$B$39:$B$782,Y$83)+'СЕТ СН'!$H$11+СВЦЭМ!$D$10+'СЕТ СН'!$H$5-'СЕТ СН'!$H$21</f>
        <v>3802.0753449200001</v>
      </c>
    </row>
    <row r="91" spans="1:27" ht="15.75" x14ac:dyDescent="0.2">
      <c r="A91" s="35">
        <f t="shared" si="2"/>
        <v>44842</v>
      </c>
      <c r="B91" s="36">
        <f>SUMIFS(СВЦЭМ!$D$39:$D$782,СВЦЭМ!$A$39:$A$782,$A91,СВЦЭМ!$B$39:$B$782,B$83)+'СЕТ СН'!$H$11+СВЦЭМ!$D$10+'СЕТ СН'!$H$5-'СЕТ СН'!$H$21</f>
        <v>3771.6167652600002</v>
      </c>
      <c r="C91" s="36">
        <f>SUMIFS(СВЦЭМ!$D$39:$D$782,СВЦЭМ!$A$39:$A$782,$A91,СВЦЭМ!$B$39:$B$782,C$83)+'СЕТ СН'!$H$11+СВЦЭМ!$D$10+'СЕТ СН'!$H$5-'СЕТ СН'!$H$21</f>
        <v>3808.14540584</v>
      </c>
      <c r="D91" s="36">
        <f>SUMIFS(СВЦЭМ!$D$39:$D$782,СВЦЭМ!$A$39:$A$782,$A91,СВЦЭМ!$B$39:$B$782,D$83)+'СЕТ СН'!$H$11+СВЦЭМ!$D$10+'СЕТ СН'!$H$5-'СЕТ СН'!$H$21</f>
        <v>3824.5444244999999</v>
      </c>
      <c r="E91" s="36">
        <f>SUMIFS(СВЦЭМ!$D$39:$D$782,СВЦЭМ!$A$39:$A$782,$A91,СВЦЭМ!$B$39:$B$782,E$83)+'СЕТ СН'!$H$11+СВЦЭМ!$D$10+'СЕТ СН'!$H$5-'СЕТ СН'!$H$21</f>
        <v>3833.0426084999999</v>
      </c>
      <c r="F91" s="36">
        <f>SUMIFS(СВЦЭМ!$D$39:$D$782,СВЦЭМ!$A$39:$A$782,$A91,СВЦЭМ!$B$39:$B$782,F$83)+'СЕТ СН'!$H$11+СВЦЭМ!$D$10+'СЕТ СН'!$H$5-'СЕТ СН'!$H$21</f>
        <v>3836.3028972800003</v>
      </c>
      <c r="G91" s="36">
        <f>SUMIFS(СВЦЭМ!$D$39:$D$782,СВЦЭМ!$A$39:$A$782,$A91,СВЦЭМ!$B$39:$B$782,G$83)+'СЕТ СН'!$H$11+СВЦЭМ!$D$10+'СЕТ СН'!$H$5-'СЕТ СН'!$H$21</f>
        <v>3827.8133768900002</v>
      </c>
      <c r="H91" s="36">
        <f>SUMIFS(СВЦЭМ!$D$39:$D$782,СВЦЭМ!$A$39:$A$782,$A91,СВЦЭМ!$B$39:$B$782,H$83)+'СЕТ СН'!$H$11+СВЦЭМ!$D$10+'СЕТ СН'!$H$5-'СЕТ СН'!$H$21</f>
        <v>3809.3069765999999</v>
      </c>
      <c r="I91" s="36">
        <f>SUMIFS(СВЦЭМ!$D$39:$D$782,СВЦЭМ!$A$39:$A$782,$A91,СВЦЭМ!$B$39:$B$782,I$83)+'СЕТ СН'!$H$11+СВЦЭМ!$D$10+'СЕТ СН'!$H$5-'СЕТ СН'!$H$21</f>
        <v>3765.4205807400003</v>
      </c>
      <c r="J91" s="36">
        <f>SUMIFS(СВЦЭМ!$D$39:$D$782,СВЦЭМ!$A$39:$A$782,$A91,СВЦЭМ!$B$39:$B$782,J$83)+'СЕТ СН'!$H$11+СВЦЭМ!$D$10+'СЕТ СН'!$H$5-'СЕТ СН'!$H$21</f>
        <v>3719.1767146400002</v>
      </c>
      <c r="K91" s="36">
        <f>SUMIFS(СВЦЭМ!$D$39:$D$782,СВЦЭМ!$A$39:$A$782,$A91,СВЦЭМ!$B$39:$B$782,K$83)+'СЕТ СН'!$H$11+СВЦЭМ!$D$10+'СЕТ СН'!$H$5-'СЕТ СН'!$H$21</f>
        <v>3701.5512250700003</v>
      </c>
      <c r="L91" s="36">
        <f>SUMIFS(СВЦЭМ!$D$39:$D$782,СВЦЭМ!$A$39:$A$782,$A91,СВЦЭМ!$B$39:$B$782,L$83)+'СЕТ СН'!$H$11+СВЦЭМ!$D$10+'СЕТ СН'!$H$5-'СЕТ СН'!$H$21</f>
        <v>3756.5896606700003</v>
      </c>
      <c r="M91" s="36">
        <f>SUMIFS(СВЦЭМ!$D$39:$D$782,СВЦЭМ!$A$39:$A$782,$A91,СВЦЭМ!$B$39:$B$782,M$83)+'СЕТ СН'!$H$11+СВЦЭМ!$D$10+'СЕТ СН'!$H$5-'СЕТ СН'!$H$21</f>
        <v>3724.23123394</v>
      </c>
      <c r="N91" s="36">
        <f>SUMIFS(СВЦЭМ!$D$39:$D$782,СВЦЭМ!$A$39:$A$782,$A91,СВЦЭМ!$B$39:$B$782,N$83)+'СЕТ СН'!$H$11+СВЦЭМ!$D$10+'СЕТ СН'!$H$5-'СЕТ СН'!$H$21</f>
        <v>3708.6822874600002</v>
      </c>
      <c r="O91" s="36">
        <f>SUMIFS(СВЦЭМ!$D$39:$D$782,СВЦЭМ!$A$39:$A$782,$A91,СВЦЭМ!$B$39:$B$782,O$83)+'СЕТ СН'!$H$11+СВЦЭМ!$D$10+'СЕТ СН'!$H$5-'СЕТ СН'!$H$21</f>
        <v>3716.2762687700001</v>
      </c>
      <c r="P91" s="36">
        <f>SUMIFS(СВЦЭМ!$D$39:$D$782,СВЦЭМ!$A$39:$A$782,$A91,СВЦЭМ!$B$39:$B$782,P$83)+'СЕТ СН'!$H$11+СВЦЭМ!$D$10+'СЕТ СН'!$H$5-'СЕТ СН'!$H$21</f>
        <v>3723.9564289200002</v>
      </c>
      <c r="Q91" s="36">
        <f>SUMIFS(СВЦЭМ!$D$39:$D$782,СВЦЭМ!$A$39:$A$782,$A91,СВЦЭМ!$B$39:$B$782,Q$83)+'СЕТ СН'!$H$11+СВЦЭМ!$D$10+'СЕТ СН'!$H$5-'СЕТ СН'!$H$21</f>
        <v>3727.0704879</v>
      </c>
      <c r="R91" s="36">
        <f>SUMIFS(СВЦЭМ!$D$39:$D$782,СВЦЭМ!$A$39:$A$782,$A91,СВЦЭМ!$B$39:$B$782,R$83)+'СЕТ СН'!$H$11+СВЦЭМ!$D$10+'СЕТ СН'!$H$5-'СЕТ СН'!$H$21</f>
        <v>3727.2023495500002</v>
      </c>
      <c r="S91" s="36">
        <f>SUMIFS(СВЦЭМ!$D$39:$D$782,СВЦЭМ!$A$39:$A$782,$A91,СВЦЭМ!$B$39:$B$782,S$83)+'СЕТ СН'!$H$11+СВЦЭМ!$D$10+'СЕТ СН'!$H$5-'СЕТ СН'!$H$21</f>
        <v>3747.9310960299999</v>
      </c>
      <c r="T91" s="36">
        <f>SUMIFS(СВЦЭМ!$D$39:$D$782,СВЦЭМ!$A$39:$A$782,$A91,СВЦЭМ!$B$39:$B$782,T$83)+'СЕТ СН'!$H$11+СВЦЭМ!$D$10+'СЕТ СН'!$H$5-'СЕТ СН'!$H$21</f>
        <v>3854.7520798200003</v>
      </c>
      <c r="U91" s="36">
        <f>SUMIFS(СВЦЭМ!$D$39:$D$782,СВЦЭМ!$A$39:$A$782,$A91,СВЦЭМ!$B$39:$B$782,U$83)+'СЕТ СН'!$H$11+СВЦЭМ!$D$10+'СЕТ СН'!$H$5-'СЕТ СН'!$H$21</f>
        <v>3878.6318065200003</v>
      </c>
      <c r="V91" s="36">
        <f>SUMIFS(СВЦЭМ!$D$39:$D$782,СВЦЭМ!$A$39:$A$782,$A91,СВЦЭМ!$B$39:$B$782,V$83)+'СЕТ СН'!$H$11+СВЦЭМ!$D$10+'СЕТ СН'!$H$5-'СЕТ СН'!$H$21</f>
        <v>3876.5878182200004</v>
      </c>
      <c r="W91" s="36">
        <f>SUMIFS(СВЦЭМ!$D$39:$D$782,СВЦЭМ!$A$39:$A$782,$A91,СВЦЭМ!$B$39:$B$782,W$83)+'СЕТ СН'!$H$11+СВЦЭМ!$D$10+'СЕТ СН'!$H$5-'СЕТ СН'!$H$21</f>
        <v>3871.8263616800004</v>
      </c>
      <c r="X91" s="36">
        <f>SUMIFS(СВЦЭМ!$D$39:$D$782,СВЦЭМ!$A$39:$A$782,$A91,СВЦЭМ!$B$39:$B$782,X$83)+'СЕТ СН'!$H$11+СВЦЭМ!$D$10+'СЕТ СН'!$H$5-'СЕТ СН'!$H$21</f>
        <v>3841.7050537100004</v>
      </c>
      <c r="Y91" s="36">
        <f>SUMIFS(СВЦЭМ!$D$39:$D$782,СВЦЭМ!$A$39:$A$782,$A91,СВЦЭМ!$B$39:$B$782,Y$83)+'СЕТ СН'!$H$11+СВЦЭМ!$D$10+'СЕТ СН'!$H$5-'СЕТ СН'!$H$21</f>
        <v>3821.71302031</v>
      </c>
    </row>
    <row r="92" spans="1:27" ht="15.75" x14ac:dyDescent="0.2">
      <c r="A92" s="35">
        <f t="shared" si="2"/>
        <v>44843</v>
      </c>
      <c r="B92" s="36">
        <f>SUMIFS(СВЦЭМ!$D$39:$D$782,СВЦЭМ!$A$39:$A$782,$A92,СВЦЭМ!$B$39:$B$782,B$83)+'СЕТ СН'!$H$11+СВЦЭМ!$D$10+'СЕТ СН'!$H$5-'СЕТ СН'!$H$21</f>
        <v>3752.5719630000003</v>
      </c>
      <c r="C92" s="36">
        <f>SUMIFS(СВЦЭМ!$D$39:$D$782,СВЦЭМ!$A$39:$A$782,$A92,СВЦЭМ!$B$39:$B$782,C$83)+'СЕТ СН'!$H$11+СВЦЭМ!$D$10+'СЕТ СН'!$H$5-'СЕТ СН'!$H$21</f>
        <v>3768.9106741100004</v>
      </c>
      <c r="D92" s="36">
        <f>SUMIFS(СВЦЭМ!$D$39:$D$782,СВЦЭМ!$A$39:$A$782,$A92,СВЦЭМ!$B$39:$B$782,D$83)+'СЕТ СН'!$H$11+СВЦЭМ!$D$10+'СЕТ СН'!$H$5-'СЕТ СН'!$H$21</f>
        <v>3776.6000222900002</v>
      </c>
      <c r="E92" s="36">
        <f>SUMIFS(СВЦЭМ!$D$39:$D$782,СВЦЭМ!$A$39:$A$782,$A92,СВЦЭМ!$B$39:$B$782,E$83)+'СЕТ СН'!$H$11+СВЦЭМ!$D$10+'СЕТ СН'!$H$5-'СЕТ СН'!$H$21</f>
        <v>3780.7042509400003</v>
      </c>
      <c r="F92" s="36">
        <f>SUMIFS(СВЦЭМ!$D$39:$D$782,СВЦЭМ!$A$39:$A$782,$A92,СВЦЭМ!$B$39:$B$782,F$83)+'СЕТ СН'!$H$11+СВЦЭМ!$D$10+'СЕТ СН'!$H$5-'СЕТ СН'!$H$21</f>
        <v>3778.6712969099999</v>
      </c>
      <c r="G92" s="36">
        <f>SUMIFS(СВЦЭМ!$D$39:$D$782,СВЦЭМ!$A$39:$A$782,$A92,СВЦЭМ!$B$39:$B$782,G$83)+'СЕТ СН'!$H$11+СВЦЭМ!$D$10+'СЕТ СН'!$H$5-'СЕТ СН'!$H$21</f>
        <v>3778.6513276100004</v>
      </c>
      <c r="H92" s="36">
        <f>SUMIFS(СВЦЭМ!$D$39:$D$782,СВЦЭМ!$A$39:$A$782,$A92,СВЦЭМ!$B$39:$B$782,H$83)+'СЕТ СН'!$H$11+СВЦЭМ!$D$10+'СЕТ СН'!$H$5-'СЕТ СН'!$H$21</f>
        <v>3767.9440051400002</v>
      </c>
      <c r="I92" s="36">
        <f>SUMIFS(СВЦЭМ!$D$39:$D$782,СВЦЭМ!$A$39:$A$782,$A92,СВЦЭМ!$B$39:$B$782,I$83)+'СЕТ СН'!$H$11+СВЦЭМ!$D$10+'СЕТ СН'!$H$5-'СЕТ СН'!$H$21</f>
        <v>3747.7964774400002</v>
      </c>
      <c r="J92" s="36">
        <f>SUMIFS(СВЦЭМ!$D$39:$D$782,СВЦЭМ!$A$39:$A$782,$A92,СВЦЭМ!$B$39:$B$782,J$83)+'СЕТ СН'!$H$11+СВЦЭМ!$D$10+'СЕТ СН'!$H$5-'СЕТ СН'!$H$21</f>
        <v>3743.4854300400002</v>
      </c>
      <c r="K92" s="36">
        <f>SUMIFS(СВЦЭМ!$D$39:$D$782,СВЦЭМ!$A$39:$A$782,$A92,СВЦЭМ!$B$39:$B$782,K$83)+'СЕТ СН'!$H$11+СВЦЭМ!$D$10+'СЕТ СН'!$H$5-'СЕТ СН'!$H$21</f>
        <v>3682.3576239900003</v>
      </c>
      <c r="L92" s="36">
        <f>SUMIFS(СВЦЭМ!$D$39:$D$782,СВЦЭМ!$A$39:$A$782,$A92,СВЦЭМ!$B$39:$B$782,L$83)+'СЕТ СН'!$H$11+СВЦЭМ!$D$10+'СЕТ СН'!$H$5-'СЕТ СН'!$H$21</f>
        <v>3692.1991795200001</v>
      </c>
      <c r="M92" s="36">
        <f>SUMIFS(СВЦЭМ!$D$39:$D$782,СВЦЭМ!$A$39:$A$782,$A92,СВЦЭМ!$B$39:$B$782,M$83)+'СЕТ СН'!$H$11+СВЦЭМ!$D$10+'СЕТ СН'!$H$5-'СЕТ СН'!$H$21</f>
        <v>3695.0402865300002</v>
      </c>
      <c r="N92" s="36">
        <f>SUMIFS(СВЦЭМ!$D$39:$D$782,СВЦЭМ!$A$39:$A$782,$A92,СВЦЭМ!$B$39:$B$782,N$83)+'СЕТ СН'!$H$11+СВЦЭМ!$D$10+'СЕТ СН'!$H$5-'СЕТ СН'!$H$21</f>
        <v>3670.24182187</v>
      </c>
      <c r="O92" s="36">
        <f>SUMIFS(СВЦЭМ!$D$39:$D$782,СВЦЭМ!$A$39:$A$782,$A92,СВЦЭМ!$B$39:$B$782,O$83)+'СЕТ СН'!$H$11+СВЦЭМ!$D$10+'СЕТ СН'!$H$5-'СЕТ СН'!$H$21</f>
        <v>3689.64485113</v>
      </c>
      <c r="P92" s="36">
        <f>SUMIFS(СВЦЭМ!$D$39:$D$782,СВЦЭМ!$A$39:$A$782,$A92,СВЦЭМ!$B$39:$B$782,P$83)+'СЕТ СН'!$H$11+СВЦЭМ!$D$10+'СЕТ СН'!$H$5-'СЕТ СН'!$H$21</f>
        <v>3684.3476541800001</v>
      </c>
      <c r="Q92" s="36">
        <f>SUMIFS(СВЦЭМ!$D$39:$D$782,СВЦЭМ!$A$39:$A$782,$A92,СВЦЭМ!$B$39:$B$782,Q$83)+'СЕТ СН'!$H$11+СВЦЭМ!$D$10+'СЕТ СН'!$H$5-'СЕТ СН'!$H$21</f>
        <v>3682.9814006900001</v>
      </c>
      <c r="R92" s="36">
        <f>SUMIFS(СВЦЭМ!$D$39:$D$782,СВЦЭМ!$A$39:$A$782,$A92,СВЦЭМ!$B$39:$B$782,R$83)+'СЕТ СН'!$H$11+СВЦЭМ!$D$10+'СЕТ СН'!$H$5-'СЕТ СН'!$H$21</f>
        <v>3709.65433231</v>
      </c>
      <c r="S92" s="36">
        <f>SUMIFS(СВЦЭМ!$D$39:$D$782,СВЦЭМ!$A$39:$A$782,$A92,СВЦЭМ!$B$39:$B$782,S$83)+'СЕТ СН'!$H$11+СВЦЭМ!$D$10+'СЕТ СН'!$H$5-'СЕТ СН'!$H$21</f>
        <v>3739.0377205900004</v>
      </c>
      <c r="T92" s="36">
        <f>SUMIFS(СВЦЭМ!$D$39:$D$782,СВЦЭМ!$A$39:$A$782,$A92,СВЦЭМ!$B$39:$B$782,T$83)+'СЕТ СН'!$H$11+СВЦЭМ!$D$10+'СЕТ СН'!$H$5-'СЕТ СН'!$H$21</f>
        <v>3808.3955913200002</v>
      </c>
      <c r="U92" s="36">
        <f>SUMIFS(СВЦЭМ!$D$39:$D$782,СВЦЭМ!$A$39:$A$782,$A92,СВЦЭМ!$B$39:$B$782,U$83)+'СЕТ СН'!$H$11+СВЦЭМ!$D$10+'СЕТ СН'!$H$5-'СЕТ СН'!$H$21</f>
        <v>3840.8942117300003</v>
      </c>
      <c r="V92" s="36">
        <f>SUMIFS(СВЦЭМ!$D$39:$D$782,СВЦЭМ!$A$39:$A$782,$A92,СВЦЭМ!$B$39:$B$782,V$83)+'СЕТ СН'!$H$11+СВЦЭМ!$D$10+'СЕТ СН'!$H$5-'СЕТ СН'!$H$21</f>
        <v>3830.4317611200004</v>
      </c>
      <c r="W92" s="36">
        <f>SUMIFS(СВЦЭМ!$D$39:$D$782,СВЦЭМ!$A$39:$A$782,$A92,СВЦЭМ!$B$39:$B$782,W$83)+'СЕТ СН'!$H$11+СВЦЭМ!$D$10+'СЕТ СН'!$H$5-'СЕТ СН'!$H$21</f>
        <v>3813.3444366800004</v>
      </c>
      <c r="X92" s="36">
        <f>SUMIFS(СВЦЭМ!$D$39:$D$782,СВЦЭМ!$A$39:$A$782,$A92,СВЦЭМ!$B$39:$B$782,X$83)+'СЕТ СН'!$H$11+СВЦЭМ!$D$10+'СЕТ СН'!$H$5-'СЕТ СН'!$H$21</f>
        <v>3682.07193383</v>
      </c>
      <c r="Y92" s="36">
        <f>SUMIFS(СВЦЭМ!$D$39:$D$782,СВЦЭМ!$A$39:$A$782,$A92,СВЦЭМ!$B$39:$B$782,Y$83)+'СЕТ СН'!$H$11+СВЦЭМ!$D$10+'СЕТ СН'!$H$5-'СЕТ СН'!$H$21</f>
        <v>3583.0608582900004</v>
      </c>
    </row>
    <row r="93" spans="1:27" ht="15.75" x14ac:dyDescent="0.2">
      <c r="A93" s="35">
        <f t="shared" si="2"/>
        <v>44844</v>
      </c>
      <c r="B93" s="36">
        <f>SUMIFS(СВЦЭМ!$D$39:$D$782,СВЦЭМ!$A$39:$A$782,$A93,СВЦЭМ!$B$39:$B$782,B$83)+'СЕТ СН'!$H$11+СВЦЭМ!$D$10+'СЕТ СН'!$H$5-'СЕТ СН'!$H$21</f>
        <v>3585.0049189700003</v>
      </c>
      <c r="C93" s="36">
        <f>SUMIFS(СВЦЭМ!$D$39:$D$782,СВЦЭМ!$A$39:$A$782,$A93,СВЦЭМ!$B$39:$B$782,C$83)+'СЕТ СН'!$H$11+СВЦЭМ!$D$10+'СЕТ СН'!$H$5-'СЕТ СН'!$H$21</f>
        <v>3641.9929588900004</v>
      </c>
      <c r="D93" s="36">
        <f>SUMIFS(СВЦЭМ!$D$39:$D$782,СВЦЭМ!$A$39:$A$782,$A93,СВЦЭМ!$B$39:$B$782,D$83)+'СЕТ СН'!$H$11+СВЦЭМ!$D$10+'СЕТ СН'!$H$5-'СЕТ СН'!$H$21</f>
        <v>3730.9166827400004</v>
      </c>
      <c r="E93" s="36">
        <f>SUMIFS(СВЦЭМ!$D$39:$D$782,СВЦЭМ!$A$39:$A$782,$A93,СВЦЭМ!$B$39:$B$782,E$83)+'СЕТ СН'!$H$11+СВЦЭМ!$D$10+'СЕТ СН'!$H$5-'СЕТ СН'!$H$21</f>
        <v>3730.58293116</v>
      </c>
      <c r="F93" s="36">
        <f>SUMIFS(СВЦЭМ!$D$39:$D$782,СВЦЭМ!$A$39:$A$782,$A93,СВЦЭМ!$B$39:$B$782,F$83)+'СЕТ СН'!$H$11+СВЦЭМ!$D$10+'СЕТ СН'!$H$5-'СЕТ СН'!$H$21</f>
        <v>3725.2588194800001</v>
      </c>
      <c r="G93" s="36">
        <f>SUMIFS(СВЦЭМ!$D$39:$D$782,СВЦЭМ!$A$39:$A$782,$A93,СВЦЭМ!$B$39:$B$782,G$83)+'СЕТ СН'!$H$11+СВЦЭМ!$D$10+'СЕТ СН'!$H$5-'СЕТ СН'!$H$21</f>
        <v>3725.83670772</v>
      </c>
      <c r="H93" s="36">
        <f>SUMIFS(СВЦЭМ!$D$39:$D$782,СВЦЭМ!$A$39:$A$782,$A93,СВЦЭМ!$B$39:$B$782,H$83)+'СЕТ СН'!$H$11+СВЦЭМ!$D$10+'СЕТ СН'!$H$5-'СЕТ СН'!$H$21</f>
        <v>3670.2443469600003</v>
      </c>
      <c r="I93" s="36">
        <f>SUMIFS(СВЦЭМ!$D$39:$D$782,СВЦЭМ!$A$39:$A$782,$A93,СВЦЭМ!$B$39:$B$782,I$83)+'СЕТ СН'!$H$11+СВЦЭМ!$D$10+'СЕТ СН'!$H$5-'СЕТ СН'!$H$21</f>
        <v>3597.53493162</v>
      </c>
      <c r="J93" s="36">
        <f>SUMIFS(СВЦЭМ!$D$39:$D$782,СВЦЭМ!$A$39:$A$782,$A93,СВЦЭМ!$B$39:$B$782,J$83)+'СЕТ СН'!$H$11+СВЦЭМ!$D$10+'СЕТ СН'!$H$5-'СЕТ СН'!$H$21</f>
        <v>3579.2149347700001</v>
      </c>
      <c r="K93" s="36">
        <f>SUMIFS(СВЦЭМ!$D$39:$D$782,СВЦЭМ!$A$39:$A$782,$A93,СВЦЭМ!$B$39:$B$782,K$83)+'СЕТ СН'!$H$11+СВЦЭМ!$D$10+'СЕТ СН'!$H$5-'СЕТ СН'!$H$21</f>
        <v>3573.1503428700003</v>
      </c>
      <c r="L93" s="36">
        <f>SUMIFS(СВЦЭМ!$D$39:$D$782,СВЦЭМ!$A$39:$A$782,$A93,СВЦЭМ!$B$39:$B$782,L$83)+'СЕТ СН'!$H$11+СВЦЭМ!$D$10+'СЕТ СН'!$H$5-'СЕТ СН'!$H$21</f>
        <v>3563.6556262000004</v>
      </c>
      <c r="M93" s="36">
        <f>SUMIFS(СВЦЭМ!$D$39:$D$782,СВЦЭМ!$A$39:$A$782,$A93,СВЦЭМ!$B$39:$B$782,M$83)+'СЕТ СН'!$H$11+СВЦЭМ!$D$10+'СЕТ СН'!$H$5-'СЕТ СН'!$H$21</f>
        <v>3606.9833164300003</v>
      </c>
      <c r="N93" s="36">
        <f>SUMIFS(СВЦЭМ!$D$39:$D$782,СВЦЭМ!$A$39:$A$782,$A93,СВЦЭМ!$B$39:$B$782,N$83)+'СЕТ СН'!$H$11+СВЦЭМ!$D$10+'СЕТ СН'!$H$5-'СЕТ СН'!$H$21</f>
        <v>3683.7256080699999</v>
      </c>
      <c r="O93" s="36">
        <f>SUMIFS(СВЦЭМ!$D$39:$D$782,СВЦЭМ!$A$39:$A$782,$A93,СВЦЭМ!$B$39:$B$782,O$83)+'СЕТ СН'!$H$11+СВЦЭМ!$D$10+'СЕТ СН'!$H$5-'СЕТ СН'!$H$21</f>
        <v>3680.2445316800004</v>
      </c>
      <c r="P93" s="36">
        <f>SUMIFS(СВЦЭМ!$D$39:$D$782,СВЦЭМ!$A$39:$A$782,$A93,СВЦЭМ!$B$39:$B$782,P$83)+'СЕТ СН'!$H$11+СВЦЭМ!$D$10+'СЕТ СН'!$H$5-'СЕТ СН'!$H$21</f>
        <v>3644.9113921100002</v>
      </c>
      <c r="Q93" s="36">
        <f>SUMIFS(СВЦЭМ!$D$39:$D$782,СВЦЭМ!$A$39:$A$782,$A93,СВЦЭМ!$B$39:$B$782,Q$83)+'СЕТ СН'!$H$11+СВЦЭМ!$D$10+'СЕТ СН'!$H$5-'СЕТ СН'!$H$21</f>
        <v>3634.2612142600001</v>
      </c>
      <c r="R93" s="36">
        <f>SUMIFS(СВЦЭМ!$D$39:$D$782,СВЦЭМ!$A$39:$A$782,$A93,СВЦЭМ!$B$39:$B$782,R$83)+'СЕТ СН'!$H$11+СВЦЭМ!$D$10+'СЕТ СН'!$H$5-'СЕТ СН'!$H$21</f>
        <v>3593.08316986</v>
      </c>
      <c r="S93" s="36">
        <f>SUMIFS(СВЦЭМ!$D$39:$D$782,СВЦЭМ!$A$39:$A$782,$A93,СВЦЭМ!$B$39:$B$782,S$83)+'СЕТ СН'!$H$11+СВЦЭМ!$D$10+'СЕТ СН'!$H$5-'СЕТ СН'!$H$21</f>
        <v>3552.2453996600002</v>
      </c>
      <c r="T93" s="36">
        <f>SUMIFS(СВЦЭМ!$D$39:$D$782,СВЦЭМ!$A$39:$A$782,$A93,СВЦЭМ!$B$39:$B$782,T$83)+'СЕТ СН'!$H$11+СВЦЭМ!$D$10+'СЕТ СН'!$H$5-'СЕТ СН'!$H$21</f>
        <v>3601.7523528900001</v>
      </c>
      <c r="U93" s="36">
        <f>SUMIFS(СВЦЭМ!$D$39:$D$782,СВЦЭМ!$A$39:$A$782,$A93,СВЦЭМ!$B$39:$B$782,U$83)+'СЕТ СН'!$H$11+СВЦЭМ!$D$10+'СЕТ СН'!$H$5-'СЕТ СН'!$H$21</f>
        <v>3618.5902609700001</v>
      </c>
      <c r="V93" s="36">
        <f>SUMIFS(СВЦЭМ!$D$39:$D$782,СВЦЭМ!$A$39:$A$782,$A93,СВЦЭМ!$B$39:$B$782,V$83)+'СЕТ СН'!$H$11+СВЦЭМ!$D$10+'СЕТ СН'!$H$5-'СЕТ СН'!$H$21</f>
        <v>3627.0117701400004</v>
      </c>
      <c r="W93" s="36">
        <f>SUMIFS(СВЦЭМ!$D$39:$D$782,СВЦЭМ!$A$39:$A$782,$A93,СВЦЭМ!$B$39:$B$782,W$83)+'СЕТ СН'!$H$11+СВЦЭМ!$D$10+'СЕТ СН'!$H$5-'СЕТ СН'!$H$21</f>
        <v>3632.1877302299999</v>
      </c>
      <c r="X93" s="36">
        <f>SUMIFS(СВЦЭМ!$D$39:$D$782,СВЦЭМ!$A$39:$A$782,$A93,СВЦЭМ!$B$39:$B$782,X$83)+'СЕТ СН'!$H$11+СВЦЭМ!$D$10+'СЕТ СН'!$H$5-'СЕТ СН'!$H$21</f>
        <v>3611.7546949400003</v>
      </c>
      <c r="Y93" s="36">
        <f>SUMIFS(СВЦЭМ!$D$39:$D$782,СВЦЭМ!$A$39:$A$782,$A93,СВЦЭМ!$B$39:$B$782,Y$83)+'СЕТ СН'!$H$11+СВЦЭМ!$D$10+'СЕТ СН'!$H$5-'СЕТ СН'!$H$21</f>
        <v>3590.1448573900002</v>
      </c>
    </row>
    <row r="94" spans="1:27" ht="15.75" x14ac:dyDescent="0.2">
      <c r="A94" s="35">
        <f t="shared" si="2"/>
        <v>44845</v>
      </c>
      <c r="B94" s="36">
        <f>SUMIFS(СВЦЭМ!$D$39:$D$782,СВЦЭМ!$A$39:$A$782,$A94,СВЦЭМ!$B$39:$B$782,B$83)+'СЕТ СН'!$H$11+СВЦЭМ!$D$10+'СЕТ СН'!$H$5-'СЕТ СН'!$H$21</f>
        <v>3678.73294704</v>
      </c>
      <c r="C94" s="36">
        <f>SUMIFS(СВЦЭМ!$D$39:$D$782,СВЦЭМ!$A$39:$A$782,$A94,СВЦЭМ!$B$39:$B$782,C$83)+'СЕТ СН'!$H$11+СВЦЭМ!$D$10+'СЕТ СН'!$H$5-'СЕТ СН'!$H$21</f>
        <v>3739.2187851100002</v>
      </c>
      <c r="D94" s="36">
        <f>SUMIFS(СВЦЭМ!$D$39:$D$782,СВЦЭМ!$A$39:$A$782,$A94,СВЦЭМ!$B$39:$B$782,D$83)+'СЕТ СН'!$H$11+СВЦЭМ!$D$10+'СЕТ СН'!$H$5-'СЕТ СН'!$H$21</f>
        <v>3780.9050304100001</v>
      </c>
      <c r="E94" s="36">
        <f>SUMIFS(СВЦЭМ!$D$39:$D$782,СВЦЭМ!$A$39:$A$782,$A94,СВЦЭМ!$B$39:$B$782,E$83)+'СЕТ СН'!$H$11+СВЦЭМ!$D$10+'СЕТ СН'!$H$5-'СЕТ СН'!$H$21</f>
        <v>3795.6740495399999</v>
      </c>
      <c r="F94" s="36">
        <f>SUMIFS(СВЦЭМ!$D$39:$D$782,СВЦЭМ!$A$39:$A$782,$A94,СВЦЭМ!$B$39:$B$782,F$83)+'СЕТ СН'!$H$11+СВЦЭМ!$D$10+'СЕТ СН'!$H$5-'СЕТ СН'!$H$21</f>
        <v>3792.30532012</v>
      </c>
      <c r="G94" s="36">
        <f>SUMIFS(СВЦЭМ!$D$39:$D$782,СВЦЭМ!$A$39:$A$782,$A94,СВЦЭМ!$B$39:$B$782,G$83)+'СЕТ СН'!$H$11+СВЦЭМ!$D$10+'СЕТ СН'!$H$5-'СЕТ СН'!$H$21</f>
        <v>3733.2184335000002</v>
      </c>
      <c r="H94" s="36">
        <f>SUMIFS(СВЦЭМ!$D$39:$D$782,СВЦЭМ!$A$39:$A$782,$A94,СВЦЭМ!$B$39:$B$782,H$83)+'СЕТ СН'!$H$11+СВЦЭМ!$D$10+'СЕТ СН'!$H$5-'СЕТ СН'!$H$21</f>
        <v>3740.3965696300002</v>
      </c>
      <c r="I94" s="36">
        <f>SUMIFS(СВЦЭМ!$D$39:$D$782,СВЦЭМ!$A$39:$A$782,$A94,СВЦЭМ!$B$39:$B$782,I$83)+'СЕТ СН'!$H$11+СВЦЭМ!$D$10+'СЕТ СН'!$H$5-'СЕТ СН'!$H$21</f>
        <v>3764.0711549600001</v>
      </c>
      <c r="J94" s="36">
        <f>SUMIFS(СВЦЭМ!$D$39:$D$782,СВЦЭМ!$A$39:$A$782,$A94,СВЦЭМ!$B$39:$B$782,J$83)+'СЕТ СН'!$H$11+СВЦЭМ!$D$10+'СЕТ СН'!$H$5-'СЕТ СН'!$H$21</f>
        <v>3772.9417887899999</v>
      </c>
      <c r="K94" s="36">
        <f>SUMIFS(СВЦЭМ!$D$39:$D$782,СВЦЭМ!$A$39:$A$782,$A94,СВЦЭМ!$B$39:$B$782,K$83)+'СЕТ СН'!$H$11+СВЦЭМ!$D$10+'СЕТ СН'!$H$5-'СЕТ СН'!$H$21</f>
        <v>3776.79415909</v>
      </c>
      <c r="L94" s="36">
        <f>SUMIFS(СВЦЭМ!$D$39:$D$782,СВЦЭМ!$A$39:$A$782,$A94,СВЦЭМ!$B$39:$B$782,L$83)+'СЕТ СН'!$H$11+СВЦЭМ!$D$10+'СЕТ СН'!$H$5-'СЕТ СН'!$H$21</f>
        <v>3783.09032002</v>
      </c>
      <c r="M94" s="36">
        <f>SUMIFS(СВЦЭМ!$D$39:$D$782,СВЦЭМ!$A$39:$A$782,$A94,СВЦЭМ!$B$39:$B$782,M$83)+'СЕТ СН'!$H$11+СВЦЭМ!$D$10+'СЕТ СН'!$H$5-'СЕТ СН'!$H$21</f>
        <v>3753.3784547400001</v>
      </c>
      <c r="N94" s="36">
        <f>SUMIFS(СВЦЭМ!$D$39:$D$782,СВЦЭМ!$A$39:$A$782,$A94,СВЦЭМ!$B$39:$B$782,N$83)+'СЕТ СН'!$H$11+СВЦЭМ!$D$10+'СЕТ СН'!$H$5-'СЕТ СН'!$H$21</f>
        <v>3777.3946145600003</v>
      </c>
      <c r="O94" s="36">
        <f>SUMIFS(СВЦЭМ!$D$39:$D$782,СВЦЭМ!$A$39:$A$782,$A94,СВЦЭМ!$B$39:$B$782,O$83)+'СЕТ СН'!$H$11+СВЦЭМ!$D$10+'СЕТ СН'!$H$5-'СЕТ СН'!$H$21</f>
        <v>3780.6453567400004</v>
      </c>
      <c r="P94" s="36">
        <f>SUMIFS(СВЦЭМ!$D$39:$D$782,СВЦЭМ!$A$39:$A$782,$A94,СВЦЭМ!$B$39:$B$782,P$83)+'СЕТ СН'!$H$11+СВЦЭМ!$D$10+'СЕТ СН'!$H$5-'СЕТ СН'!$H$21</f>
        <v>3771.5962547500003</v>
      </c>
      <c r="Q94" s="36">
        <f>SUMIFS(СВЦЭМ!$D$39:$D$782,СВЦЭМ!$A$39:$A$782,$A94,СВЦЭМ!$B$39:$B$782,Q$83)+'СЕТ СН'!$H$11+СВЦЭМ!$D$10+'СЕТ СН'!$H$5-'СЕТ СН'!$H$21</f>
        <v>3765.02981559</v>
      </c>
      <c r="R94" s="36">
        <f>SUMIFS(СВЦЭМ!$D$39:$D$782,СВЦЭМ!$A$39:$A$782,$A94,СВЦЭМ!$B$39:$B$782,R$83)+'СЕТ СН'!$H$11+СВЦЭМ!$D$10+'СЕТ СН'!$H$5-'СЕТ СН'!$H$21</f>
        <v>3745.66914305</v>
      </c>
      <c r="S94" s="36">
        <f>SUMIFS(СВЦЭМ!$D$39:$D$782,СВЦЭМ!$A$39:$A$782,$A94,СВЦЭМ!$B$39:$B$782,S$83)+'СЕТ СН'!$H$11+СВЦЭМ!$D$10+'СЕТ СН'!$H$5-'СЕТ СН'!$H$21</f>
        <v>3780.87150316</v>
      </c>
      <c r="T94" s="36">
        <f>SUMIFS(СВЦЭМ!$D$39:$D$782,СВЦЭМ!$A$39:$A$782,$A94,СВЦЭМ!$B$39:$B$782,T$83)+'СЕТ СН'!$H$11+СВЦЭМ!$D$10+'СЕТ СН'!$H$5-'СЕТ СН'!$H$21</f>
        <v>3832.6669156200005</v>
      </c>
      <c r="U94" s="36">
        <f>SUMIFS(СВЦЭМ!$D$39:$D$782,СВЦЭМ!$A$39:$A$782,$A94,СВЦЭМ!$B$39:$B$782,U$83)+'СЕТ СН'!$H$11+СВЦЭМ!$D$10+'СЕТ СН'!$H$5-'СЕТ СН'!$H$21</f>
        <v>3854.0549688800002</v>
      </c>
      <c r="V94" s="36">
        <f>SUMIFS(СВЦЭМ!$D$39:$D$782,СВЦЭМ!$A$39:$A$782,$A94,СВЦЭМ!$B$39:$B$782,V$83)+'СЕТ СН'!$H$11+СВЦЭМ!$D$10+'СЕТ СН'!$H$5-'СЕТ СН'!$H$21</f>
        <v>3851.1650510600002</v>
      </c>
      <c r="W94" s="36">
        <f>SUMIFS(СВЦЭМ!$D$39:$D$782,СВЦЭМ!$A$39:$A$782,$A94,СВЦЭМ!$B$39:$B$782,W$83)+'СЕТ СН'!$H$11+СВЦЭМ!$D$10+'СЕТ СН'!$H$5-'СЕТ СН'!$H$21</f>
        <v>3882.97898644</v>
      </c>
      <c r="X94" s="36">
        <f>SUMIFS(СВЦЭМ!$D$39:$D$782,СВЦЭМ!$A$39:$A$782,$A94,СВЦЭМ!$B$39:$B$782,X$83)+'СЕТ СН'!$H$11+СВЦЭМ!$D$10+'СЕТ СН'!$H$5-'СЕТ СН'!$H$21</f>
        <v>3865.1394293900003</v>
      </c>
      <c r="Y94" s="36">
        <f>SUMIFS(СВЦЭМ!$D$39:$D$782,СВЦЭМ!$A$39:$A$782,$A94,СВЦЭМ!$B$39:$B$782,Y$83)+'СЕТ СН'!$H$11+СВЦЭМ!$D$10+'СЕТ СН'!$H$5-'СЕТ СН'!$H$21</f>
        <v>3857.5112454600003</v>
      </c>
    </row>
    <row r="95" spans="1:27" ht="15.75" x14ac:dyDescent="0.2">
      <c r="A95" s="35">
        <f t="shared" si="2"/>
        <v>44846</v>
      </c>
      <c r="B95" s="36">
        <f>SUMIFS(СВЦЭМ!$D$39:$D$782,СВЦЭМ!$A$39:$A$782,$A95,СВЦЭМ!$B$39:$B$782,B$83)+'СЕТ СН'!$H$11+СВЦЭМ!$D$10+'СЕТ СН'!$H$5-'СЕТ СН'!$H$21</f>
        <v>3768.0229462100001</v>
      </c>
      <c r="C95" s="36">
        <f>SUMIFS(СВЦЭМ!$D$39:$D$782,СВЦЭМ!$A$39:$A$782,$A95,СВЦЭМ!$B$39:$B$782,C$83)+'СЕТ СН'!$H$11+СВЦЭМ!$D$10+'СЕТ СН'!$H$5-'СЕТ СН'!$H$21</f>
        <v>3792.6239171000002</v>
      </c>
      <c r="D95" s="36">
        <f>SUMIFS(СВЦЭМ!$D$39:$D$782,СВЦЭМ!$A$39:$A$782,$A95,СВЦЭМ!$B$39:$B$782,D$83)+'СЕТ СН'!$H$11+СВЦЭМ!$D$10+'СЕТ СН'!$H$5-'СЕТ СН'!$H$21</f>
        <v>3813.6614312300003</v>
      </c>
      <c r="E95" s="36">
        <f>SUMIFS(СВЦЭМ!$D$39:$D$782,СВЦЭМ!$A$39:$A$782,$A95,СВЦЭМ!$B$39:$B$782,E$83)+'СЕТ СН'!$H$11+СВЦЭМ!$D$10+'СЕТ СН'!$H$5-'СЕТ СН'!$H$21</f>
        <v>3806.9291592899999</v>
      </c>
      <c r="F95" s="36">
        <f>SUMIFS(СВЦЭМ!$D$39:$D$782,СВЦЭМ!$A$39:$A$782,$A95,СВЦЭМ!$B$39:$B$782,F$83)+'СЕТ СН'!$H$11+СВЦЭМ!$D$10+'СЕТ СН'!$H$5-'СЕТ СН'!$H$21</f>
        <v>3801.6801667600002</v>
      </c>
      <c r="G95" s="36">
        <f>SUMIFS(СВЦЭМ!$D$39:$D$782,СВЦЭМ!$A$39:$A$782,$A95,СВЦЭМ!$B$39:$B$782,G$83)+'СЕТ СН'!$H$11+СВЦЭМ!$D$10+'СЕТ СН'!$H$5-'СЕТ СН'!$H$21</f>
        <v>3800.0348186600004</v>
      </c>
      <c r="H95" s="36">
        <f>SUMIFS(СВЦЭМ!$D$39:$D$782,СВЦЭМ!$A$39:$A$782,$A95,СВЦЭМ!$B$39:$B$782,H$83)+'СЕТ СН'!$H$11+СВЦЭМ!$D$10+'СЕТ СН'!$H$5-'СЕТ СН'!$H$21</f>
        <v>3775.1708882000003</v>
      </c>
      <c r="I95" s="36">
        <f>SUMIFS(СВЦЭМ!$D$39:$D$782,СВЦЭМ!$A$39:$A$782,$A95,СВЦЭМ!$B$39:$B$782,I$83)+'СЕТ СН'!$H$11+СВЦЭМ!$D$10+'СЕТ СН'!$H$5-'СЕТ СН'!$H$21</f>
        <v>3745.8147278000001</v>
      </c>
      <c r="J95" s="36">
        <f>SUMIFS(СВЦЭМ!$D$39:$D$782,СВЦЭМ!$A$39:$A$782,$A95,СВЦЭМ!$B$39:$B$782,J$83)+'СЕТ СН'!$H$11+СВЦЭМ!$D$10+'СЕТ СН'!$H$5-'СЕТ СН'!$H$21</f>
        <v>3754.1716181100001</v>
      </c>
      <c r="K95" s="36">
        <f>SUMIFS(СВЦЭМ!$D$39:$D$782,СВЦЭМ!$A$39:$A$782,$A95,СВЦЭМ!$B$39:$B$782,K$83)+'СЕТ СН'!$H$11+СВЦЭМ!$D$10+'СЕТ СН'!$H$5-'СЕТ СН'!$H$21</f>
        <v>3749.0175115299999</v>
      </c>
      <c r="L95" s="36">
        <f>SUMIFS(СВЦЭМ!$D$39:$D$782,СВЦЭМ!$A$39:$A$782,$A95,СВЦЭМ!$B$39:$B$782,L$83)+'СЕТ СН'!$H$11+СВЦЭМ!$D$10+'СЕТ СН'!$H$5-'СЕТ СН'!$H$21</f>
        <v>3742.3056894400002</v>
      </c>
      <c r="M95" s="36">
        <f>SUMIFS(СВЦЭМ!$D$39:$D$782,СВЦЭМ!$A$39:$A$782,$A95,СВЦЭМ!$B$39:$B$782,M$83)+'СЕТ СН'!$H$11+СВЦЭМ!$D$10+'СЕТ СН'!$H$5-'СЕТ СН'!$H$21</f>
        <v>3737.2832325200002</v>
      </c>
      <c r="N95" s="36">
        <f>SUMIFS(СВЦЭМ!$D$39:$D$782,СВЦЭМ!$A$39:$A$782,$A95,СВЦЭМ!$B$39:$B$782,N$83)+'СЕТ СН'!$H$11+СВЦЭМ!$D$10+'СЕТ СН'!$H$5-'СЕТ СН'!$H$21</f>
        <v>3755.01196506</v>
      </c>
      <c r="O95" s="36">
        <f>SUMIFS(СВЦЭМ!$D$39:$D$782,СВЦЭМ!$A$39:$A$782,$A95,СВЦЭМ!$B$39:$B$782,O$83)+'СЕТ СН'!$H$11+СВЦЭМ!$D$10+'СЕТ СН'!$H$5-'СЕТ СН'!$H$21</f>
        <v>3751.63062055</v>
      </c>
      <c r="P95" s="36">
        <f>SUMIFS(СВЦЭМ!$D$39:$D$782,СВЦЭМ!$A$39:$A$782,$A95,СВЦЭМ!$B$39:$B$782,P$83)+'СЕТ СН'!$H$11+СВЦЭМ!$D$10+'СЕТ СН'!$H$5-'СЕТ СН'!$H$21</f>
        <v>3744.16137067</v>
      </c>
      <c r="Q95" s="36">
        <f>SUMIFS(СВЦЭМ!$D$39:$D$782,СВЦЭМ!$A$39:$A$782,$A95,СВЦЭМ!$B$39:$B$782,Q$83)+'СЕТ СН'!$H$11+СВЦЭМ!$D$10+'СЕТ СН'!$H$5-'СЕТ СН'!$H$21</f>
        <v>3749.2099283699999</v>
      </c>
      <c r="R95" s="36">
        <f>SUMIFS(СВЦЭМ!$D$39:$D$782,СВЦЭМ!$A$39:$A$782,$A95,СВЦЭМ!$B$39:$B$782,R$83)+'СЕТ СН'!$H$11+СВЦЭМ!$D$10+'СЕТ СН'!$H$5-'СЕТ СН'!$H$21</f>
        <v>3728.2661049600001</v>
      </c>
      <c r="S95" s="36">
        <f>SUMIFS(СВЦЭМ!$D$39:$D$782,СВЦЭМ!$A$39:$A$782,$A95,СВЦЭМ!$B$39:$B$782,S$83)+'СЕТ СН'!$H$11+СВЦЭМ!$D$10+'СЕТ СН'!$H$5-'СЕТ СН'!$H$21</f>
        <v>3730.4301059500003</v>
      </c>
      <c r="T95" s="36">
        <f>SUMIFS(СВЦЭМ!$D$39:$D$782,СВЦЭМ!$A$39:$A$782,$A95,СВЦЭМ!$B$39:$B$782,T$83)+'СЕТ СН'!$H$11+СВЦЭМ!$D$10+'СЕТ СН'!$H$5-'СЕТ СН'!$H$21</f>
        <v>3859.4215892800003</v>
      </c>
      <c r="U95" s="36">
        <f>SUMIFS(СВЦЭМ!$D$39:$D$782,СВЦЭМ!$A$39:$A$782,$A95,СВЦЭМ!$B$39:$B$782,U$83)+'СЕТ СН'!$H$11+СВЦЭМ!$D$10+'СЕТ СН'!$H$5-'СЕТ СН'!$H$21</f>
        <v>3850.9163722600001</v>
      </c>
      <c r="V95" s="36">
        <f>SUMIFS(СВЦЭМ!$D$39:$D$782,СВЦЭМ!$A$39:$A$782,$A95,СВЦЭМ!$B$39:$B$782,V$83)+'СЕТ СН'!$H$11+СВЦЭМ!$D$10+'СЕТ СН'!$H$5-'СЕТ СН'!$H$21</f>
        <v>3887.2677643300003</v>
      </c>
      <c r="W95" s="36">
        <f>SUMIFS(СВЦЭМ!$D$39:$D$782,СВЦЭМ!$A$39:$A$782,$A95,СВЦЭМ!$B$39:$B$782,W$83)+'СЕТ СН'!$H$11+СВЦЭМ!$D$10+'СЕТ СН'!$H$5-'СЕТ СН'!$H$21</f>
        <v>3806.6710981700003</v>
      </c>
      <c r="X95" s="36">
        <f>SUMIFS(СВЦЭМ!$D$39:$D$782,СВЦЭМ!$A$39:$A$782,$A95,СВЦЭМ!$B$39:$B$782,X$83)+'СЕТ СН'!$H$11+СВЦЭМ!$D$10+'СЕТ СН'!$H$5-'СЕТ СН'!$H$21</f>
        <v>3776.25841545</v>
      </c>
      <c r="Y95" s="36">
        <f>SUMIFS(СВЦЭМ!$D$39:$D$782,СВЦЭМ!$A$39:$A$782,$A95,СВЦЭМ!$B$39:$B$782,Y$83)+'СЕТ СН'!$H$11+СВЦЭМ!$D$10+'СЕТ СН'!$H$5-'СЕТ СН'!$H$21</f>
        <v>3761.2426206300001</v>
      </c>
    </row>
    <row r="96" spans="1:27" ht="15.75" x14ac:dyDescent="0.2">
      <c r="A96" s="35">
        <f t="shared" si="2"/>
        <v>44847</v>
      </c>
      <c r="B96" s="36">
        <f>SUMIFS(СВЦЭМ!$D$39:$D$782,СВЦЭМ!$A$39:$A$782,$A96,СВЦЭМ!$B$39:$B$782,B$83)+'СЕТ СН'!$H$11+СВЦЭМ!$D$10+'СЕТ СН'!$H$5-'СЕТ СН'!$H$21</f>
        <v>3858.3102889800002</v>
      </c>
      <c r="C96" s="36">
        <f>SUMIFS(СВЦЭМ!$D$39:$D$782,СВЦЭМ!$A$39:$A$782,$A96,СВЦЭМ!$B$39:$B$782,C$83)+'СЕТ СН'!$H$11+СВЦЭМ!$D$10+'СЕТ СН'!$H$5-'СЕТ СН'!$H$21</f>
        <v>3880.61681486</v>
      </c>
      <c r="D96" s="36">
        <f>SUMIFS(СВЦЭМ!$D$39:$D$782,СВЦЭМ!$A$39:$A$782,$A96,СВЦЭМ!$B$39:$B$782,D$83)+'СЕТ СН'!$H$11+СВЦЭМ!$D$10+'СЕТ СН'!$H$5-'СЕТ СН'!$H$21</f>
        <v>3878.5936147700004</v>
      </c>
      <c r="E96" s="36">
        <f>SUMIFS(СВЦЭМ!$D$39:$D$782,СВЦЭМ!$A$39:$A$782,$A96,СВЦЭМ!$B$39:$B$782,E$83)+'СЕТ СН'!$H$11+СВЦЭМ!$D$10+'СЕТ СН'!$H$5-'СЕТ СН'!$H$21</f>
        <v>3883.8311930900004</v>
      </c>
      <c r="F96" s="36">
        <f>SUMIFS(СВЦЭМ!$D$39:$D$782,СВЦЭМ!$A$39:$A$782,$A96,СВЦЭМ!$B$39:$B$782,F$83)+'СЕТ СН'!$H$11+СВЦЭМ!$D$10+'СЕТ СН'!$H$5-'СЕТ СН'!$H$21</f>
        <v>3885.6217757200002</v>
      </c>
      <c r="G96" s="36">
        <f>SUMIFS(СВЦЭМ!$D$39:$D$782,СВЦЭМ!$A$39:$A$782,$A96,СВЦЭМ!$B$39:$B$782,G$83)+'СЕТ СН'!$H$11+СВЦЭМ!$D$10+'СЕТ СН'!$H$5-'СЕТ СН'!$H$21</f>
        <v>3874.5122270900001</v>
      </c>
      <c r="H96" s="36">
        <f>SUMIFS(СВЦЭМ!$D$39:$D$782,СВЦЭМ!$A$39:$A$782,$A96,СВЦЭМ!$B$39:$B$782,H$83)+'СЕТ СН'!$H$11+СВЦЭМ!$D$10+'СЕТ СН'!$H$5-'СЕТ СН'!$H$21</f>
        <v>3848.6787021200003</v>
      </c>
      <c r="I96" s="36">
        <f>SUMIFS(СВЦЭМ!$D$39:$D$782,СВЦЭМ!$A$39:$A$782,$A96,СВЦЭМ!$B$39:$B$782,I$83)+'СЕТ СН'!$H$11+СВЦЭМ!$D$10+'СЕТ СН'!$H$5-'СЕТ СН'!$H$21</f>
        <v>3826.7394867200001</v>
      </c>
      <c r="J96" s="36">
        <f>SUMIFS(СВЦЭМ!$D$39:$D$782,СВЦЭМ!$A$39:$A$782,$A96,СВЦЭМ!$B$39:$B$782,J$83)+'СЕТ СН'!$H$11+СВЦЭМ!$D$10+'СЕТ СН'!$H$5-'СЕТ СН'!$H$21</f>
        <v>3816.5780784600001</v>
      </c>
      <c r="K96" s="36">
        <f>SUMIFS(СВЦЭМ!$D$39:$D$782,СВЦЭМ!$A$39:$A$782,$A96,СВЦЭМ!$B$39:$B$782,K$83)+'СЕТ СН'!$H$11+СВЦЭМ!$D$10+'СЕТ СН'!$H$5-'СЕТ СН'!$H$21</f>
        <v>3844.3255536200004</v>
      </c>
      <c r="L96" s="36">
        <f>SUMIFS(СВЦЭМ!$D$39:$D$782,СВЦЭМ!$A$39:$A$782,$A96,СВЦЭМ!$B$39:$B$782,L$83)+'СЕТ СН'!$H$11+СВЦЭМ!$D$10+'СЕТ СН'!$H$5-'СЕТ СН'!$H$21</f>
        <v>3832.2190117600003</v>
      </c>
      <c r="M96" s="36">
        <f>SUMIFS(СВЦЭМ!$D$39:$D$782,СВЦЭМ!$A$39:$A$782,$A96,СВЦЭМ!$B$39:$B$782,M$83)+'СЕТ СН'!$H$11+СВЦЭМ!$D$10+'СЕТ СН'!$H$5-'СЕТ СН'!$H$21</f>
        <v>3842.8647531800002</v>
      </c>
      <c r="N96" s="36">
        <f>SUMIFS(СВЦЭМ!$D$39:$D$782,СВЦЭМ!$A$39:$A$782,$A96,СВЦЭМ!$B$39:$B$782,N$83)+'СЕТ СН'!$H$11+СВЦЭМ!$D$10+'СЕТ СН'!$H$5-'СЕТ СН'!$H$21</f>
        <v>3835.40011882</v>
      </c>
      <c r="O96" s="36">
        <f>SUMIFS(СВЦЭМ!$D$39:$D$782,СВЦЭМ!$A$39:$A$782,$A96,СВЦЭМ!$B$39:$B$782,O$83)+'СЕТ СН'!$H$11+СВЦЭМ!$D$10+'СЕТ СН'!$H$5-'СЕТ СН'!$H$21</f>
        <v>3832.6186302300002</v>
      </c>
      <c r="P96" s="36">
        <f>SUMIFS(СВЦЭМ!$D$39:$D$782,СВЦЭМ!$A$39:$A$782,$A96,СВЦЭМ!$B$39:$B$782,P$83)+'СЕТ СН'!$H$11+СВЦЭМ!$D$10+'СЕТ СН'!$H$5-'СЕТ СН'!$H$21</f>
        <v>3829.7685666000002</v>
      </c>
      <c r="Q96" s="36">
        <f>SUMIFS(СВЦЭМ!$D$39:$D$782,СВЦЭМ!$A$39:$A$782,$A96,СВЦЭМ!$B$39:$B$782,Q$83)+'СЕТ СН'!$H$11+СВЦЭМ!$D$10+'СЕТ СН'!$H$5-'СЕТ СН'!$H$21</f>
        <v>3821.11764769</v>
      </c>
      <c r="R96" s="36">
        <f>SUMIFS(СВЦЭМ!$D$39:$D$782,СВЦЭМ!$A$39:$A$782,$A96,СВЦЭМ!$B$39:$B$782,R$83)+'СЕТ СН'!$H$11+СВЦЭМ!$D$10+'СЕТ СН'!$H$5-'СЕТ СН'!$H$21</f>
        <v>3856.5770737900002</v>
      </c>
      <c r="S96" s="36">
        <f>SUMIFS(СВЦЭМ!$D$39:$D$782,СВЦЭМ!$A$39:$A$782,$A96,СВЦЭМ!$B$39:$B$782,S$83)+'СЕТ СН'!$H$11+СВЦЭМ!$D$10+'СЕТ СН'!$H$5-'СЕТ СН'!$H$21</f>
        <v>3829.4728045299998</v>
      </c>
      <c r="T96" s="36">
        <f>SUMIFS(СВЦЭМ!$D$39:$D$782,СВЦЭМ!$A$39:$A$782,$A96,СВЦЭМ!$B$39:$B$782,T$83)+'СЕТ СН'!$H$11+СВЦЭМ!$D$10+'СЕТ СН'!$H$5-'СЕТ СН'!$H$21</f>
        <v>3848.3611970700003</v>
      </c>
      <c r="U96" s="36">
        <f>SUMIFS(СВЦЭМ!$D$39:$D$782,СВЦЭМ!$A$39:$A$782,$A96,СВЦЭМ!$B$39:$B$782,U$83)+'СЕТ СН'!$H$11+СВЦЭМ!$D$10+'СЕТ СН'!$H$5-'СЕТ СН'!$H$21</f>
        <v>3862.6528637600004</v>
      </c>
      <c r="V96" s="36">
        <f>SUMIFS(СВЦЭМ!$D$39:$D$782,СВЦЭМ!$A$39:$A$782,$A96,СВЦЭМ!$B$39:$B$782,V$83)+'СЕТ СН'!$H$11+СВЦЭМ!$D$10+'СЕТ СН'!$H$5-'СЕТ СН'!$H$21</f>
        <v>3844.2120963000002</v>
      </c>
      <c r="W96" s="36">
        <f>SUMIFS(СВЦЭМ!$D$39:$D$782,СВЦЭМ!$A$39:$A$782,$A96,СВЦЭМ!$B$39:$B$782,W$83)+'СЕТ СН'!$H$11+СВЦЭМ!$D$10+'СЕТ СН'!$H$5-'СЕТ СН'!$H$21</f>
        <v>3833.8284510600001</v>
      </c>
      <c r="X96" s="36">
        <f>SUMIFS(СВЦЭМ!$D$39:$D$782,СВЦЭМ!$A$39:$A$782,$A96,СВЦЭМ!$B$39:$B$782,X$83)+'СЕТ СН'!$H$11+СВЦЭМ!$D$10+'СЕТ СН'!$H$5-'СЕТ СН'!$H$21</f>
        <v>3830.3382838200005</v>
      </c>
      <c r="Y96" s="36">
        <f>SUMIFS(СВЦЭМ!$D$39:$D$782,СВЦЭМ!$A$39:$A$782,$A96,СВЦЭМ!$B$39:$B$782,Y$83)+'СЕТ СН'!$H$11+СВЦЭМ!$D$10+'СЕТ СН'!$H$5-'СЕТ СН'!$H$21</f>
        <v>3826.3528512800003</v>
      </c>
    </row>
    <row r="97" spans="1:25" ht="15.75" x14ac:dyDescent="0.2">
      <c r="A97" s="35">
        <f t="shared" si="2"/>
        <v>44848</v>
      </c>
      <c r="B97" s="36">
        <f>SUMIFS(СВЦЭМ!$D$39:$D$782,СВЦЭМ!$A$39:$A$782,$A97,СВЦЭМ!$B$39:$B$782,B$83)+'СЕТ СН'!$H$11+СВЦЭМ!$D$10+'СЕТ СН'!$H$5-'СЕТ СН'!$H$21</f>
        <v>3881.1501263300001</v>
      </c>
      <c r="C97" s="36">
        <f>SUMIFS(СВЦЭМ!$D$39:$D$782,СВЦЭМ!$A$39:$A$782,$A97,СВЦЭМ!$B$39:$B$782,C$83)+'СЕТ СН'!$H$11+СВЦЭМ!$D$10+'СЕТ СН'!$H$5-'СЕТ СН'!$H$21</f>
        <v>3894.6934373500003</v>
      </c>
      <c r="D97" s="36">
        <f>SUMIFS(СВЦЭМ!$D$39:$D$782,СВЦЭМ!$A$39:$A$782,$A97,СВЦЭМ!$B$39:$B$782,D$83)+'СЕТ СН'!$H$11+СВЦЭМ!$D$10+'СЕТ СН'!$H$5-'СЕТ СН'!$H$21</f>
        <v>3923.9087999800004</v>
      </c>
      <c r="E97" s="36">
        <f>SUMIFS(СВЦЭМ!$D$39:$D$782,СВЦЭМ!$A$39:$A$782,$A97,СВЦЭМ!$B$39:$B$782,E$83)+'СЕТ СН'!$H$11+СВЦЭМ!$D$10+'СЕТ СН'!$H$5-'СЕТ СН'!$H$21</f>
        <v>3940.0929163700002</v>
      </c>
      <c r="F97" s="36">
        <f>SUMIFS(СВЦЭМ!$D$39:$D$782,СВЦЭМ!$A$39:$A$782,$A97,СВЦЭМ!$B$39:$B$782,F$83)+'СЕТ СН'!$H$11+СВЦЭМ!$D$10+'СЕТ СН'!$H$5-'СЕТ СН'!$H$21</f>
        <v>3941.37828558</v>
      </c>
      <c r="G97" s="36">
        <f>SUMIFS(СВЦЭМ!$D$39:$D$782,СВЦЭМ!$A$39:$A$782,$A97,СВЦЭМ!$B$39:$B$782,G$83)+'СЕТ СН'!$H$11+СВЦЭМ!$D$10+'СЕТ СН'!$H$5-'СЕТ СН'!$H$21</f>
        <v>3928.3532042200004</v>
      </c>
      <c r="H97" s="36">
        <f>SUMIFS(СВЦЭМ!$D$39:$D$782,СВЦЭМ!$A$39:$A$782,$A97,СВЦЭМ!$B$39:$B$782,H$83)+'СЕТ СН'!$H$11+СВЦЭМ!$D$10+'СЕТ СН'!$H$5-'СЕТ СН'!$H$21</f>
        <v>3865.5823503200004</v>
      </c>
      <c r="I97" s="36">
        <f>SUMIFS(СВЦЭМ!$D$39:$D$782,СВЦЭМ!$A$39:$A$782,$A97,СВЦЭМ!$B$39:$B$782,I$83)+'СЕТ СН'!$H$11+СВЦЭМ!$D$10+'СЕТ СН'!$H$5-'СЕТ СН'!$H$21</f>
        <v>3877.27580734</v>
      </c>
      <c r="J97" s="36">
        <f>SUMIFS(СВЦЭМ!$D$39:$D$782,СВЦЭМ!$A$39:$A$782,$A97,СВЦЭМ!$B$39:$B$782,J$83)+'СЕТ СН'!$H$11+СВЦЭМ!$D$10+'СЕТ СН'!$H$5-'СЕТ СН'!$H$21</f>
        <v>3877.8573684800003</v>
      </c>
      <c r="K97" s="36">
        <f>SUMIFS(СВЦЭМ!$D$39:$D$782,СВЦЭМ!$A$39:$A$782,$A97,СВЦЭМ!$B$39:$B$782,K$83)+'СЕТ СН'!$H$11+СВЦЭМ!$D$10+'СЕТ СН'!$H$5-'СЕТ СН'!$H$21</f>
        <v>3876.45406809</v>
      </c>
      <c r="L97" s="36">
        <f>SUMIFS(СВЦЭМ!$D$39:$D$782,СВЦЭМ!$A$39:$A$782,$A97,СВЦЭМ!$B$39:$B$782,L$83)+'СЕТ СН'!$H$11+СВЦЭМ!$D$10+'СЕТ СН'!$H$5-'СЕТ СН'!$H$21</f>
        <v>3885.5358550200003</v>
      </c>
      <c r="M97" s="36">
        <f>SUMIFS(СВЦЭМ!$D$39:$D$782,СВЦЭМ!$A$39:$A$782,$A97,СВЦЭМ!$B$39:$B$782,M$83)+'СЕТ СН'!$H$11+СВЦЭМ!$D$10+'СЕТ СН'!$H$5-'СЕТ СН'!$H$21</f>
        <v>3859.5853968300003</v>
      </c>
      <c r="N97" s="36">
        <f>SUMIFS(СВЦЭМ!$D$39:$D$782,СВЦЭМ!$A$39:$A$782,$A97,СВЦЭМ!$B$39:$B$782,N$83)+'СЕТ СН'!$H$11+СВЦЭМ!$D$10+'СЕТ СН'!$H$5-'СЕТ СН'!$H$21</f>
        <v>3861.3585024800004</v>
      </c>
      <c r="O97" s="36">
        <f>SUMIFS(СВЦЭМ!$D$39:$D$782,СВЦЭМ!$A$39:$A$782,$A97,СВЦЭМ!$B$39:$B$782,O$83)+'СЕТ СН'!$H$11+СВЦЭМ!$D$10+'СЕТ СН'!$H$5-'СЕТ СН'!$H$21</f>
        <v>3864.6705417100002</v>
      </c>
      <c r="P97" s="36">
        <f>SUMIFS(СВЦЭМ!$D$39:$D$782,СВЦЭМ!$A$39:$A$782,$A97,СВЦЭМ!$B$39:$B$782,P$83)+'СЕТ СН'!$H$11+СВЦЭМ!$D$10+'СЕТ СН'!$H$5-'СЕТ СН'!$H$21</f>
        <v>3864.3636832900002</v>
      </c>
      <c r="Q97" s="36">
        <f>SUMIFS(СВЦЭМ!$D$39:$D$782,СВЦЭМ!$A$39:$A$782,$A97,СВЦЭМ!$B$39:$B$782,Q$83)+'СЕТ СН'!$H$11+СВЦЭМ!$D$10+'СЕТ СН'!$H$5-'СЕТ СН'!$H$21</f>
        <v>3865.3389888900001</v>
      </c>
      <c r="R97" s="36">
        <f>SUMIFS(СВЦЭМ!$D$39:$D$782,СВЦЭМ!$A$39:$A$782,$A97,СВЦЭМ!$B$39:$B$782,R$83)+'СЕТ СН'!$H$11+СВЦЭМ!$D$10+'СЕТ СН'!$H$5-'СЕТ СН'!$H$21</f>
        <v>3855.5733124100002</v>
      </c>
      <c r="S97" s="36">
        <f>SUMIFS(СВЦЭМ!$D$39:$D$782,СВЦЭМ!$A$39:$A$782,$A97,СВЦЭМ!$B$39:$B$782,S$83)+'СЕТ СН'!$H$11+СВЦЭМ!$D$10+'СЕТ СН'!$H$5-'СЕТ СН'!$H$21</f>
        <v>3872.232857</v>
      </c>
      <c r="T97" s="36">
        <f>SUMIFS(СВЦЭМ!$D$39:$D$782,СВЦЭМ!$A$39:$A$782,$A97,СВЦЭМ!$B$39:$B$782,T$83)+'СЕТ СН'!$H$11+СВЦЭМ!$D$10+'СЕТ СН'!$H$5-'СЕТ СН'!$H$21</f>
        <v>3878.1200988400001</v>
      </c>
      <c r="U97" s="36">
        <f>SUMIFS(СВЦЭМ!$D$39:$D$782,СВЦЭМ!$A$39:$A$782,$A97,СВЦЭМ!$B$39:$B$782,U$83)+'СЕТ СН'!$H$11+СВЦЭМ!$D$10+'СЕТ СН'!$H$5-'СЕТ СН'!$H$21</f>
        <v>3874.3149727800001</v>
      </c>
      <c r="V97" s="36">
        <f>SUMIFS(СВЦЭМ!$D$39:$D$782,СВЦЭМ!$A$39:$A$782,$A97,СВЦЭМ!$B$39:$B$782,V$83)+'СЕТ СН'!$H$11+СВЦЭМ!$D$10+'СЕТ СН'!$H$5-'СЕТ СН'!$H$21</f>
        <v>3885.9104116600001</v>
      </c>
      <c r="W97" s="36">
        <f>SUMIFS(СВЦЭМ!$D$39:$D$782,СВЦЭМ!$A$39:$A$782,$A97,СВЦЭМ!$B$39:$B$782,W$83)+'СЕТ СН'!$H$11+СВЦЭМ!$D$10+'СЕТ СН'!$H$5-'СЕТ СН'!$H$21</f>
        <v>3884.2502468600005</v>
      </c>
      <c r="X97" s="36">
        <f>SUMIFS(СВЦЭМ!$D$39:$D$782,СВЦЭМ!$A$39:$A$782,$A97,СВЦЭМ!$B$39:$B$782,X$83)+'СЕТ СН'!$H$11+СВЦЭМ!$D$10+'СЕТ СН'!$H$5-'СЕТ СН'!$H$21</f>
        <v>3877.8011938100003</v>
      </c>
      <c r="Y97" s="36">
        <f>SUMIFS(СВЦЭМ!$D$39:$D$782,СВЦЭМ!$A$39:$A$782,$A97,СВЦЭМ!$B$39:$B$782,Y$83)+'СЕТ СН'!$H$11+СВЦЭМ!$D$10+'СЕТ СН'!$H$5-'СЕТ СН'!$H$21</f>
        <v>3859.0211640900002</v>
      </c>
    </row>
    <row r="98" spans="1:25" ht="15.75" x14ac:dyDescent="0.2">
      <c r="A98" s="35">
        <f t="shared" si="2"/>
        <v>44849</v>
      </c>
      <c r="B98" s="36">
        <f>SUMIFS(СВЦЭМ!$D$39:$D$782,СВЦЭМ!$A$39:$A$782,$A98,СВЦЭМ!$B$39:$B$782,B$83)+'СЕТ СН'!$H$11+СВЦЭМ!$D$10+'СЕТ СН'!$H$5-'СЕТ СН'!$H$21</f>
        <v>3777.0181186500004</v>
      </c>
      <c r="C98" s="36">
        <f>SUMIFS(СВЦЭМ!$D$39:$D$782,СВЦЭМ!$A$39:$A$782,$A98,СВЦЭМ!$B$39:$B$782,C$83)+'СЕТ СН'!$H$11+СВЦЭМ!$D$10+'СЕТ СН'!$H$5-'СЕТ СН'!$H$21</f>
        <v>3767.6350165000003</v>
      </c>
      <c r="D98" s="36">
        <f>SUMIFS(СВЦЭМ!$D$39:$D$782,СВЦЭМ!$A$39:$A$782,$A98,СВЦЭМ!$B$39:$B$782,D$83)+'СЕТ СН'!$H$11+СВЦЭМ!$D$10+'СЕТ СН'!$H$5-'СЕТ СН'!$H$21</f>
        <v>3756.2624701300001</v>
      </c>
      <c r="E98" s="36">
        <f>SUMIFS(СВЦЭМ!$D$39:$D$782,СВЦЭМ!$A$39:$A$782,$A98,СВЦЭМ!$B$39:$B$782,E$83)+'СЕТ СН'!$H$11+СВЦЭМ!$D$10+'СЕТ СН'!$H$5-'СЕТ СН'!$H$21</f>
        <v>3751.46796309</v>
      </c>
      <c r="F98" s="36">
        <f>SUMIFS(СВЦЭМ!$D$39:$D$782,СВЦЭМ!$A$39:$A$782,$A98,СВЦЭМ!$B$39:$B$782,F$83)+'СЕТ СН'!$H$11+СВЦЭМ!$D$10+'СЕТ СН'!$H$5-'СЕТ СН'!$H$21</f>
        <v>3746.3067311</v>
      </c>
      <c r="G98" s="36">
        <f>SUMIFS(СВЦЭМ!$D$39:$D$782,СВЦЭМ!$A$39:$A$782,$A98,СВЦЭМ!$B$39:$B$782,G$83)+'СЕТ СН'!$H$11+СВЦЭМ!$D$10+'СЕТ СН'!$H$5-'СЕТ СН'!$H$21</f>
        <v>3747.0472529500003</v>
      </c>
      <c r="H98" s="36">
        <f>SUMIFS(СВЦЭМ!$D$39:$D$782,СВЦЭМ!$A$39:$A$782,$A98,СВЦЭМ!$B$39:$B$782,H$83)+'СЕТ СН'!$H$11+СВЦЭМ!$D$10+'СЕТ СН'!$H$5-'СЕТ СН'!$H$21</f>
        <v>3763.1938167500002</v>
      </c>
      <c r="I98" s="36">
        <f>SUMIFS(СВЦЭМ!$D$39:$D$782,СВЦЭМ!$A$39:$A$782,$A98,СВЦЭМ!$B$39:$B$782,I$83)+'СЕТ СН'!$H$11+СВЦЭМ!$D$10+'СЕТ СН'!$H$5-'СЕТ СН'!$H$21</f>
        <v>3730.1916020200001</v>
      </c>
      <c r="J98" s="36">
        <f>SUMIFS(СВЦЭМ!$D$39:$D$782,СВЦЭМ!$A$39:$A$782,$A98,СВЦЭМ!$B$39:$B$782,J$83)+'СЕТ СН'!$H$11+СВЦЭМ!$D$10+'СЕТ СН'!$H$5-'СЕТ СН'!$H$21</f>
        <v>3735.2791798000003</v>
      </c>
      <c r="K98" s="36">
        <f>SUMIFS(СВЦЭМ!$D$39:$D$782,СВЦЭМ!$A$39:$A$782,$A98,СВЦЭМ!$B$39:$B$782,K$83)+'СЕТ СН'!$H$11+СВЦЭМ!$D$10+'СЕТ СН'!$H$5-'СЕТ СН'!$H$21</f>
        <v>3740.2903475399999</v>
      </c>
      <c r="L98" s="36">
        <f>SUMIFS(СВЦЭМ!$D$39:$D$782,СВЦЭМ!$A$39:$A$782,$A98,СВЦЭМ!$B$39:$B$782,L$83)+'СЕТ СН'!$H$11+СВЦЭМ!$D$10+'СЕТ СН'!$H$5-'СЕТ СН'!$H$21</f>
        <v>3777.64395487</v>
      </c>
      <c r="M98" s="36">
        <f>SUMIFS(СВЦЭМ!$D$39:$D$782,СВЦЭМ!$A$39:$A$782,$A98,СВЦЭМ!$B$39:$B$782,M$83)+'СЕТ СН'!$H$11+СВЦЭМ!$D$10+'СЕТ СН'!$H$5-'СЕТ СН'!$H$21</f>
        <v>3741.7019226400002</v>
      </c>
      <c r="N98" s="36">
        <f>SUMIFS(СВЦЭМ!$D$39:$D$782,СВЦЭМ!$A$39:$A$782,$A98,СВЦЭМ!$B$39:$B$782,N$83)+'СЕТ СН'!$H$11+СВЦЭМ!$D$10+'СЕТ СН'!$H$5-'СЕТ СН'!$H$21</f>
        <v>3674.7874680700002</v>
      </c>
      <c r="O98" s="36">
        <f>SUMIFS(СВЦЭМ!$D$39:$D$782,СВЦЭМ!$A$39:$A$782,$A98,СВЦЭМ!$B$39:$B$782,O$83)+'СЕТ СН'!$H$11+СВЦЭМ!$D$10+'СЕТ СН'!$H$5-'СЕТ СН'!$H$21</f>
        <v>3666.0566381500003</v>
      </c>
      <c r="P98" s="36">
        <f>SUMIFS(СВЦЭМ!$D$39:$D$782,СВЦЭМ!$A$39:$A$782,$A98,СВЦЭМ!$B$39:$B$782,P$83)+'СЕТ СН'!$H$11+СВЦЭМ!$D$10+'СЕТ СН'!$H$5-'СЕТ СН'!$H$21</f>
        <v>3670.5854261200002</v>
      </c>
      <c r="Q98" s="36">
        <f>SUMIFS(СВЦЭМ!$D$39:$D$782,СВЦЭМ!$A$39:$A$782,$A98,СВЦЭМ!$B$39:$B$782,Q$83)+'СЕТ СН'!$H$11+СВЦЭМ!$D$10+'СЕТ СН'!$H$5-'СЕТ СН'!$H$21</f>
        <v>3677.239454</v>
      </c>
      <c r="R98" s="36">
        <f>SUMIFS(СВЦЭМ!$D$39:$D$782,СВЦЭМ!$A$39:$A$782,$A98,СВЦЭМ!$B$39:$B$782,R$83)+'СЕТ СН'!$H$11+СВЦЭМ!$D$10+'СЕТ СН'!$H$5-'СЕТ СН'!$H$21</f>
        <v>3722.6993528399998</v>
      </c>
      <c r="S98" s="36">
        <f>SUMIFS(СВЦЭМ!$D$39:$D$782,СВЦЭМ!$A$39:$A$782,$A98,СВЦЭМ!$B$39:$B$782,S$83)+'СЕТ СН'!$H$11+СВЦЭМ!$D$10+'СЕТ СН'!$H$5-'СЕТ СН'!$H$21</f>
        <v>3752.0817331200001</v>
      </c>
      <c r="T98" s="36">
        <f>SUMIFS(СВЦЭМ!$D$39:$D$782,СВЦЭМ!$A$39:$A$782,$A98,СВЦЭМ!$B$39:$B$782,T$83)+'СЕТ СН'!$H$11+СВЦЭМ!$D$10+'СЕТ СН'!$H$5-'СЕТ СН'!$H$21</f>
        <v>3809.3071128400002</v>
      </c>
      <c r="U98" s="36">
        <f>SUMIFS(СВЦЭМ!$D$39:$D$782,СВЦЭМ!$A$39:$A$782,$A98,СВЦЭМ!$B$39:$B$782,U$83)+'СЕТ СН'!$H$11+СВЦЭМ!$D$10+'СЕТ СН'!$H$5-'СЕТ СН'!$H$21</f>
        <v>3835.8251401500002</v>
      </c>
      <c r="V98" s="36">
        <f>SUMIFS(СВЦЭМ!$D$39:$D$782,СВЦЭМ!$A$39:$A$782,$A98,СВЦЭМ!$B$39:$B$782,V$83)+'СЕТ СН'!$H$11+СВЦЭМ!$D$10+'СЕТ СН'!$H$5-'СЕТ СН'!$H$21</f>
        <v>3827.5900805300003</v>
      </c>
      <c r="W98" s="36">
        <f>SUMIFS(СВЦЭМ!$D$39:$D$782,СВЦЭМ!$A$39:$A$782,$A98,СВЦЭМ!$B$39:$B$782,W$83)+'СЕТ СН'!$H$11+СВЦЭМ!$D$10+'СЕТ СН'!$H$5-'СЕТ СН'!$H$21</f>
        <v>3813.44437014</v>
      </c>
      <c r="X98" s="36">
        <f>SUMIFS(СВЦЭМ!$D$39:$D$782,СВЦЭМ!$A$39:$A$782,$A98,СВЦЭМ!$B$39:$B$782,X$83)+'СЕТ СН'!$H$11+СВЦЭМ!$D$10+'СЕТ СН'!$H$5-'СЕТ СН'!$H$21</f>
        <v>3839.8276765500004</v>
      </c>
      <c r="Y98" s="36">
        <f>SUMIFS(СВЦЭМ!$D$39:$D$782,СВЦЭМ!$A$39:$A$782,$A98,СВЦЭМ!$B$39:$B$782,Y$83)+'СЕТ СН'!$H$11+СВЦЭМ!$D$10+'СЕТ СН'!$H$5-'СЕТ СН'!$H$21</f>
        <v>3792.8517554700002</v>
      </c>
    </row>
    <row r="99" spans="1:25" ht="15.75" x14ac:dyDescent="0.2">
      <c r="A99" s="35">
        <f t="shared" si="2"/>
        <v>44850</v>
      </c>
      <c r="B99" s="36">
        <f>SUMIFS(СВЦЭМ!$D$39:$D$782,СВЦЭМ!$A$39:$A$782,$A99,СВЦЭМ!$B$39:$B$782,B$83)+'СЕТ СН'!$H$11+СВЦЭМ!$D$10+'СЕТ СН'!$H$5-'СЕТ СН'!$H$21</f>
        <v>3730.90360164</v>
      </c>
      <c r="C99" s="36">
        <f>SUMIFS(СВЦЭМ!$D$39:$D$782,СВЦЭМ!$A$39:$A$782,$A99,СВЦЭМ!$B$39:$B$782,C$83)+'СЕТ СН'!$H$11+СВЦЭМ!$D$10+'СЕТ СН'!$H$5-'СЕТ СН'!$H$21</f>
        <v>3751.9393625400003</v>
      </c>
      <c r="D99" s="36">
        <f>SUMIFS(СВЦЭМ!$D$39:$D$782,СВЦЭМ!$A$39:$A$782,$A99,СВЦЭМ!$B$39:$B$782,D$83)+'СЕТ СН'!$H$11+СВЦЭМ!$D$10+'СЕТ СН'!$H$5-'СЕТ СН'!$H$21</f>
        <v>3763.28658537</v>
      </c>
      <c r="E99" s="36">
        <f>SUMIFS(СВЦЭМ!$D$39:$D$782,СВЦЭМ!$A$39:$A$782,$A99,СВЦЭМ!$B$39:$B$782,E$83)+'СЕТ СН'!$H$11+СВЦЭМ!$D$10+'СЕТ СН'!$H$5-'СЕТ СН'!$H$21</f>
        <v>3773.2897152100004</v>
      </c>
      <c r="F99" s="36">
        <f>SUMIFS(СВЦЭМ!$D$39:$D$782,СВЦЭМ!$A$39:$A$782,$A99,СВЦЭМ!$B$39:$B$782,F$83)+'СЕТ СН'!$H$11+СВЦЭМ!$D$10+'СЕТ СН'!$H$5-'СЕТ СН'!$H$21</f>
        <v>3767.0096403900002</v>
      </c>
      <c r="G99" s="36">
        <f>SUMIFS(СВЦЭМ!$D$39:$D$782,СВЦЭМ!$A$39:$A$782,$A99,СВЦЭМ!$B$39:$B$782,G$83)+'СЕТ СН'!$H$11+СВЦЭМ!$D$10+'СЕТ СН'!$H$5-'СЕТ СН'!$H$21</f>
        <v>3755.4954914600003</v>
      </c>
      <c r="H99" s="36">
        <f>SUMIFS(СВЦЭМ!$D$39:$D$782,СВЦЭМ!$A$39:$A$782,$A99,СВЦЭМ!$B$39:$B$782,H$83)+'СЕТ СН'!$H$11+СВЦЭМ!$D$10+'СЕТ СН'!$H$5-'СЕТ СН'!$H$21</f>
        <v>3739.7452242500003</v>
      </c>
      <c r="I99" s="36">
        <f>SUMIFS(СВЦЭМ!$D$39:$D$782,СВЦЭМ!$A$39:$A$782,$A99,СВЦЭМ!$B$39:$B$782,I$83)+'СЕТ СН'!$H$11+СВЦЭМ!$D$10+'СЕТ СН'!$H$5-'СЕТ СН'!$H$21</f>
        <v>3717.7656488299999</v>
      </c>
      <c r="J99" s="36">
        <f>SUMIFS(СВЦЭМ!$D$39:$D$782,СВЦЭМ!$A$39:$A$782,$A99,СВЦЭМ!$B$39:$B$782,J$83)+'СЕТ СН'!$H$11+СВЦЭМ!$D$10+'СЕТ СН'!$H$5-'СЕТ СН'!$H$21</f>
        <v>3665.98959844</v>
      </c>
      <c r="K99" s="36">
        <f>SUMIFS(СВЦЭМ!$D$39:$D$782,СВЦЭМ!$A$39:$A$782,$A99,СВЦЭМ!$B$39:$B$782,K$83)+'СЕТ СН'!$H$11+СВЦЭМ!$D$10+'СЕТ СН'!$H$5-'СЕТ СН'!$H$21</f>
        <v>3641.6056170800002</v>
      </c>
      <c r="L99" s="36">
        <f>SUMIFS(СВЦЭМ!$D$39:$D$782,СВЦЭМ!$A$39:$A$782,$A99,СВЦЭМ!$B$39:$B$782,L$83)+'СЕТ СН'!$H$11+СВЦЭМ!$D$10+'СЕТ СН'!$H$5-'СЕТ СН'!$H$21</f>
        <v>3633.3159499200001</v>
      </c>
      <c r="M99" s="36">
        <f>SUMIFS(СВЦЭМ!$D$39:$D$782,СВЦЭМ!$A$39:$A$782,$A99,СВЦЭМ!$B$39:$B$782,M$83)+'СЕТ СН'!$H$11+СВЦЭМ!$D$10+'СЕТ СН'!$H$5-'СЕТ СН'!$H$21</f>
        <v>3640.1885063</v>
      </c>
      <c r="N99" s="36">
        <f>SUMIFS(СВЦЭМ!$D$39:$D$782,СВЦЭМ!$A$39:$A$782,$A99,СВЦЭМ!$B$39:$B$782,N$83)+'СЕТ СН'!$H$11+СВЦЭМ!$D$10+'СЕТ СН'!$H$5-'СЕТ СН'!$H$21</f>
        <v>3654.27834592</v>
      </c>
      <c r="O99" s="36">
        <f>SUMIFS(СВЦЭМ!$D$39:$D$782,СВЦЭМ!$A$39:$A$782,$A99,СВЦЭМ!$B$39:$B$782,O$83)+'СЕТ СН'!$H$11+СВЦЭМ!$D$10+'СЕТ СН'!$H$5-'СЕТ СН'!$H$21</f>
        <v>3667.2745377199999</v>
      </c>
      <c r="P99" s="36">
        <f>SUMIFS(СВЦЭМ!$D$39:$D$782,СВЦЭМ!$A$39:$A$782,$A99,СВЦЭМ!$B$39:$B$782,P$83)+'СЕТ СН'!$H$11+СВЦЭМ!$D$10+'СЕТ СН'!$H$5-'СЕТ СН'!$H$21</f>
        <v>3675.9540688800002</v>
      </c>
      <c r="Q99" s="36">
        <f>SUMIFS(СВЦЭМ!$D$39:$D$782,СВЦЭМ!$A$39:$A$782,$A99,СВЦЭМ!$B$39:$B$782,Q$83)+'СЕТ СН'!$H$11+СВЦЭМ!$D$10+'СЕТ СН'!$H$5-'СЕТ СН'!$H$21</f>
        <v>3671.46737373</v>
      </c>
      <c r="R99" s="36">
        <f>SUMIFS(СВЦЭМ!$D$39:$D$782,СВЦЭМ!$A$39:$A$782,$A99,СВЦЭМ!$B$39:$B$782,R$83)+'СЕТ СН'!$H$11+СВЦЭМ!$D$10+'СЕТ СН'!$H$5-'СЕТ СН'!$H$21</f>
        <v>3666.8612762500002</v>
      </c>
      <c r="S99" s="36">
        <f>SUMIFS(СВЦЭМ!$D$39:$D$782,СВЦЭМ!$A$39:$A$782,$A99,СВЦЭМ!$B$39:$B$782,S$83)+'СЕТ СН'!$H$11+СВЦЭМ!$D$10+'СЕТ СН'!$H$5-'СЕТ СН'!$H$21</f>
        <v>3667.87794033</v>
      </c>
      <c r="T99" s="36">
        <f>SUMIFS(СВЦЭМ!$D$39:$D$782,СВЦЭМ!$A$39:$A$782,$A99,СВЦЭМ!$B$39:$B$782,T$83)+'СЕТ СН'!$H$11+СВЦЭМ!$D$10+'СЕТ СН'!$H$5-'СЕТ СН'!$H$21</f>
        <v>3644.24625844</v>
      </c>
      <c r="U99" s="36">
        <f>SUMIFS(СВЦЭМ!$D$39:$D$782,СВЦЭМ!$A$39:$A$782,$A99,СВЦЭМ!$B$39:$B$782,U$83)+'СЕТ СН'!$H$11+СВЦЭМ!$D$10+'СЕТ СН'!$H$5-'СЕТ СН'!$H$21</f>
        <v>3633.6407656300003</v>
      </c>
      <c r="V99" s="36">
        <f>SUMIFS(СВЦЭМ!$D$39:$D$782,СВЦЭМ!$A$39:$A$782,$A99,СВЦЭМ!$B$39:$B$782,V$83)+'СЕТ СН'!$H$11+СВЦЭМ!$D$10+'СЕТ СН'!$H$5-'СЕТ СН'!$H$21</f>
        <v>3636.0431234900002</v>
      </c>
      <c r="W99" s="36">
        <f>SUMIFS(СВЦЭМ!$D$39:$D$782,СВЦЭМ!$A$39:$A$782,$A99,СВЦЭМ!$B$39:$B$782,W$83)+'СЕТ СН'!$H$11+СВЦЭМ!$D$10+'СЕТ СН'!$H$5-'СЕТ СН'!$H$21</f>
        <v>3646.43281561</v>
      </c>
      <c r="X99" s="36">
        <f>SUMIFS(СВЦЭМ!$D$39:$D$782,СВЦЭМ!$A$39:$A$782,$A99,СВЦЭМ!$B$39:$B$782,X$83)+'СЕТ СН'!$H$11+СВЦЭМ!$D$10+'СЕТ СН'!$H$5-'СЕТ СН'!$H$21</f>
        <v>3674.0667316200002</v>
      </c>
      <c r="Y99" s="36">
        <f>SUMIFS(СВЦЭМ!$D$39:$D$782,СВЦЭМ!$A$39:$A$782,$A99,СВЦЭМ!$B$39:$B$782,Y$83)+'СЕТ СН'!$H$11+СВЦЭМ!$D$10+'СЕТ СН'!$H$5-'СЕТ СН'!$H$21</f>
        <v>3705.32483357</v>
      </c>
    </row>
    <row r="100" spans="1:25" ht="15.75" x14ac:dyDescent="0.2">
      <c r="A100" s="35">
        <f t="shared" si="2"/>
        <v>44851</v>
      </c>
      <c r="B100" s="36">
        <f>SUMIFS(СВЦЭМ!$D$39:$D$782,СВЦЭМ!$A$39:$A$782,$A100,СВЦЭМ!$B$39:$B$782,B$83)+'СЕТ СН'!$H$11+СВЦЭМ!$D$10+'СЕТ СН'!$H$5-'СЕТ СН'!$H$21</f>
        <v>3753.46701381</v>
      </c>
      <c r="C100" s="36">
        <f>SUMIFS(СВЦЭМ!$D$39:$D$782,СВЦЭМ!$A$39:$A$782,$A100,СВЦЭМ!$B$39:$B$782,C$83)+'СЕТ СН'!$H$11+СВЦЭМ!$D$10+'СЕТ СН'!$H$5-'СЕТ СН'!$H$21</f>
        <v>3785.5416635199999</v>
      </c>
      <c r="D100" s="36">
        <f>SUMIFS(СВЦЭМ!$D$39:$D$782,СВЦЭМ!$A$39:$A$782,$A100,СВЦЭМ!$B$39:$B$782,D$83)+'СЕТ СН'!$H$11+СВЦЭМ!$D$10+'СЕТ СН'!$H$5-'СЕТ СН'!$H$21</f>
        <v>3822.5069295000003</v>
      </c>
      <c r="E100" s="36">
        <f>SUMIFS(СВЦЭМ!$D$39:$D$782,СВЦЭМ!$A$39:$A$782,$A100,СВЦЭМ!$B$39:$B$782,E$83)+'СЕТ СН'!$H$11+СВЦЭМ!$D$10+'СЕТ СН'!$H$5-'СЕТ СН'!$H$21</f>
        <v>3841.1207247400002</v>
      </c>
      <c r="F100" s="36">
        <f>SUMIFS(СВЦЭМ!$D$39:$D$782,СВЦЭМ!$A$39:$A$782,$A100,СВЦЭМ!$B$39:$B$782,F$83)+'СЕТ СН'!$H$11+СВЦЭМ!$D$10+'СЕТ СН'!$H$5-'СЕТ СН'!$H$21</f>
        <v>3846.3152503800002</v>
      </c>
      <c r="G100" s="36">
        <f>SUMIFS(СВЦЭМ!$D$39:$D$782,СВЦЭМ!$A$39:$A$782,$A100,СВЦЭМ!$B$39:$B$782,G$83)+'СЕТ СН'!$H$11+СВЦЭМ!$D$10+'СЕТ СН'!$H$5-'СЕТ СН'!$H$21</f>
        <v>3822.8287882900004</v>
      </c>
      <c r="H100" s="36">
        <f>SUMIFS(СВЦЭМ!$D$39:$D$782,СВЦЭМ!$A$39:$A$782,$A100,СВЦЭМ!$B$39:$B$782,H$83)+'СЕТ СН'!$H$11+СВЦЭМ!$D$10+'СЕТ СН'!$H$5-'СЕТ СН'!$H$21</f>
        <v>3770.2694211400003</v>
      </c>
      <c r="I100" s="36">
        <f>SUMIFS(СВЦЭМ!$D$39:$D$782,СВЦЭМ!$A$39:$A$782,$A100,СВЦЭМ!$B$39:$B$782,I$83)+'СЕТ СН'!$H$11+СВЦЭМ!$D$10+'СЕТ СН'!$H$5-'СЕТ СН'!$H$21</f>
        <v>3716.440779</v>
      </c>
      <c r="J100" s="36">
        <f>SUMIFS(СВЦЭМ!$D$39:$D$782,СВЦЭМ!$A$39:$A$782,$A100,СВЦЭМ!$B$39:$B$782,J$83)+'СЕТ СН'!$H$11+СВЦЭМ!$D$10+'СЕТ СН'!$H$5-'СЕТ СН'!$H$21</f>
        <v>3691.8221631599999</v>
      </c>
      <c r="K100" s="36">
        <f>SUMIFS(СВЦЭМ!$D$39:$D$782,СВЦЭМ!$A$39:$A$782,$A100,СВЦЭМ!$B$39:$B$782,K$83)+'СЕТ СН'!$H$11+СВЦЭМ!$D$10+'СЕТ СН'!$H$5-'СЕТ СН'!$H$21</f>
        <v>3689.0605255300002</v>
      </c>
      <c r="L100" s="36">
        <f>SUMIFS(СВЦЭМ!$D$39:$D$782,СВЦЭМ!$A$39:$A$782,$A100,СВЦЭМ!$B$39:$B$782,L$83)+'СЕТ СН'!$H$11+СВЦЭМ!$D$10+'СЕТ СН'!$H$5-'СЕТ СН'!$H$21</f>
        <v>3696.4976327700001</v>
      </c>
      <c r="M100" s="36">
        <f>SUMIFS(СВЦЭМ!$D$39:$D$782,СВЦЭМ!$A$39:$A$782,$A100,СВЦЭМ!$B$39:$B$782,M$83)+'СЕТ СН'!$H$11+СВЦЭМ!$D$10+'СЕТ СН'!$H$5-'СЕТ СН'!$H$21</f>
        <v>3710.1544766500001</v>
      </c>
      <c r="N100" s="36">
        <f>SUMIFS(СВЦЭМ!$D$39:$D$782,СВЦЭМ!$A$39:$A$782,$A100,СВЦЭМ!$B$39:$B$782,N$83)+'СЕТ СН'!$H$11+СВЦЭМ!$D$10+'СЕТ СН'!$H$5-'СЕТ СН'!$H$21</f>
        <v>3712.1904823900004</v>
      </c>
      <c r="O100" s="36">
        <f>SUMIFS(СВЦЭМ!$D$39:$D$782,СВЦЭМ!$A$39:$A$782,$A100,СВЦЭМ!$B$39:$B$782,O$83)+'СЕТ СН'!$H$11+СВЦЭМ!$D$10+'СЕТ СН'!$H$5-'СЕТ СН'!$H$21</f>
        <v>3709.8960075300001</v>
      </c>
      <c r="P100" s="36">
        <f>SUMIFS(СВЦЭМ!$D$39:$D$782,СВЦЭМ!$A$39:$A$782,$A100,СВЦЭМ!$B$39:$B$782,P$83)+'СЕТ СН'!$H$11+СВЦЭМ!$D$10+'СЕТ СН'!$H$5-'СЕТ СН'!$H$21</f>
        <v>3726.0738526100004</v>
      </c>
      <c r="Q100" s="36">
        <f>SUMIFS(СВЦЭМ!$D$39:$D$782,СВЦЭМ!$A$39:$A$782,$A100,СВЦЭМ!$B$39:$B$782,Q$83)+'СЕТ СН'!$H$11+СВЦЭМ!$D$10+'СЕТ СН'!$H$5-'СЕТ СН'!$H$21</f>
        <v>3703.64534465</v>
      </c>
      <c r="R100" s="36">
        <f>SUMIFS(СВЦЭМ!$D$39:$D$782,СВЦЭМ!$A$39:$A$782,$A100,СВЦЭМ!$B$39:$B$782,R$83)+'СЕТ СН'!$H$11+СВЦЭМ!$D$10+'СЕТ СН'!$H$5-'СЕТ СН'!$H$21</f>
        <v>3652.9914771200001</v>
      </c>
      <c r="S100" s="36">
        <f>SUMIFS(СВЦЭМ!$D$39:$D$782,СВЦЭМ!$A$39:$A$782,$A100,СВЦЭМ!$B$39:$B$782,S$83)+'СЕТ СН'!$H$11+СВЦЭМ!$D$10+'СЕТ СН'!$H$5-'СЕТ СН'!$H$21</f>
        <v>3637.9844602600001</v>
      </c>
      <c r="T100" s="36">
        <f>SUMIFS(СВЦЭМ!$D$39:$D$782,СВЦЭМ!$A$39:$A$782,$A100,СВЦЭМ!$B$39:$B$782,T$83)+'СЕТ СН'!$H$11+СВЦЭМ!$D$10+'СЕТ СН'!$H$5-'СЕТ СН'!$H$21</f>
        <v>3697.14139449</v>
      </c>
      <c r="U100" s="36">
        <f>SUMIFS(СВЦЭМ!$D$39:$D$782,СВЦЭМ!$A$39:$A$782,$A100,СВЦЭМ!$B$39:$B$782,U$83)+'СЕТ СН'!$H$11+СВЦЭМ!$D$10+'СЕТ СН'!$H$5-'СЕТ СН'!$H$21</f>
        <v>3794.8229701</v>
      </c>
      <c r="V100" s="36">
        <f>SUMIFS(СВЦЭМ!$D$39:$D$782,СВЦЭМ!$A$39:$A$782,$A100,СВЦЭМ!$B$39:$B$782,V$83)+'СЕТ СН'!$H$11+СВЦЭМ!$D$10+'СЕТ СН'!$H$5-'СЕТ СН'!$H$21</f>
        <v>3790.4649735000003</v>
      </c>
      <c r="W100" s="36">
        <f>SUMIFS(СВЦЭМ!$D$39:$D$782,СВЦЭМ!$A$39:$A$782,$A100,СВЦЭМ!$B$39:$B$782,W$83)+'СЕТ СН'!$H$11+СВЦЭМ!$D$10+'СЕТ СН'!$H$5-'СЕТ СН'!$H$21</f>
        <v>3781.1383373900003</v>
      </c>
      <c r="X100" s="36">
        <f>SUMIFS(СВЦЭМ!$D$39:$D$782,СВЦЭМ!$A$39:$A$782,$A100,СВЦЭМ!$B$39:$B$782,X$83)+'СЕТ СН'!$H$11+СВЦЭМ!$D$10+'СЕТ СН'!$H$5-'СЕТ СН'!$H$21</f>
        <v>3734.5273683300002</v>
      </c>
      <c r="Y100" s="36">
        <f>SUMIFS(СВЦЭМ!$D$39:$D$782,СВЦЭМ!$A$39:$A$782,$A100,СВЦЭМ!$B$39:$B$782,Y$83)+'СЕТ СН'!$H$11+СВЦЭМ!$D$10+'СЕТ СН'!$H$5-'СЕТ СН'!$H$21</f>
        <v>3775.8483059</v>
      </c>
    </row>
    <row r="101" spans="1:25" ht="15.75" x14ac:dyDescent="0.2">
      <c r="A101" s="35">
        <f t="shared" si="2"/>
        <v>44852</v>
      </c>
      <c r="B101" s="36">
        <f>SUMIFS(СВЦЭМ!$D$39:$D$782,СВЦЭМ!$A$39:$A$782,$A101,СВЦЭМ!$B$39:$B$782,B$83)+'СЕТ СН'!$H$11+СВЦЭМ!$D$10+'СЕТ СН'!$H$5-'СЕТ СН'!$H$21</f>
        <v>3806.0458553600001</v>
      </c>
      <c r="C101" s="36">
        <f>SUMIFS(СВЦЭМ!$D$39:$D$782,СВЦЭМ!$A$39:$A$782,$A101,СВЦЭМ!$B$39:$B$782,C$83)+'СЕТ СН'!$H$11+СВЦЭМ!$D$10+'СЕТ СН'!$H$5-'СЕТ СН'!$H$21</f>
        <v>3848.5677327600001</v>
      </c>
      <c r="D101" s="36">
        <f>SUMIFS(СВЦЭМ!$D$39:$D$782,СВЦЭМ!$A$39:$A$782,$A101,СВЦЭМ!$B$39:$B$782,D$83)+'СЕТ СН'!$H$11+СВЦЭМ!$D$10+'СЕТ СН'!$H$5-'СЕТ СН'!$H$21</f>
        <v>3865.3133550100001</v>
      </c>
      <c r="E101" s="36">
        <f>SUMIFS(СВЦЭМ!$D$39:$D$782,СВЦЭМ!$A$39:$A$782,$A101,СВЦЭМ!$B$39:$B$782,E$83)+'СЕТ СН'!$H$11+СВЦЭМ!$D$10+'СЕТ СН'!$H$5-'СЕТ СН'!$H$21</f>
        <v>3868.3621465800002</v>
      </c>
      <c r="F101" s="36">
        <f>SUMIFS(СВЦЭМ!$D$39:$D$782,СВЦЭМ!$A$39:$A$782,$A101,СВЦЭМ!$B$39:$B$782,F$83)+'СЕТ СН'!$H$11+СВЦЭМ!$D$10+'СЕТ СН'!$H$5-'СЕТ СН'!$H$21</f>
        <v>3870.2575486400001</v>
      </c>
      <c r="G101" s="36">
        <f>SUMIFS(СВЦЭМ!$D$39:$D$782,СВЦЭМ!$A$39:$A$782,$A101,СВЦЭМ!$B$39:$B$782,G$83)+'СЕТ СН'!$H$11+СВЦЭМ!$D$10+'СЕТ СН'!$H$5-'СЕТ СН'!$H$21</f>
        <v>3856.2198783800004</v>
      </c>
      <c r="H101" s="36">
        <f>SUMIFS(СВЦЭМ!$D$39:$D$782,СВЦЭМ!$A$39:$A$782,$A101,СВЦЭМ!$B$39:$B$782,H$83)+'СЕТ СН'!$H$11+СВЦЭМ!$D$10+'СЕТ СН'!$H$5-'СЕТ СН'!$H$21</f>
        <v>3794.8355083800002</v>
      </c>
      <c r="I101" s="36">
        <f>SUMIFS(СВЦЭМ!$D$39:$D$782,СВЦЭМ!$A$39:$A$782,$A101,СВЦЭМ!$B$39:$B$782,I$83)+'СЕТ СН'!$H$11+СВЦЭМ!$D$10+'СЕТ СН'!$H$5-'СЕТ СН'!$H$21</f>
        <v>3735.95796406</v>
      </c>
      <c r="J101" s="36">
        <f>SUMIFS(СВЦЭМ!$D$39:$D$782,СВЦЭМ!$A$39:$A$782,$A101,СВЦЭМ!$B$39:$B$782,J$83)+'СЕТ СН'!$H$11+СВЦЭМ!$D$10+'СЕТ СН'!$H$5-'СЕТ СН'!$H$21</f>
        <v>3713.3365624900002</v>
      </c>
      <c r="K101" s="36">
        <f>SUMIFS(СВЦЭМ!$D$39:$D$782,СВЦЭМ!$A$39:$A$782,$A101,СВЦЭМ!$B$39:$B$782,K$83)+'СЕТ СН'!$H$11+СВЦЭМ!$D$10+'СЕТ СН'!$H$5-'СЕТ СН'!$H$21</f>
        <v>3715.7744787700003</v>
      </c>
      <c r="L101" s="36">
        <f>SUMIFS(СВЦЭМ!$D$39:$D$782,СВЦЭМ!$A$39:$A$782,$A101,СВЦЭМ!$B$39:$B$782,L$83)+'СЕТ СН'!$H$11+СВЦЭМ!$D$10+'СЕТ СН'!$H$5-'СЕТ СН'!$H$21</f>
        <v>3713.8874849000003</v>
      </c>
      <c r="M101" s="36">
        <f>SUMIFS(СВЦЭМ!$D$39:$D$782,СВЦЭМ!$A$39:$A$782,$A101,СВЦЭМ!$B$39:$B$782,M$83)+'СЕТ СН'!$H$11+СВЦЭМ!$D$10+'СЕТ СН'!$H$5-'СЕТ СН'!$H$21</f>
        <v>3723.7038455800002</v>
      </c>
      <c r="N101" s="36">
        <f>SUMIFS(СВЦЭМ!$D$39:$D$782,СВЦЭМ!$A$39:$A$782,$A101,СВЦЭМ!$B$39:$B$782,N$83)+'СЕТ СН'!$H$11+СВЦЭМ!$D$10+'СЕТ СН'!$H$5-'СЕТ СН'!$H$21</f>
        <v>3726.7467948399999</v>
      </c>
      <c r="O101" s="36">
        <f>SUMIFS(СВЦЭМ!$D$39:$D$782,СВЦЭМ!$A$39:$A$782,$A101,СВЦЭМ!$B$39:$B$782,O$83)+'СЕТ СН'!$H$11+СВЦЭМ!$D$10+'СЕТ СН'!$H$5-'СЕТ СН'!$H$21</f>
        <v>3726.3593236500001</v>
      </c>
      <c r="P101" s="36">
        <f>SUMIFS(СВЦЭМ!$D$39:$D$782,СВЦЭМ!$A$39:$A$782,$A101,СВЦЭМ!$B$39:$B$782,P$83)+'СЕТ СН'!$H$11+СВЦЭМ!$D$10+'СЕТ СН'!$H$5-'СЕТ СН'!$H$21</f>
        <v>3729.7160577600002</v>
      </c>
      <c r="Q101" s="36">
        <f>SUMIFS(СВЦЭМ!$D$39:$D$782,СВЦЭМ!$A$39:$A$782,$A101,СВЦЭМ!$B$39:$B$782,Q$83)+'СЕТ СН'!$H$11+СВЦЭМ!$D$10+'СЕТ СН'!$H$5-'СЕТ СН'!$H$21</f>
        <v>3743.3428390400004</v>
      </c>
      <c r="R101" s="36">
        <f>SUMIFS(СВЦЭМ!$D$39:$D$782,СВЦЭМ!$A$39:$A$782,$A101,СВЦЭМ!$B$39:$B$782,R$83)+'СЕТ СН'!$H$11+СВЦЭМ!$D$10+'СЕТ СН'!$H$5-'СЕТ СН'!$H$21</f>
        <v>3748.6938849000003</v>
      </c>
      <c r="S101" s="36">
        <f>SUMIFS(СВЦЭМ!$D$39:$D$782,СВЦЭМ!$A$39:$A$782,$A101,СВЦЭМ!$B$39:$B$782,S$83)+'СЕТ СН'!$H$11+СВЦЭМ!$D$10+'СЕТ СН'!$H$5-'СЕТ СН'!$H$21</f>
        <v>3726.5980111200001</v>
      </c>
      <c r="T101" s="36">
        <f>SUMIFS(СВЦЭМ!$D$39:$D$782,СВЦЭМ!$A$39:$A$782,$A101,СВЦЭМ!$B$39:$B$782,T$83)+'СЕТ СН'!$H$11+СВЦЭМ!$D$10+'СЕТ СН'!$H$5-'СЕТ СН'!$H$21</f>
        <v>3810.2690291200001</v>
      </c>
      <c r="U101" s="36">
        <f>SUMIFS(СВЦЭМ!$D$39:$D$782,СВЦЭМ!$A$39:$A$782,$A101,СВЦЭМ!$B$39:$B$782,U$83)+'СЕТ СН'!$H$11+СВЦЭМ!$D$10+'СЕТ СН'!$H$5-'СЕТ СН'!$H$21</f>
        <v>3835.3234128800004</v>
      </c>
      <c r="V101" s="36">
        <f>SUMIFS(СВЦЭМ!$D$39:$D$782,СВЦЭМ!$A$39:$A$782,$A101,СВЦЭМ!$B$39:$B$782,V$83)+'СЕТ СН'!$H$11+СВЦЭМ!$D$10+'СЕТ СН'!$H$5-'СЕТ СН'!$H$21</f>
        <v>3828.87362648</v>
      </c>
      <c r="W101" s="36">
        <f>SUMIFS(СВЦЭМ!$D$39:$D$782,СВЦЭМ!$A$39:$A$782,$A101,СВЦЭМ!$B$39:$B$782,W$83)+'СЕТ СН'!$H$11+СВЦЭМ!$D$10+'СЕТ СН'!$H$5-'СЕТ СН'!$H$21</f>
        <v>3820.0372483800002</v>
      </c>
      <c r="X101" s="36">
        <f>SUMIFS(СВЦЭМ!$D$39:$D$782,СВЦЭМ!$A$39:$A$782,$A101,СВЦЭМ!$B$39:$B$782,X$83)+'СЕТ СН'!$H$11+СВЦЭМ!$D$10+'СЕТ СН'!$H$5-'СЕТ СН'!$H$21</f>
        <v>3780.4600481400003</v>
      </c>
      <c r="Y101" s="36">
        <f>SUMIFS(СВЦЭМ!$D$39:$D$782,СВЦЭМ!$A$39:$A$782,$A101,СВЦЭМ!$B$39:$B$782,Y$83)+'СЕТ СН'!$H$11+СВЦЭМ!$D$10+'СЕТ СН'!$H$5-'СЕТ СН'!$H$21</f>
        <v>3767.3133006000003</v>
      </c>
    </row>
    <row r="102" spans="1:25" ht="15.75" x14ac:dyDescent="0.2">
      <c r="A102" s="35">
        <f t="shared" si="2"/>
        <v>44853</v>
      </c>
      <c r="B102" s="36">
        <f>SUMIFS(СВЦЭМ!$D$39:$D$782,СВЦЭМ!$A$39:$A$782,$A102,СВЦЭМ!$B$39:$B$782,B$83)+'СЕТ СН'!$H$11+СВЦЭМ!$D$10+'СЕТ СН'!$H$5-'СЕТ СН'!$H$21</f>
        <v>3811.3130282000002</v>
      </c>
      <c r="C102" s="36">
        <f>SUMIFS(СВЦЭМ!$D$39:$D$782,СВЦЭМ!$A$39:$A$782,$A102,СВЦЭМ!$B$39:$B$782,C$83)+'СЕТ СН'!$H$11+СВЦЭМ!$D$10+'СЕТ СН'!$H$5-'СЕТ СН'!$H$21</f>
        <v>3846.1515484800002</v>
      </c>
      <c r="D102" s="36">
        <f>SUMIFS(СВЦЭМ!$D$39:$D$782,СВЦЭМ!$A$39:$A$782,$A102,СВЦЭМ!$B$39:$B$782,D$83)+'СЕТ СН'!$H$11+СВЦЭМ!$D$10+'СЕТ СН'!$H$5-'СЕТ СН'!$H$21</f>
        <v>3867.99753255</v>
      </c>
      <c r="E102" s="36">
        <f>SUMIFS(СВЦЭМ!$D$39:$D$782,СВЦЭМ!$A$39:$A$782,$A102,СВЦЭМ!$B$39:$B$782,E$83)+'СЕТ СН'!$H$11+СВЦЭМ!$D$10+'СЕТ СН'!$H$5-'СЕТ СН'!$H$21</f>
        <v>3867.5836580800001</v>
      </c>
      <c r="F102" s="36">
        <f>SUMIFS(СВЦЭМ!$D$39:$D$782,СВЦЭМ!$A$39:$A$782,$A102,СВЦЭМ!$B$39:$B$782,F$83)+'СЕТ СН'!$H$11+СВЦЭМ!$D$10+'СЕТ СН'!$H$5-'СЕТ СН'!$H$21</f>
        <v>3870.6071664200003</v>
      </c>
      <c r="G102" s="36">
        <f>SUMIFS(СВЦЭМ!$D$39:$D$782,СВЦЭМ!$A$39:$A$782,$A102,СВЦЭМ!$B$39:$B$782,G$83)+'СЕТ СН'!$H$11+СВЦЭМ!$D$10+'СЕТ СН'!$H$5-'СЕТ СН'!$H$21</f>
        <v>3854.2709866100004</v>
      </c>
      <c r="H102" s="36">
        <f>SUMIFS(СВЦЭМ!$D$39:$D$782,СВЦЭМ!$A$39:$A$782,$A102,СВЦЭМ!$B$39:$B$782,H$83)+'СЕТ СН'!$H$11+СВЦЭМ!$D$10+'СЕТ СН'!$H$5-'СЕТ СН'!$H$21</f>
        <v>3794.7544508300002</v>
      </c>
      <c r="I102" s="36">
        <f>SUMIFS(СВЦЭМ!$D$39:$D$782,СВЦЭМ!$A$39:$A$782,$A102,СВЦЭМ!$B$39:$B$782,I$83)+'СЕТ СН'!$H$11+СВЦЭМ!$D$10+'СЕТ СН'!$H$5-'СЕТ СН'!$H$21</f>
        <v>3745.64119914</v>
      </c>
      <c r="J102" s="36">
        <f>SUMIFS(СВЦЭМ!$D$39:$D$782,СВЦЭМ!$A$39:$A$782,$A102,СВЦЭМ!$B$39:$B$782,J$83)+'СЕТ СН'!$H$11+СВЦЭМ!$D$10+'СЕТ СН'!$H$5-'СЕТ СН'!$H$21</f>
        <v>3779.6336298300002</v>
      </c>
      <c r="K102" s="36">
        <f>SUMIFS(СВЦЭМ!$D$39:$D$782,СВЦЭМ!$A$39:$A$782,$A102,СВЦЭМ!$B$39:$B$782,K$83)+'СЕТ СН'!$H$11+СВЦЭМ!$D$10+'СЕТ СН'!$H$5-'СЕТ СН'!$H$21</f>
        <v>3787.5393671100001</v>
      </c>
      <c r="L102" s="36">
        <f>SUMIFS(СВЦЭМ!$D$39:$D$782,СВЦЭМ!$A$39:$A$782,$A102,СВЦЭМ!$B$39:$B$782,L$83)+'СЕТ СН'!$H$11+СВЦЭМ!$D$10+'СЕТ СН'!$H$5-'СЕТ СН'!$H$21</f>
        <v>3791.4764636600003</v>
      </c>
      <c r="M102" s="36">
        <f>SUMIFS(СВЦЭМ!$D$39:$D$782,СВЦЭМ!$A$39:$A$782,$A102,СВЦЭМ!$B$39:$B$782,M$83)+'СЕТ СН'!$H$11+СВЦЭМ!$D$10+'СЕТ СН'!$H$5-'СЕТ СН'!$H$21</f>
        <v>3820.0005077800001</v>
      </c>
      <c r="N102" s="36">
        <f>SUMIFS(СВЦЭМ!$D$39:$D$782,СВЦЭМ!$A$39:$A$782,$A102,СВЦЭМ!$B$39:$B$782,N$83)+'СЕТ СН'!$H$11+СВЦЭМ!$D$10+'СЕТ СН'!$H$5-'СЕТ СН'!$H$21</f>
        <v>3753.9994742100002</v>
      </c>
      <c r="O102" s="36">
        <f>SUMIFS(СВЦЭМ!$D$39:$D$782,СВЦЭМ!$A$39:$A$782,$A102,СВЦЭМ!$B$39:$B$782,O$83)+'СЕТ СН'!$H$11+СВЦЭМ!$D$10+'СЕТ СН'!$H$5-'СЕТ СН'!$H$21</f>
        <v>3745.9531102800001</v>
      </c>
      <c r="P102" s="36">
        <f>SUMIFS(СВЦЭМ!$D$39:$D$782,СВЦЭМ!$A$39:$A$782,$A102,СВЦЭМ!$B$39:$B$782,P$83)+'СЕТ СН'!$H$11+СВЦЭМ!$D$10+'СЕТ СН'!$H$5-'СЕТ СН'!$H$21</f>
        <v>3729.9539225400003</v>
      </c>
      <c r="Q102" s="36">
        <f>SUMIFS(СВЦЭМ!$D$39:$D$782,СВЦЭМ!$A$39:$A$782,$A102,СВЦЭМ!$B$39:$B$782,Q$83)+'СЕТ СН'!$H$11+СВЦЭМ!$D$10+'СЕТ СН'!$H$5-'СЕТ СН'!$H$21</f>
        <v>3727.8260205900001</v>
      </c>
      <c r="R102" s="36">
        <f>SUMIFS(СВЦЭМ!$D$39:$D$782,СВЦЭМ!$A$39:$A$782,$A102,СВЦЭМ!$B$39:$B$782,R$83)+'СЕТ СН'!$H$11+СВЦЭМ!$D$10+'СЕТ СН'!$H$5-'СЕТ СН'!$H$21</f>
        <v>3627.6571713900003</v>
      </c>
      <c r="S102" s="36">
        <f>SUMIFS(СВЦЭМ!$D$39:$D$782,СВЦЭМ!$A$39:$A$782,$A102,СВЦЭМ!$B$39:$B$782,S$83)+'СЕТ СН'!$H$11+СВЦЭМ!$D$10+'СЕТ СН'!$H$5-'СЕТ СН'!$H$21</f>
        <v>3553.5797348400001</v>
      </c>
      <c r="T102" s="36">
        <f>SUMIFS(СВЦЭМ!$D$39:$D$782,СВЦЭМ!$A$39:$A$782,$A102,СВЦЭМ!$B$39:$B$782,T$83)+'СЕТ СН'!$H$11+СВЦЭМ!$D$10+'СЕТ СН'!$H$5-'СЕТ СН'!$H$21</f>
        <v>3574.2879323300003</v>
      </c>
      <c r="U102" s="36">
        <f>SUMIFS(СВЦЭМ!$D$39:$D$782,СВЦЭМ!$A$39:$A$782,$A102,СВЦЭМ!$B$39:$B$782,U$83)+'СЕТ СН'!$H$11+СВЦЭМ!$D$10+'СЕТ СН'!$H$5-'СЕТ СН'!$H$21</f>
        <v>3641.2831692500004</v>
      </c>
      <c r="V102" s="36">
        <f>SUMIFS(СВЦЭМ!$D$39:$D$782,СВЦЭМ!$A$39:$A$782,$A102,СВЦЭМ!$B$39:$B$782,V$83)+'СЕТ СН'!$H$11+СВЦЭМ!$D$10+'СЕТ СН'!$H$5-'СЕТ СН'!$H$21</f>
        <v>3693.5243191200002</v>
      </c>
      <c r="W102" s="36">
        <f>SUMIFS(СВЦЭМ!$D$39:$D$782,СВЦЭМ!$A$39:$A$782,$A102,СВЦЭМ!$B$39:$B$782,W$83)+'СЕТ СН'!$H$11+СВЦЭМ!$D$10+'СЕТ СН'!$H$5-'СЕТ СН'!$H$21</f>
        <v>3750.23526971</v>
      </c>
      <c r="X102" s="36">
        <f>SUMIFS(СВЦЭМ!$D$39:$D$782,СВЦЭМ!$A$39:$A$782,$A102,СВЦЭМ!$B$39:$B$782,X$83)+'СЕТ СН'!$H$11+СВЦЭМ!$D$10+'СЕТ СН'!$H$5-'СЕТ СН'!$H$21</f>
        <v>3780.59398809</v>
      </c>
      <c r="Y102" s="36">
        <f>SUMIFS(СВЦЭМ!$D$39:$D$782,СВЦЭМ!$A$39:$A$782,$A102,СВЦЭМ!$B$39:$B$782,Y$83)+'СЕТ СН'!$H$11+СВЦЭМ!$D$10+'СЕТ СН'!$H$5-'СЕТ СН'!$H$21</f>
        <v>3841.9068867000001</v>
      </c>
    </row>
    <row r="103" spans="1:25" ht="15.75" x14ac:dyDescent="0.2">
      <c r="A103" s="35">
        <f t="shared" si="2"/>
        <v>44854</v>
      </c>
      <c r="B103" s="36">
        <f>SUMIFS(СВЦЭМ!$D$39:$D$782,СВЦЭМ!$A$39:$A$782,$A103,СВЦЭМ!$B$39:$B$782,B$83)+'СЕТ СН'!$H$11+СВЦЭМ!$D$10+'СЕТ СН'!$H$5-'СЕТ СН'!$H$21</f>
        <v>3767.44118678</v>
      </c>
      <c r="C103" s="36">
        <f>SUMIFS(СВЦЭМ!$D$39:$D$782,СВЦЭМ!$A$39:$A$782,$A103,СВЦЭМ!$B$39:$B$782,C$83)+'СЕТ СН'!$H$11+СВЦЭМ!$D$10+'СЕТ СН'!$H$5-'СЕТ СН'!$H$21</f>
        <v>3768.6682044600002</v>
      </c>
      <c r="D103" s="36">
        <f>SUMIFS(СВЦЭМ!$D$39:$D$782,СВЦЭМ!$A$39:$A$782,$A103,СВЦЭМ!$B$39:$B$782,D$83)+'СЕТ СН'!$H$11+СВЦЭМ!$D$10+'СЕТ СН'!$H$5-'СЕТ СН'!$H$21</f>
        <v>3809.7773406200004</v>
      </c>
      <c r="E103" s="36">
        <f>SUMIFS(СВЦЭМ!$D$39:$D$782,СВЦЭМ!$A$39:$A$782,$A103,СВЦЭМ!$B$39:$B$782,E$83)+'СЕТ СН'!$H$11+СВЦЭМ!$D$10+'СЕТ СН'!$H$5-'СЕТ СН'!$H$21</f>
        <v>3806.3371903000002</v>
      </c>
      <c r="F103" s="36">
        <f>SUMIFS(СВЦЭМ!$D$39:$D$782,СВЦЭМ!$A$39:$A$782,$A103,СВЦЭМ!$B$39:$B$782,F$83)+'СЕТ СН'!$H$11+СВЦЭМ!$D$10+'СЕТ СН'!$H$5-'СЕТ СН'!$H$21</f>
        <v>3786.8088221500002</v>
      </c>
      <c r="G103" s="36">
        <f>SUMIFS(СВЦЭМ!$D$39:$D$782,СВЦЭМ!$A$39:$A$782,$A103,СВЦЭМ!$B$39:$B$782,G$83)+'СЕТ СН'!$H$11+СВЦЭМ!$D$10+'СЕТ СН'!$H$5-'СЕТ СН'!$H$21</f>
        <v>3758.7346782200002</v>
      </c>
      <c r="H103" s="36">
        <f>SUMIFS(СВЦЭМ!$D$39:$D$782,СВЦЭМ!$A$39:$A$782,$A103,СВЦЭМ!$B$39:$B$782,H$83)+'СЕТ СН'!$H$11+СВЦЭМ!$D$10+'СЕТ СН'!$H$5-'СЕТ СН'!$H$21</f>
        <v>3711.1233321099999</v>
      </c>
      <c r="I103" s="36">
        <f>SUMIFS(СВЦЭМ!$D$39:$D$782,СВЦЭМ!$A$39:$A$782,$A103,СВЦЭМ!$B$39:$B$782,I$83)+'СЕТ СН'!$H$11+СВЦЭМ!$D$10+'СЕТ СН'!$H$5-'СЕТ СН'!$H$21</f>
        <v>3683.02787739</v>
      </c>
      <c r="J103" s="36">
        <f>SUMIFS(СВЦЭМ!$D$39:$D$782,СВЦЭМ!$A$39:$A$782,$A103,СВЦЭМ!$B$39:$B$782,J$83)+'СЕТ СН'!$H$11+СВЦЭМ!$D$10+'СЕТ СН'!$H$5-'СЕТ СН'!$H$21</f>
        <v>3685.0720078600002</v>
      </c>
      <c r="K103" s="36">
        <f>SUMIFS(СВЦЭМ!$D$39:$D$782,СВЦЭМ!$A$39:$A$782,$A103,СВЦЭМ!$B$39:$B$782,K$83)+'СЕТ СН'!$H$11+СВЦЭМ!$D$10+'СЕТ СН'!$H$5-'СЕТ СН'!$H$21</f>
        <v>3720.3016631099999</v>
      </c>
      <c r="L103" s="36">
        <f>SUMIFS(СВЦЭМ!$D$39:$D$782,СВЦЭМ!$A$39:$A$782,$A103,СВЦЭМ!$B$39:$B$782,L$83)+'СЕТ СН'!$H$11+СВЦЭМ!$D$10+'СЕТ СН'!$H$5-'СЕТ СН'!$H$21</f>
        <v>3728.20497626</v>
      </c>
      <c r="M103" s="36">
        <f>SUMIFS(СВЦЭМ!$D$39:$D$782,СВЦЭМ!$A$39:$A$782,$A103,СВЦЭМ!$B$39:$B$782,M$83)+'СЕТ СН'!$H$11+СВЦЭМ!$D$10+'СЕТ СН'!$H$5-'СЕТ СН'!$H$21</f>
        <v>3759.3777899400002</v>
      </c>
      <c r="N103" s="36">
        <f>SUMIFS(СВЦЭМ!$D$39:$D$782,СВЦЭМ!$A$39:$A$782,$A103,СВЦЭМ!$B$39:$B$782,N$83)+'СЕТ СН'!$H$11+СВЦЭМ!$D$10+'СЕТ СН'!$H$5-'СЕТ СН'!$H$21</f>
        <v>3752.18044809</v>
      </c>
      <c r="O103" s="36">
        <f>SUMIFS(СВЦЭМ!$D$39:$D$782,СВЦЭМ!$A$39:$A$782,$A103,СВЦЭМ!$B$39:$B$782,O$83)+'СЕТ СН'!$H$11+СВЦЭМ!$D$10+'СЕТ СН'!$H$5-'СЕТ СН'!$H$21</f>
        <v>3751.7422708700001</v>
      </c>
      <c r="P103" s="36">
        <f>SUMIFS(СВЦЭМ!$D$39:$D$782,СВЦЭМ!$A$39:$A$782,$A103,СВЦЭМ!$B$39:$B$782,P$83)+'СЕТ СН'!$H$11+СВЦЭМ!$D$10+'СЕТ СН'!$H$5-'СЕТ СН'!$H$21</f>
        <v>3753.7240359500001</v>
      </c>
      <c r="Q103" s="36">
        <f>SUMIFS(СВЦЭМ!$D$39:$D$782,СВЦЭМ!$A$39:$A$782,$A103,СВЦЭМ!$B$39:$B$782,Q$83)+'СЕТ СН'!$H$11+СВЦЭМ!$D$10+'СЕТ СН'!$H$5-'СЕТ СН'!$H$21</f>
        <v>3747.8187410700002</v>
      </c>
      <c r="R103" s="36">
        <f>SUMIFS(СВЦЭМ!$D$39:$D$782,СВЦЭМ!$A$39:$A$782,$A103,СВЦЭМ!$B$39:$B$782,R$83)+'СЕТ СН'!$H$11+СВЦЭМ!$D$10+'СЕТ СН'!$H$5-'СЕТ СН'!$H$21</f>
        <v>3797.6758007900003</v>
      </c>
      <c r="S103" s="36">
        <f>SUMIFS(СВЦЭМ!$D$39:$D$782,СВЦЭМ!$A$39:$A$782,$A103,СВЦЭМ!$B$39:$B$782,S$83)+'СЕТ СН'!$H$11+СВЦЭМ!$D$10+'СЕТ СН'!$H$5-'СЕТ СН'!$H$21</f>
        <v>3790.1379143100003</v>
      </c>
      <c r="T103" s="36">
        <f>SUMIFS(СВЦЭМ!$D$39:$D$782,СВЦЭМ!$A$39:$A$782,$A103,СВЦЭМ!$B$39:$B$782,T$83)+'СЕТ СН'!$H$11+СВЦЭМ!$D$10+'СЕТ СН'!$H$5-'СЕТ СН'!$H$21</f>
        <v>3800.2497984000001</v>
      </c>
      <c r="U103" s="36">
        <f>SUMIFS(СВЦЭМ!$D$39:$D$782,СВЦЭМ!$A$39:$A$782,$A103,СВЦЭМ!$B$39:$B$782,U$83)+'СЕТ СН'!$H$11+СВЦЭМ!$D$10+'СЕТ СН'!$H$5-'СЕТ СН'!$H$21</f>
        <v>3796.1696249699999</v>
      </c>
      <c r="V103" s="36">
        <f>SUMIFS(СВЦЭМ!$D$39:$D$782,СВЦЭМ!$A$39:$A$782,$A103,СВЦЭМ!$B$39:$B$782,V$83)+'СЕТ СН'!$H$11+СВЦЭМ!$D$10+'СЕТ СН'!$H$5-'СЕТ СН'!$H$21</f>
        <v>3786.4649524300003</v>
      </c>
      <c r="W103" s="36">
        <f>SUMIFS(СВЦЭМ!$D$39:$D$782,СВЦЭМ!$A$39:$A$782,$A103,СВЦЭМ!$B$39:$B$782,W$83)+'СЕТ СН'!$H$11+СВЦЭМ!$D$10+'СЕТ СН'!$H$5-'СЕТ СН'!$H$21</f>
        <v>3773.4553271499999</v>
      </c>
      <c r="X103" s="36">
        <f>SUMIFS(СВЦЭМ!$D$39:$D$782,СВЦЭМ!$A$39:$A$782,$A103,СВЦЭМ!$B$39:$B$782,X$83)+'СЕТ СН'!$H$11+СВЦЭМ!$D$10+'СЕТ СН'!$H$5-'СЕТ СН'!$H$21</f>
        <v>3752.8656324000003</v>
      </c>
      <c r="Y103" s="36">
        <f>SUMIFS(СВЦЭМ!$D$39:$D$782,СВЦЭМ!$A$39:$A$782,$A103,СВЦЭМ!$B$39:$B$782,Y$83)+'СЕТ СН'!$H$11+СВЦЭМ!$D$10+'СЕТ СН'!$H$5-'СЕТ СН'!$H$21</f>
        <v>3758.3157442300003</v>
      </c>
    </row>
    <row r="104" spans="1:25" ht="15.75" x14ac:dyDescent="0.2">
      <c r="A104" s="35">
        <f t="shared" si="2"/>
        <v>44855</v>
      </c>
      <c r="B104" s="36">
        <f>SUMIFS(СВЦЭМ!$D$39:$D$782,СВЦЭМ!$A$39:$A$782,$A104,СВЦЭМ!$B$39:$B$782,B$83)+'СЕТ СН'!$H$11+СВЦЭМ!$D$10+'СЕТ СН'!$H$5-'СЕТ СН'!$H$21</f>
        <v>3971.7058143100003</v>
      </c>
      <c r="C104" s="36">
        <f>SUMIFS(СВЦЭМ!$D$39:$D$782,СВЦЭМ!$A$39:$A$782,$A104,СВЦЭМ!$B$39:$B$782,C$83)+'СЕТ СН'!$H$11+СВЦЭМ!$D$10+'СЕТ СН'!$H$5-'СЕТ СН'!$H$21</f>
        <v>3958.6438547100001</v>
      </c>
      <c r="D104" s="36">
        <f>SUMIFS(СВЦЭМ!$D$39:$D$782,СВЦЭМ!$A$39:$A$782,$A104,СВЦЭМ!$B$39:$B$782,D$83)+'СЕТ СН'!$H$11+СВЦЭМ!$D$10+'СЕТ СН'!$H$5-'СЕТ СН'!$H$21</f>
        <v>3974.6419413200001</v>
      </c>
      <c r="E104" s="36">
        <f>SUMIFS(СВЦЭМ!$D$39:$D$782,СВЦЭМ!$A$39:$A$782,$A104,СВЦЭМ!$B$39:$B$782,E$83)+'СЕТ СН'!$H$11+СВЦЭМ!$D$10+'СЕТ СН'!$H$5-'СЕТ СН'!$H$21</f>
        <v>4034.0344918400006</v>
      </c>
      <c r="F104" s="36">
        <f>SUMIFS(СВЦЭМ!$D$39:$D$782,СВЦЭМ!$A$39:$A$782,$A104,СВЦЭМ!$B$39:$B$782,F$83)+'СЕТ СН'!$H$11+СВЦЭМ!$D$10+'СЕТ СН'!$H$5-'СЕТ СН'!$H$21</f>
        <v>4013.8783272500004</v>
      </c>
      <c r="G104" s="36">
        <f>SUMIFS(СВЦЭМ!$D$39:$D$782,СВЦЭМ!$A$39:$A$782,$A104,СВЦЭМ!$B$39:$B$782,G$83)+'СЕТ СН'!$H$11+СВЦЭМ!$D$10+'СЕТ СН'!$H$5-'СЕТ СН'!$H$21</f>
        <v>3976.4695355200001</v>
      </c>
      <c r="H104" s="36">
        <f>SUMIFS(СВЦЭМ!$D$39:$D$782,СВЦЭМ!$A$39:$A$782,$A104,СВЦЭМ!$B$39:$B$782,H$83)+'СЕТ СН'!$H$11+СВЦЭМ!$D$10+'СЕТ СН'!$H$5-'СЕТ СН'!$H$21</f>
        <v>3910.2388914600006</v>
      </c>
      <c r="I104" s="36">
        <f>SUMIFS(СВЦЭМ!$D$39:$D$782,СВЦЭМ!$A$39:$A$782,$A104,СВЦЭМ!$B$39:$B$782,I$83)+'СЕТ СН'!$H$11+СВЦЭМ!$D$10+'СЕТ СН'!$H$5-'СЕТ СН'!$H$21</f>
        <v>3891.4425916300002</v>
      </c>
      <c r="J104" s="36">
        <f>SUMIFS(СВЦЭМ!$D$39:$D$782,СВЦЭМ!$A$39:$A$782,$A104,СВЦЭМ!$B$39:$B$782,J$83)+'СЕТ СН'!$H$11+СВЦЭМ!$D$10+'СЕТ СН'!$H$5-'СЕТ СН'!$H$21</f>
        <v>3863.58571097</v>
      </c>
      <c r="K104" s="36">
        <f>SUMIFS(СВЦЭМ!$D$39:$D$782,СВЦЭМ!$A$39:$A$782,$A104,СВЦЭМ!$B$39:$B$782,K$83)+'СЕТ СН'!$H$11+СВЦЭМ!$D$10+'СЕТ СН'!$H$5-'СЕТ СН'!$H$21</f>
        <v>3866.4865833000003</v>
      </c>
      <c r="L104" s="36">
        <f>SUMIFS(СВЦЭМ!$D$39:$D$782,СВЦЭМ!$A$39:$A$782,$A104,СВЦЭМ!$B$39:$B$782,L$83)+'СЕТ СН'!$H$11+СВЦЭМ!$D$10+'СЕТ СН'!$H$5-'СЕТ СН'!$H$21</f>
        <v>3869.7967435600003</v>
      </c>
      <c r="M104" s="36">
        <f>SUMIFS(СВЦЭМ!$D$39:$D$782,СВЦЭМ!$A$39:$A$782,$A104,СВЦЭМ!$B$39:$B$782,M$83)+'СЕТ СН'!$H$11+СВЦЭМ!$D$10+'СЕТ СН'!$H$5-'СЕТ СН'!$H$21</f>
        <v>3878.5717553100003</v>
      </c>
      <c r="N104" s="36">
        <f>SUMIFS(СВЦЭМ!$D$39:$D$782,СВЦЭМ!$A$39:$A$782,$A104,СВЦЭМ!$B$39:$B$782,N$83)+'СЕТ СН'!$H$11+СВЦЭМ!$D$10+'СЕТ СН'!$H$5-'СЕТ СН'!$H$21</f>
        <v>3886.2452174800001</v>
      </c>
      <c r="O104" s="36">
        <f>SUMIFS(СВЦЭМ!$D$39:$D$782,СВЦЭМ!$A$39:$A$782,$A104,СВЦЭМ!$B$39:$B$782,O$83)+'СЕТ СН'!$H$11+СВЦЭМ!$D$10+'СЕТ СН'!$H$5-'СЕТ СН'!$H$21</f>
        <v>3880.7456421800002</v>
      </c>
      <c r="P104" s="36">
        <f>SUMIFS(СВЦЭМ!$D$39:$D$782,СВЦЭМ!$A$39:$A$782,$A104,СВЦЭМ!$B$39:$B$782,P$83)+'СЕТ СН'!$H$11+СВЦЭМ!$D$10+'СЕТ СН'!$H$5-'СЕТ СН'!$H$21</f>
        <v>3907.7775892300006</v>
      </c>
      <c r="Q104" s="36">
        <f>SUMIFS(СВЦЭМ!$D$39:$D$782,СВЦЭМ!$A$39:$A$782,$A104,СВЦЭМ!$B$39:$B$782,Q$83)+'СЕТ СН'!$H$11+СВЦЭМ!$D$10+'СЕТ СН'!$H$5-'СЕТ СН'!$H$21</f>
        <v>3910.5424608500002</v>
      </c>
      <c r="R104" s="36">
        <f>SUMIFS(СВЦЭМ!$D$39:$D$782,СВЦЭМ!$A$39:$A$782,$A104,СВЦЭМ!$B$39:$B$782,R$83)+'СЕТ СН'!$H$11+СВЦЭМ!$D$10+'СЕТ СН'!$H$5-'СЕТ СН'!$H$21</f>
        <v>3891.4669374300001</v>
      </c>
      <c r="S104" s="36">
        <f>SUMIFS(СВЦЭМ!$D$39:$D$782,СВЦЭМ!$A$39:$A$782,$A104,СВЦЭМ!$B$39:$B$782,S$83)+'СЕТ СН'!$H$11+СВЦЭМ!$D$10+'СЕТ СН'!$H$5-'СЕТ СН'!$H$21</f>
        <v>3872.7392226400002</v>
      </c>
      <c r="T104" s="36">
        <f>SUMIFS(СВЦЭМ!$D$39:$D$782,СВЦЭМ!$A$39:$A$782,$A104,СВЦЭМ!$B$39:$B$782,T$83)+'СЕТ СН'!$H$11+СВЦЭМ!$D$10+'СЕТ СН'!$H$5-'СЕТ СН'!$H$21</f>
        <v>3827.6040629899999</v>
      </c>
      <c r="U104" s="36">
        <f>SUMIFS(СВЦЭМ!$D$39:$D$782,СВЦЭМ!$A$39:$A$782,$A104,СВЦЭМ!$B$39:$B$782,U$83)+'СЕТ СН'!$H$11+СВЦЭМ!$D$10+'СЕТ СН'!$H$5-'СЕТ СН'!$H$21</f>
        <v>3847.0705988500004</v>
      </c>
      <c r="V104" s="36">
        <f>SUMIFS(СВЦЭМ!$D$39:$D$782,СВЦЭМ!$A$39:$A$782,$A104,СВЦЭМ!$B$39:$B$782,V$83)+'СЕТ СН'!$H$11+СВЦЭМ!$D$10+'СЕТ СН'!$H$5-'СЕТ СН'!$H$21</f>
        <v>3862.9527233800004</v>
      </c>
      <c r="W104" s="36">
        <f>SUMIFS(СВЦЭМ!$D$39:$D$782,СВЦЭМ!$A$39:$A$782,$A104,СВЦЭМ!$B$39:$B$782,W$83)+'СЕТ СН'!$H$11+СВЦЭМ!$D$10+'СЕТ СН'!$H$5-'СЕТ СН'!$H$21</f>
        <v>3902.9612543900002</v>
      </c>
      <c r="X104" s="36">
        <f>SUMIFS(СВЦЭМ!$D$39:$D$782,СВЦЭМ!$A$39:$A$782,$A104,СВЦЭМ!$B$39:$B$782,X$83)+'СЕТ СН'!$H$11+СВЦЭМ!$D$10+'СЕТ СН'!$H$5-'СЕТ СН'!$H$21</f>
        <v>3938.3783029599999</v>
      </c>
      <c r="Y104" s="36">
        <f>SUMIFS(СВЦЭМ!$D$39:$D$782,СВЦЭМ!$A$39:$A$782,$A104,СВЦЭМ!$B$39:$B$782,Y$83)+'СЕТ СН'!$H$11+СВЦЭМ!$D$10+'СЕТ СН'!$H$5-'СЕТ СН'!$H$21</f>
        <v>3968.8637844499999</v>
      </c>
    </row>
    <row r="105" spans="1:25" ht="15.75" x14ac:dyDescent="0.2">
      <c r="A105" s="35">
        <f t="shared" si="2"/>
        <v>44856</v>
      </c>
      <c r="B105" s="36">
        <f>SUMIFS(СВЦЭМ!$D$39:$D$782,СВЦЭМ!$A$39:$A$782,$A105,СВЦЭМ!$B$39:$B$782,B$83)+'СЕТ СН'!$H$11+СВЦЭМ!$D$10+'СЕТ СН'!$H$5-'СЕТ СН'!$H$21</f>
        <v>4001.5420500200003</v>
      </c>
      <c r="C105" s="36">
        <f>SUMIFS(СВЦЭМ!$D$39:$D$782,СВЦЭМ!$A$39:$A$782,$A105,СВЦЭМ!$B$39:$B$782,C$83)+'СЕТ СН'!$H$11+СВЦЭМ!$D$10+'СЕТ СН'!$H$5-'СЕТ СН'!$H$21</f>
        <v>3997.8572113200003</v>
      </c>
      <c r="D105" s="36">
        <f>SUMIFS(СВЦЭМ!$D$39:$D$782,СВЦЭМ!$A$39:$A$782,$A105,СВЦЭМ!$B$39:$B$782,D$83)+'СЕТ СН'!$H$11+СВЦЭМ!$D$10+'СЕТ СН'!$H$5-'СЕТ СН'!$H$21</f>
        <v>4039.9684048500003</v>
      </c>
      <c r="E105" s="36">
        <f>SUMIFS(СВЦЭМ!$D$39:$D$782,СВЦЭМ!$A$39:$A$782,$A105,СВЦЭМ!$B$39:$B$782,E$83)+'СЕТ СН'!$H$11+СВЦЭМ!$D$10+'СЕТ СН'!$H$5-'СЕТ СН'!$H$21</f>
        <v>4043.2112147500002</v>
      </c>
      <c r="F105" s="36">
        <f>SUMIFS(СВЦЭМ!$D$39:$D$782,СВЦЭМ!$A$39:$A$782,$A105,СВЦЭМ!$B$39:$B$782,F$83)+'СЕТ СН'!$H$11+СВЦЭМ!$D$10+'СЕТ СН'!$H$5-'СЕТ СН'!$H$21</f>
        <v>4033.3505617999999</v>
      </c>
      <c r="G105" s="36">
        <f>SUMIFS(СВЦЭМ!$D$39:$D$782,СВЦЭМ!$A$39:$A$782,$A105,СВЦЭМ!$B$39:$B$782,G$83)+'СЕТ СН'!$H$11+СВЦЭМ!$D$10+'СЕТ СН'!$H$5-'СЕТ СН'!$H$21</f>
        <v>4027.6977840700001</v>
      </c>
      <c r="H105" s="36">
        <f>SUMIFS(СВЦЭМ!$D$39:$D$782,СВЦЭМ!$A$39:$A$782,$A105,СВЦЭМ!$B$39:$B$782,H$83)+'СЕТ СН'!$H$11+СВЦЭМ!$D$10+'СЕТ СН'!$H$5-'СЕТ СН'!$H$21</f>
        <v>3983.5518917300005</v>
      </c>
      <c r="I105" s="36">
        <f>SUMIFS(СВЦЭМ!$D$39:$D$782,СВЦЭМ!$A$39:$A$782,$A105,СВЦЭМ!$B$39:$B$782,I$83)+'СЕТ СН'!$H$11+СВЦЭМ!$D$10+'СЕТ СН'!$H$5-'СЕТ СН'!$H$21</f>
        <v>3958.4142676800002</v>
      </c>
      <c r="J105" s="36">
        <f>SUMIFS(СВЦЭМ!$D$39:$D$782,СВЦЭМ!$A$39:$A$782,$A105,СВЦЭМ!$B$39:$B$782,J$83)+'СЕТ СН'!$H$11+СВЦЭМ!$D$10+'СЕТ СН'!$H$5-'СЕТ СН'!$H$21</f>
        <v>3962.1529136900003</v>
      </c>
      <c r="K105" s="36">
        <f>SUMIFS(СВЦЭМ!$D$39:$D$782,СВЦЭМ!$A$39:$A$782,$A105,СВЦЭМ!$B$39:$B$782,K$83)+'СЕТ СН'!$H$11+СВЦЭМ!$D$10+'СЕТ СН'!$H$5-'СЕТ СН'!$H$21</f>
        <v>3950.1756147200003</v>
      </c>
      <c r="L105" s="36">
        <f>SUMIFS(СВЦЭМ!$D$39:$D$782,СВЦЭМ!$A$39:$A$782,$A105,СВЦЭМ!$B$39:$B$782,L$83)+'СЕТ СН'!$H$11+СВЦЭМ!$D$10+'СЕТ СН'!$H$5-'СЕТ СН'!$H$21</f>
        <v>3942.4493990300002</v>
      </c>
      <c r="M105" s="36">
        <f>SUMIFS(СВЦЭМ!$D$39:$D$782,СВЦЭМ!$A$39:$A$782,$A105,СВЦЭМ!$B$39:$B$782,M$83)+'СЕТ СН'!$H$11+СВЦЭМ!$D$10+'СЕТ СН'!$H$5-'СЕТ СН'!$H$21</f>
        <v>3951.7221767700003</v>
      </c>
      <c r="N105" s="36">
        <f>SUMIFS(СВЦЭМ!$D$39:$D$782,СВЦЭМ!$A$39:$A$782,$A105,СВЦЭМ!$B$39:$B$782,N$83)+'СЕТ СН'!$H$11+СВЦЭМ!$D$10+'СЕТ СН'!$H$5-'СЕТ СН'!$H$21</f>
        <v>3963.3607087600003</v>
      </c>
      <c r="O105" s="36">
        <f>SUMIFS(СВЦЭМ!$D$39:$D$782,СВЦЭМ!$A$39:$A$782,$A105,СВЦЭМ!$B$39:$B$782,O$83)+'СЕТ СН'!$H$11+СВЦЭМ!$D$10+'СЕТ СН'!$H$5-'СЕТ СН'!$H$21</f>
        <v>3959.6797515300004</v>
      </c>
      <c r="P105" s="36">
        <f>SUMIFS(СВЦЭМ!$D$39:$D$782,СВЦЭМ!$A$39:$A$782,$A105,СВЦЭМ!$B$39:$B$782,P$83)+'СЕТ СН'!$H$11+СВЦЭМ!$D$10+'СЕТ СН'!$H$5-'СЕТ СН'!$H$21</f>
        <v>4004.2648399300006</v>
      </c>
      <c r="Q105" s="36">
        <f>SUMIFS(СВЦЭМ!$D$39:$D$782,СВЦЭМ!$A$39:$A$782,$A105,СВЦЭМ!$B$39:$B$782,Q$83)+'СЕТ СН'!$H$11+СВЦЭМ!$D$10+'СЕТ СН'!$H$5-'СЕТ СН'!$H$21</f>
        <v>4002.3056989100005</v>
      </c>
      <c r="R105" s="36">
        <f>SUMIFS(СВЦЭМ!$D$39:$D$782,СВЦЭМ!$A$39:$A$782,$A105,СВЦЭМ!$B$39:$B$782,R$83)+'СЕТ СН'!$H$11+СВЦЭМ!$D$10+'СЕТ СН'!$H$5-'СЕТ СН'!$H$21</f>
        <v>3982.6935670100002</v>
      </c>
      <c r="S105" s="36">
        <f>SUMIFS(СВЦЭМ!$D$39:$D$782,СВЦЭМ!$A$39:$A$782,$A105,СВЦЭМ!$B$39:$B$782,S$83)+'СЕТ СН'!$H$11+СВЦЭМ!$D$10+'СЕТ СН'!$H$5-'СЕТ СН'!$H$21</f>
        <v>3959.78163382</v>
      </c>
      <c r="T105" s="36">
        <f>SUMIFS(СВЦЭМ!$D$39:$D$782,СВЦЭМ!$A$39:$A$782,$A105,СВЦЭМ!$B$39:$B$782,T$83)+'СЕТ СН'!$H$11+СВЦЭМ!$D$10+'СЕТ СН'!$H$5-'СЕТ СН'!$H$21</f>
        <v>3905.2269112700005</v>
      </c>
      <c r="U105" s="36">
        <f>SUMIFS(СВЦЭМ!$D$39:$D$782,СВЦЭМ!$A$39:$A$782,$A105,СВЦЭМ!$B$39:$B$782,U$83)+'СЕТ СН'!$H$11+СВЦЭМ!$D$10+'СЕТ СН'!$H$5-'СЕТ СН'!$H$21</f>
        <v>3929.2187879500002</v>
      </c>
      <c r="V105" s="36">
        <f>SUMIFS(СВЦЭМ!$D$39:$D$782,СВЦЭМ!$A$39:$A$782,$A105,СВЦЭМ!$B$39:$B$782,V$83)+'СЕТ СН'!$H$11+СВЦЭМ!$D$10+'СЕТ СН'!$H$5-'СЕТ СН'!$H$21</f>
        <v>3958.3110362300004</v>
      </c>
      <c r="W105" s="36">
        <f>SUMIFS(СВЦЭМ!$D$39:$D$782,СВЦЭМ!$A$39:$A$782,$A105,СВЦЭМ!$B$39:$B$782,W$83)+'СЕТ СН'!$H$11+СВЦЭМ!$D$10+'СЕТ СН'!$H$5-'СЕТ СН'!$H$21</f>
        <v>3981.9689981800002</v>
      </c>
      <c r="X105" s="36">
        <f>SUMIFS(СВЦЭМ!$D$39:$D$782,СВЦЭМ!$A$39:$A$782,$A105,СВЦЭМ!$B$39:$B$782,X$83)+'СЕТ СН'!$H$11+СВЦЭМ!$D$10+'СЕТ СН'!$H$5-'СЕТ СН'!$H$21</f>
        <v>4012.7223424000003</v>
      </c>
      <c r="Y105" s="36">
        <f>SUMIFS(СВЦЭМ!$D$39:$D$782,СВЦЭМ!$A$39:$A$782,$A105,СВЦЭМ!$B$39:$B$782,Y$83)+'СЕТ СН'!$H$11+СВЦЭМ!$D$10+'СЕТ СН'!$H$5-'СЕТ СН'!$H$21</f>
        <v>4037.6437726600002</v>
      </c>
    </row>
    <row r="106" spans="1:25" ht="15.75" x14ac:dyDescent="0.2">
      <c r="A106" s="35">
        <f t="shared" si="2"/>
        <v>44857</v>
      </c>
      <c r="B106" s="36">
        <f>SUMIFS(СВЦЭМ!$D$39:$D$782,СВЦЭМ!$A$39:$A$782,$A106,СВЦЭМ!$B$39:$B$782,B$83)+'СЕТ СН'!$H$11+СВЦЭМ!$D$10+'СЕТ СН'!$H$5-'СЕТ СН'!$H$21</f>
        <v>4006.4416951800004</v>
      </c>
      <c r="C106" s="36">
        <f>SUMIFS(СВЦЭМ!$D$39:$D$782,СВЦЭМ!$A$39:$A$782,$A106,СВЦЭМ!$B$39:$B$782,C$83)+'СЕТ СН'!$H$11+СВЦЭМ!$D$10+'СЕТ СН'!$H$5-'СЕТ СН'!$H$21</f>
        <v>4036.1455628399999</v>
      </c>
      <c r="D106" s="36">
        <f>SUMIFS(СВЦЭМ!$D$39:$D$782,СВЦЭМ!$A$39:$A$782,$A106,СВЦЭМ!$B$39:$B$782,D$83)+'СЕТ СН'!$H$11+СВЦЭМ!$D$10+'СЕТ СН'!$H$5-'СЕТ СН'!$H$21</f>
        <v>4062.5683635000005</v>
      </c>
      <c r="E106" s="36">
        <f>SUMIFS(СВЦЭМ!$D$39:$D$782,СВЦЭМ!$A$39:$A$782,$A106,СВЦЭМ!$B$39:$B$782,E$83)+'СЕТ СН'!$H$11+СВЦЭМ!$D$10+'СЕТ СН'!$H$5-'СЕТ СН'!$H$21</f>
        <v>4062.7676589800003</v>
      </c>
      <c r="F106" s="36">
        <f>SUMIFS(СВЦЭМ!$D$39:$D$782,СВЦЭМ!$A$39:$A$782,$A106,СВЦЭМ!$B$39:$B$782,F$83)+'СЕТ СН'!$H$11+СВЦЭМ!$D$10+'СЕТ СН'!$H$5-'СЕТ СН'!$H$21</f>
        <v>4076.1872263300002</v>
      </c>
      <c r="G106" s="36">
        <f>SUMIFS(СВЦЭМ!$D$39:$D$782,СВЦЭМ!$A$39:$A$782,$A106,СВЦЭМ!$B$39:$B$782,G$83)+'СЕТ СН'!$H$11+СВЦЭМ!$D$10+'СЕТ СН'!$H$5-'СЕТ СН'!$H$21</f>
        <v>4052.1386071200004</v>
      </c>
      <c r="H106" s="36">
        <f>SUMIFS(СВЦЭМ!$D$39:$D$782,СВЦЭМ!$A$39:$A$782,$A106,СВЦЭМ!$B$39:$B$782,H$83)+'СЕТ СН'!$H$11+СВЦЭМ!$D$10+'СЕТ СН'!$H$5-'СЕТ СН'!$H$21</f>
        <v>4014.3741070400001</v>
      </c>
      <c r="I106" s="36">
        <f>SUMIFS(СВЦЭМ!$D$39:$D$782,СВЦЭМ!$A$39:$A$782,$A106,СВЦЭМ!$B$39:$B$782,I$83)+'СЕТ СН'!$H$11+СВЦЭМ!$D$10+'СЕТ СН'!$H$5-'СЕТ СН'!$H$21</f>
        <v>4011.61563166</v>
      </c>
      <c r="J106" s="36">
        <f>SUMIFS(СВЦЭМ!$D$39:$D$782,СВЦЭМ!$A$39:$A$782,$A106,СВЦЭМ!$B$39:$B$782,J$83)+'СЕТ СН'!$H$11+СВЦЭМ!$D$10+'СЕТ СН'!$H$5-'СЕТ СН'!$H$21</f>
        <v>3974.7211787599999</v>
      </c>
      <c r="K106" s="36">
        <f>SUMIFS(СВЦЭМ!$D$39:$D$782,СВЦЭМ!$A$39:$A$782,$A106,СВЦЭМ!$B$39:$B$782,K$83)+'СЕТ СН'!$H$11+СВЦЭМ!$D$10+'СЕТ СН'!$H$5-'СЕТ СН'!$H$21</f>
        <v>3962.1706768100003</v>
      </c>
      <c r="L106" s="36">
        <f>SUMIFS(СВЦЭМ!$D$39:$D$782,СВЦЭМ!$A$39:$A$782,$A106,СВЦЭМ!$B$39:$B$782,L$83)+'СЕТ СН'!$H$11+СВЦЭМ!$D$10+'СЕТ СН'!$H$5-'СЕТ СН'!$H$21</f>
        <v>3948.7635794300004</v>
      </c>
      <c r="M106" s="36">
        <f>SUMIFS(СВЦЭМ!$D$39:$D$782,СВЦЭМ!$A$39:$A$782,$A106,СВЦЭМ!$B$39:$B$782,M$83)+'СЕТ СН'!$H$11+СВЦЭМ!$D$10+'СЕТ СН'!$H$5-'СЕТ СН'!$H$21</f>
        <v>3962.0368274100001</v>
      </c>
      <c r="N106" s="36">
        <f>SUMIFS(СВЦЭМ!$D$39:$D$782,СВЦЭМ!$A$39:$A$782,$A106,СВЦЭМ!$B$39:$B$782,N$83)+'СЕТ СН'!$H$11+СВЦЭМ!$D$10+'СЕТ СН'!$H$5-'СЕТ СН'!$H$21</f>
        <v>3973.4100412200005</v>
      </c>
      <c r="O106" s="36">
        <f>SUMIFS(СВЦЭМ!$D$39:$D$782,СВЦЭМ!$A$39:$A$782,$A106,СВЦЭМ!$B$39:$B$782,O$83)+'СЕТ СН'!$H$11+СВЦЭМ!$D$10+'СЕТ СН'!$H$5-'СЕТ СН'!$H$21</f>
        <v>3989.3079696499999</v>
      </c>
      <c r="P106" s="36">
        <f>SUMIFS(СВЦЭМ!$D$39:$D$782,СВЦЭМ!$A$39:$A$782,$A106,СВЦЭМ!$B$39:$B$782,P$83)+'СЕТ СН'!$H$11+СВЦЭМ!$D$10+'СЕТ СН'!$H$5-'СЕТ СН'!$H$21</f>
        <v>4003.5754032900004</v>
      </c>
      <c r="Q106" s="36">
        <f>SUMIFS(СВЦЭМ!$D$39:$D$782,СВЦЭМ!$A$39:$A$782,$A106,СВЦЭМ!$B$39:$B$782,Q$83)+'СЕТ СН'!$H$11+СВЦЭМ!$D$10+'СЕТ СН'!$H$5-'СЕТ СН'!$H$21</f>
        <v>4016.6432281500001</v>
      </c>
      <c r="R106" s="36">
        <f>SUMIFS(СВЦЭМ!$D$39:$D$782,СВЦЭМ!$A$39:$A$782,$A106,СВЦЭМ!$B$39:$B$782,R$83)+'СЕТ СН'!$H$11+СВЦЭМ!$D$10+'СЕТ СН'!$H$5-'СЕТ СН'!$H$21</f>
        <v>3993.5337416600005</v>
      </c>
      <c r="S106" s="36">
        <f>SUMIFS(СВЦЭМ!$D$39:$D$782,СВЦЭМ!$A$39:$A$782,$A106,СВЦЭМ!$B$39:$B$782,S$83)+'СЕТ СН'!$H$11+СВЦЭМ!$D$10+'СЕТ СН'!$H$5-'СЕТ СН'!$H$21</f>
        <v>3961.8886448000003</v>
      </c>
      <c r="T106" s="36">
        <f>SUMIFS(СВЦЭМ!$D$39:$D$782,СВЦЭМ!$A$39:$A$782,$A106,СВЦЭМ!$B$39:$B$782,T$83)+'СЕТ СН'!$H$11+СВЦЭМ!$D$10+'СЕТ СН'!$H$5-'СЕТ СН'!$H$21</f>
        <v>3904.70162368</v>
      </c>
      <c r="U106" s="36">
        <f>SUMIFS(СВЦЭМ!$D$39:$D$782,СВЦЭМ!$A$39:$A$782,$A106,СВЦЭМ!$B$39:$B$782,U$83)+'СЕТ СН'!$H$11+СВЦЭМ!$D$10+'СЕТ СН'!$H$5-'СЕТ СН'!$H$21</f>
        <v>3924.7026073800002</v>
      </c>
      <c r="V106" s="36">
        <f>SUMIFS(СВЦЭМ!$D$39:$D$782,СВЦЭМ!$A$39:$A$782,$A106,СВЦЭМ!$B$39:$B$782,V$83)+'СЕТ СН'!$H$11+СВЦЭМ!$D$10+'СЕТ СН'!$H$5-'СЕТ СН'!$H$21</f>
        <v>3939.5309948200002</v>
      </c>
      <c r="W106" s="36">
        <f>SUMIFS(СВЦЭМ!$D$39:$D$782,СВЦЭМ!$A$39:$A$782,$A106,СВЦЭМ!$B$39:$B$782,W$83)+'СЕТ СН'!$H$11+СВЦЭМ!$D$10+'СЕТ СН'!$H$5-'СЕТ СН'!$H$21</f>
        <v>3965.0203307199999</v>
      </c>
      <c r="X106" s="36">
        <f>SUMIFS(СВЦЭМ!$D$39:$D$782,СВЦЭМ!$A$39:$A$782,$A106,СВЦЭМ!$B$39:$B$782,X$83)+'СЕТ СН'!$H$11+СВЦЭМ!$D$10+'СЕТ СН'!$H$5-'СЕТ СН'!$H$21</f>
        <v>4000.73528136</v>
      </c>
      <c r="Y106" s="36">
        <f>SUMIFS(СВЦЭМ!$D$39:$D$782,СВЦЭМ!$A$39:$A$782,$A106,СВЦЭМ!$B$39:$B$782,Y$83)+'СЕТ СН'!$H$11+СВЦЭМ!$D$10+'СЕТ СН'!$H$5-'СЕТ СН'!$H$21</f>
        <v>4044.6054298900003</v>
      </c>
    </row>
    <row r="107" spans="1:25" ht="15.75" x14ac:dyDescent="0.2">
      <c r="A107" s="35">
        <f t="shared" si="2"/>
        <v>44858</v>
      </c>
      <c r="B107" s="36">
        <f>SUMIFS(СВЦЭМ!$D$39:$D$782,СВЦЭМ!$A$39:$A$782,$A107,СВЦЭМ!$B$39:$B$782,B$83)+'СЕТ СН'!$H$11+СВЦЭМ!$D$10+'СЕТ СН'!$H$5-'СЕТ СН'!$H$21</f>
        <v>4010.0750414300001</v>
      </c>
      <c r="C107" s="36">
        <f>SUMIFS(СВЦЭМ!$D$39:$D$782,СВЦЭМ!$A$39:$A$782,$A107,СВЦЭМ!$B$39:$B$782,C$83)+'СЕТ СН'!$H$11+СВЦЭМ!$D$10+'СЕТ СН'!$H$5-'СЕТ СН'!$H$21</f>
        <v>4036.4682764700001</v>
      </c>
      <c r="D107" s="36">
        <f>SUMIFS(СВЦЭМ!$D$39:$D$782,СВЦЭМ!$A$39:$A$782,$A107,СВЦЭМ!$B$39:$B$782,D$83)+'СЕТ СН'!$H$11+СВЦЭМ!$D$10+'СЕТ СН'!$H$5-'СЕТ СН'!$H$21</f>
        <v>4050.6033371400003</v>
      </c>
      <c r="E107" s="36">
        <f>SUMIFS(СВЦЭМ!$D$39:$D$782,СВЦЭМ!$A$39:$A$782,$A107,СВЦЭМ!$B$39:$B$782,E$83)+'СЕТ СН'!$H$11+СВЦЭМ!$D$10+'СЕТ СН'!$H$5-'СЕТ СН'!$H$21</f>
        <v>4053.8530419100002</v>
      </c>
      <c r="F107" s="36">
        <f>SUMIFS(СВЦЭМ!$D$39:$D$782,СВЦЭМ!$A$39:$A$782,$A107,СВЦЭМ!$B$39:$B$782,F$83)+'СЕТ СН'!$H$11+СВЦЭМ!$D$10+'СЕТ СН'!$H$5-'СЕТ СН'!$H$21</f>
        <v>4072.8371726100004</v>
      </c>
      <c r="G107" s="36">
        <f>SUMIFS(СВЦЭМ!$D$39:$D$782,СВЦЭМ!$A$39:$A$782,$A107,СВЦЭМ!$B$39:$B$782,G$83)+'СЕТ СН'!$H$11+СВЦЭМ!$D$10+'СЕТ СН'!$H$5-'СЕТ СН'!$H$21</f>
        <v>4037.8444775400003</v>
      </c>
      <c r="H107" s="36">
        <f>SUMIFS(СВЦЭМ!$D$39:$D$782,СВЦЭМ!$A$39:$A$782,$A107,СВЦЭМ!$B$39:$B$782,H$83)+'СЕТ СН'!$H$11+СВЦЭМ!$D$10+'СЕТ СН'!$H$5-'СЕТ СН'!$H$21</f>
        <v>4008.3736359900004</v>
      </c>
      <c r="I107" s="36">
        <f>SUMIFS(СВЦЭМ!$D$39:$D$782,СВЦЭМ!$A$39:$A$782,$A107,СВЦЭМ!$B$39:$B$782,I$83)+'СЕТ СН'!$H$11+СВЦЭМ!$D$10+'СЕТ СН'!$H$5-'СЕТ СН'!$H$21</f>
        <v>3996.1548643000006</v>
      </c>
      <c r="J107" s="36">
        <f>SUMIFS(СВЦЭМ!$D$39:$D$782,СВЦЭМ!$A$39:$A$782,$A107,СВЦЭМ!$B$39:$B$782,J$83)+'СЕТ СН'!$H$11+СВЦЭМ!$D$10+'СЕТ СН'!$H$5-'СЕТ СН'!$H$21</f>
        <v>3982.8016231800002</v>
      </c>
      <c r="K107" s="36">
        <f>SUMIFS(СВЦЭМ!$D$39:$D$782,СВЦЭМ!$A$39:$A$782,$A107,СВЦЭМ!$B$39:$B$782,K$83)+'СЕТ СН'!$H$11+СВЦЭМ!$D$10+'СЕТ СН'!$H$5-'СЕТ СН'!$H$21</f>
        <v>3997.4830172100001</v>
      </c>
      <c r="L107" s="36">
        <f>SUMIFS(СВЦЭМ!$D$39:$D$782,СВЦЭМ!$A$39:$A$782,$A107,СВЦЭМ!$B$39:$B$782,L$83)+'СЕТ СН'!$H$11+СВЦЭМ!$D$10+'СЕТ СН'!$H$5-'СЕТ СН'!$H$21</f>
        <v>4007.56509396</v>
      </c>
      <c r="M107" s="36">
        <f>SUMIFS(СВЦЭМ!$D$39:$D$782,СВЦЭМ!$A$39:$A$782,$A107,СВЦЭМ!$B$39:$B$782,M$83)+'СЕТ СН'!$H$11+СВЦЭМ!$D$10+'СЕТ СН'!$H$5-'СЕТ СН'!$H$21</f>
        <v>4018.38670723</v>
      </c>
      <c r="N107" s="36">
        <f>SUMIFS(СВЦЭМ!$D$39:$D$782,СВЦЭМ!$A$39:$A$782,$A107,СВЦЭМ!$B$39:$B$782,N$83)+'СЕТ СН'!$H$11+СВЦЭМ!$D$10+'СЕТ СН'!$H$5-'СЕТ СН'!$H$21</f>
        <v>4025.6492829000003</v>
      </c>
      <c r="O107" s="36">
        <f>SUMIFS(СВЦЭМ!$D$39:$D$782,СВЦЭМ!$A$39:$A$782,$A107,СВЦЭМ!$B$39:$B$782,O$83)+'СЕТ СН'!$H$11+СВЦЭМ!$D$10+'СЕТ СН'!$H$5-'СЕТ СН'!$H$21</f>
        <v>4018.7581766000003</v>
      </c>
      <c r="P107" s="36">
        <f>SUMIFS(СВЦЭМ!$D$39:$D$782,СВЦЭМ!$A$39:$A$782,$A107,СВЦЭМ!$B$39:$B$782,P$83)+'СЕТ СН'!$H$11+СВЦЭМ!$D$10+'СЕТ СН'!$H$5-'СЕТ СН'!$H$21</f>
        <v>4019.3259848800003</v>
      </c>
      <c r="Q107" s="36">
        <f>SUMIFS(СВЦЭМ!$D$39:$D$782,СВЦЭМ!$A$39:$A$782,$A107,СВЦЭМ!$B$39:$B$782,Q$83)+'СЕТ СН'!$H$11+СВЦЭМ!$D$10+'СЕТ СН'!$H$5-'СЕТ СН'!$H$21</f>
        <v>4016.3078314600002</v>
      </c>
      <c r="R107" s="36">
        <f>SUMIFS(СВЦЭМ!$D$39:$D$782,СВЦЭМ!$A$39:$A$782,$A107,СВЦЭМ!$B$39:$B$782,R$83)+'СЕТ СН'!$H$11+СВЦЭМ!$D$10+'СЕТ СН'!$H$5-'СЕТ СН'!$H$21</f>
        <v>3986.4653177600003</v>
      </c>
      <c r="S107" s="36">
        <f>SUMIFS(СВЦЭМ!$D$39:$D$782,СВЦЭМ!$A$39:$A$782,$A107,СВЦЭМ!$B$39:$B$782,S$83)+'СЕТ СН'!$H$11+СВЦЭМ!$D$10+'СЕТ СН'!$H$5-'СЕТ СН'!$H$21</f>
        <v>3966.8407883600003</v>
      </c>
      <c r="T107" s="36">
        <f>SUMIFS(СВЦЭМ!$D$39:$D$782,СВЦЭМ!$A$39:$A$782,$A107,СВЦЭМ!$B$39:$B$782,T$83)+'СЕТ СН'!$H$11+СВЦЭМ!$D$10+'СЕТ СН'!$H$5-'СЕТ СН'!$H$21</f>
        <v>3923.8902764900004</v>
      </c>
      <c r="U107" s="36">
        <f>SUMIFS(СВЦЭМ!$D$39:$D$782,СВЦЭМ!$A$39:$A$782,$A107,СВЦЭМ!$B$39:$B$782,U$83)+'СЕТ СН'!$H$11+СВЦЭМ!$D$10+'СЕТ СН'!$H$5-'СЕТ СН'!$H$21</f>
        <v>3958.1542750200006</v>
      </c>
      <c r="V107" s="36">
        <f>SUMIFS(СВЦЭМ!$D$39:$D$782,СВЦЭМ!$A$39:$A$782,$A107,СВЦЭМ!$B$39:$B$782,V$83)+'СЕТ СН'!$H$11+СВЦЭМ!$D$10+'СЕТ СН'!$H$5-'СЕТ СН'!$H$21</f>
        <v>3982.1519871400005</v>
      </c>
      <c r="W107" s="36">
        <f>SUMIFS(СВЦЭМ!$D$39:$D$782,СВЦЭМ!$A$39:$A$782,$A107,СВЦЭМ!$B$39:$B$782,W$83)+'СЕТ СН'!$H$11+СВЦЭМ!$D$10+'СЕТ СН'!$H$5-'СЕТ СН'!$H$21</f>
        <v>4006.3099240900001</v>
      </c>
      <c r="X107" s="36">
        <f>SUMIFS(СВЦЭМ!$D$39:$D$782,СВЦЭМ!$A$39:$A$782,$A107,СВЦЭМ!$B$39:$B$782,X$83)+'СЕТ СН'!$H$11+СВЦЭМ!$D$10+'СЕТ СН'!$H$5-'СЕТ СН'!$H$21</f>
        <v>4035.2827310900002</v>
      </c>
      <c r="Y107" s="36">
        <f>SUMIFS(СВЦЭМ!$D$39:$D$782,СВЦЭМ!$A$39:$A$782,$A107,СВЦЭМ!$B$39:$B$782,Y$83)+'СЕТ СН'!$H$11+СВЦЭМ!$D$10+'СЕТ СН'!$H$5-'СЕТ СН'!$H$21</f>
        <v>4072.2623082600003</v>
      </c>
    </row>
    <row r="108" spans="1:25" ht="15.75" x14ac:dyDescent="0.2">
      <c r="A108" s="35">
        <f t="shared" si="2"/>
        <v>44859</v>
      </c>
      <c r="B108" s="36">
        <f>SUMIFS(СВЦЭМ!$D$39:$D$782,СВЦЭМ!$A$39:$A$782,$A108,СВЦЭМ!$B$39:$B$782,B$83)+'СЕТ СН'!$H$11+СВЦЭМ!$D$10+'СЕТ СН'!$H$5-'СЕТ СН'!$H$21</f>
        <v>4029.2312597400005</v>
      </c>
      <c r="C108" s="36">
        <f>SUMIFS(СВЦЭМ!$D$39:$D$782,СВЦЭМ!$A$39:$A$782,$A108,СВЦЭМ!$B$39:$B$782,C$83)+'СЕТ СН'!$H$11+СВЦЭМ!$D$10+'СЕТ СН'!$H$5-'СЕТ СН'!$H$21</f>
        <v>4062.4197826600002</v>
      </c>
      <c r="D108" s="36">
        <f>SUMIFS(СВЦЭМ!$D$39:$D$782,СВЦЭМ!$A$39:$A$782,$A108,СВЦЭМ!$B$39:$B$782,D$83)+'СЕТ СН'!$H$11+СВЦЭМ!$D$10+'СЕТ СН'!$H$5-'СЕТ СН'!$H$21</f>
        <v>4050.6345880700001</v>
      </c>
      <c r="E108" s="36">
        <f>SUMIFS(СВЦЭМ!$D$39:$D$782,СВЦЭМ!$A$39:$A$782,$A108,СВЦЭМ!$B$39:$B$782,E$83)+'СЕТ СН'!$H$11+СВЦЭМ!$D$10+'СЕТ СН'!$H$5-'СЕТ СН'!$H$21</f>
        <v>4033.3269010500003</v>
      </c>
      <c r="F108" s="36">
        <f>SUMIFS(СВЦЭМ!$D$39:$D$782,СВЦЭМ!$A$39:$A$782,$A108,СВЦЭМ!$B$39:$B$782,F$83)+'СЕТ СН'!$H$11+СВЦЭМ!$D$10+'СЕТ СН'!$H$5-'СЕТ СН'!$H$21</f>
        <v>4041.6674792200001</v>
      </c>
      <c r="G108" s="36">
        <f>SUMIFS(СВЦЭМ!$D$39:$D$782,СВЦЭМ!$A$39:$A$782,$A108,СВЦЭМ!$B$39:$B$782,G$83)+'СЕТ СН'!$H$11+СВЦЭМ!$D$10+'СЕТ СН'!$H$5-'СЕТ СН'!$H$21</f>
        <v>3998.51405548</v>
      </c>
      <c r="H108" s="36">
        <f>SUMIFS(СВЦЭМ!$D$39:$D$782,СВЦЭМ!$A$39:$A$782,$A108,СВЦЭМ!$B$39:$B$782,H$83)+'СЕТ СН'!$H$11+СВЦЭМ!$D$10+'СЕТ СН'!$H$5-'СЕТ СН'!$H$21</f>
        <v>3930.6802426500003</v>
      </c>
      <c r="I108" s="36">
        <f>SUMIFS(СВЦЭМ!$D$39:$D$782,СВЦЭМ!$A$39:$A$782,$A108,СВЦЭМ!$B$39:$B$782,I$83)+'СЕТ СН'!$H$11+СВЦЭМ!$D$10+'СЕТ СН'!$H$5-'СЕТ СН'!$H$21</f>
        <v>3868.0381554000005</v>
      </c>
      <c r="J108" s="36">
        <f>SUMIFS(СВЦЭМ!$D$39:$D$782,СВЦЭМ!$A$39:$A$782,$A108,СВЦЭМ!$B$39:$B$782,J$83)+'СЕТ СН'!$H$11+СВЦЭМ!$D$10+'СЕТ СН'!$H$5-'СЕТ СН'!$H$21</f>
        <v>3762.9230999199999</v>
      </c>
      <c r="K108" s="36">
        <f>SUMIFS(СВЦЭМ!$D$39:$D$782,СВЦЭМ!$A$39:$A$782,$A108,СВЦЭМ!$B$39:$B$782,K$83)+'СЕТ СН'!$H$11+СВЦЭМ!$D$10+'СЕТ СН'!$H$5-'СЕТ СН'!$H$21</f>
        <v>3785.2749139500002</v>
      </c>
      <c r="L108" s="36">
        <f>SUMIFS(СВЦЭМ!$D$39:$D$782,СВЦЭМ!$A$39:$A$782,$A108,СВЦЭМ!$B$39:$B$782,L$83)+'СЕТ СН'!$H$11+СВЦЭМ!$D$10+'СЕТ СН'!$H$5-'СЕТ СН'!$H$21</f>
        <v>3791.5490964200003</v>
      </c>
      <c r="M108" s="36">
        <f>SUMIFS(СВЦЭМ!$D$39:$D$782,СВЦЭМ!$A$39:$A$782,$A108,СВЦЭМ!$B$39:$B$782,M$83)+'СЕТ СН'!$H$11+СВЦЭМ!$D$10+'СЕТ СН'!$H$5-'СЕТ СН'!$H$21</f>
        <v>3879.2367576800002</v>
      </c>
      <c r="N108" s="36">
        <f>SUMIFS(СВЦЭМ!$D$39:$D$782,СВЦЭМ!$A$39:$A$782,$A108,СВЦЭМ!$B$39:$B$782,N$83)+'СЕТ СН'!$H$11+СВЦЭМ!$D$10+'СЕТ СН'!$H$5-'СЕТ СН'!$H$21</f>
        <v>3976.5044282600002</v>
      </c>
      <c r="O108" s="36">
        <f>SUMIFS(СВЦЭМ!$D$39:$D$782,СВЦЭМ!$A$39:$A$782,$A108,СВЦЭМ!$B$39:$B$782,O$83)+'СЕТ СН'!$H$11+СВЦЭМ!$D$10+'СЕТ СН'!$H$5-'СЕТ СН'!$H$21</f>
        <v>3954.1991101399999</v>
      </c>
      <c r="P108" s="36">
        <f>SUMIFS(СВЦЭМ!$D$39:$D$782,СВЦЭМ!$A$39:$A$782,$A108,СВЦЭМ!$B$39:$B$782,P$83)+'СЕТ СН'!$H$11+СВЦЭМ!$D$10+'СЕТ СН'!$H$5-'СЕТ СН'!$H$21</f>
        <v>3954.7122068100002</v>
      </c>
      <c r="Q108" s="36">
        <f>SUMIFS(СВЦЭМ!$D$39:$D$782,СВЦЭМ!$A$39:$A$782,$A108,СВЦЭМ!$B$39:$B$782,Q$83)+'СЕТ СН'!$H$11+СВЦЭМ!$D$10+'СЕТ СН'!$H$5-'СЕТ СН'!$H$21</f>
        <v>3954.6750545300001</v>
      </c>
      <c r="R108" s="36">
        <f>SUMIFS(СВЦЭМ!$D$39:$D$782,СВЦЭМ!$A$39:$A$782,$A108,СВЦЭМ!$B$39:$B$782,R$83)+'СЕТ СН'!$H$11+СВЦЭМ!$D$10+'СЕТ СН'!$H$5-'СЕТ СН'!$H$21</f>
        <v>3853.9153068100004</v>
      </c>
      <c r="S108" s="36">
        <f>SUMIFS(СВЦЭМ!$D$39:$D$782,СВЦЭМ!$A$39:$A$782,$A108,СВЦЭМ!$B$39:$B$782,S$83)+'СЕТ СН'!$H$11+СВЦЭМ!$D$10+'СЕТ СН'!$H$5-'СЕТ СН'!$H$21</f>
        <v>3788.8559144000001</v>
      </c>
      <c r="T108" s="36">
        <f>SUMIFS(СВЦЭМ!$D$39:$D$782,СВЦЭМ!$A$39:$A$782,$A108,СВЦЭМ!$B$39:$B$782,T$83)+'СЕТ СН'!$H$11+СВЦЭМ!$D$10+'СЕТ СН'!$H$5-'СЕТ СН'!$H$21</f>
        <v>3700.3930960300004</v>
      </c>
      <c r="U108" s="36">
        <f>SUMIFS(СВЦЭМ!$D$39:$D$782,СВЦЭМ!$A$39:$A$782,$A108,СВЦЭМ!$B$39:$B$782,U$83)+'СЕТ СН'!$H$11+СВЦЭМ!$D$10+'СЕТ СН'!$H$5-'СЕТ СН'!$H$21</f>
        <v>3706.5608525900002</v>
      </c>
      <c r="V108" s="36">
        <f>SUMIFS(СВЦЭМ!$D$39:$D$782,СВЦЭМ!$A$39:$A$782,$A108,СВЦЭМ!$B$39:$B$782,V$83)+'СЕТ СН'!$H$11+СВЦЭМ!$D$10+'СЕТ СН'!$H$5-'СЕТ СН'!$H$21</f>
        <v>3727.39126906</v>
      </c>
      <c r="W108" s="36">
        <f>SUMIFS(СВЦЭМ!$D$39:$D$782,СВЦЭМ!$A$39:$A$782,$A108,СВЦЭМ!$B$39:$B$782,W$83)+'СЕТ СН'!$H$11+СВЦЭМ!$D$10+'СЕТ СН'!$H$5-'СЕТ СН'!$H$21</f>
        <v>3741.4446882000002</v>
      </c>
      <c r="X108" s="36">
        <f>SUMIFS(СВЦЭМ!$D$39:$D$782,СВЦЭМ!$A$39:$A$782,$A108,СВЦЭМ!$B$39:$B$782,X$83)+'СЕТ СН'!$H$11+СВЦЭМ!$D$10+'СЕТ СН'!$H$5-'СЕТ СН'!$H$21</f>
        <v>3767.99348805</v>
      </c>
      <c r="Y108" s="36">
        <f>SUMIFS(СВЦЭМ!$D$39:$D$782,СВЦЭМ!$A$39:$A$782,$A108,СВЦЭМ!$B$39:$B$782,Y$83)+'СЕТ СН'!$H$11+СВЦЭМ!$D$10+'СЕТ СН'!$H$5-'СЕТ СН'!$H$21</f>
        <v>3786.3881480999999</v>
      </c>
    </row>
    <row r="109" spans="1:25" ht="15.75" x14ac:dyDescent="0.2">
      <c r="A109" s="35">
        <f t="shared" si="2"/>
        <v>44860</v>
      </c>
      <c r="B109" s="36">
        <f>SUMIFS(СВЦЭМ!$D$39:$D$782,СВЦЭМ!$A$39:$A$782,$A109,СВЦЭМ!$B$39:$B$782,B$83)+'СЕТ СН'!$H$11+СВЦЭМ!$D$10+'СЕТ СН'!$H$5-'СЕТ СН'!$H$21</f>
        <v>3959.75483317</v>
      </c>
      <c r="C109" s="36">
        <f>SUMIFS(СВЦЭМ!$D$39:$D$782,СВЦЭМ!$A$39:$A$782,$A109,СВЦЭМ!$B$39:$B$782,C$83)+'СЕТ СН'!$H$11+СВЦЭМ!$D$10+'СЕТ СН'!$H$5-'СЕТ СН'!$H$21</f>
        <v>3973.5530603300003</v>
      </c>
      <c r="D109" s="36">
        <f>SUMIFS(СВЦЭМ!$D$39:$D$782,СВЦЭМ!$A$39:$A$782,$A109,СВЦЭМ!$B$39:$B$782,D$83)+'СЕТ СН'!$H$11+СВЦЭМ!$D$10+'СЕТ СН'!$H$5-'СЕТ СН'!$H$21</f>
        <v>3986.71593717</v>
      </c>
      <c r="E109" s="36">
        <f>SUMIFS(СВЦЭМ!$D$39:$D$782,СВЦЭМ!$A$39:$A$782,$A109,СВЦЭМ!$B$39:$B$782,E$83)+'СЕТ СН'!$H$11+СВЦЭМ!$D$10+'СЕТ СН'!$H$5-'СЕТ СН'!$H$21</f>
        <v>4004.4278045600004</v>
      </c>
      <c r="F109" s="36">
        <f>SUMIFS(СВЦЭМ!$D$39:$D$782,СВЦЭМ!$A$39:$A$782,$A109,СВЦЭМ!$B$39:$B$782,F$83)+'СЕТ СН'!$H$11+СВЦЭМ!$D$10+'СЕТ СН'!$H$5-'СЕТ СН'!$H$21</f>
        <v>3976.4573508900003</v>
      </c>
      <c r="G109" s="36">
        <f>SUMIFS(СВЦЭМ!$D$39:$D$782,СВЦЭМ!$A$39:$A$782,$A109,СВЦЭМ!$B$39:$B$782,G$83)+'СЕТ СН'!$H$11+СВЦЭМ!$D$10+'СЕТ СН'!$H$5-'СЕТ СН'!$H$21</f>
        <v>3919.23984002</v>
      </c>
      <c r="H109" s="36">
        <f>SUMIFS(СВЦЭМ!$D$39:$D$782,СВЦЭМ!$A$39:$A$782,$A109,СВЦЭМ!$B$39:$B$782,H$83)+'СЕТ СН'!$H$11+СВЦЭМ!$D$10+'СЕТ СН'!$H$5-'СЕТ СН'!$H$21</f>
        <v>3832.9703435600004</v>
      </c>
      <c r="I109" s="36">
        <f>SUMIFS(СВЦЭМ!$D$39:$D$782,СВЦЭМ!$A$39:$A$782,$A109,СВЦЭМ!$B$39:$B$782,I$83)+'СЕТ СН'!$H$11+СВЦЭМ!$D$10+'СЕТ СН'!$H$5-'СЕТ СН'!$H$21</f>
        <v>3877.2996224800004</v>
      </c>
      <c r="J109" s="36">
        <f>SUMIFS(СВЦЭМ!$D$39:$D$782,СВЦЭМ!$A$39:$A$782,$A109,СВЦЭМ!$B$39:$B$782,J$83)+'СЕТ СН'!$H$11+СВЦЭМ!$D$10+'СЕТ СН'!$H$5-'СЕТ СН'!$H$21</f>
        <v>3840.6480079300004</v>
      </c>
      <c r="K109" s="36">
        <f>SUMIFS(СВЦЭМ!$D$39:$D$782,СВЦЭМ!$A$39:$A$782,$A109,СВЦЭМ!$B$39:$B$782,K$83)+'СЕТ СН'!$H$11+СВЦЭМ!$D$10+'СЕТ СН'!$H$5-'СЕТ СН'!$H$21</f>
        <v>3851.5213416200004</v>
      </c>
      <c r="L109" s="36">
        <f>SUMIFS(СВЦЭМ!$D$39:$D$782,СВЦЭМ!$A$39:$A$782,$A109,СВЦЭМ!$B$39:$B$782,L$83)+'СЕТ СН'!$H$11+СВЦЭМ!$D$10+'СЕТ СН'!$H$5-'СЕТ СН'!$H$21</f>
        <v>3859.1268885600002</v>
      </c>
      <c r="M109" s="36">
        <f>SUMIFS(СВЦЭМ!$D$39:$D$782,СВЦЭМ!$A$39:$A$782,$A109,СВЦЭМ!$B$39:$B$782,M$83)+'СЕТ СН'!$H$11+СВЦЭМ!$D$10+'СЕТ СН'!$H$5-'СЕТ СН'!$H$21</f>
        <v>3856.1880362100001</v>
      </c>
      <c r="N109" s="36">
        <f>SUMIFS(СВЦЭМ!$D$39:$D$782,СВЦЭМ!$A$39:$A$782,$A109,СВЦЭМ!$B$39:$B$782,N$83)+'СЕТ СН'!$H$11+СВЦЭМ!$D$10+'СЕТ СН'!$H$5-'СЕТ СН'!$H$21</f>
        <v>3863.8320859300002</v>
      </c>
      <c r="O109" s="36">
        <f>SUMIFS(СВЦЭМ!$D$39:$D$782,СВЦЭМ!$A$39:$A$782,$A109,СВЦЭМ!$B$39:$B$782,O$83)+'СЕТ СН'!$H$11+СВЦЭМ!$D$10+'СЕТ СН'!$H$5-'СЕТ СН'!$H$21</f>
        <v>3906.0983874100002</v>
      </c>
      <c r="P109" s="36">
        <f>SUMIFS(СВЦЭМ!$D$39:$D$782,СВЦЭМ!$A$39:$A$782,$A109,СВЦЭМ!$B$39:$B$782,P$83)+'СЕТ СН'!$H$11+СВЦЭМ!$D$10+'СЕТ СН'!$H$5-'СЕТ СН'!$H$21</f>
        <v>3917.1379148000005</v>
      </c>
      <c r="Q109" s="36">
        <f>SUMIFS(СВЦЭМ!$D$39:$D$782,СВЦЭМ!$A$39:$A$782,$A109,СВЦЭМ!$B$39:$B$782,Q$83)+'СЕТ СН'!$H$11+СВЦЭМ!$D$10+'СЕТ СН'!$H$5-'СЕТ СН'!$H$21</f>
        <v>3903.4156565200001</v>
      </c>
      <c r="R109" s="36">
        <f>SUMIFS(СВЦЭМ!$D$39:$D$782,СВЦЭМ!$A$39:$A$782,$A109,СВЦЭМ!$B$39:$B$782,R$83)+'СЕТ СН'!$H$11+СВЦЭМ!$D$10+'СЕТ СН'!$H$5-'СЕТ СН'!$H$21</f>
        <v>3900.3615532100002</v>
      </c>
      <c r="S109" s="36">
        <f>SUMIFS(СВЦЭМ!$D$39:$D$782,СВЦЭМ!$A$39:$A$782,$A109,СВЦЭМ!$B$39:$B$782,S$83)+'СЕТ СН'!$H$11+СВЦЭМ!$D$10+'СЕТ СН'!$H$5-'СЕТ СН'!$H$21</f>
        <v>3832.6475531200003</v>
      </c>
      <c r="T109" s="36">
        <f>SUMIFS(СВЦЭМ!$D$39:$D$782,СВЦЭМ!$A$39:$A$782,$A109,СВЦЭМ!$B$39:$B$782,T$83)+'СЕТ СН'!$H$11+СВЦЭМ!$D$10+'СЕТ СН'!$H$5-'СЕТ СН'!$H$21</f>
        <v>3817.0613199200002</v>
      </c>
      <c r="U109" s="36">
        <f>SUMIFS(СВЦЭМ!$D$39:$D$782,СВЦЭМ!$A$39:$A$782,$A109,СВЦЭМ!$B$39:$B$782,U$83)+'СЕТ СН'!$H$11+СВЦЭМ!$D$10+'СЕТ СН'!$H$5-'СЕТ СН'!$H$21</f>
        <v>3831.8427688100001</v>
      </c>
      <c r="V109" s="36">
        <f>SUMIFS(СВЦЭМ!$D$39:$D$782,СВЦЭМ!$A$39:$A$782,$A109,СВЦЭМ!$B$39:$B$782,V$83)+'СЕТ СН'!$H$11+СВЦЭМ!$D$10+'СЕТ СН'!$H$5-'СЕТ СН'!$H$21</f>
        <v>3856.9542172700003</v>
      </c>
      <c r="W109" s="36">
        <f>SUMIFS(СВЦЭМ!$D$39:$D$782,СВЦЭМ!$A$39:$A$782,$A109,СВЦЭМ!$B$39:$B$782,W$83)+'СЕТ СН'!$H$11+СВЦЭМ!$D$10+'СЕТ СН'!$H$5-'СЕТ СН'!$H$21</f>
        <v>3893.2993027900002</v>
      </c>
      <c r="X109" s="36">
        <f>SUMIFS(СВЦЭМ!$D$39:$D$782,СВЦЭМ!$A$39:$A$782,$A109,СВЦЭМ!$B$39:$B$782,X$83)+'СЕТ СН'!$H$11+СВЦЭМ!$D$10+'СЕТ СН'!$H$5-'СЕТ СН'!$H$21</f>
        <v>3900.9320329800003</v>
      </c>
      <c r="Y109" s="36">
        <f>SUMIFS(СВЦЭМ!$D$39:$D$782,СВЦЭМ!$A$39:$A$782,$A109,СВЦЭМ!$B$39:$B$782,Y$83)+'СЕТ СН'!$H$11+СВЦЭМ!$D$10+'СЕТ СН'!$H$5-'СЕТ СН'!$H$21</f>
        <v>3908.79311057</v>
      </c>
    </row>
    <row r="110" spans="1:25" ht="15.75" x14ac:dyDescent="0.2">
      <c r="A110" s="35">
        <f t="shared" si="2"/>
        <v>44861</v>
      </c>
      <c r="B110" s="36">
        <f>SUMIFS(СВЦЭМ!$D$39:$D$782,СВЦЭМ!$A$39:$A$782,$A110,СВЦЭМ!$B$39:$B$782,B$83)+'СЕТ СН'!$H$11+СВЦЭМ!$D$10+'СЕТ СН'!$H$5-'СЕТ СН'!$H$21</f>
        <v>3968.6615605300003</v>
      </c>
      <c r="C110" s="36">
        <f>SUMIFS(СВЦЭМ!$D$39:$D$782,СВЦЭМ!$A$39:$A$782,$A110,СВЦЭМ!$B$39:$B$782,C$83)+'СЕТ СН'!$H$11+СВЦЭМ!$D$10+'СЕТ СН'!$H$5-'СЕТ СН'!$H$21</f>
        <v>3990.2601457700002</v>
      </c>
      <c r="D110" s="36">
        <f>SUMIFS(СВЦЭМ!$D$39:$D$782,СВЦЭМ!$A$39:$A$782,$A110,СВЦЭМ!$B$39:$B$782,D$83)+'СЕТ СН'!$H$11+СВЦЭМ!$D$10+'СЕТ СН'!$H$5-'СЕТ СН'!$H$21</f>
        <v>4018.3130906800002</v>
      </c>
      <c r="E110" s="36">
        <f>SUMIFS(СВЦЭМ!$D$39:$D$782,СВЦЭМ!$A$39:$A$782,$A110,СВЦЭМ!$B$39:$B$782,E$83)+'СЕТ СН'!$H$11+СВЦЭМ!$D$10+'СЕТ СН'!$H$5-'СЕТ СН'!$H$21</f>
        <v>4023.8041673000002</v>
      </c>
      <c r="F110" s="36">
        <f>SUMIFS(СВЦЭМ!$D$39:$D$782,СВЦЭМ!$A$39:$A$782,$A110,СВЦЭМ!$B$39:$B$782,F$83)+'СЕТ СН'!$H$11+СВЦЭМ!$D$10+'СЕТ СН'!$H$5-'СЕТ СН'!$H$21</f>
        <v>4002.8924827200003</v>
      </c>
      <c r="G110" s="36">
        <f>SUMIFS(СВЦЭМ!$D$39:$D$782,СВЦЭМ!$A$39:$A$782,$A110,СВЦЭМ!$B$39:$B$782,G$83)+'СЕТ СН'!$H$11+СВЦЭМ!$D$10+'СЕТ СН'!$H$5-'СЕТ СН'!$H$21</f>
        <v>3930.2709368900005</v>
      </c>
      <c r="H110" s="36">
        <f>SUMIFS(СВЦЭМ!$D$39:$D$782,СВЦЭМ!$A$39:$A$782,$A110,СВЦЭМ!$B$39:$B$782,H$83)+'СЕТ СН'!$H$11+СВЦЭМ!$D$10+'СЕТ СН'!$H$5-'СЕТ СН'!$H$21</f>
        <v>3827.6248372300001</v>
      </c>
      <c r="I110" s="36">
        <f>SUMIFS(СВЦЭМ!$D$39:$D$782,СВЦЭМ!$A$39:$A$782,$A110,СВЦЭМ!$B$39:$B$782,I$83)+'СЕТ СН'!$H$11+СВЦЭМ!$D$10+'СЕТ СН'!$H$5-'СЕТ СН'!$H$21</f>
        <v>3826.3615834500001</v>
      </c>
      <c r="J110" s="36">
        <f>SUMIFS(СВЦЭМ!$D$39:$D$782,СВЦЭМ!$A$39:$A$782,$A110,СВЦЭМ!$B$39:$B$782,J$83)+'СЕТ СН'!$H$11+СВЦЭМ!$D$10+'СЕТ СН'!$H$5-'СЕТ СН'!$H$21</f>
        <v>3800.6382920200003</v>
      </c>
      <c r="K110" s="36">
        <f>SUMIFS(СВЦЭМ!$D$39:$D$782,СВЦЭМ!$A$39:$A$782,$A110,СВЦЭМ!$B$39:$B$782,K$83)+'СЕТ СН'!$H$11+СВЦЭМ!$D$10+'СЕТ СН'!$H$5-'СЕТ СН'!$H$21</f>
        <v>3816.8319764300004</v>
      </c>
      <c r="L110" s="36">
        <f>SUMIFS(СВЦЭМ!$D$39:$D$782,СВЦЭМ!$A$39:$A$782,$A110,СВЦЭМ!$B$39:$B$782,L$83)+'СЕТ СН'!$H$11+СВЦЭМ!$D$10+'СЕТ СН'!$H$5-'СЕТ СН'!$H$21</f>
        <v>3820.7492152499999</v>
      </c>
      <c r="M110" s="36">
        <f>SUMIFS(СВЦЭМ!$D$39:$D$782,СВЦЭМ!$A$39:$A$782,$A110,СВЦЭМ!$B$39:$B$782,M$83)+'СЕТ СН'!$H$11+СВЦЭМ!$D$10+'СЕТ СН'!$H$5-'СЕТ СН'!$H$21</f>
        <v>3828.9468244300001</v>
      </c>
      <c r="N110" s="36">
        <f>SUMIFS(СВЦЭМ!$D$39:$D$782,СВЦЭМ!$A$39:$A$782,$A110,СВЦЭМ!$B$39:$B$782,N$83)+'СЕТ СН'!$H$11+СВЦЭМ!$D$10+'СЕТ СН'!$H$5-'СЕТ СН'!$H$21</f>
        <v>3858.4531642000002</v>
      </c>
      <c r="O110" s="36">
        <f>SUMIFS(СВЦЭМ!$D$39:$D$782,СВЦЭМ!$A$39:$A$782,$A110,СВЦЭМ!$B$39:$B$782,O$83)+'СЕТ СН'!$H$11+СВЦЭМ!$D$10+'СЕТ СН'!$H$5-'СЕТ СН'!$H$21</f>
        <v>3870.9988078900001</v>
      </c>
      <c r="P110" s="36">
        <f>SUMIFS(СВЦЭМ!$D$39:$D$782,СВЦЭМ!$A$39:$A$782,$A110,СВЦЭМ!$B$39:$B$782,P$83)+'СЕТ СН'!$H$11+СВЦЭМ!$D$10+'СЕТ СН'!$H$5-'СЕТ СН'!$H$21</f>
        <v>3872.17387401</v>
      </c>
      <c r="Q110" s="36">
        <f>SUMIFS(СВЦЭМ!$D$39:$D$782,СВЦЭМ!$A$39:$A$782,$A110,СВЦЭМ!$B$39:$B$782,Q$83)+'СЕТ СН'!$H$11+СВЦЭМ!$D$10+'СЕТ СН'!$H$5-'СЕТ СН'!$H$21</f>
        <v>3882.5726832100004</v>
      </c>
      <c r="R110" s="36">
        <f>SUMIFS(СВЦЭМ!$D$39:$D$782,СВЦЭМ!$A$39:$A$782,$A110,СВЦЭМ!$B$39:$B$782,R$83)+'СЕТ СН'!$H$11+СВЦЭМ!$D$10+'СЕТ СН'!$H$5-'СЕТ СН'!$H$21</f>
        <v>3854.6837698900003</v>
      </c>
      <c r="S110" s="36">
        <f>SUMIFS(СВЦЭМ!$D$39:$D$782,СВЦЭМ!$A$39:$A$782,$A110,СВЦЭМ!$B$39:$B$782,S$83)+'СЕТ СН'!$H$11+СВЦЭМ!$D$10+'СЕТ СН'!$H$5-'СЕТ СН'!$H$21</f>
        <v>3835.7818458500001</v>
      </c>
      <c r="T110" s="36">
        <f>SUMIFS(СВЦЭМ!$D$39:$D$782,СВЦЭМ!$A$39:$A$782,$A110,СВЦЭМ!$B$39:$B$782,T$83)+'СЕТ СН'!$H$11+СВЦЭМ!$D$10+'СЕТ СН'!$H$5-'СЕТ СН'!$H$21</f>
        <v>3797.2730070800003</v>
      </c>
      <c r="U110" s="36">
        <f>SUMIFS(СВЦЭМ!$D$39:$D$782,СВЦЭМ!$A$39:$A$782,$A110,СВЦЭМ!$B$39:$B$782,U$83)+'СЕТ СН'!$H$11+СВЦЭМ!$D$10+'СЕТ СН'!$H$5-'СЕТ СН'!$H$21</f>
        <v>3820.7989721000004</v>
      </c>
      <c r="V110" s="36">
        <f>SUMIFS(СВЦЭМ!$D$39:$D$782,СВЦЭМ!$A$39:$A$782,$A110,СВЦЭМ!$B$39:$B$782,V$83)+'СЕТ СН'!$H$11+СВЦЭМ!$D$10+'СЕТ СН'!$H$5-'СЕТ СН'!$H$21</f>
        <v>3850.96574839</v>
      </c>
      <c r="W110" s="36">
        <f>SUMIFS(СВЦЭМ!$D$39:$D$782,СВЦЭМ!$A$39:$A$782,$A110,СВЦЭМ!$B$39:$B$782,W$83)+'СЕТ СН'!$H$11+СВЦЭМ!$D$10+'СЕТ СН'!$H$5-'СЕТ СН'!$H$21</f>
        <v>3875.8139997800004</v>
      </c>
      <c r="X110" s="36">
        <f>SUMIFS(СВЦЭМ!$D$39:$D$782,СВЦЭМ!$A$39:$A$782,$A110,СВЦЭМ!$B$39:$B$782,X$83)+'СЕТ СН'!$H$11+СВЦЭМ!$D$10+'СЕТ СН'!$H$5-'СЕТ СН'!$H$21</f>
        <v>3927.4812458400002</v>
      </c>
      <c r="Y110" s="36">
        <f>SUMIFS(СВЦЭМ!$D$39:$D$782,СВЦЭМ!$A$39:$A$782,$A110,СВЦЭМ!$B$39:$B$782,Y$83)+'СЕТ СН'!$H$11+СВЦЭМ!$D$10+'СЕТ СН'!$H$5-'СЕТ СН'!$H$21</f>
        <v>3954.9212894500001</v>
      </c>
    </row>
    <row r="111" spans="1:25" ht="15.75" x14ac:dyDescent="0.2">
      <c r="A111" s="35">
        <f t="shared" si="2"/>
        <v>44862</v>
      </c>
      <c r="B111" s="36">
        <f>SUMIFS(СВЦЭМ!$D$39:$D$782,СВЦЭМ!$A$39:$A$782,$A111,СВЦЭМ!$B$39:$B$782,B$83)+'СЕТ СН'!$H$11+СВЦЭМ!$D$10+'СЕТ СН'!$H$5-'СЕТ СН'!$H$21</f>
        <v>3945.1607151900002</v>
      </c>
      <c r="C111" s="36">
        <f>SUMIFS(СВЦЭМ!$D$39:$D$782,СВЦЭМ!$A$39:$A$782,$A111,СВЦЭМ!$B$39:$B$782,C$83)+'СЕТ СН'!$H$11+СВЦЭМ!$D$10+'СЕТ СН'!$H$5-'СЕТ СН'!$H$21</f>
        <v>3976.4956894100005</v>
      </c>
      <c r="D111" s="36">
        <f>SUMIFS(СВЦЭМ!$D$39:$D$782,СВЦЭМ!$A$39:$A$782,$A111,СВЦЭМ!$B$39:$B$782,D$83)+'СЕТ СН'!$H$11+СВЦЭМ!$D$10+'СЕТ СН'!$H$5-'СЕТ СН'!$H$21</f>
        <v>4014.4565710800002</v>
      </c>
      <c r="E111" s="36">
        <f>SUMIFS(СВЦЭМ!$D$39:$D$782,СВЦЭМ!$A$39:$A$782,$A111,СВЦЭМ!$B$39:$B$782,E$83)+'СЕТ СН'!$H$11+СВЦЭМ!$D$10+'СЕТ СН'!$H$5-'СЕТ СН'!$H$21</f>
        <v>4015.5509717800005</v>
      </c>
      <c r="F111" s="36">
        <f>SUMIFS(СВЦЭМ!$D$39:$D$782,СВЦЭМ!$A$39:$A$782,$A111,СВЦЭМ!$B$39:$B$782,F$83)+'СЕТ СН'!$H$11+СВЦЭМ!$D$10+'СЕТ СН'!$H$5-'СЕТ СН'!$H$21</f>
        <v>4017.3097399500002</v>
      </c>
      <c r="G111" s="36">
        <f>SUMIFS(СВЦЭМ!$D$39:$D$782,СВЦЭМ!$A$39:$A$782,$A111,СВЦЭМ!$B$39:$B$782,G$83)+'СЕТ СН'!$H$11+СВЦЭМ!$D$10+'СЕТ СН'!$H$5-'СЕТ СН'!$H$21</f>
        <v>4002.7237358900002</v>
      </c>
      <c r="H111" s="36">
        <f>SUMIFS(СВЦЭМ!$D$39:$D$782,СВЦЭМ!$A$39:$A$782,$A111,СВЦЭМ!$B$39:$B$782,H$83)+'СЕТ СН'!$H$11+СВЦЭМ!$D$10+'СЕТ СН'!$H$5-'СЕТ СН'!$H$21</f>
        <v>3955.3340056500001</v>
      </c>
      <c r="I111" s="36">
        <f>SUMIFS(СВЦЭМ!$D$39:$D$782,СВЦЭМ!$A$39:$A$782,$A111,СВЦЭМ!$B$39:$B$782,I$83)+'СЕТ СН'!$H$11+СВЦЭМ!$D$10+'СЕТ СН'!$H$5-'СЕТ СН'!$H$21</f>
        <v>3909.5183342300002</v>
      </c>
      <c r="J111" s="36">
        <f>SUMIFS(СВЦЭМ!$D$39:$D$782,СВЦЭМ!$A$39:$A$782,$A111,СВЦЭМ!$B$39:$B$782,J$83)+'СЕТ СН'!$H$11+СВЦЭМ!$D$10+'СЕТ СН'!$H$5-'СЕТ СН'!$H$21</f>
        <v>3878.0999260400004</v>
      </c>
      <c r="K111" s="36">
        <f>SUMIFS(СВЦЭМ!$D$39:$D$782,СВЦЭМ!$A$39:$A$782,$A111,СВЦЭМ!$B$39:$B$782,K$83)+'СЕТ СН'!$H$11+СВЦЭМ!$D$10+'СЕТ СН'!$H$5-'СЕТ СН'!$H$21</f>
        <v>3869.72145258</v>
      </c>
      <c r="L111" s="36">
        <f>SUMIFS(СВЦЭМ!$D$39:$D$782,СВЦЭМ!$A$39:$A$782,$A111,СВЦЭМ!$B$39:$B$782,L$83)+'СЕТ СН'!$H$11+СВЦЭМ!$D$10+'СЕТ СН'!$H$5-'СЕТ СН'!$H$21</f>
        <v>3861.8680605600002</v>
      </c>
      <c r="M111" s="36">
        <f>SUMIFS(СВЦЭМ!$D$39:$D$782,СВЦЭМ!$A$39:$A$782,$A111,СВЦЭМ!$B$39:$B$782,M$83)+'СЕТ СН'!$H$11+СВЦЭМ!$D$10+'СЕТ СН'!$H$5-'СЕТ СН'!$H$21</f>
        <v>3874.5012816900003</v>
      </c>
      <c r="N111" s="36">
        <f>SUMIFS(СВЦЭМ!$D$39:$D$782,СВЦЭМ!$A$39:$A$782,$A111,СВЦЭМ!$B$39:$B$782,N$83)+'СЕТ СН'!$H$11+СВЦЭМ!$D$10+'СЕТ СН'!$H$5-'СЕТ СН'!$H$21</f>
        <v>3879.97664291</v>
      </c>
      <c r="O111" s="36">
        <f>SUMIFS(СВЦЭМ!$D$39:$D$782,СВЦЭМ!$A$39:$A$782,$A111,СВЦЭМ!$B$39:$B$782,O$83)+'СЕТ СН'!$H$11+СВЦЭМ!$D$10+'СЕТ СН'!$H$5-'СЕТ СН'!$H$21</f>
        <v>3906.6533245500004</v>
      </c>
      <c r="P111" s="36">
        <f>SUMIFS(СВЦЭМ!$D$39:$D$782,СВЦЭМ!$A$39:$A$782,$A111,СВЦЭМ!$B$39:$B$782,P$83)+'СЕТ СН'!$H$11+СВЦЭМ!$D$10+'СЕТ СН'!$H$5-'СЕТ СН'!$H$21</f>
        <v>3918.2984678299999</v>
      </c>
      <c r="Q111" s="36">
        <f>SUMIFS(СВЦЭМ!$D$39:$D$782,СВЦЭМ!$A$39:$A$782,$A111,СВЦЭМ!$B$39:$B$782,Q$83)+'СЕТ СН'!$H$11+СВЦЭМ!$D$10+'СЕТ СН'!$H$5-'СЕТ СН'!$H$21</f>
        <v>3917.8924580500002</v>
      </c>
      <c r="R111" s="36">
        <f>SUMIFS(СВЦЭМ!$D$39:$D$782,СВЦЭМ!$A$39:$A$782,$A111,СВЦЭМ!$B$39:$B$782,R$83)+'СЕТ СН'!$H$11+СВЦЭМ!$D$10+'СЕТ СН'!$H$5-'СЕТ СН'!$H$21</f>
        <v>3924.1767625800003</v>
      </c>
      <c r="S111" s="36">
        <f>SUMIFS(СВЦЭМ!$D$39:$D$782,СВЦЭМ!$A$39:$A$782,$A111,СВЦЭМ!$B$39:$B$782,S$83)+'СЕТ СН'!$H$11+СВЦЭМ!$D$10+'СЕТ СН'!$H$5-'СЕТ СН'!$H$21</f>
        <v>3906.80800791</v>
      </c>
      <c r="T111" s="36">
        <f>SUMIFS(СВЦЭМ!$D$39:$D$782,СВЦЭМ!$A$39:$A$782,$A111,СВЦЭМ!$B$39:$B$782,T$83)+'СЕТ СН'!$H$11+СВЦЭМ!$D$10+'СЕТ СН'!$H$5-'СЕТ СН'!$H$21</f>
        <v>3861.66861118</v>
      </c>
      <c r="U111" s="36">
        <f>SUMIFS(СВЦЭМ!$D$39:$D$782,СВЦЭМ!$A$39:$A$782,$A111,СВЦЭМ!$B$39:$B$782,U$83)+'СЕТ СН'!$H$11+СВЦЭМ!$D$10+'СЕТ СН'!$H$5-'СЕТ СН'!$H$21</f>
        <v>3851.9629720600001</v>
      </c>
      <c r="V111" s="36">
        <f>SUMIFS(СВЦЭМ!$D$39:$D$782,СВЦЭМ!$A$39:$A$782,$A111,СВЦЭМ!$B$39:$B$782,V$83)+'СЕТ СН'!$H$11+СВЦЭМ!$D$10+'СЕТ СН'!$H$5-'СЕТ СН'!$H$21</f>
        <v>3883.6754351400004</v>
      </c>
      <c r="W111" s="36">
        <f>SUMIFS(СВЦЭМ!$D$39:$D$782,СВЦЭМ!$A$39:$A$782,$A111,СВЦЭМ!$B$39:$B$782,W$83)+'СЕТ СН'!$H$11+СВЦЭМ!$D$10+'СЕТ СН'!$H$5-'СЕТ СН'!$H$21</f>
        <v>3903.7782056400001</v>
      </c>
      <c r="X111" s="36">
        <f>SUMIFS(СВЦЭМ!$D$39:$D$782,СВЦЭМ!$A$39:$A$782,$A111,СВЦЭМ!$B$39:$B$782,X$83)+'СЕТ СН'!$H$11+СВЦЭМ!$D$10+'СЕТ СН'!$H$5-'СЕТ СН'!$H$21</f>
        <v>3930.5221470300003</v>
      </c>
      <c r="Y111" s="36">
        <f>SUMIFS(СВЦЭМ!$D$39:$D$782,СВЦЭМ!$A$39:$A$782,$A111,СВЦЭМ!$B$39:$B$782,Y$83)+'СЕТ СН'!$H$11+СВЦЭМ!$D$10+'СЕТ СН'!$H$5-'СЕТ СН'!$H$21</f>
        <v>3945.0351778700006</v>
      </c>
    </row>
    <row r="112" spans="1:25" ht="15.75" x14ac:dyDescent="0.2">
      <c r="A112" s="35">
        <f t="shared" si="2"/>
        <v>44863</v>
      </c>
      <c r="B112" s="36">
        <f>SUMIFS(СВЦЭМ!$D$39:$D$782,СВЦЭМ!$A$39:$A$782,$A112,СВЦЭМ!$B$39:$B$782,B$83)+'СЕТ СН'!$H$11+СВЦЭМ!$D$10+'СЕТ СН'!$H$5-'СЕТ СН'!$H$21</f>
        <v>3946.3586931400005</v>
      </c>
      <c r="C112" s="36">
        <f>SUMIFS(СВЦЭМ!$D$39:$D$782,СВЦЭМ!$A$39:$A$782,$A112,СВЦЭМ!$B$39:$B$782,C$83)+'СЕТ СН'!$H$11+СВЦЭМ!$D$10+'СЕТ СН'!$H$5-'СЕТ СН'!$H$21</f>
        <v>3976.6166717200003</v>
      </c>
      <c r="D112" s="36">
        <f>SUMIFS(СВЦЭМ!$D$39:$D$782,СВЦЭМ!$A$39:$A$782,$A112,СВЦЭМ!$B$39:$B$782,D$83)+'СЕТ СН'!$H$11+СВЦЭМ!$D$10+'СЕТ СН'!$H$5-'СЕТ СН'!$H$21</f>
        <v>4018.9519272800003</v>
      </c>
      <c r="E112" s="36">
        <f>SUMIFS(СВЦЭМ!$D$39:$D$782,СВЦЭМ!$A$39:$A$782,$A112,СВЦЭМ!$B$39:$B$782,E$83)+'СЕТ СН'!$H$11+СВЦЭМ!$D$10+'СЕТ СН'!$H$5-'СЕТ СН'!$H$21</f>
        <v>4012.3876281100002</v>
      </c>
      <c r="F112" s="36">
        <f>SUMIFS(СВЦЭМ!$D$39:$D$782,СВЦЭМ!$A$39:$A$782,$A112,СВЦЭМ!$B$39:$B$782,F$83)+'СЕТ СН'!$H$11+СВЦЭМ!$D$10+'СЕТ СН'!$H$5-'СЕТ СН'!$H$21</f>
        <v>4005.23335013</v>
      </c>
      <c r="G112" s="36">
        <f>SUMIFS(СВЦЭМ!$D$39:$D$782,СВЦЭМ!$A$39:$A$782,$A112,СВЦЭМ!$B$39:$B$782,G$83)+'СЕТ СН'!$H$11+СВЦЭМ!$D$10+'СЕТ СН'!$H$5-'СЕТ СН'!$H$21</f>
        <v>3986.7797167300005</v>
      </c>
      <c r="H112" s="36">
        <f>SUMIFS(СВЦЭМ!$D$39:$D$782,СВЦЭМ!$A$39:$A$782,$A112,СВЦЭМ!$B$39:$B$782,H$83)+'СЕТ СН'!$H$11+СВЦЭМ!$D$10+'СЕТ СН'!$H$5-'СЕТ СН'!$H$21</f>
        <v>3954.9132591300004</v>
      </c>
      <c r="I112" s="36">
        <f>SUMIFS(СВЦЭМ!$D$39:$D$782,СВЦЭМ!$A$39:$A$782,$A112,СВЦЭМ!$B$39:$B$782,I$83)+'СЕТ СН'!$H$11+СВЦЭМ!$D$10+'СЕТ СН'!$H$5-'СЕТ СН'!$H$21</f>
        <v>3920.0381576200002</v>
      </c>
      <c r="J112" s="36">
        <f>SUMIFS(СВЦЭМ!$D$39:$D$782,СВЦЭМ!$A$39:$A$782,$A112,СВЦЭМ!$B$39:$B$782,J$83)+'СЕТ СН'!$H$11+СВЦЭМ!$D$10+'СЕТ СН'!$H$5-'СЕТ СН'!$H$21</f>
        <v>3880.91236914</v>
      </c>
      <c r="K112" s="36">
        <f>SUMIFS(СВЦЭМ!$D$39:$D$782,СВЦЭМ!$A$39:$A$782,$A112,СВЦЭМ!$B$39:$B$782,K$83)+'СЕТ СН'!$H$11+СВЦЭМ!$D$10+'СЕТ СН'!$H$5-'СЕТ СН'!$H$21</f>
        <v>3871.5102248800004</v>
      </c>
      <c r="L112" s="36">
        <f>SUMIFS(СВЦЭМ!$D$39:$D$782,СВЦЭМ!$A$39:$A$782,$A112,СВЦЭМ!$B$39:$B$782,L$83)+'СЕТ СН'!$H$11+СВЦЭМ!$D$10+'СЕТ СН'!$H$5-'СЕТ СН'!$H$21</f>
        <v>3872.6532318300001</v>
      </c>
      <c r="M112" s="36">
        <f>SUMIFS(СВЦЭМ!$D$39:$D$782,СВЦЭМ!$A$39:$A$782,$A112,СВЦЭМ!$B$39:$B$782,M$83)+'СЕТ СН'!$H$11+СВЦЭМ!$D$10+'СЕТ СН'!$H$5-'СЕТ СН'!$H$21</f>
        <v>3875.89187021</v>
      </c>
      <c r="N112" s="36">
        <f>SUMIFS(СВЦЭМ!$D$39:$D$782,СВЦЭМ!$A$39:$A$782,$A112,СВЦЭМ!$B$39:$B$782,N$83)+'СЕТ СН'!$H$11+СВЦЭМ!$D$10+'СЕТ СН'!$H$5-'СЕТ СН'!$H$21</f>
        <v>3868.1823152900001</v>
      </c>
      <c r="O112" s="36">
        <f>SUMIFS(СВЦЭМ!$D$39:$D$782,СВЦЭМ!$A$39:$A$782,$A112,СВЦЭМ!$B$39:$B$782,O$83)+'СЕТ СН'!$H$11+СВЦЭМ!$D$10+'СЕТ СН'!$H$5-'СЕТ СН'!$H$21</f>
        <v>3890.4960756600003</v>
      </c>
      <c r="P112" s="36">
        <f>SUMIFS(СВЦЭМ!$D$39:$D$782,СВЦЭМ!$A$39:$A$782,$A112,СВЦЭМ!$B$39:$B$782,P$83)+'СЕТ СН'!$H$11+СВЦЭМ!$D$10+'СЕТ СН'!$H$5-'СЕТ СН'!$H$21</f>
        <v>3917.6909999</v>
      </c>
      <c r="Q112" s="36">
        <f>SUMIFS(СВЦЭМ!$D$39:$D$782,СВЦЭМ!$A$39:$A$782,$A112,СВЦЭМ!$B$39:$B$782,Q$83)+'СЕТ СН'!$H$11+СВЦЭМ!$D$10+'СЕТ СН'!$H$5-'СЕТ СН'!$H$21</f>
        <v>3908.4980832900001</v>
      </c>
      <c r="R112" s="36">
        <f>SUMIFS(СВЦЭМ!$D$39:$D$782,СВЦЭМ!$A$39:$A$782,$A112,СВЦЭМ!$B$39:$B$782,R$83)+'СЕТ СН'!$H$11+СВЦЭМ!$D$10+'СЕТ СН'!$H$5-'СЕТ СН'!$H$21</f>
        <v>3882.3775066500002</v>
      </c>
      <c r="S112" s="36">
        <f>SUMIFS(СВЦЭМ!$D$39:$D$782,СВЦЭМ!$A$39:$A$782,$A112,СВЦЭМ!$B$39:$B$782,S$83)+'СЕТ СН'!$H$11+СВЦЭМ!$D$10+'СЕТ СН'!$H$5-'СЕТ СН'!$H$21</f>
        <v>3851.5171789900005</v>
      </c>
      <c r="T112" s="36">
        <f>SUMIFS(СВЦЭМ!$D$39:$D$782,СВЦЭМ!$A$39:$A$782,$A112,СВЦЭМ!$B$39:$B$782,T$83)+'СЕТ СН'!$H$11+СВЦЭМ!$D$10+'СЕТ СН'!$H$5-'СЕТ СН'!$H$21</f>
        <v>3815.7272780100002</v>
      </c>
      <c r="U112" s="36">
        <f>SUMIFS(СВЦЭМ!$D$39:$D$782,СВЦЭМ!$A$39:$A$782,$A112,СВЦЭМ!$B$39:$B$782,U$83)+'СЕТ СН'!$H$11+СВЦЭМ!$D$10+'СЕТ СН'!$H$5-'СЕТ СН'!$H$21</f>
        <v>3808.8156070600003</v>
      </c>
      <c r="V112" s="36">
        <f>SUMIFS(СВЦЭМ!$D$39:$D$782,СВЦЭМ!$A$39:$A$782,$A112,СВЦЭМ!$B$39:$B$782,V$83)+'СЕТ СН'!$H$11+СВЦЭМ!$D$10+'СЕТ СН'!$H$5-'СЕТ СН'!$H$21</f>
        <v>3841.49119333</v>
      </c>
      <c r="W112" s="36">
        <f>SUMIFS(СВЦЭМ!$D$39:$D$782,СВЦЭМ!$A$39:$A$782,$A112,СВЦЭМ!$B$39:$B$782,W$83)+'СЕТ СН'!$H$11+СВЦЭМ!$D$10+'СЕТ СН'!$H$5-'СЕТ СН'!$H$21</f>
        <v>3863.1875996400004</v>
      </c>
      <c r="X112" s="36">
        <f>SUMIFS(СВЦЭМ!$D$39:$D$782,СВЦЭМ!$A$39:$A$782,$A112,СВЦЭМ!$B$39:$B$782,X$83)+'СЕТ СН'!$H$11+СВЦЭМ!$D$10+'СЕТ СН'!$H$5-'СЕТ СН'!$H$21</f>
        <v>3889.7904964100003</v>
      </c>
      <c r="Y112" s="36">
        <f>SUMIFS(СВЦЭМ!$D$39:$D$782,СВЦЭМ!$A$39:$A$782,$A112,СВЦЭМ!$B$39:$B$782,Y$83)+'СЕТ СН'!$H$11+СВЦЭМ!$D$10+'СЕТ СН'!$H$5-'СЕТ СН'!$H$21</f>
        <v>3930.2783267900004</v>
      </c>
    </row>
    <row r="113" spans="1:27" ht="15.75" x14ac:dyDescent="0.2">
      <c r="A113" s="35">
        <f t="shared" si="2"/>
        <v>44864</v>
      </c>
      <c r="B113" s="36">
        <f>SUMIFS(СВЦЭМ!$D$39:$D$782,СВЦЭМ!$A$39:$A$782,$A113,СВЦЭМ!$B$39:$B$782,B$83)+'СЕТ СН'!$H$11+СВЦЭМ!$D$10+'СЕТ СН'!$H$5-'СЕТ СН'!$H$21</f>
        <v>3904.5531993800005</v>
      </c>
      <c r="C113" s="36">
        <f>SUMIFS(СВЦЭМ!$D$39:$D$782,СВЦЭМ!$A$39:$A$782,$A113,СВЦЭМ!$B$39:$B$782,C$83)+'СЕТ СН'!$H$11+СВЦЭМ!$D$10+'СЕТ СН'!$H$5-'СЕТ СН'!$H$21</f>
        <v>3925.3214539099999</v>
      </c>
      <c r="D113" s="36">
        <f>SUMIFS(СВЦЭМ!$D$39:$D$782,СВЦЭМ!$A$39:$A$782,$A113,СВЦЭМ!$B$39:$B$782,D$83)+'СЕТ СН'!$H$11+СВЦЭМ!$D$10+'СЕТ СН'!$H$5-'СЕТ СН'!$H$21</f>
        <v>3964.4021034500001</v>
      </c>
      <c r="E113" s="36">
        <f>SUMIFS(СВЦЭМ!$D$39:$D$782,СВЦЭМ!$A$39:$A$782,$A113,СВЦЭМ!$B$39:$B$782,E$83)+'СЕТ СН'!$H$11+СВЦЭМ!$D$10+'СЕТ СН'!$H$5-'СЕТ СН'!$H$21</f>
        <v>3944.6373038199999</v>
      </c>
      <c r="F113" s="36">
        <f>SUMIFS(СВЦЭМ!$D$39:$D$782,СВЦЭМ!$A$39:$A$782,$A113,СВЦЭМ!$B$39:$B$782,F$83)+'СЕТ СН'!$H$11+СВЦЭМ!$D$10+'СЕТ СН'!$H$5-'СЕТ СН'!$H$21</f>
        <v>3972.2467734800002</v>
      </c>
      <c r="G113" s="36">
        <f>SUMIFS(СВЦЭМ!$D$39:$D$782,СВЦЭМ!$A$39:$A$782,$A113,СВЦЭМ!$B$39:$B$782,G$83)+'СЕТ СН'!$H$11+СВЦЭМ!$D$10+'СЕТ СН'!$H$5-'СЕТ СН'!$H$21</f>
        <v>3945.9363368000004</v>
      </c>
      <c r="H113" s="36">
        <f>SUMIFS(СВЦЭМ!$D$39:$D$782,СВЦЭМ!$A$39:$A$782,$A113,СВЦЭМ!$B$39:$B$782,H$83)+'СЕТ СН'!$H$11+СВЦЭМ!$D$10+'СЕТ СН'!$H$5-'СЕТ СН'!$H$21</f>
        <v>3918.2501369000001</v>
      </c>
      <c r="I113" s="36">
        <f>SUMIFS(СВЦЭМ!$D$39:$D$782,СВЦЭМ!$A$39:$A$782,$A113,СВЦЭМ!$B$39:$B$782,I$83)+'СЕТ СН'!$H$11+СВЦЭМ!$D$10+'СЕТ СН'!$H$5-'СЕТ СН'!$H$21</f>
        <v>3903.2013325900002</v>
      </c>
      <c r="J113" s="36">
        <f>SUMIFS(СВЦЭМ!$D$39:$D$782,СВЦЭМ!$A$39:$A$782,$A113,СВЦЭМ!$B$39:$B$782,J$83)+'СЕТ СН'!$H$11+СВЦЭМ!$D$10+'СЕТ СН'!$H$5-'СЕТ СН'!$H$21</f>
        <v>3792.34853505</v>
      </c>
      <c r="K113" s="36">
        <f>SUMIFS(СВЦЭМ!$D$39:$D$782,СВЦЭМ!$A$39:$A$782,$A113,СВЦЭМ!$B$39:$B$782,K$83)+'СЕТ СН'!$H$11+СВЦЭМ!$D$10+'СЕТ СН'!$H$5-'СЕТ СН'!$H$21</f>
        <v>3826.3623963099999</v>
      </c>
      <c r="L113" s="36">
        <f>SUMIFS(СВЦЭМ!$D$39:$D$782,СВЦЭМ!$A$39:$A$782,$A113,СВЦЭМ!$B$39:$B$782,L$83)+'СЕТ СН'!$H$11+СВЦЭМ!$D$10+'СЕТ СН'!$H$5-'СЕТ СН'!$H$21</f>
        <v>3884.7612379000002</v>
      </c>
      <c r="M113" s="36">
        <f>SUMIFS(СВЦЭМ!$D$39:$D$782,СВЦЭМ!$A$39:$A$782,$A113,СВЦЭМ!$B$39:$B$782,M$83)+'СЕТ СН'!$H$11+СВЦЭМ!$D$10+'СЕТ СН'!$H$5-'СЕТ СН'!$H$21</f>
        <v>3879.7798896600002</v>
      </c>
      <c r="N113" s="36">
        <f>SUMIFS(СВЦЭМ!$D$39:$D$782,СВЦЭМ!$A$39:$A$782,$A113,СВЦЭМ!$B$39:$B$782,N$83)+'СЕТ СН'!$H$11+СВЦЭМ!$D$10+'СЕТ СН'!$H$5-'СЕТ СН'!$H$21</f>
        <v>3901.8543242800001</v>
      </c>
      <c r="O113" s="36">
        <f>SUMIFS(СВЦЭМ!$D$39:$D$782,СВЦЭМ!$A$39:$A$782,$A113,СВЦЭМ!$B$39:$B$782,O$83)+'СЕТ СН'!$H$11+СВЦЭМ!$D$10+'СЕТ СН'!$H$5-'СЕТ СН'!$H$21</f>
        <v>3893.0927964299999</v>
      </c>
      <c r="P113" s="36">
        <f>SUMIFS(СВЦЭМ!$D$39:$D$782,СВЦЭМ!$A$39:$A$782,$A113,СВЦЭМ!$B$39:$B$782,P$83)+'СЕТ СН'!$H$11+СВЦЭМ!$D$10+'СЕТ СН'!$H$5-'СЕТ СН'!$H$21</f>
        <v>3914.39137011</v>
      </c>
      <c r="Q113" s="36">
        <f>SUMIFS(СВЦЭМ!$D$39:$D$782,СВЦЭМ!$A$39:$A$782,$A113,СВЦЭМ!$B$39:$B$782,Q$83)+'СЕТ СН'!$H$11+СВЦЭМ!$D$10+'СЕТ СН'!$H$5-'СЕТ СН'!$H$21</f>
        <v>3918.7420713400002</v>
      </c>
      <c r="R113" s="36">
        <f>SUMIFS(СВЦЭМ!$D$39:$D$782,СВЦЭМ!$A$39:$A$782,$A113,СВЦЭМ!$B$39:$B$782,R$83)+'СЕТ СН'!$H$11+СВЦЭМ!$D$10+'СЕТ СН'!$H$5-'СЕТ СН'!$H$21</f>
        <v>3872.9465928100003</v>
      </c>
      <c r="S113" s="36">
        <f>SUMIFS(СВЦЭМ!$D$39:$D$782,СВЦЭМ!$A$39:$A$782,$A113,СВЦЭМ!$B$39:$B$782,S$83)+'СЕТ СН'!$H$11+СВЦЭМ!$D$10+'СЕТ СН'!$H$5-'СЕТ СН'!$H$21</f>
        <v>3808.11099311</v>
      </c>
      <c r="T113" s="36">
        <f>SUMIFS(СВЦЭМ!$D$39:$D$782,СВЦЭМ!$A$39:$A$782,$A113,СВЦЭМ!$B$39:$B$782,T$83)+'СЕТ СН'!$H$11+СВЦЭМ!$D$10+'СЕТ СН'!$H$5-'СЕТ СН'!$H$21</f>
        <v>3834.0673430000002</v>
      </c>
      <c r="U113" s="36">
        <f>SUMIFS(СВЦЭМ!$D$39:$D$782,СВЦЭМ!$A$39:$A$782,$A113,СВЦЭМ!$B$39:$B$782,U$83)+'СЕТ СН'!$H$11+СВЦЭМ!$D$10+'СЕТ СН'!$H$5-'СЕТ СН'!$H$21</f>
        <v>3846.6249763700002</v>
      </c>
      <c r="V113" s="36">
        <f>SUMIFS(СВЦЭМ!$D$39:$D$782,СВЦЭМ!$A$39:$A$782,$A113,СВЦЭМ!$B$39:$B$782,V$83)+'СЕТ СН'!$H$11+СВЦЭМ!$D$10+'СЕТ СН'!$H$5-'СЕТ СН'!$H$21</f>
        <v>3844.3406820300002</v>
      </c>
      <c r="W113" s="36">
        <f>SUMIFS(СВЦЭМ!$D$39:$D$782,СВЦЭМ!$A$39:$A$782,$A113,СВЦЭМ!$B$39:$B$782,W$83)+'СЕТ СН'!$H$11+СВЦЭМ!$D$10+'СЕТ СН'!$H$5-'СЕТ СН'!$H$21</f>
        <v>3833.0565535200003</v>
      </c>
      <c r="X113" s="36">
        <f>SUMIFS(СВЦЭМ!$D$39:$D$782,СВЦЭМ!$A$39:$A$782,$A113,СВЦЭМ!$B$39:$B$782,X$83)+'СЕТ СН'!$H$11+СВЦЭМ!$D$10+'СЕТ СН'!$H$5-'СЕТ СН'!$H$21</f>
        <v>3875.8553192200002</v>
      </c>
      <c r="Y113" s="36">
        <f>SUMIFS(СВЦЭМ!$D$39:$D$782,СВЦЭМ!$A$39:$A$782,$A113,СВЦЭМ!$B$39:$B$782,Y$83)+'СЕТ СН'!$H$11+СВЦЭМ!$D$10+'СЕТ СН'!$H$5-'СЕТ СН'!$H$21</f>
        <v>3963.4165650200002</v>
      </c>
    </row>
    <row r="114" spans="1:27" ht="15.75" x14ac:dyDescent="0.2">
      <c r="A114" s="35">
        <f t="shared" si="2"/>
        <v>44865</v>
      </c>
      <c r="B114" s="36">
        <f>SUMIFS(СВЦЭМ!$D$39:$D$782,СВЦЭМ!$A$39:$A$782,$A114,СВЦЭМ!$B$39:$B$782,B$83)+'СЕТ СН'!$H$11+СВЦЭМ!$D$10+'СЕТ СН'!$H$5-'СЕТ СН'!$H$21</f>
        <v>4000.9494782700003</v>
      </c>
      <c r="C114" s="36">
        <f>SUMIFS(СВЦЭМ!$D$39:$D$782,СВЦЭМ!$A$39:$A$782,$A114,СВЦЭМ!$B$39:$B$782,C$83)+'СЕТ СН'!$H$11+СВЦЭМ!$D$10+'СЕТ СН'!$H$5-'СЕТ СН'!$H$21</f>
        <v>4035.0301345100002</v>
      </c>
      <c r="D114" s="36">
        <f>SUMIFS(СВЦЭМ!$D$39:$D$782,СВЦЭМ!$A$39:$A$782,$A114,СВЦЭМ!$B$39:$B$782,D$83)+'СЕТ СН'!$H$11+СВЦЭМ!$D$10+'СЕТ СН'!$H$5-'СЕТ СН'!$H$21</f>
        <v>4057.6297153400001</v>
      </c>
      <c r="E114" s="36">
        <f>SUMIFS(СВЦЭМ!$D$39:$D$782,СВЦЭМ!$A$39:$A$782,$A114,СВЦЭМ!$B$39:$B$782,E$83)+'СЕТ СН'!$H$11+СВЦЭМ!$D$10+'СЕТ СН'!$H$5-'СЕТ СН'!$H$21</f>
        <v>4066.1244216499999</v>
      </c>
      <c r="F114" s="36">
        <f>SUMIFS(СВЦЭМ!$D$39:$D$782,СВЦЭМ!$A$39:$A$782,$A114,СВЦЭМ!$B$39:$B$782,F$83)+'СЕТ СН'!$H$11+СВЦЭМ!$D$10+'СЕТ СН'!$H$5-'СЕТ СН'!$H$21</f>
        <v>4063.9029724700003</v>
      </c>
      <c r="G114" s="36">
        <f>SUMIFS(СВЦЭМ!$D$39:$D$782,СВЦЭМ!$A$39:$A$782,$A114,СВЦЭМ!$B$39:$B$782,G$83)+'СЕТ СН'!$H$11+СВЦЭМ!$D$10+'СЕТ СН'!$H$5-'СЕТ СН'!$H$21</f>
        <v>4032.6295443300005</v>
      </c>
      <c r="H114" s="36">
        <f>SUMIFS(СВЦЭМ!$D$39:$D$782,СВЦЭМ!$A$39:$A$782,$A114,СВЦЭМ!$B$39:$B$782,H$83)+'СЕТ СН'!$H$11+СВЦЭМ!$D$10+'СЕТ СН'!$H$5-'СЕТ СН'!$H$21</f>
        <v>3951.3097445400003</v>
      </c>
      <c r="I114" s="36">
        <f>SUMIFS(СВЦЭМ!$D$39:$D$782,СВЦЭМ!$A$39:$A$782,$A114,СВЦЭМ!$B$39:$B$782,I$83)+'СЕТ СН'!$H$11+СВЦЭМ!$D$10+'СЕТ СН'!$H$5-'СЕТ СН'!$H$21</f>
        <v>3930.2094957200002</v>
      </c>
      <c r="J114" s="36">
        <f>SUMIFS(СВЦЭМ!$D$39:$D$782,СВЦЭМ!$A$39:$A$782,$A114,СВЦЭМ!$B$39:$B$782,J$83)+'СЕТ СН'!$H$11+СВЦЭМ!$D$10+'СЕТ СН'!$H$5-'СЕТ СН'!$H$21</f>
        <v>3878.6524282700002</v>
      </c>
      <c r="K114" s="36">
        <f>SUMIFS(СВЦЭМ!$D$39:$D$782,СВЦЭМ!$A$39:$A$782,$A114,СВЦЭМ!$B$39:$B$782,K$83)+'СЕТ СН'!$H$11+СВЦЭМ!$D$10+'СЕТ СН'!$H$5-'СЕТ СН'!$H$21</f>
        <v>3873.1275260500001</v>
      </c>
      <c r="L114" s="36">
        <f>SUMIFS(СВЦЭМ!$D$39:$D$782,СВЦЭМ!$A$39:$A$782,$A114,СВЦЭМ!$B$39:$B$782,L$83)+'СЕТ СН'!$H$11+СВЦЭМ!$D$10+'СЕТ СН'!$H$5-'СЕТ СН'!$H$21</f>
        <v>3892.1802575900001</v>
      </c>
      <c r="M114" s="36">
        <f>SUMIFS(СВЦЭМ!$D$39:$D$782,СВЦЭМ!$A$39:$A$782,$A114,СВЦЭМ!$B$39:$B$782,M$83)+'СЕТ СН'!$H$11+СВЦЭМ!$D$10+'СЕТ СН'!$H$5-'СЕТ СН'!$H$21</f>
        <v>3907.0286269900002</v>
      </c>
      <c r="N114" s="36">
        <f>SUMIFS(СВЦЭМ!$D$39:$D$782,СВЦЭМ!$A$39:$A$782,$A114,СВЦЭМ!$B$39:$B$782,N$83)+'СЕТ СН'!$H$11+СВЦЭМ!$D$10+'СЕТ СН'!$H$5-'СЕТ СН'!$H$21</f>
        <v>3901.3182951200001</v>
      </c>
      <c r="O114" s="36">
        <f>SUMIFS(СВЦЭМ!$D$39:$D$782,СВЦЭМ!$A$39:$A$782,$A114,СВЦЭМ!$B$39:$B$782,O$83)+'СЕТ СН'!$H$11+СВЦЭМ!$D$10+'СЕТ СН'!$H$5-'СЕТ СН'!$H$21</f>
        <v>3904.50763345</v>
      </c>
      <c r="P114" s="36">
        <f>SUMIFS(СВЦЭМ!$D$39:$D$782,СВЦЭМ!$A$39:$A$782,$A114,СВЦЭМ!$B$39:$B$782,P$83)+'СЕТ СН'!$H$11+СВЦЭМ!$D$10+'СЕТ СН'!$H$5-'СЕТ СН'!$H$21</f>
        <v>3922.2091311500003</v>
      </c>
      <c r="Q114" s="36">
        <f>SUMIFS(СВЦЭМ!$D$39:$D$782,СВЦЭМ!$A$39:$A$782,$A114,СВЦЭМ!$B$39:$B$782,Q$83)+'СЕТ СН'!$H$11+СВЦЭМ!$D$10+'СЕТ СН'!$H$5-'СЕТ СН'!$H$21</f>
        <v>3928.1921789500002</v>
      </c>
      <c r="R114" s="36">
        <f>SUMIFS(СВЦЭМ!$D$39:$D$782,СВЦЭМ!$A$39:$A$782,$A114,СВЦЭМ!$B$39:$B$782,R$83)+'СЕТ СН'!$H$11+СВЦЭМ!$D$10+'СЕТ СН'!$H$5-'СЕТ СН'!$H$21</f>
        <v>3912.0619679500005</v>
      </c>
      <c r="S114" s="36">
        <f>SUMIFS(СВЦЭМ!$D$39:$D$782,СВЦЭМ!$A$39:$A$782,$A114,СВЦЭМ!$B$39:$B$782,S$83)+'СЕТ СН'!$H$11+СВЦЭМ!$D$10+'СЕТ СН'!$H$5-'СЕТ СН'!$H$21</f>
        <v>3859.1100244700001</v>
      </c>
      <c r="T114" s="36">
        <f>SUMIFS(СВЦЭМ!$D$39:$D$782,СВЦЭМ!$A$39:$A$782,$A114,СВЦЭМ!$B$39:$B$782,T$83)+'СЕТ СН'!$H$11+СВЦЭМ!$D$10+'СЕТ СН'!$H$5-'СЕТ СН'!$H$21</f>
        <v>3821.4632655300002</v>
      </c>
      <c r="U114" s="36">
        <f>SUMIFS(СВЦЭМ!$D$39:$D$782,СВЦЭМ!$A$39:$A$782,$A114,СВЦЭМ!$B$39:$B$782,U$83)+'СЕТ СН'!$H$11+СВЦЭМ!$D$10+'СЕТ СН'!$H$5-'СЕТ СН'!$H$21</f>
        <v>3842.4502875400003</v>
      </c>
      <c r="V114" s="36">
        <f>SUMIFS(СВЦЭМ!$D$39:$D$782,СВЦЭМ!$A$39:$A$782,$A114,СВЦЭМ!$B$39:$B$782,V$83)+'СЕТ СН'!$H$11+СВЦЭМ!$D$10+'СЕТ СН'!$H$5-'СЕТ СН'!$H$21</f>
        <v>3865.9592244100004</v>
      </c>
      <c r="W114" s="36">
        <f>SUMIFS(СВЦЭМ!$D$39:$D$782,СВЦЭМ!$A$39:$A$782,$A114,СВЦЭМ!$B$39:$B$782,W$83)+'СЕТ СН'!$H$11+СВЦЭМ!$D$10+'СЕТ СН'!$H$5-'СЕТ СН'!$H$21</f>
        <v>3891.5092206500003</v>
      </c>
      <c r="X114" s="36">
        <f>SUMIFS(СВЦЭМ!$D$39:$D$782,СВЦЭМ!$A$39:$A$782,$A114,СВЦЭМ!$B$39:$B$782,X$83)+'СЕТ СН'!$H$11+СВЦЭМ!$D$10+'СЕТ СН'!$H$5-'СЕТ СН'!$H$21</f>
        <v>3915.7795720200002</v>
      </c>
      <c r="Y114" s="36">
        <f>SUMIFS(СВЦЭМ!$D$39:$D$782,СВЦЭМ!$A$39:$A$782,$A114,СВЦЭМ!$B$39:$B$782,Y$83)+'СЕТ СН'!$H$11+СВЦЭМ!$D$10+'СЕТ СН'!$H$5-'СЕТ СН'!$H$21</f>
        <v>3944.6830678800002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01.10.2022</v>
      </c>
      <c r="B120" s="36">
        <f>SUMIFS(СВЦЭМ!$D$39:$D$782,СВЦЭМ!$A$39:$A$782,$A120,СВЦЭМ!$B$39:$B$782,B$119)+'СЕТ СН'!$I$11+СВЦЭМ!$D$10+'СЕТ СН'!$I$5-'СЕТ СН'!$I$21</f>
        <v>4365.5036666599999</v>
      </c>
      <c r="C120" s="36">
        <f>SUMIFS(СВЦЭМ!$D$39:$D$782,СВЦЭМ!$A$39:$A$782,$A120,СВЦЭМ!$B$39:$B$782,C$119)+'СЕТ СН'!$I$11+СВЦЭМ!$D$10+'СЕТ СН'!$I$5-'СЕТ СН'!$I$21</f>
        <v>4388.6302259999993</v>
      </c>
      <c r="D120" s="36">
        <f>SUMIFS(СВЦЭМ!$D$39:$D$782,СВЦЭМ!$A$39:$A$782,$A120,СВЦЭМ!$B$39:$B$782,D$119)+'СЕТ СН'!$I$11+СВЦЭМ!$D$10+'СЕТ СН'!$I$5-'СЕТ СН'!$I$21</f>
        <v>4410.0432478399998</v>
      </c>
      <c r="E120" s="36">
        <f>SUMIFS(СВЦЭМ!$D$39:$D$782,СВЦЭМ!$A$39:$A$782,$A120,СВЦЭМ!$B$39:$B$782,E$119)+'СЕТ СН'!$I$11+СВЦЭМ!$D$10+'СЕТ СН'!$I$5-'СЕТ СН'!$I$21</f>
        <v>4411.1173318799993</v>
      </c>
      <c r="F120" s="36">
        <f>SUMIFS(СВЦЭМ!$D$39:$D$782,СВЦЭМ!$A$39:$A$782,$A120,СВЦЭМ!$B$39:$B$782,F$119)+'СЕТ СН'!$I$11+СВЦЭМ!$D$10+'СЕТ СН'!$I$5-'СЕТ СН'!$I$21</f>
        <v>4416.9051915800001</v>
      </c>
      <c r="G120" s="36">
        <f>SUMIFS(СВЦЭМ!$D$39:$D$782,СВЦЭМ!$A$39:$A$782,$A120,СВЦЭМ!$B$39:$B$782,G$119)+'СЕТ СН'!$I$11+СВЦЭМ!$D$10+'СЕТ СН'!$I$5-'СЕТ СН'!$I$21</f>
        <v>4405.8219036800001</v>
      </c>
      <c r="H120" s="36">
        <f>SUMIFS(СВЦЭМ!$D$39:$D$782,СВЦЭМ!$A$39:$A$782,$A120,СВЦЭМ!$B$39:$B$782,H$119)+'СЕТ СН'!$I$11+СВЦЭМ!$D$10+'СЕТ СН'!$I$5-'СЕТ СН'!$I$21</f>
        <v>4379.0689694399998</v>
      </c>
      <c r="I120" s="36">
        <f>SUMIFS(СВЦЭМ!$D$39:$D$782,СВЦЭМ!$A$39:$A$782,$A120,СВЦЭМ!$B$39:$B$782,I$119)+'СЕТ СН'!$I$11+СВЦЭМ!$D$10+'СЕТ СН'!$I$5-'СЕТ СН'!$I$21</f>
        <v>4298.6547630499999</v>
      </c>
      <c r="J120" s="36">
        <f>SUMIFS(СВЦЭМ!$D$39:$D$782,СВЦЭМ!$A$39:$A$782,$A120,СВЦЭМ!$B$39:$B$782,J$119)+'СЕТ СН'!$I$11+СВЦЭМ!$D$10+'СЕТ СН'!$I$5-'СЕТ СН'!$I$21</f>
        <v>4365.2044344699998</v>
      </c>
      <c r="K120" s="36">
        <f>SUMIFS(СВЦЭМ!$D$39:$D$782,СВЦЭМ!$A$39:$A$782,$A120,СВЦЭМ!$B$39:$B$782,K$119)+'СЕТ СН'!$I$11+СВЦЭМ!$D$10+'СЕТ СН'!$I$5-'СЕТ СН'!$I$21</f>
        <v>4395.38066824</v>
      </c>
      <c r="L120" s="36">
        <f>SUMIFS(СВЦЭМ!$D$39:$D$782,СВЦЭМ!$A$39:$A$782,$A120,СВЦЭМ!$B$39:$B$782,L$119)+'СЕТ СН'!$I$11+СВЦЭМ!$D$10+'СЕТ СН'!$I$5-'СЕТ СН'!$I$21</f>
        <v>4395.0501801099999</v>
      </c>
      <c r="M120" s="36">
        <f>SUMIFS(СВЦЭМ!$D$39:$D$782,СВЦЭМ!$A$39:$A$782,$A120,СВЦЭМ!$B$39:$B$782,M$119)+'СЕТ СН'!$I$11+СВЦЭМ!$D$10+'СЕТ СН'!$I$5-'СЕТ СН'!$I$21</f>
        <v>4343.4129782599994</v>
      </c>
      <c r="N120" s="36">
        <f>SUMIFS(СВЦЭМ!$D$39:$D$782,СВЦЭМ!$A$39:$A$782,$A120,СВЦЭМ!$B$39:$B$782,N$119)+'СЕТ СН'!$I$11+СВЦЭМ!$D$10+'СЕТ СН'!$I$5-'СЕТ СН'!$I$21</f>
        <v>4331.4885250899997</v>
      </c>
      <c r="O120" s="36">
        <f>SUMIFS(СВЦЭМ!$D$39:$D$782,СВЦЭМ!$A$39:$A$782,$A120,СВЦЭМ!$B$39:$B$782,O$119)+'СЕТ СН'!$I$11+СВЦЭМ!$D$10+'СЕТ СН'!$I$5-'СЕТ СН'!$I$21</f>
        <v>4316.6599510899996</v>
      </c>
      <c r="P120" s="36">
        <f>SUMIFS(СВЦЭМ!$D$39:$D$782,СВЦЭМ!$A$39:$A$782,$A120,СВЦЭМ!$B$39:$B$782,P$119)+'СЕТ СН'!$I$11+СВЦЭМ!$D$10+'СЕТ СН'!$I$5-'СЕТ СН'!$I$21</f>
        <v>4306.8149758899999</v>
      </c>
      <c r="Q120" s="36">
        <f>SUMIFS(СВЦЭМ!$D$39:$D$782,СВЦЭМ!$A$39:$A$782,$A120,СВЦЭМ!$B$39:$B$782,Q$119)+'СЕТ СН'!$I$11+СВЦЭМ!$D$10+'СЕТ СН'!$I$5-'СЕТ СН'!$I$21</f>
        <v>4301.1711757799994</v>
      </c>
      <c r="R120" s="36">
        <f>SUMIFS(СВЦЭМ!$D$39:$D$782,СВЦЭМ!$A$39:$A$782,$A120,СВЦЭМ!$B$39:$B$782,R$119)+'СЕТ СН'!$I$11+СВЦЭМ!$D$10+'СЕТ СН'!$I$5-'СЕТ СН'!$I$21</f>
        <v>4299.9949996999994</v>
      </c>
      <c r="S120" s="36">
        <f>SUMIFS(СВЦЭМ!$D$39:$D$782,СВЦЭМ!$A$39:$A$782,$A120,СВЦЭМ!$B$39:$B$782,S$119)+'СЕТ СН'!$I$11+СВЦЭМ!$D$10+'СЕТ СН'!$I$5-'СЕТ СН'!$I$21</f>
        <v>4340.1353785800002</v>
      </c>
      <c r="T120" s="36">
        <f>SUMIFS(СВЦЭМ!$D$39:$D$782,СВЦЭМ!$A$39:$A$782,$A120,СВЦЭМ!$B$39:$B$782,T$119)+'СЕТ СН'!$I$11+СВЦЭМ!$D$10+'СЕТ СН'!$I$5-'СЕТ СН'!$I$21</f>
        <v>4464.7400587399998</v>
      </c>
      <c r="U120" s="36">
        <f>SUMIFS(СВЦЭМ!$D$39:$D$782,СВЦЭМ!$A$39:$A$782,$A120,СВЦЭМ!$B$39:$B$782,U$119)+'СЕТ СН'!$I$11+СВЦЭМ!$D$10+'СЕТ СН'!$I$5-'СЕТ СН'!$I$21</f>
        <v>4483.1249684199993</v>
      </c>
      <c r="V120" s="36">
        <f>SUMIFS(СВЦЭМ!$D$39:$D$782,СВЦЭМ!$A$39:$A$782,$A120,СВЦЭМ!$B$39:$B$782,V$119)+'СЕТ СН'!$I$11+СВЦЭМ!$D$10+'СЕТ СН'!$I$5-'СЕТ СН'!$I$21</f>
        <v>4484.2693453399997</v>
      </c>
      <c r="W120" s="36">
        <f>SUMIFS(СВЦЭМ!$D$39:$D$782,СВЦЭМ!$A$39:$A$782,$A120,СВЦЭМ!$B$39:$B$782,W$119)+'СЕТ СН'!$I$11+СВЦЭМ!$D$10+'СЕТ СН'!$I$5-'СЕТ СН'!$I$21</f>
        <v>4472.3648121699998</v>
      </c>
      <c r="X120" s="36">
        <f>SUMIFS(СВЦЭМ!$D$39:$D$782,СВЦЭМ!$A$39:$A$782,$A120,СВЦЭМ!$B$39:$B$782,X$119)+'СЕТ СН'!$I$11+СВЦЭМ!$D$10+'СЕТ СН'!$I$5-'СЕТ СН'!$I$21</f>
        <v>4461.5332454899999</v>
      </c>
      <c r="Y120" s="36">
        <f>SUMIFS(СВЦЭМ!$D$39:$D$782,СВЦЭМ!$A$39:$A$782,$A120,СВЦЭМ!$B$39:$B$782,Y$119)+'СЕТ СН'!$I$11+СВЦЭМ!$D$10+'СЕТ СН'!$I$5-'СЕТ СН'!$I$21</f>
        <v>4432.0196410400004</v>
      </c>
      <c r="AA120" s="45"/>
    </row>
    <row r="121" spans="1:27" ht="15.75" x14ac:dyDescent="0.2">
      <c r="A121" s="35">
        <f>A120+1</f>
        <v>44836</v>
      </c>
      <c r="B121" s="36">
        <f>SUMIFS(СВЦЭМ!$D$39:$D$782,СВЦЭМ!$A$39:$A$782,$A121,СВЦЭМ!$B$39:$B$782,B$119)+'СЕТ СН'!$I$11+СВЦЭМ!$D$10+'СЕТ СН'!$I$5-'СЕТ СН'!$I$21</f>
        <v>4348.5137891799995</v>
      </c>
      <c r="C121" s="36">
        <f>SUMIFS(СВЦЭМ!$D$39:$D$782,СВЦЭМ!$A$39:$A$782,$A121,СВЦЭМ!$B$39:$B$782,C$119)+'СЕТ СН'!$I$11+СВЦЭМ!$D$10+'СЕТ СН'!$I$5-'СЕТ СН'!$I$21</f>
        <v>4353.1579936999997</v>
      </c>
      <c r="D121" s="36">
        <f>SUMIFS(СВЦЭМ!$D$39:$D$782,СВЦЭМ!$A$39:$A$782,$A121,СВЦЭМ!$B$39:$B$782,D$119)+'СЕТ СН'!$I$11+СВЦЭМ!$D$10+'СЕТ СН'!$I$5-'СЕТ СН'!$I$21</f>
        <v>4397.9053356499999</v>
      </c>
      <c r="E121" s="36">
        <f>SUMIFS(СВЦЭМ!$D$39:$D$782,СВЦЭМ!$A$39:$A$782,$A121,СВЦЭМ!$B$39:$B$782,E$119)+'СЕТ СН'!$I$11+СВЦЭМ!$D$10+'СЕТ СН'!$I$5-'СЕТ СН'!$I$21</f>
        <v>4435.4851190700001</v>
      </c>
      <c r="F121" s="36">
        <f>SUMIFS(СВЦЭМ!$D$39:$D$782,СВЦЭМ!$A$39:$A$782,$A121,СВЦЭМ!$B$39:$B$782,F$119)+'СЕТ СН'!$I$11+СВЦЭМ!$D$10+'СЕТ СН'!$I$5-'СЕТ СН'!$I$21</f>
        <v>4432.1216812599996</v>
      </c>
      <c r="G121" s="36">
        <f>SUMIFS(СВЦЭМ!$D$39:$D$782,СВЦЭМ!$A$39:$A$782,$A121,СВЦЭМ!$B$39:$B$782,G$119)+'СЕТ СН'!$I$11+СВЦЭМ!$D$10+'СЕТ СН'!$I$5-'СЕТ СН'!$I$21</f>
        <v>4421.2295427299996</v>
      </c>
      <c r="H121" s="36">
        <f>SUMIFS(СВЦЭМ!$D$39:$D$782,СВЦЭМ!$A$39:$A$782,$A121,СВЦЭМ!$B$39:$B$782,H$119)+'СЕТ СН'!$I$11+СВЦЭМ!$D$10+'СЕТ СН'!$I$5-'СЕТ СН'!$I$21</f>
        <v>4397.4199505199995</v>
      </c>
      <c r="I121" s="36">
        <f>SUMIFS(СВЦЭМ!$D$39:$D$782,СВЦЭМ!$A$39:$A$782,$A121,СВЦЭМ!$B$39:$B$782,I$119)+'СЕТ СН'!$I$11+СВЦЭМ!$D$10+'СЕТ СН'!$I$5-'СЕТ СН'!$I$21</f>
        <v>4382.0994315299995</v>
      </c>
      <c r="J121" s="36">
        <f>SUMIFS(СВЦЭМ!$D$39:$D$782,СВЦЭМ!$A$39:$A$782,$A121,СВЦЭМ!$B$39:$B$782,J$119)+'СЕТ СН'!$I$11+СВЦЭМ!$D$10+'СЕТ СН'!$I$5-'СЕТ СН'!$I$21</f>
        <v>4371.0756548999998</v>
      </c>
      <c r="K121" s="36">
        <f>SUMIFS(СВЦЭМ!$D$39:$D$782,СВЦЭМ!$A$39:$A$782,$A121,СВЦЭМ!$B$39:$B$782,K$119)+'СЕТ СН'!$I$11+СВЦЭМ!$D$10+'СЕТ СН'!$I$5-'СЕТ СН'!$I$21</f>
        <v>4343.4831314799994</v>
      </c>
      <c r="L121" s="36">
        <f>SUMIFS(СВЦЭМ!$D$39:$D$782,СВЦЭМ!$A$39:$A$782,$A121,СВЦЭМ!$B$39:$B$782,L$119)+'СЕТ СН'!$I$11+СВЦЭМ!$D$10+'СЕТ СН'!$I$5-'СЕТ СН'!$I$21</f>
        <v>4345.7424578599994</v>
      </c>
      <c r="M121" s="36">
        <f>SUMIFS(СВЦЭМ!$D$39:$D$782,СВЦЭМ!$A$39:$A$782,$A121,СВЦЭМ!$B$39:$B$782,M$119)+'СЕТ СН'!$I$11+СВЦЭМ!$D$10+'СЕТ СН'!$I$5-'СЕТ СН'!$I$21</f>
        <v>4307.8554817200002</v>
      </c>
      <c r="N121" s="36">
        <f>SUMIFS(СВЦЭМ!$D$39:$D$782,СВЦЭМ!$A$39:$A$782,$A121,СВЦЭМ!$B$39:$B$782,N$119)+'СЕТ СН'!$I$11+СВЦЭМ!$D$10+'СЕТ СН'!$I$5-'СЕТ СН'!$I$21</f>
        <v>4320.5308413799994</v>
      </c>
      <c r="O121" s="36">
        <f>SUMIFS(СВЦЭМ!$D$39:$D$782,СВЦЭМ!$A$39:$A$782,$A121,СВЦЭМ!$B$39:$B$782,O$119)+'СЕТ СН'!$I$11+СВЦЭМ!$D$10+'СЕТ СН'!$I$5-'СЕТ СН'!$I$21</f>
        <v>4327.6339603799997</v>
      </c>
      <c r="P121" s="36">
        <f>SUMIFS(СВЦЭМ!$D$39:$D$782,СВЦЭМ!$A$39:$A$782,$A121,СВЦЭМ!$B$39:$B$782,P$119)+'СЕТ СН'!$I$11+СВЦЭМ!$D$10+'СЕТ СН'!$I$5-'СЕТ СН'!$I$21</f>
        <v>4341.9571436199994</v>
      </c>
      <c r="Q121" s="36">
        <f>SUMIFS(СВЦЭМ!$D$39:$D$782,СВЦЭМ!$A$39:$A$782,$A121,СВЦЭМ!$B$39:$B$782,Q$119)+'СЕТ СН'!$I$11+СВЦЭМ!$D$10+'СЕТ СН'!$I$5-'СЕТ СН'!$I$21</f>
        <v>4352.5109686799997</v>
      </c>
      <c r="R121" s="36">
        <f>SUMIFS(СВЦЭМ!$D$39:$D$782,СВЦЭМ!$A$39:$A$782,$A121,СВЦЭМ!$B$39:$B$782,R$119)+'СЕТ СН'!$I$11+СВЦЭМ!$D$10+'СЕТ СН'!$I$5-'СЕТ СН'!$I$21</f>
        <v>4355.657279</v>
      </c>
      <c r="S121" s="36">
        <f>SUMIFS(СВЦЭМ!$D$39:$D$782,СВЦЭМ!$A$39:$A$782,$A121,СВЦЭМ!$B$39:$B$782,S$119)+'СЕТ СН'!$I$11+СВЦЭМ!$D$10+'СЕТ СН'!$I$5-'СЕТ СН'!$I$21</f>
        <v>4337.5548550699996</v>
      </c>
      <c r="T121" s="36">
        <f>SUMIFS(СВЦЭМ!$D$39:$D$782,СВЦЭМ!$A$39:$A$782,$A121,СВЦЭМ!$B$39:$B$782,T$119)+'СЕТ СН'!$I$11+СВЦЭМ!$D$10+'СЕТ СН'!$I$5-'СЕТ СН'!$I$21</f>
        <v>4451.5139656900001</v>
      </c>
      <c r="U121" s="36">
        <f>SUMIFS(СВЦЭМ!$D$39:$D$782,СВЦЭМ!$A$39:$A$782,$A121,СВЦЭМ!$B$39:$B$782,U$119)+'СЕТ СН'!$I$11+СВЦЭМ!$D$10+'СЕТ СН'!$I$5-'СЕТ СН'!$I$21</f>
        <v>4483.2477084599996</v>
      </c>
      <c r="V121" s="36">
        <f>SUMIFS(СВЦЭМ!$D$39:$D$782,СВЦЭМ!$A$39:$A$782,$A121,СВЦЭМ!$B$39:$B$782,V$119)+'СЕТ СН'!$I$11+СВЦЭМ!$D$10+'СЕТ СН'!$I$5-'СЕТ СН'!$I$21</f>
        <v>4484.7383986200002</v>
      </c>
      <c r="W121" s="36">
        <f>SUMIFS(СВЦЭМ!$D$39:$D$782,СВЦЭМ!$A$39:$A$782,$A121,СВЦЭМ!$B$39:$B$782,W$119)+'СЕТ СН'!$I$11+СВЦЭМ!$D$10+'СЕТ СН'!$I$5-'СЕТ СН'!$I$21</f>
        <v>4467.5636457500004</v>
      </c>
      <c r="X121" s="36">
        <f>SUMIFS(СВЦЭМ!$D$39:$D$782,СВЦЭМ!$A$39:$A$782,$A121,СВЦЭМ!$B$39:$B$782,X$119)+'СЕТ СН'!$I$11+СВЦЭМ!$D$10+'СЕТ СН'!$I$5-'СЕТ СН'!$I$21</f>
        <v>4431.9203598699996</v>
      </c>
      <c r="Y121" s="36">
        <f>SUMIFS(СВЦЭМ!$D$39:$D$782,СВЦЭМ!$A$39:$A$782,$A121,СВЦЭМ!$B$39:$B$782,Y$119)+'СЕТ СН'!$I$11+СВЦЭМ!$D$10+'СЕТ СН'!$I$5-'СЕТ СН'!$I$21</f>
        <v>4424.9115089400002</v>
      </c>
    </row>
    <row r="122" spans="1:27" ht="15.75" x14ac:dyDescent="0.2">
      <c r="A122" s="35">
        <f t="shared" ref="A122:A150" si="3">A121+1</f>
        <v>44837</v>
      </c>
      <c r="B122" s="36">
        <f>SUMIFS(СВЦЭМ!$D$39:$D$782,СВЦЭМ!$A$39:$A$782,$A122,СВЦЭМ!$B$39:$B$782,B$119)+'СЕТ СН'!$I$11+СВЦЭМ!$D$10+'СЕТ СН'!$I$5-'СЕТ СН'!$I$21</f>
        <v>4425.1018451399996</v>
      </c>
      <c r="C122" s="36">
        <f>SUMIFS(СВЦЭМ!$D$39:$D$782,СВЦЭМ!$A$39:$A$782,$A122,СВЦЭМ!$B$39:$B$782,C$119)+'СЕТ СН'!$I$11+СВЦЭМ!$D$10+'СЕТ СН'!$I$5-'СЕТ СН'!$I$21</f>
        <v>4457.2359970899997</v>
      </c>
      <c r="D122" s="36">
        <f>SUMIFS(СВЦЭМ!$D$39:$D$782,СВЦЭМ!$A$39:$A$782,$A122,СВЦЭМ!$B$39:$B$782,D$119)+'СЕТ СН'!$I$11+СВЦЭМ!$D$10+'СЕТ СН'!$I$5-'СЕТ СН'!$I$21</f>
        <v>4473.9801347699995</v>
      </c>
      <c r="E122" s="36">
        <f>SUMIFS(СВЦЭМ!$D$39:$D$782,СВЦЭМ!$A$39:$A$782,$A122,СВЦЭМ!$B$39:$B$782,E$119)+'СЕТ СН'!$I$11+СВЦЭМ!$D$10+'СЕТ СН'!$I$5-'СЕТ СН'!$I$21</f>
        <v>4479.15694128</v>
      </c>
      <c r="F122" s="36">
        <f>SUMIFS(СВЦЭМ!$D$39:$D$782,СВЦЭМ!$A$39:$A$782,$A122,СВЦЭМ!$B$39:$B$782,F$119)+'СЕТ СН'!$I$11+СВЦЭМ!$D$10+'СЕТ СН'!$I$5-'СЕТ СН'!$I$21</f>
        <v>4463.8629251499997</v>
      </c>
      <c r="G122" s="36">
        <f>SUMIFS(СВЦЭМ!$D$39:$D$782,СВЦЭМ!$A$39:$A$782,$A122,СВЦЭМ!$B$39:$B$782,G$119)+'СЕТ СН'!$I$11+СВЦЭМ!$D$10+'СЕТ СН'!$I$5-'СЕТ СН'!$I$21</f>
        <v>4433.7647051399999</v>
      </c>
      <c r="H122" s="36">
        <f>SUMIFS(СВЦЭМ!$D$39:$D$782,СВЦЭМ!$A$39:$A$782,$A122,СВЦЭМ!$B$39:$B$782,H$119)+'СЕТ СН'!$I$11+СВЦЭМ!$D$10+'СЕТ СН'!$I$5-'СЕТ СН'!$I$21</f>
        <v>4358.0768925799994</v>
      </c>
      <c r="I122" s="36">
        <f>SUMIFS(СВЦЭМ!$D$39:$D$782,СВЦЭМ!$A$39:$A$782,$A122,СВЦЭМ!$B$39:$B$782,I$119)+'СЕТ СН'!$I$11+СВЦЭМ!$D$10+'СЕТ СН'!$I$5-'СЕТ СН'!$I$21</f>
        <v>4304.3454072699997</v>
      </c>
      <c r="J122" s="36">
        <f>SUMIFS(СВЦЭМ!$D$39:$D$782,СВЦЭМ!$A$39:$A$782,$A122,СВЦЭМ!$B$39:$B$782,J$119)+'СЕТ СН'!$I$11+СВЦЭМ!$D$10+'СЕТ СН'!$I$5-'СЕТ СН'!$I$21</f>
        <v>4277.62464843</v>
      </c>
      <c r="K122" s="36">
        <f>SUMIFS(СВЦЭМ!$D$39:$D$782,СВЦЭМ!$A$39:$A$782,$A122,СВЦЭМ!$B$39:$B$782,K$119)+'СЕТ СН'!$I$11+СВЦЭМ!$D$10+'СЕТ СН'!$I$5-'СЕТ СН'!$I$21</f>
        <v>4262.36345403</v>
      </c>
      <c r="L122" s="36">
        <f>SUMIFS(СВЦЭМ!$D$39:$D$782,СВЦЭМ!$A$39:$A$782,$A122,СВЦЭМ!$B$39:$B$782,L$119)+'СЕТ СН'!$I$11+СВЦЭМ!$D$10+'СЕТ СН'!$I$5-'СЕТ СН'!$I$21</f>
        <v>4257.1281145899993</v>
      </c>
      <c r="M122" s="36">
        <f>SUMIFS(СВЦЭМ!$D$39:$D$782,СВЦЭМ!$A$39:$A$782,$A122,СВЦЭМ!$B$39:$B$782,M$119)+'СЕТ СН'!$I$11+СВЦЭМ!$D$10+'СЕТ СН'!$I$5-'СЕТ СН'!$I$21</f>
        <v>4277.3002558799999</v>
      </c>
      <c r="N122" s="36">
        <f>SUMIFS(СВЦЭМ!$D$39:$D$782,СВЦЭМ!$A$39:$A$782,$A122,СВЦЭМ!$B$39:$B$782,N$119)+'СЕТ СН'!$I$11+СВЦЭМ!$D$10+'СЕТ СН'!$I$5-'СЕТ СН'!$I$21</f>
        <v>4301.0666419999998</v>
      </c>
      <c r="O122" s="36">
        <f>SUMIFS(СВЦЭМ!$D$39:$D$782,СВЦЭМ!$A$39:$A$782,$A122,СВЦЭМ!$B$39:$B$782,O$119)+'СЕТ СН'!$I$11+СВЦЭМ!$D$10+'СЕТ СН'!$I$5-'СЕТ СН'!$I$21</f>
        <v>4316.7400422599994</v>
      </c>
      <c r="P122" s="36">
        <f>SUMIFS(СВЦЭМ!$D$39:$D$782,СВЦЭМ!$A$39:$A$782,$A122,СВЦЭМ!$B$39:$B$782,P$119)+'СЕТ СН'!$I$11+СВЦЭМ!$D$10+'СЕТ СН'!$I$5-'СЕТ СН'!$I$21</f>
        <v>4325.4166179200001</v>
      </c>
      <c r="Q122" s="36">
        <f>SUMIFS(СВЦЭМ!$D$39:$D$782,СВЦЭМ!$A$39:$A$782,$A122,СВЦЭМ!$B$39:$B$782,Q$119)+'СЕТ СН'!$I$11+СВЦЭМ!$D$10+'СЕТ СН'!$I$5-'СЕТ СН'!$I$21</f>
        <v>4320.8672401799995</v>
      </c>
      <c r="R122" s="36">
        <f>SUMIFS(СВЦЭМ!$D$39:$D$782,СВЦЭМ!$A$39:$A$782,$A122,СВЦЭМ!$B$39:$B$782,R$119)+'СЕТ СН'!$I$11+СВЦЭМ!$D$10+'СЕТ СН'!$I$5-'СЕТ СН'!$I$21</f>
        <v>4307.3795752199994</v>
      </c>
      <c r="S122" s="36">
        <f>SUMIFS(СВЦЭМ!$D$39:$D$782,СВЦЭМ!$A$39:$A$782,$A122,СВЦЭМ!$B$39:$B$782,S$119)+'СЕТ СН'!$I$11+СВЦЭМ!$D$10+'СЕТ СН'!$I$5-'СЕТ СН'!$I$21</f>
        <v>4286.7030496899997</v>
      </c>
      <c r="T122" s="36">
        <f>SUMIFS(СВЦЭМ!$D$39:$D$782,СВЦЭМ!$A$39:$A$782,$A122,СВЦЭМ!$B$39:$B$782,T$119)+'СЕТ СН'!$I$11+СВЦЭМ!$D$10+'СЕТ СН'!$I$5-'СЕТ СН'!$I$21</f>
        <v>4248.7302472000001</v>
      </c>
      <c r="U122" s="36">
        <f>SUMIFS(СВЦЭМ!$D$39:$D$782,СВЦЭМ!$A$39:$A$782,$A122,СВЦЭМ!$B$39:$B$782,U$119)+'СЕТ СН'!$I$11+СВЦЭМ!$D$10+'СЕТ СН'!$I$5-'СЕТ СН'!$I$21</f>
        <v>4230.0757131999999</v>
      </c>
      <c r="V122" s="36">
        <f>SUMIFS(СВЦЭМ!$D$39:$D$782,СВЦЭМ!$A$39:$A$782,$A122,СВЦЭМ!$B$39:$B$782,V$119)+'СЕТ СН'!$I$11+СВЦЭМ!$D$10+'СЕТ СН'!$I$5-'СЕТ СН'!$I$21</f>
        <v>4240.3327408200003</v>
      </c>
      <c r="W122" s="36">
        <f>SUMIFS(СВЦЭМ!$D$39:$D$782,СВЦЭМ!$A$39:$A$782,$A122,СВЦЭМ!$B$39:$B$782,W$119)+'СЕТ СН'!$I$11+СВЦЭМ!$D$10+'СЕТ СН'!$I$5-'СЕТ СН'!$I$21</f>
        <v>4273.6780947199995</v>
      </c>
      <c r="X122" s="36">
        <f>SUMIFS(СВЦЭМ!$D$39:$D$782,СВЦЭМ!$A$39:$A$782,$A122,СВЦЭМ!$B$39:$B$782,X$119)+'СЕТ СН'!$I$11+СВЦЭМ!$D$10+'СЕТ СН'!$I$5-'СЕТ СН'!$I$21</f>
        <v>4324.2645313100002</v>
      </c>
      <c r="Y122" s="36">
        <f>SUMIFS(СВЦЭМ!$D$39:$D$782,СВЦЭМ!$A$39:$A$782,$A122,СВЦЭМ!$B$39:$B$782,Y$119)+'СЕТ СН'!$I$11+СВЦЭМ!$D$10+'СЕТ СН'!$I$5-'СЕТ СН'!$I$21</f>
        <v>4357.9927180599998</v>
      </c>
    </row>
    <row r="123" spans="1:27" ht="15.75" x14ac:dyDescent="0.2">
      <c r="A123" s="35">
        <f t="shared" si="3"/>
        <v>44838</v>
      </c>
      <c r="B123" s="36">
        <f>SUMIFS(СВЦЭМ!$D$39:$D$782,СВЦЭМ!$A$39:$A$782,$A123,СВЦЭМ!$B$39:$B$782,B$119)+'СЕТ СН'!$I$11+СВЦЭМ!$D$10+'СЕТ СН'!$I$5-'СЕТ СН'!$I$21</f>
        <v>4297.3185419900001</v>
      </c>
      <c r="C123" s="36">
        <f>SUMIFS(СВЦЭМ!$D$39:$D$782,СВЦЭМ!$A$39:$A$782,$A123,СВЦЭМ!$B$39:$B$782,C$119)+'СЕТ СН'!$I$11+СВЦЭМ!$D$10+'СЕТ СН'!$I$5-'СЕТ СН'!$I$21</f>
        <v>4322.7977622399994</v>
      </c>
      <c r="D123" s="36">
        <f>SUMIFS(СВЦЭМ!$D$39:$D$782,СВЦЭМ!$A$39:$A$782,$A123,СВЦЭМ!$B$39:$B$782,D$119)+'СЕТ СН'!$I$11+СВЦЭМ!$D$10+'СЕТ СН'!$I$5-'СЕТ СН'!$I$21</f>
        <v>4334.9537290999997</v>
      </c>
      <c r="E123" s="36">
        <f>SUMIFS(СВЦЭМ!$D$39:$D$782,СВЦЭМ!$A$39:$A$782,$A123,СВЦЭМ!$B$39:$B$782,E$119)+'СЕТ СН'!$I$11+СВЦЭМ!$D$10+'СЕТ СН'!$I$5-'СЕТ СН'!$I$21</f>
        <v>4344.59332937</v>
      </c>
      <c r="F123" s="36">
        <f>SUMIFS(СВЦЭМ!$D$39:$D$782,СВЦЭМ!$A$39:$A$782,$A123,СВЦЭМ!$B$39:$B$782,F$119)+'СЕТ СН'!$I$11+СВЦЭМ!$D$10+'СЕТ СН'!$I$5-'СЕТ СН'!$I$21</f>
        <v>4347.8071637899993</v>
      </c>
      <c r="G123" s="36">
        <f>SUMIFS(СВЦЭМ!$D$39:$D$782,СВЦЭМ!$A$39:$A$782,$A123,СВЦЭМ!$B$39:$B$782,G$119)+'СЕТ СН'!$I$11+СВЦЭМ!$D$10+'СЕТ СН'!$I$5-'СЕТ СН'!$I$21</f>
        <v>4327.6514359599996</v>
      </c>
      <c r="H123" s="36">
        <f>SUMIFS(СВЦЭМ!$D$39:$D$782,СВЦЭМ!$A$39:$A$782,$A123,СВЦЭМ!$B$39:$B$782,H$119)+'СЕТ СН'!$I$11+СВЦЭМ!$D$10+'СЕТ СН'!$I$5-'СЕТ СН'!$I$21</f>
        <v>4274.4593681999995</v>
      </c>
      <c r="I123" s="36">
        <f>SUMIFS(СВЦЭМ!$D$39:$D$782,СВЦЭМ!$A$39:$A$782,$A123,СВЦЭМ!$B$39:$B$782,I$119)+'СЕТ СН'!$I$11+СВЦЭМ!$D$10+'СЕТ СН'!$I$5-'СЕТ СН'!$I$21</f>
        <v>4227.3957098499995</v>
      </c>
      <c r="J123" s="36">
        <f>SUMIFS(СВЦЭМ!$D$39:$D$782,СВЦЭМ!$A$39:$A$782,$A123,СВЦЭМ!$B$39:$B$782,J$119)+'СЕТ СН'!$I$11+СВЦЭМ!$D$10+'СЕТ СН'!$I$5-'СЕТ СН'!$I$21</f>
        <v>4225.5995169399994</v>
      </c>
      <c r="K123" s="36">
        <f>SUMIFS(СВЦЭМ!$D$39:$D$782,СВЦЭМ!$A$39:$A$782,$A123,СВЦЭМ!$B$39:$B$782,K$119)+'СЕТ СН'!$I$11+СВЦЭМ!$D$10+'СЕТ СН'!$I$5-'СЕТ СН'!$I$21</f>
        <v>4214.1980387699996</v>
      </c>
      <c r="L123" s="36">
        <f>SUMIFS(СВЦЭМ!$D$39:$D$782,СВЦЭМ!$A$39:$A$782,$A123,СВЦЭМ!$B$39:$B$782,L$119)+'СЕТ СН'!$I$11+СВЦЭМ!$D$10+'СЕТ СН'!$I$5-'СЕТ СН'!$I$21</f>
        <v>4213.9926703799993</v>
      </c>
      <c r="M123" s="36">
        <f>SUMIFS(СВЦЭМ!$D$39:$D$782,СВЦЭМ!$A$39:$A$782,$A123,СВЦЭМ!$B$39:$B$782,M$119)+'СЕТ СН'!$I$11+СВЦЭМ!$D$10+'СЕТ СН'!$I$5-'СЕТ СН'!$I$21</f>
        <v>4223.6626261699994</v>
      </c>
      <c r="N123" s="36">
        <f>SUMIFS(СВЦЭМ!$D$39:$D$782,СВЦЭМ!$A$39:$A$782,$A123,СВЦЭМ!$B$39:$B$782,N$119)+'СЕТ СН'!$I$11+СВЦЭМ!$D$10+'СЕТ СН'!$I$5-'СЕТ СН'!$I$21</f>
        <v>4234.4451138899994</v>
      </c>
      <c r="O123" s="36">
        <f>SUMIFS(СВЦЭМ!$D$39:$D$782,СВЦЭМ!$A$39:$A$782,$A123,СВЦЭМ!$B$39:$B$782,O$119)+'СЕТ СН'!$I$11+СВЦЭМ!$D$10+'СЕТ СН'!$I$5-'СЕТ СН'!$I$21</f>
        <v>4237.7672830499996</v>
      </c>
      <c r="P123" s="36">
        <f>SUMIFS(СВЦЭМ!$D$39:$D$782,СВЦЭМ!$A$39:$A$782,$A123,СВЦЭМ!$B$39:$B$782,P$119)+'СЕТ СН'!$I$11+СВЦЭМ!$D$10+'СЕТ СН'!$I$5-'СЕТ СН'!$I$21</f>
        <v>4245.0323443799998</v>
      </c>
      <c r="Q123" s="36">
        <f>SUMIFS(СВЦЭМ!$D$39:$D$782,СВЦЭМ!$A$39:$A$782,$A123,СВЦЭМ!$B$39:$B$782,Q$119)+'СЕТ СН'!$I$11+СВЦЭМ!$D$10+'СЕТ СН'!$I$5-'СЕТ СН'!$I$21</f>
        <v>4246.2180064499998</v>
      </c>
      <c r="R123" s="36">
        <f>SUMIFS(СВЦЭМ!$D$39:$D$782,СВЦЭМ!$A$39:$A$782,$A123,СВЦЭМ!$B$39:$B$782,R$119)+'СЕТ СН'!$I$11+СВЦЭМ!$D$10+'СЕТ СН'!$I$5-'СЕТ СН'!$I$21</f>
        <v>4256.1990915099996</v>
      </c>
      <c r="S123" s="36">
        <f>SUMIFS(СВЦЭМ!$D$39:$D$782,СВЦЭМ!$A$39:$A$782,$A123,СВЦЭМ!$B$39:$B$782,S$119)+'СЕТ СН'!$I$11+СВЦЭМ!$D$10+'СЕТ СН'!$I$5-'СЕТ СН'!$I$21</f>
        <v>4234.3160943799994</v>
      </c>
      <c r="T123" s="36">
        <f>SUMIFS(СВЦЭМ!$D$39:$D$782,СВЦЭМ!$A$39:$A$782,$A123,СВЦЭМ!$B$39:$B$782,T$119)+'СЕТ СН'!$I$11+СВЦЭМ!$D$10+'СЕТ СН'!$I$5-'СЕТ СН'!$I$21</f>
        <v>4218.4779915099998</v>
      </c>
      <c r="U123" s="36">
        <f>SUMIFS(СВЦЭМ!$D$39:$D$782,СВЦЭМ!$A$39:$A$782,$A123,СВЦЭМ!$B$39:$B$782,U$119)+'СЕТ СН'!$I$11+СВЦЭМ!$D$10+'СЕТ СН'!$I$5-'СЕТ СН'!$I$21</f>
        <v>4196.1823376899993</v>
      </c>
      <c r="V123" s="36">
        <f>SUMIFS(СВЦЭМ!$D$39:$D$782,СВЦЭМ!$A$39:$A$782,$A123,СВЦЭМ!$B$39:$B$782,V$119)+'СЕТ СН'!$I$11+СВЦЭМ!$D$10+'СЕТ СН'!$I$5-'СЕТ СН'!$I$21</f>
        <v>4200.3849316400001</v>
      </c>
      <c r="W123" s="36">
        <f>SUMIFS(СВЦЭМ!$D$39:$D$782,СВЦЭМ!$A$39:$A$782,$A123,СВЦЭМ!$B$39:$B$782,W$119)+'СЕТ СН'!$I$11+СВЦЭМ!$D$10+'СЕТ СН'!$I$5-'СЕТ СН'!$I$21</f>
        <v>4208.8084935799998</v>
      </c>
      <c r="X123" s="36">
        <f>SUMIFS(СВЦЭМ!$D$39:$D$782,СВЦЭМ!$A$39:$A$782,$A123,СВЦЭМ!$B$39:$B$782,X$119)+'СЕТ СН'!$I$11+СВЦЭМ!$D$10+'СЕТ СН'!$I$5-'СЕТ СН'!$I$21</f>
        <v>4242.6906179500002</v>
      </c>
      <c r="Y123" s="36">
        <f>SUMIFS(СВЦЭМ!$D$39:$D$782,СВЦЭМ!$A$39:$A$782,$A123,СВЦЭМ!$B$39:$B$782,Y$119)+'СЕТ СН'!$I$11+СВЦЭМ!$D$10+'СЕТ СН'!$I$5-'СЕТ СН'!$I$21</f>
        <v>4269.1726887099994</v>
      </c>
    </row>
    <row r="124" spans="1:27" ht="15.75" x14ac:dyDescent="0.2">
      <c r="A124" s="35">
        <f t="shared" si="3"/>
        <v>44839</v>
      </c>
      <c r="B124" s="36">
        <f>SUMIFS(СВЦЭМ!$D$39:$D$782,СВЦЭМ!$A$39:$A$782,$A124,СВЦЭМ!$B$39:$B$782,B$119)+'СЕТ СН'!$I$11+СВЦЭМ!$D$10+'СЕТ СН'!$I$5-'СЕТ СН'!$I$21</f>
        <v>4344.8839447099999</v>
      </c>
      <c r="C124" s="36">
        <f>SUMIFS(СВЦЭМ!$D$39:$D$782,СВЦЭМ!$A$39:$A$782,$A124,СВЦЭМ!$B$39:$B$782,C$119)+'СЕТ СН'!$I$11+СВЦЭМ!$D$10+'СЕТ СН'!$I$5-'СЕТ СН'!$I$21</f>
        <v>4384.5413282199997</v>
      </c>
      <c r="D124" s="36">
        <f>SUMIFS(СВЦЭМ!$D$39:$D$782,СВЦЭМ!$A$39:$A$782,$A124,СВЦЭМ!$B$39:$B$782,D$119)+'СЕТ СН'!$I$11+СВЦЭМ!$D$10+'СЕТ СН'!$I$5-'СЕТ СН'!$I$21</f>
        <v>4410.9860214999999</v>
      </c>
      <c r="E124" s="36">
        <f>SUMIFS(СВЦЭМ!$D$39:$D$782,СВЦЭМ!$A$39:$A$782,$A124,СВЦЭМ!$B$39:$B$782,E$119)+'СЕТ СН'!$I$11+СВЦЭМ!$D$10+'СЕТ СН'!$I$5-'СЕТ СН'!$I$21</f>
        <v>4422.8957392100001</v>
      </c>
      <c r="F124" s="36">
        <f>SUMIFS(СВЦЭМ!$D$39:$D$782,СВЦЭМ!$A$39:$A$782,$A124,СВЦЭМ!$B$39:$B$782,F$119)+'СЕТ СН'!$I$11+СВЦЭМ!$D$10+'СЕТ СН'!$I$5-'СЕТ СН'!$I$21</f>
        <v>4420.9520164799997</v>
      </c>
      <c r="G124" s="36">
        <f>SUMIFS(СВЦЭМ!$D$39:$D$782,СВЦЭМ!$A$39:$A$782,$A124,СВЦЭМ!$B$39:$B$782,G$119)+'СЕТ СН'!$I$11+СВЦЭМ!$D$10+'СЕТ СН'!$I$5-'СЕТ СН'!$I$21</f>
        <v>4406.8993139799995</v>
      </c>
      <c r="H124" s="36">
        <f>SUMIFS(СВЦЭМ!$D$39:$D$782,СВЦЭМ!$A$39:$A$782,$A124,СВЦЭМ!$B$39:$B$782,H$119)+'СЕТ СН'!$I$11+СВЦЭМ!$D$10+'СЕТ СН'!$I$5-'СЕТ СН'!$I$21</f>
        <v>4358.75484461</v>
      </c>
      <c r="I124" s="36">
        <f>SUMIFS(СВЦЭМ!$D$39:$D$782,СВЦЭМ!$A$39:$A$782,$A124,СВЦЭМ!$B$39:$B$782,I$119)+'СЕТ СН'!$I$11+СВЦЭМ!$D$10+'СЕТ СН'!$I$5-'СЕТ СН'!$I$21</f>
        <v>4325.04547052</v>
      </c>
      <c r="J124" s="36">
        <f>SUMIFS(СВЦЭМ!$D$39:$D$782,СВЦЭМ!$A$39:$A$782,$A124,СВЦЭМ!$B$39:$B$782,J$119)+'СЕТ СН'!$I$11+СВЦЭМ!$D$10+'СЕТ СН'!$I$5-'СЕТ СН'!$I$21</f>
        <v>4375.7222041599998</v>
      </c>
      <c r="K124" s="36">
        <f>SUMIFS(СВЦЭМ!$D$39:$D$782,СВЦЭМ!$A$39:$A$782,$A124,СВЦЭМ!$B$39:$B$782,K$119)+'СЕТ СН'!$I$11+СВЦЭМ!$D$10+'СЕТ СН'!$I$5-'СЕТ СН'!$I$21</f>
        <v>4398.6492785800001</v>
      </c>
      <c r="L124" s="36">
        <f>SUMIFS(СВЦЭМ!$D$39:$D$782,СВЦЭМ!$A$39:$A$782,$A124,СВЦЭМ!$B$39:$B$782,L$119)+'СЕТ СН'!$I$11+СВЦЭМ!$D$10+'СЕТ СН'!$I$5-'СЕТ СН'!$I$21</f>
        <v>4398.4378705399995</v>
      </c>
      <c r="M124" s="36">
        <f>SUMIFS(СВЦЭМ!$D$39:$D$782,СВЦЭМ!$A$39:$A$782,$A124,СВЦЭМ!$B$39:$B$782,M$119)+'СЕТ СН'!$I$11+СВЦЭМ!$D$10+'СЕТ СН'!$I$5-'СЕТ СН'!$I$21</f>
        <v>4339.7074277900001</v>
      </c>
      <c r="N124" s="36">
        <f>SUMIFS(СВЦЭМ!$D$39:$D$782,СВЦЭМ!$A$39:$A$782,$A124,СВЦЭМ!$B$39:$B$782,N$119)+'СЕТ СН'!$I$11+СВЦЭМ!$D$10+'СЕТ СН'!$I$5-'СЕТ СН'!$I$21</f>
        <v>4352.9098157299995</v>
      </c>
      <c r="O124" s="36">
        <f>SUMIFS(СВЦЭМ!$D$39:$D$782,СВЦЭМ!$A$39:$A$782,$A124,СВЦЭМ!$B$39:$B$782,O$119)+'СЕТ СН'!$I$11+СВЦЭМ!$D$10+'СЕТ СН'!$I$5-'СЕТ СН'!$I$21</f>
        <v>4361.5981836800001</v>
      </c>
      <c r="P124" s="36">
        <f>SUMIFS(СВЦЭМ!$D$39:$D$782,СВЦЭМ!$A$39:$A$782,$A124,СВЦЭМ!$B$39:$B$782,P$119)+'СЕТ СН'!$I$11+СВЦЭМ!$D$10+'СЕТ СН'!$I$5-'СЕТ СН'!$I$21</f>
        <v>4371.0434834299995</v>
      </c>
      <c r="Q124" s="36">
        <f>SUMIFS(СВЦЭМ!$D$39:$D$782,СВЦЭМ!$A$39:$A$782,$A124,СВЦЭМ!$B$39:$B$782,Q$119)+'СЕТ СН'!$I$11+СВЦЭМ!$D$10+'СЕТ СН'!$I$5-'СЕТ СН'!$I$21</f>
        <v>4382.4568540199998</v>
      </c>
      <c r="R124" s="36">
        <f>SUMIFS(СВЦЭМ!$D$39:$D$782,СВЦЭМ!$A$39:$A$782,$A124,СВЦЭМ!$B$39:$B$782,R$119)+'СЕТ СН'!$I$11+СВЦЭМ!$D$10+'СЕТ СН'!$I$5-'СЕТ СН'!$I$21</f>
        <v>4370.7905363399996</v>
      </c>
      <c r="S124" s="36">
        <f>SUMIFS(СВЦЭМ!$D$39:$D$782,СВЦЭМ!$A$39:$A$782,$A124,СВЦЭМ!$B$39:$B$782,S$119)+'СЕТ СН'!$I$11+СВЦЭМ!$D$10+'СЕТ СН'!$I$5-'СЕТ СН'!$I$21</f>
        <v>4386.3095577099994</v>
      </c>
      <c r="T124" s="36">
        <f>SUMIFS(СВЦЭМ!$D$39:$D$782,СВЦЭМ!$A$39:$A$782,$A124,СВЦЭМ!$B$39:$B$782,T$119)+'СЕТ СН'!$I$11+СВЦЭМ!$D$10+'СЕТ СН'!$I$5-'СЕТ СН'!$I$21</f>
        <v>4505.2600636099996</v>
      </c>
      <c r="U124" s="36">
        <f>SUMIFS(СВЦЭМ!$D$39:$D$782,СВЦЭМ!$A$39:$A$782,$A124,СВЦЭМ!$B$39:$B$782,U$119)+'СЕТ СН'!$I$11+СВЦЭМ!$D$10+'СЕТ СН'!$I$5-'СЕТ СН'!$I$21</f>
        <v>4526.8974897899998</v>
      </c>
      <c r="V124" s="36">
        <f>SUMIFS(СВЦЭМ!$D$39:$D$782,СВЦЭМ!$A$39:$A$782,$A124,СВЦЭМ!$B$39:$B$782,V$119)+'СЕТ СН'!$I$11+СВЦЭМ!$D$10+'СЕТ СН'!$I$5-'СЕТ СН'!$I$21</f>
        <v>4516.7058592399999</v>
      </c>
      <c r="W124" s="36">
        <f>SUMIFS(СВЦЭМ!$D$39:$D$782,СВЦЭМ!$A$39:$A$782,$A124,СВЦЭМ!$B$39:$B$782,W$119)+'СЕТ СН'!$I$11+СВЦЭМ!$D$10+'СЕТ СН'!$I$5-'СЕТ СН'!$I$21</f>
        <v>4500.9565054100003</v>
      </c>
      <c r="X124" s="36">
        <f>SUMIFS(СВЦЭМ!$D$39:$D$782,СВЦЭМ!$A$39:$A$782,$A124,СВЦЭМ!$B$39:$B$782,X$119)+'СЕТ СН'!$I$11+СВЦЭМ!$D$10+'СЕТ СН'!$I$5-'СЕТ СН'!$I$21</f>
        <v>4460.0981536700001</v>
      </c>
      <c r="Y124" s="36">
        <f>SUMIFS(СВЦЭМ!$D$39:$D$782,СВЦЭМ!$A$39:$A$782,$A124,СВЦЭМ!$B$39:$B$782,Y$119)+'СЕТ СН'!$I$11+СВЦЭМ!$D$10+'СЕТ СН'!$I$5-'СЕТ СН'!$I$21</f>
        <v>4359.57023372</v>
      </c>
    </row>
    <row r="125" spans="1:27" ht="15.75" x14ac:dyDescent="0.2">
      <c r="A125" s="35">
        <f t="shared" si="3"/>
        <v>44840</v>
      </c>
      <c r="B125" s="36">
        <f>SUMIFS(СВЦЭМ!$D$39:$D$782,СВЦЭМ!$A$39:$A$782,$A125,СВЦЭМ!$B$39:$B$782,B$119)+'СЕТ СН'!$I$11+СВЦЭМ!$D$10+'СЕТ СН'!$I$5-'СЕТ СН'!$I$21</f>
        <v>4488.8171105299998</v>
      </c>
      <c r="C125" s="36">
        <f>SUMIFS(СВЦЭМ!$D$39:$D$782,СВЦЭМ!$A$39:$A$782,$A125,СВЦЭМ!$B$39:$B$782,C$119)+'СЕТ СН'!$I$11+СВЦЭМ!$D$10+'СЕТ СН'!$I$5-'СЕТ СН'!$I$21</f>
        <v>4500.8845949799997</v>
      </c>
      <c r="D125" s="36">
        <f>SUMIFS(СВЦЭМ!$D$39:$D$782,СВЦЭМ!$A$39:$A$782,$A125,СВЦЭМ!$B$39:$B$782,D$119)+'СЕТ СН'!$I$11+СВЦЭМ!$D$10+'СЕТ СН'!$I$5-'СЕТ СН'!$I$21</f>
        <v>4492.2688604899995</v>
      </c>
      <c r="E125" s="36">
        <f>SUMIFS(СВЦЭМ!$D$39:$D$782,СВЦЭМ!$A$39:$A$782,$A125,СВЦЭМ!$B$39:$B$782,E$119)+'СЕТ СН'!$I$11+СВЦЭМ!$D$10+'СЕТ СН'!$I$5-'СЕТ СН'!$I$21</f>
        <v>4487.1244664699998</v>
      </c>
      <c r="F125" s="36">
        <f>SUMIFS(СВЦЭМ!$D$39:$D$782,СВЦЭМ!$A$39:$A$782,$A125,СВЦЭМ!$B$39:$B$782,F$119)+'СЕТ СН'!$I$11+СВЦЭМ!$D$10+'СЕТ СН'!$I$5-'СЕТ СН'!$I$21</f>
        <v>4476.3176413000001</v>
      </c>
      <c r="G125" s="36">
        <f>SUMIFS(СВЦЭМ!$D$39:$D$782,СВЦЭМ!$A$39:$A$782,$A125,СВЦЭМ!$B$39:$B$782,G$119)+'СЕТ СН'!$I$11+СВЦЭМ!$D$10+'СЕТ СН'!$I$5-'СЕТ СН'!$I$21</f>
        <v>4455.8235704199997</v>
      </c>
      <c r="H125" s="36">
        <f>SUMIFS(СВЦЭМ!$D$39:$D$782,СВЦЭМ!$A$39:$A$782,$A125,СВЦЭМ!$B$39:$B$782,H$119)+'СЕТ СН'!$I$11+СВЦЭМ!$D$10+'СЕТ СН'!$I$5-'СЕТ СН'!$I$21</f>
        <v>4391.1218010699995</v>
      </c>
      <c r="I125" s="36">
        <f>SUMIFS(СВЦЭМ!$D$39:$D$782,СВЦЭМ!$A$39:$A$782,$A125,СВЦЭМ!$B$39:$B$782,I$119)+'СЕТ СН'!$I$11+СВЦЭМ!$D$10+'СЕТ СН'!$I$5-'СЕТ СН'!$I$21</f>
        <v>4363.3710707599994</v>
      </c>
      <c r="J125" s="36">
        <f>SUMIFS(СВЦЭМ!$D$39:$D$782,СВЦЭМ!$A$39:$A$782,$A125,СВЦЭМ!$B$39:$B$782,J$119)+'СЕТ СН'!$I$11+СВЦЭМ!$D$10+'СЕТ СН'!$I$5-'СЕТ СН'!$I$21</f>
        <v>4372.5327361899999</v>
      </c>
      <c r="K125" s="36">
        <f>SUMIFS(СВЦЭМ!$D$39:$D$782,СВЦЭМ!$A$39:$A$782,$A125,СВЦЭМ!$B$39:$B$782,K$119)+'СЕТ СН'!$I$11+СВЦЭМ!$D$10+'СЕТ СН'!$I$5-'СЕТ СН'!$I$21</f>
        <v>4382.0912525099993</v>
      </c>
      <c r="L125" s="36">
        <f>SUMIFS(СВЦЭМ!$D$39:$D$782,СВЦЭМ!$A$39:$A$782,$A125,СВЦЭМ!$B$39:$B$782,L$119)+'СЕТ СН'!$I$11+СВЦЭМ!$D$10+'СЕТ СН'!$I$5-'СЕТ СН'!$I$21</f>
        <v>4410.3220921599996</v>
      </c>
      <c r="M125" s="36">
        <f>SUMIFS(СВЦЭМ!$D$39:$D$782,СВЦЭМ!$A$39:$A$782,$A125,СВЦЭМ!$B$39:$B$782,M$119)+'СЕТ СН'!$I$11+СВЦЭМ!$D$10+'СЕТ СН'!$I$5-'СЕТ СН'!$I$21</f>
        <v>4444.0032713700002</v>
      </c>
      <c r="N125" s="36">
        <f>SUMIFS(СВЦЭМ!$D$39:$D$782,СВЦЭМ!$A$39:$A$782,$A125,СВЦЭМ!$B$39:$B$782,N$119)+'СЕТ СН'!$I$11+СВЦЭМ!$D$10+'СЕТ СН'!$I$5-'СЕТ СН'!$I$21</f>
        <v>4468.8964912000001</v>
      </c>
      <c r="O125" s="36">
        <f>SUMIFS(СВЦЭМ!$D$39:$D$782,СВЦЭМ!$A$39:$A$782,$A125,СВЦЭМ!$B$39:$B$782,O$119)+'СЕТ СН'!$I$11+СВЦЭМ!$D$10+'СЕТ СН'!$I$5-'СЕТ СН'!$I$21</f>
        <v>4468.4500105400002</v>
      </c>
      <c r="P125" s="36">
        <f>SUMIFS(СВЦЭМ!$D$39:$D$782,СВЦЭМ!$A$39:$A$782,$A125,СВЦЭМ!$B$39:$B$782,P$119)+'СЕТ СН'!$I$11+СВЦЭМ!$D$10+'СЕТ СН'!$I$5-'СЕТ СН'!$I$21</f>
        <v>4473.1548971699995</v>
      </c>
      <c r="Q125" s="36">
        <f>SUMIFS(СВЦЭМ!$D$39:$D$782,СВЦЭМ!$A$39:$A$782,$A125,СВЦЭМ!$B$39:$B$782,Q$119)+'СЕТ СН'!$I$11+СВЦЭМ!$D$10+'СЕТ СН'!$I$5-'СЕТ СН'!$I$21</f>
        <v>4468.60773703</v>
      </c>
      <c r="R125" s="36">
        <f>SUMIFS(СВЦЭМ!$D$39:$D$782,СВЦЭМ!$A$39:$A$782,$A125,СВЦЭМ!$B$39:$B$782,R$119)+'СЕТ СН'!$I$11+СВЦЭМ!$D$10+'СЕТ СН'!$I$5-'СЕТ СН'!$I$21</f>
        <v>4448.78878033</v>
      </c>
      <c r="S125" s="36">
        <f>SUMIFS(СВЦЭМ!$D$39:$D$782,СВЦЭМ!$A$39:$A$782,$A125,СВЦЭМ!$B$39:$B$782,S$119)+'СЕТ СН'!$I$11+СВЦЭМ!$D$10+'СЕТ СН'!$I$5-'СЕТ СН'!$I$21</f>
        <v>4416.7660602199994</v>
      </c>
      <c r="T125" s="36">
        <f>SUMIFS(СВЦЭМ!$D$39:$D$782,СВЦЭМ!$A$39:$A$782,$A125,СВЦЭМ!$B$39:$B$782,T$119)+'СЕТ СН'!$I$11+СВЦЭМ!$D$10+'СЕТ СН'!$I$5-'СЕТ СН'!$I$21</f>
        <v>4422.9752502699994</v>
      </c>
      <c r="U125" s="36">
        <f>SUMIFS(СВЦЭМ!$D$39:$D$782,СВЦЭМ!$A$39:$A$782,$A125,СВЦЭМ!$B$39:$B$782,U$119)+'СЕТ СН'!$I$11+СВЦЭМ!$D$10+'СЕТ СН'!$I$5-'СЕТ СН'!$I$21</f>
        <v>4456.7126700400004</v>
      </c>
      <c r="V125" s="36">
        <f>SUMIFS(СВЦЭМ!$D$39:$D$782,СВЦЭМ!$A$39:$A$782,$A125,СВЦЭМ!$B$39:$B$782,V$119)+'СЕТ СН'!$I$11+СВЦЭМ!$D$10+'СЕТ СН'!$I$5-'СЕТ СН'!$I$21</f>
        <v>4451.1101709899995</v>
      </c>
      <c r="W125" s="36">
        <f>SUMIFS(СВЦЭМ!$D$39:$D$782,СВЦЭМ!$A$39:$A$782,$A125,СВЦЭМ!$B$39:$B$782,W$119)+'СЕТ СН'!$I$11+СВЦЭМ!$D$10+'СЕТ СН'!$I$5-'СЕТ СН'!$I$21</f>
        <v>4447.7186468</v>
      </c>
      <c r="X125" s="36">
        <f>SUMIFS(СВЦЭМ!$D$39:$D$782,СВЦЭМ!$A$39:$A$782,$A125,СВЦЭМ!$B$39:$B$782,X$119)+'СЕТ СН'!$I$11+СВЦЭМ!$D$10+'СЕТ СН'!$I$5-'СЕТ СН'!$I$21</f>
        <v>4497.1503172599996</v>
      </c>
      <c r="Y125" s="36">
        <f>SUMIFS(СВЦЭМ!$D$39:$D$782,СВЦЭМ!$A$39:$A$782,$A125,СВЦЭМ!$B$39:$B$782,Y$119)+'СЕТ СН'!$I$11+СВЦЭМ!$D$10+'СЕТ СН'!$I$5-'СЕТ СН'!$I$21</f>
        <v>4522.0191913299996</v>
      </c>
    </row>
    <row r="126" spans="1:27" ht="15.75" x14ac:dyDescent="0.2">
      <c r="A126" s="35">
        <f t="shared" si="3"/>
        <v>44841</v>
      </c>
      <c r="B126" s="36">
        <f>SUMIFS(СВЦЭМ!$D$39:$D$782,СВЦЭМ!$A$39:$A$782,$A126,СВЦЭМ!$B$39:$B$782,B$119)+'СЕТ СН'!$I$11+СВЦЭМ!$D$10+'СЕТ СН'!$I$5-'СЕТ СН'!$I$21</f>
        <v>4385.16225846</v>
      </c>
      <c r="C126" s="36">
        <f>SUMIFS(СВЦЭМ!$D$39:$D$782,СВЦЭМ!$A$39:$A$782,$A126,СВЦЭМ!$B$39:$B$782,C$119)+'СЕТ СН'!$I$11+СВЦЭМ!$D$10+'СЕТ СН'!$I$5-'СЕТ СН'!$I$21</f>
        <v>4420.33688893</v>
      </c>
      <c r="D126" s="36">
        <f>SUMIFS(СВЦЭМ!$D$39:$D$782,СВЦЭМ!$A$39:$A$782,$A126,СВЦЭМ!$B$39:$B$782,D$119)+'СЕТ СН'!$I$11+СВЦЭМ!$D$10+'СЕТ СН'!$I$5-'СЕТ СН'!$I$21</f>
        <v>4440.69740009</v>
      </c>
      <c r="E126" s="36">
        <f>SUMIFS(СВЦЭМ!$D$39:$D$782,СВЦЭМ!$A$39:$A$782,$A126,СВЦЭМ!$B$39:$B$782,E$119)+'СЕТ СН'!$I$11+СВЦЭМ!$D$10+'СЕТ СН'!$I$5-'СЕТ СН'!$I$21</f>
        <v>4448.74447005</v>
      </c>
      <c r="F126" s="36">
        <f>SUMIFS(СВЦЭМ!$D$39:$D$782,СВЦЭМ!$A$39:$A$782,$A126,СВЦЭМ!$B$39:$B$782,F$119)+'СЕТ СН'!$I$11+СВЦЭМ!$D$10+'СЕТ СН'!$I$5-'СЕТ СН'!$I$21</f>
        <v>4451.2853289899995</v>
      </c>
      <c r="G126" s="36">
        <f>SUMIFS(СВЦЭМ!$D$39:$D$782,СВЦЭМ!$A$39:$A$782,$A126,СВЦЭМ!$B$39:$B$782,G$119)+'СЕТ СН'!$I$11+СВЦЭМ!$D$10+'СЕТ СН'!$I$5-'СЕТ СН'!$I$21</f>
        <v>4436.3232222899996</v>
      </c>
      <c r="H126" s="36">
        <f>SUMIFS(СВЦЭМ!$D$39:$D$782,СВЦЭМ!$A$39:$A$782,$A126,СВЦЭМ!$B$39:$B$782,H$119)+'СЕТ СН'!$I$11+СВЦЭМ!$D$10+'СЕТ СН'!$I$5-'СЕТ СН'!$I$21</f>
        <v>4382.3486471699998</v>
      </c>
      <c r="I126" s="36">
        <f>SUMIFS(СВЦЭМ!$D$39:$D$782,СВЦЭМ!$A$39:$A$782,$A126,СВЦЭМ!$B$39:$B$782,I$119)+'СЕТ СН'!$I$11+СВЦЭМ!$D$10+'СЕТ СН'!$I$5-'СЕТ СН'!$I$21</f>
        <v>4324.6687316299995</v>
      </c>
      <c r="J126" s="36">
        <f>SUMIFS(СВЦЭМ!$D$39:$D$782,СВЦЭМ!$A$39:$A$782,$A126,СВЦЭМ!$B$39:$B$782,J$119)+'СЕТ СН'!$I$11+СВЦЭМ!$D$10+'СЕТ СН'!$I$5-'СЕТ СН'!$I$21</f>
        <v>4338.3845866299998</v>
      </c>
      <c r="K126" s="36">
        <f>SUMIFS(СВЦЭМ!$D$39:$D$782,СВЦЭМ!$A$39:$A$782,$A126,СВЦЭМ!$B$39:$B$782,K$119)+'СЕТ СН'!$I$11+СВЦЭМ!$D$10+'СЕТ СН'!$I$5-'СЕТ СН'!$I$21</f>
        <v>4361.8703001399999</v>
      </c>
      <c r="L126" s="36">
        <f>SUMIFS(СВЦЭМ!$D$39:$D$782,СВЦЭМ!$A$39:$A$782,$A126,СВЦЭМ!$B$39:$B$782,L$119)+'СЕТ СН'!$I$11+СВЦЭМ!$D$10+'СЕТ СН'!$I$5-'СЕТ СН'!$I$21</f>
        <v>4344.5321804300002</v>
      </c>
      <c r="M126" s="36">
        <f>SUMIFS(СВЦЭМ!$D$39:$D$782,СВЦЭМ!$A$39:$A$782,$A126,СВЦЭМ!$B$39:$B$782,M$119)+'СЕТ СН'!$I$11+СВЦЭМ!$D$10+'СЕТ СН'!$I$5-'СЕТ СН'!$I$21</f>
        <v>4329.3529799299995</v>
      </c>
      <c r="N126" s="36">
        <f>SUMIFS(СВЦЭМ!$D$39:$D$782,СВЦЭМ!$A$39:$A$782,$A126,СВЦЭМ!$B$39:$B$782,N$119)+'СЕТ СН'!$I$11+СВЦЭМ!$D$10+'СЕТ СН'!$I$5-'СЕТ СН'!$I$21</f>
        <v>4333.6282151799996</v>
      </c>
      <c r="O126" s="36">
        <f>SUMIFS(СВЦЭМ!$D$39:$D$782,СВЦЭМ!$A$39:$A$782,$A126,СВЦЭМ!$B$39:$B$782,O$119)+'СЕТ СН'!$I$11+СВЦЭМ!$D$10+'СЕТ СН'!$I$5-'СЕТ СН'!$I$21</f>
        <v>4336.4749957099993</v>
      </c>
      <c r="P126" s="36">
        <f>SUMIFS(СВЦЭМ!$D$39:$D$782,СВЦЭМ!$A$39:$A$782,$A126,СВЦЭМ!$B$39:$B$782,P$119)+'СЕТ СН'!$I$11+СВЦЭМ!$D$10+'СЕТ СН'!$I$5-'СЕТ СН'!$I$21</f>
        <v>4332.3773702099998</v>
      </c>
      <c r="Q126" s="36">
        <f>SUMIFS(СВЦЭМ!$D$39:$D$782,СВЦЭМ!$A$39:$A$782,$A126,СВЦЭМ!$B$39:$B$782,Q$119)+'СЕТ СН'!$I$11+СВЦЭМ!$D$10+'СЕТ СН'!$I$5-'СЕТ СН'!$I$21</f>
        <v>4335.06783997</v>
      </c>
      <c r="R126" s="36">
        <f>SUMIFS(СВЦЭМ!$D$39:$D$782,СВЦЭМ!$A$39:$A$782,$A126,СВЦЭМ!$B$39:$B$782,R$119)+'СЕТ СН'!$I$11+СВЦЭМ!$D$10+'СЕТ СН'!$I$5-'СЕТ СН'!$I$21</f>
        <v>4328.8941483999997</v>
      </c>
      <c r="S126" s="36">
        <f>SUMIFS(СВЦЭМ!$D$39:$D$782,СВЦЭМ!$A$39:$A$782,$A126,СВЦЭМ!$B$39:$B$782,S$119)+'СЕТ СН'!$I$11+СВЦЭМ!$D$10+'СЕТ СН'!$I$5-'СЕТ СН'!$I$21</f>
        <v>4366.18418225</v>
      </c>
      <c r="T126" s="36">
        <f>SUMIFS(СВЦЭМ!$D$39:$D$782,СВЦЭМ!$A$39:$A$782,$A126,СВЦЭМ!$B$39:$B$782,T$119)+'СЕТ СН'!$I$11+СВЦЭМ!$D$10+'СЕТ СН'!$I$5-'СЕТ СН'!$I$21</f>
        <v>4442.99379658</v>
      </c>
      <c r="U126" s="36">
        <f>SUMIFS(СВЦЭМ!$D$39:$D$782,СВЦЭМ!$A$39:$A$782,$A126,СВЦЭМ!$B$39:$B$782,U$119)+'СЕТ СН'!$I$11+СВЦЭМ!$D$10+'СЕТ СН'!$I$5-'СЕТ СН'!$I$21</f>
        <v>4479.7005567400001</v>
      </c>
      <c r="V126" s="36">
        <f>SUMIFS(СВЦЭМ!$D$39:$D$782,СВЦЭМ!$A$39:$A$782,$A126,СВЦЭМ!$B$39:$B$782,V$119)+'СЕТ СН'!$I$11+СВЦЭМ!$D$10+'СЕТ СН'!$I$5-'СЕТ СН'!$I$21</f>
        <v>4474.0145435499999</v>
      </c>
      <c r="W126" s="36">
        <f>SUMIFS(СВЦЭМ!$D$39:$D$782,СВЦЭМ!$A$39:$A$782,$A126,СВЦЭМ!$B$39:$B$782,W$119)+'СЕТ СН'!$I$11+СВЦЭМ!$D$10+'СЕТ СН'!$I$5-'СЕТ СН'!$I$21</f>
        <v>4460.7097814799999</v>
      </c>
      <c r="X126" s="36">
        <f>SUMIFS(СВЦЭМ!$D$39:$D$782,СВЦЭМ!$A$39:$A$782,$A126,СВЦЭМ!$B$39:$B$782,X$119)+'СЕТ СН'!$I$11+СВЦЭМ!$D$10+'СЕТ СН'!$I$5-'СЕТ СН'!$I$21</f>
        <v>4417.81895635</v>
      </c>
      <c r="Y126" s="36">
        <f>SUMIFS(СВЦЭМ!$D$39:$D$782,СВЦЭМ!$A$39:$A$782,$A126,СВЦЭМ!$B$39:$B$782,Y$119)+'СЕТ СН'!$I$11+СВЦЭМ!$D$10+'СЕТ СН'!$I$5-'СЕТ СН'!$I$21</f>
        <v>4406.2253449199998</v>
      </c>
    </row>
    <row r="127" spans="1:27" ht="15.75" x14ac:dyDescent="0.2">
      <c r="A127" s="35">
        <f t="shared" si="3"/>
        <v>44842</v>
      </c>
      <c r="B127" s="36">
        <f>SUMIFS(СВЦЭМ!$D$39:$D$782,СВЦЭМ!$A$39:$A$782,$A127,СВЦЭМ!$B$39:$B$782,B$119)+'СЕТ СН'!$I$11+СВЦЭМ!$D$10+'СЕТ СН'!$I$5-'СЕТ СН'!$I$21</f>
        <v>4375.7667652599994</v>
      </c>
      <c r="C127" s="36">
        <f>SUMIFS(СВЦЭМ!$D$39:$D$782,СВЦЭМ!$A$39:$A$782,$A127,СВЦЭМ!$B$39:$B$782,C$119)+'СЕТ СН'!$I$11+СВЦЭМ!$D$10+'СЕТ СН'!$I$5-'СЕТ СН'!$I$21</f>
        <v>4412.2954058400001</v>
      </c>
      <c r="D127" s="36">
        <f>SUMIFS(СВЦЭМ!$D$39:$D$782,СВЦЭМ!$A$39:$A$782,$A127,СВЦЭМ!$B$39:$B$782,D$119)+'СЕТ СН'!$I$11+СВЦЭМ!$D$10+'СЕТ СН'!$I$5-'СЕТ СН'!$I$21</f>
        <v>4428.6944244999995</v>
      </c>
      <c r="E127" s="36">
        <f>SUMIFS(СВЦЭМ!$D$39:$D$782,СВЦЭМ!$A$39:$A$782,$A127,СВЦЭМ!$B$39:$B$782,E$119)+'СЕТ СН'!$I$11+СВЦЭМ!$D$10+'СЕТ СН'!$I$5-'СЕТ СН'!$I$21</f>
        <v>4437.1926084999996</v>
      </c>
      <c r="F127" s="36">
        <f>SUMIFS(СВЦЭМ!$D$39:$D$782,СВЦЭМ!$A$39:$A$782,$A127,СВЦЭМ!$B$39:$B$782,F$119)+'СЕТ СН'!$I$11+СВЦЭМ!$D$10+'СЕТ СН'!$I$5-'СЕТ СН'!$I$21</f>
        <v>4440.4528972799999</v>
      </c>
      <c r="G127" s="36">
        <f>SUMIFS(СВЦЭМ!$D$39:$D$782,СВЦЭМ!$A$39:$A$782,$A127,СВЦЭМ!$B$39:$B$782,G$119)+'СЕТ СН'!$I$11+СВЦЭМ!$D$10+'СЕТ СН'!$I$5-'СЕТ СН'!$I$21</f>
        <v>4431.9633768900003</v>
      </c>
      <c r="H127" s="36">
        <f>SUMIFS(СВЦЭМ!$D$39:$D$782,СВЦЭМ!$A$39:$A$782,$A127,СВЦЭМ!$B$39:$B$782,H$119)+'СЕТ СН'!$I$11+СВЦЭМ!$D$10+'СЕТ СН'!$I$5-'СЕТ СН'!$I$21</f>
        <v>4413.4569765999995</v>
      </c>
      <c r="I127" s="36">
        <f>SUMIFS(СВЦЭМ!$D$39:$D$782,СВЦЭМ!$A$39:$A$782,$A127,СВЦЭМ!$B$39:$B$782,I$119)+'СЕТ СН'!$I$11+СВЦЭМ!$D$10+'СЕТ СН'!$I$5-'СЕТ СН'!$I$21</f>
        <v>4369.57058074</v>
      </c>
      <c r="J127" s="36">
        <f>SUMIFS(СВЦЭМ!$D$39:$D$782,СВЦЭМ!$A$39:$A$782,$A127,СВЦЭМ!$B$39:$B$782,J$119)+'СЕТ СН'!$I$11+СВЦЭМ!$D$10+'СЕТ СН'!$I$5-'СЕТ СН'!$I$21</f>
        <v>4323.3267146399994</v>
      </c>
      <c r="K127" s="36">
        <f>SUMIFS(СВЦЭМ!$D$39:$D$782,СВЦЭМ!$A$39:$A$782,$A127,СВЦЭМ!$B$39:$B$782,K$119)+'СЕТ СН'!$I$11+СВЦЭМ!$D$10+'СЕТ СН'!$I$5-'СЕТ СН'!$I$21</f>
        <v>4305.70122507</v>
      </c>
      <c r="L127" s="36">
        <f>SUMIFS(СВЦЭМ!$D$39:$D$782,СВЦЭМ!$A$39:$A$782,$A127,СВЦЭМ!$B$39:$B$782,L$119)+'СЕТ СН'!$I$11+СВЦЭМ!$D$10+'СЕТ СН'!$I$5-'СЕТ СН'!$I$21</f>
        <v>4360.7396606699995</v>
      </c>
      <c r="M127" s="36">
        <f>SUMIFS(СВЦЭМ!$D$39:$D$782,СВЦЭМ!$A$39:$A$782,$A127,СВЦЭМ!$B$39:$B$782,M$119)+'СЕТ СН'!$I$11+СВЦЭМ!$D$10+'СЕТ СН'!$I$5-'СЕТ СН'!$I$21</f>
        <v>4328.3812339400001</v>
      </c>
      <c r="N127" s="36">
        <f>SUMIFS(СВЦЭМ!$D$39:$D$782,СВЦЭМ!$A$39:$A$782,$A127,СВЦЭМ!$B$39:$B$782,N$119)+'СЕТ СН'!$I$11+СВЦЭМ!$D$10+'СЕТ СН'!$I$5-'СЕТ СН'!$I$21</f>
        <v>4312.8322874599999</v>
      </c>
      <c r="O127" s="36">
        <f>SUMIFS(СВЦЭМ!$D$39:$D$782,СВЦЭМ!$A$39:$A$782,$A127,СВЦЭМ!$B$39:$B$782,O$119)+'СЕТ СН'!$I$11+СВЦЭМ!$D$10+'СЕТ СН'!$I$5-'СЕТ СН'!$I$21</f>
        <v>4320.4262687699993</v>
      </c>
      <c r="P127" s="36">
        <f>SUMIFS(СВЦЭМ!$D$39:$D$782,СВЦЭМ!$A$39:$A$782,$A127,СВЦЭМ!$B$39:$B$782,P$119)+'СЕТ СН'!$I$11+СВЦЭМ!$D$10+'СЕТ СН'!$I$5-'СЕТ СН'!$I$21</f>
        <v>4328.1064289199994</v>
      </c>
      <c r="Q127" s="36">
        <f>SUMIFS(СВЦЭМ!$D$39:$D$782,СВЦЭМ!$A$39:$A$782,$A127,СВЦЭМ!$B$39:$B$782,Q$119)+'СЕТ СН'!$I$11+СВЦЭМ!$D$10+'СЕТ СН'!$I$5-'СЕТ СН'!$I$21</f>
        <v>4331.2204879000001</v>
      </c>
      <c r="R127" s="36">
        <f>SUMIFS(СВЦЭМ!$D$39:$D$782,СВЦЭМ!$A$39:$A$782,$A127,СВЦЭМ!$B$39:$B$782,R$119)+'СЕТ СН'!$I$11+СВЦЭМ!$D$10+'СЕТ СН'!$I$5-'СЕТ СН'!$I$21</f>
        <v>4331.3523495499994</v>
      </c>
      <c r="S127" s="36">
        <f>SUMIFS(СВЦЭМ!$D$39:$D$782,СВЦЭМ!$A$39:$A$782,$A127,СВЦЭМ!$B$39:$B$782,S$119)+'СЕТ СН'!$I$11+СВЦЭМ!$D$10+'СЕТ СН'!$I$5-'СЕТ СН'!$I$21</f>
        <v>4352.0810960299996</v>
      </c>
      <c r="T127" s="36">
        <f>SUMIFS(СВЦЭМ!$D$39:$D$782,СВЦЭМ!$A$39:$A$782,$A127,СВЦЭМ!$B$39:$B$782,T$119)+'СЕТ СН'!$I$11+СВЦЭМ!$D$10+'СЕТ СН'!$I$5-'СЕТ СН'!$I$21</f>
        <v>4458.9020798199999</v>
      </c>
      <c r="U127" s="36">
        <f>SUMIFS(СВЦЭМ!$D$39:$D$782,СВЦЭМ!$A$39:$A$782,$A127,СВЦЭМ!$B$39:$B$782,U$119)+'СЕТ СН'!$I$11+СВЦЭМ!$D$10+'СЕТ СН'!$I$5-'СЕТ СН'!$I$21</f>
        <v>4482.7818065199999</v>
      </c>
      <c r="V127" s="36">
        <f>SUMIFS(СВЦЭМ!$D$39:$D$782,СВЦЭМ!$A$39:$A$782,$A127,СВЦЭМ!$B$39:$B$782,V$119)+'СЕТ СН'!$I$11+СВЦЭМ!$D$10+'СЕТ СН'!$I$5-'СЕТ СН'!$I$21</f>
        <v>4480.73781822</v>
      </c>
      <c r="W127" s="36">
        <f>SUMIFS(СВЦЭМ!$D$39:$D$782,СВЦЭМ!$A$39:$A$782,$A127,СВЦЭМ!$B$39:$B$782,W$119)+'СЕТ СН'!$I$11+СВЦЭМ!$D$10+'СЕТ СН'!$I$5-'СЕТ СН'!$I$21</f>
        <v>4475.9763616800001</v>
      </c>
      <c r="X127" s="36">
        <f>SUMIFS(СВЦЭМ!$D$39:$D$782,СВЦЭМ!$A$39:$A$782,$A127,СВЦЭМ!$B$39:$B$782,X$119)+'СЕТ СН'!$I$11+СВЦЭМ!$D$10+'СЕТ СН'!$I$5-'СЕТ СН'!$I$21</f>
        <v>4445.85505371</v>
      </c>
      <c r="Y127" s="36">
        <f>SUMIFS(СВЦЭМ!$D$39:$D$782,СВЦЭМ!$A$39:$A$782,$A127,СВЦЭМ!$B$39:$B$782,Y$119)+'СЕТ СН'!$I$11+СВЦЭМ!$D$10+'СЕТ СН'!$I$5-'СЕТ СН'!$I$21</f>
        <v>4425.8630203100001</v>
      </c>
    </row>
    <row r="128" spans="1:27" ht="15.75" x14ac:dyDescent="0.2">
      <c r="A128" s="35">
        <f t="shared" si="3"/>
        <v>44843</v>
      </c>
      <c r="B128" s="36">
        <f>SUMIFS(СВЦЭМ!$D$39:$D$782,СВЦЭМ!$A$39:$A$782,$A128,СВЦЭМ!$B$39:$B$782,B$119)+'СЕТ СН'!$I$11+СВЦЭМ!$D$10+'СЕТ СН'!$I$5-'СЕТ СН'!$I$21</f>
        <v>4356.721963</v>
      </c>
      <c r="C128" s="36">
        <f>SUMIFS(СВЦЭМ!$D$39:$D$782,СВЦЭМ!$A$39:$A$782,$A128,СВЦЭМ!$B$39:$B$782,C$119)+'СЕТ СН'!$I$11+СВЦЭМ!$D$10+'СЕТ СН'!$I$5-'СЕТ СН'!$I$21</f>
        <v>4373.06067411</v>
      </c>
      <c r="D128" s="36">
        <f>SUMIFS(СВЦЭМ!$D$39:$D$782,СВЦЭМ!$A$39:$A$782,$A128,СВЦЭМ!$B$39:$B$782,D$119)+'СЕТ СН'!$I$11+СВЦЭМ!$D$10+'СЕТ СН'!$I$5-'СЕТ СН'!$I$21</f>
        <v>4380.7500222899998</v>
      </c>
      <c r="E128" s="36">
        <f>SUMIFS(СВЦЭМ!$D$39:$D$782,СВЦЭМ!$A$39:$A$782,$A128,СВЦЭМ!$B$39:$B$782,E$119)+'СЕТ СН'!$I$11+СВЦЭМ!$D$10+'СЕТ СН'!$I$5-'СЕТ СН'!$I$21</f>
        <v>4384.8542509399995</v>
      </c>
      <c r="F128" s="36">
        <f>SUMIFS(СВЦЭМ!$D$39:$D$782,СВЦЭМ!$A$39:$A$782,$A128,СВЦЭМ!$B$39:$B$782,F$119)+'СЕТ СН'!$I$11+СВЦЭМ!$D$10+'СЕТ СН'!$I$5-'СЕТ СН'!$I$21</f>
        <v>4382.8212969099995</v>
      </c>
      <c r="G128" s="36">
        <f>SUMIFS(СВЦЭМ!$D$39:$D$782,СВЦЭМ!$A$39:$A$782,$A128,СВЦЭМ!$B$39:$B$782,G$119)+'СЕТ СН'!$I$11+СВЦЭМ!$D$10+'СЕТ СН'!$I$5-'СЕТ СН'!$I$21</f>
        <v>4382.80132761</v>
      </c>
      <c r="H128" s="36">
        <f>SUMIFS(СВЦЭМ!$D$39:$D$782,СВЦЭМ!$A$39:$A$782,$A128,СВЦЭМ!$B$39:$B$782,H$119)+'СЕТ СН'!$I$11+СВЦЭМ!$D$10+'СЕТ СН'!$I$5-'СЕТ СН'!$I$21</f>
        <v>4372.0940051399994</v>
      </c>
      <c r="I128" s="36">
        <f>SUMIFS(СВЦЭМ!$D$39:$D$782,СВЦЭМ!$A$39:$A$782,$A128,СВЦЭМ!$B$39:$B$782,I$119)+'СЕТ СН'!$I$11+СВЦЭМ!$D$10+'СЕТ СН'!$I$5-'СЕТ СН'!$I$21</f>
        <v>4351.9464774399994</v>
      </c>
      <c r="J128" s="36">
        <f>SUMIFS(СВЦЭМ!$D$39:$D$782,СВЦЭМ!$A$39:$A$782,$A128,СВЦЭМ!$B$39:$B$782,J$119)+'СЕТ СН'!$I$11+СВЦЭМ!$D$10+'СЕТ СН'!$I$5-'СЕТ СН'!$I$21</f>
        <v>4347.6354300399998</v>
      </c>
      <c r="K128" s="36">
        <f>SUMIFS(СВЦЭМ!$D$39:$D$782,СВЦЭМ!$A$39:$A$782,$A128,СВЦЭМ!$B$39:$B$782,K$119)+'СЕТ СН'!$I$11+СВЦЭМ!$D$10+'СЕТ СН'!$I$5-'СЕТ СН'!$I$21</f>
        <v>4286.50762399</v>
      </c>
      <c r="L128" s="36">
        <f>SUMIFS(СВЦЭМ!$D$39:$D$782,СВЦЭМ!$A$39:$A$782,$A128,СВЦЭМ!$B$39:$B$782,L$119)+'СЕТ СН'!$I$11+СВЦЭМ!$D$10+'СЕТ СН'!$I$5-'СЕТ СН'!$I$21</f>
        <v>4296.3491795199998</v>
      </c>
      <c r="M128" s="36">
        <f>SUMIFS(СВЦЭМ!$D$39:$D$782,СВЦЭМ!$A$39:$A$782,$A128,СВЦЭМ!$B$39:$B$782,M$119)+'СЕТ СН'!$I$11+СВЦЭМ!$D$10+'СЕТ СН'!$I$5-'СЕТ СН'!$I$21</f>
        <v>4299.1902865299999</v>
      </c>
      <c r="N128" s="36">
        <f>SUMIFS(СВЦЭМ!$D$39:$D$782,СВЦЭМ!$A$39:$A$782,$A128,СВЦЭМ!$B$39:$B$782,N$119)+'СЕТ СН'!$I$11+СВЦЭМ!$D$10+'СЕТ СН'!$I$5-'СЕТ СН'!$I$21</f>
        <v>4274.3918218700001</v>
      </c>
      <c r="O128" s="36">
        <f>SUMIFS(СВЦЭМ!$D$39:$D$782,СВЦЭМ!$A$39:$A$782,$A128,СВЦЭМ!$B$39:$B$782,O$119)+'СЕТ СН'!$I$11+СВЦЭМ!$D$10+'СЕТ СН'!$I$5-'СЕТ СН'!$I$21</f>
        <v>4293.7948511300001</v>
      </c>
      <c r="P128" s="36">
        <f>SUMIFS(СВЦЭМ!$D$39:$D$782,СВЦЭМ!$A$39:$A$782,$A128,СВЦЭМ!$B$39:$B$782,P$119)+'СЕТ СН'!$I$11+СВЦЭМ!$D$10+'СЕТ СН'!$I$5-'СЕТ СН'!$I$21</f>
        <v>4288.4976541799997</v>
      </c>
      <c r="Q128" s="36">
        <f>SUMIFS(СВЦЭМ!$D$39:$D$782,СВЦЭМ!$A$39:$A$782,$A128,СВЦЭМ!$B$39:$B$782,Q$119)+'СЕТ СН'!$I$11+СВЦЭМ!$D$10+'СЕТ СН'!$I$5-'СЕТ СН'!$I$21</f>
        <v>4287.1314006899993</v>
      </c>
      <c r="R128" s="36">
        <f>SUMIFS(СВЦЭМ!$D$39:$D$782,СВЦЭМ!$A$39:$A$782,$A128,СВЦЭМ!$B$39:$B$782,R$119)+'СЕТ СН'!$I$11+СВЦЭМ!$D$10+'СЕТ СН'!$I$5-'СЕТ СН'!$I$21</f>
        <v>4313.8043323100001</v>
      </c>
      <c r="S128" s="36">
        <f>SUMIFS(СВЦЭМ!$D$39:$D$782,СВЦЭМ!$A$39:$A$782,$A128,СВЦЭМ!$B$39:$B$782,S$119)+'СЕТ СН'!$I$11+СВЦЭМ!$D$10+'СЕТ СН'!$I$5-'СЕТ СН'!$I$21</f>
        <v>4343.18772059</v>
      </c>
      <c r="T128" s="36">
        <f>SUMIFS(СВЦЭМ!$D$39:$D$782,СВЦЭМ!$A$39:$A$782,$A128,СВЦЭМ!$B$39:$B$782,T$119)+'СЕТ СН'!$I$11+СВЦЭМ!$D$10+'СЕТ СН'!$I$5-'СЕТ СН'!$I$21</f>
        <v>4412.5455913199994</v>
      </c>
      <c r="U128" s="36">
        <f>SUMIFS(СВЦЭМ!$D$39:$D$782,СВЦЭМ!$A$39:$A$782,$A128,СВЦЭМ!$B$39:$B$782,U$119)+'СЕТ СН'!$I$11+СВЦЭМ!$D$10+'СЕТ СН'!$I$5-'СЕТ СН'!$I$21</f>
        <v>4445.0442117299999</v>
      </c>
      <c r="V128" s="36">
        <f>SUMIFS(СВЦЭМ!$D$39:$D$782,СВЦЭМ!$A$39:$A$782,$A128,СВЦЭМ!$B$39:$B$782,V$119)+'СЕТ СН'!$I$11+СВЦЭМ!$D$10+'СЕТ СН'!$I$5-'СЕТ СН'!$I$21</f>
        <v>4434.58176112</v>
      </c>
      <c r="W128" s="36">
        <f>SUMIFS(СВЦЭМ!$D$39:$D$782,СВЦЭМ!$A$39:$A$782,$A128,СВЦЭМ!$B$39:$B$782,W$119)+'СЕТ СН'!$I$11+СВЦЭМ!$D$10+'СЕТ СН'!$I$5-'СЕТ СН'!$I$21</f>
        <v>4417.49443668</v>
      </c>
      <c r="X128" s="36">
        <f>SUMIFS(СВЦЭМ!$D$39:$D$782,СВЦЭМ!$A$39:$A$782,$A128,СВЦЭМ!$B$39:$B$782,X$119)+'СЕТ СН'!$I$11+СВЦЭМ!$D$10+'СЕТ СН'!$I$5-'СЕТ СН'!$I$21</f>
        <v>4286.2219338300001</v>
      </c>
      <c r="Y128" s="36">
        <f>SUMIFS(СВЦЭМ!$D$39:$D$782,СВЦЭМ!$A$39:$A$782,$A128,СВЦЭМ!$B$39:$B$782,Y$119)+'СЕТ СН'!$I$11+СВЦЭМ!$D$10+'СЕТ СН'!$I$5-'СЕТ СН'!$I$21</f>
        <v>4187.21085829</v>
      </c>
    </row>
    <row r="129" spans="1:25" ht="15.75" x14ac:dyDescent="0.2">
      <c r="A129" s="35">
        <f t="shared" si="3"/>
        <v>44844</v>
      </c>
      <c r="B129" s="36">
        <f>SUMIFS(СВЦЭМ!$D$39:$D$782,СВЦЭМ!$A$39:$A$782,$A129,СВЦЭМ!$B$39:$B$782,B$119)+'СЕТ СН'!$I$11+СВЦЭМ!$D$10+'СЕТ СН'!$I$5-'СЕТ СН'!$I$21</f>
        <v>4189.1549189699999</v>
      </c>
      <c r="C129" s="36">
        <f>SUMIFS(СВЦЭМ!$D$39:$D$782,СВЦЭМ!$A$39:$A$782,$A129,СВЦЭМ!$B$39:$B$782,C$119)+'СЕТ СН'!$I$11+СВЦЭМ!$D$10+'СЕТ СН'!$I$5-'СЕТ СН'!$I$21</f>
        <v>4246.14295889</v>
      </c>
      <c r="D129" s="36">
        <f>SUMIFS(СВЦЭМ!$D$39:$D$782,СВЦЭМ!$A$39:$A$782,$A129,СВЦЭМ!$B$39:$B$782,D$119)+'СЕТ СН'!$I$11+СВЦЭМ!$D$10+'СЕТ СН'!$I$5-'СЕТ СН'!$I$21</f>
        <v>4335.06668274</v>
      </c>
      <c r="E129" s="36">
        <f>SUMIFS(СВЦЭМ!$D$39:$D$782,СВЦЭМ!$A$39:$A$782,$A129,СВЦЭМ!$B$39:$B$782,E$119)+'СЕТ СН'!$I$11+СВЦЭМ!$D$10+'СЕТ СН'!$I$5-'СЕТ СН'!$I$21</f>
        <v>4334.7329311599997</v>
      </c>
      <c r="F129" s="36">
        <f>SUMIFS(СВЦЭМ!$D$39:$D$782,СВЦЭМ!$A$39:$A$782,$A129,СВЦЭМ!$B$39:$B$782,F$119)+'СЕТ СН'!$I$11+СВЦЭМ!$D$10+'СЕТ СН'!$I$5-'СЕТ СН'!$I$21</f>
        <v>4329.4088194799997</v>
      </c>
      <c r="G129" s="36">
        <f>SUMIFS(СВЦЭМ!$D$39:$D$782,СВЦЭМ!$A$39:$A$782,$A129,СВЦЭМ!$B$39:$B$782,G$119)+'СЕТ СН'!$I$11+СВЦЭМ!$D$10+'СЕТ СН'!$I$5-'СЕТ СН'!$I$21</f>
        <v>4329.9867077199997</v>
      </c>
      <c r="H129" s="36">
        <f>SUMIFS(СВЦЭМ!$D$39:$D$782,СВЦЭМ!$A$39:$A$782,$A129,СВЦЭМ!$B$39:$B$782,H$119)+'СЕТ СН'!$I$11+СВЦЭМ!$D$10+'СЕТ СН'!$I$5-'СЕТ СН'!$I$21</f>
        <v>4274.3943469599999</v>
      </c>
      <c r="I129" s="36">
        <f>SUMIFS(СВЦЭМ!$D$39:$D$782,СВЦЭМ!$A$39:$A$782,$A129,СВЦЭМ!$B$39:$B$782,I$119)+'СЕТ СН'!$I$11+СВЦЭМ!$D$10+'СЕТ СН'!$I$5-'СЕТ СН'!$I$21</f>
        <v>4201.6849316199996</v>
      </c>
      <c r="J129" s="36">
        <f>SUMIFS(СВЦЭМ!$D$39:$D$782,СВЦЭМ!$A$39:$A$782,$A129,СВЦЭМ!$B$39:$B$782,J$119)+'СЕТ СН'!$I$11+СВЦЭМ!$D$10+'СЕТ СН'!$I$5-'СЕТ СН'!$I$21</f>
        <v>4183.3649347699993</v>
      </c>
      <c r="K129" s="36">
        <f>SUMIFS(СВЦЭМ!$D$39:$D$782,СВЦЭМ!$A$39:$A$782,$A129,СВЦЭМ!$B$39:$B$782,K$119)+'СЕТ СН'!$I$11+СВЦЭМ!$D$10+'СЕТ СН'!$I$5-'СЕТ СН'!$I$21</f>
        <v>4177.3003428699994</v>
      </c>
      <c r="L129" s="36">
        <f>SUMIFS(СВЦЭМ!$D$39:$D$782,СВЦЭМ!$A$39:$A$782,$A129,СВЦЭМ!$B$39:$B$782,L$119)+'СЕТ СН'!$I$11+СВЦЭМ!$D$10+'СЕТ СН'!$I$5-'СЕТ СН'!$I$21</f>
        <v>4167.8056262</v>
      </c>
      <c r="M129" s="36">
        <f>SUMIFS(СВЦЭМ!$D$39:$D$782,СВЦЭМ!$A$39:$A$782,$A129,СВЦЭМ!$B$39:$B$782,M$119)+'СЕТ СН'!$I$11+СВЦЭМ!$D$10+'СЕТ СН'!$I$5-'СЕТ СН'!$I$21</f>
        <v>4211.1333164299995</v>
      </c>
      <c r="N129" s="36">
        <f>SUMIFS(СВЦЭМ!$D$39:$D$782,СВЦЭМ!$A$39:$A$782,$A129,СВЦЭМ!$B$39:$B$782,N$119)+'СЕТ СН'!$I$11+СВЦЭМ!$D$10+'СЕТ СН'!$I$5-'СЕТ СН'!$I$21</f>
        <v>4287.8756080699995</v>
      </c>
      <c r="O129" s="36">
        <f>SUMIFS(СВЦЭМ!$D$39:$D$782,СВЦЭМ!$A$39:$A$782,$A129,СВЦЭМ!$B$39:$B$782,O$119)+'СЕТ СН'!$I$11+СВЦЭМ!$D$10+'СЕТ СН'!$I$5-'СЕТ СН'!$I$21</f>
        <v>4284.39453168</v>
      </c>
      <c r="P129" s="36">
        <f>SUMIFS(СВЦЭМ!$D$39:$D$782,СВЦЭМ!$A$39:$A$782,$A129,СВЦЭМ!$B$39:$B$782,P$119)+'СЕТ СН'!$I$11+СВЦЭМ!$D$10+'СЕТ СН'!$I$5-'СЕТ СН'!$I$21</f>
        <v>4249.0613921099994</v>
      </c>
      <c r="Q129" s="36">
        <f>SUMIFS(СВЦЭМ!$D$39:$D$782,СВЦЭМ!$A$39:$A$782,$A129,СВЦЭМ!$B$39:$B$782,Q$119)+'СЕТ СН'!$I$11+СВЦЭМ!$D$10+'СЕТ СН'!$I$5-'СЕТ СН'!$I$21</f>
        <v>4238.4112142599997</v>
      </c>
      <c r="R129" s="36">
        <f>SUMIFS(СВЦЭМ!$D$39:$D$782,СВЦЭМ!$A$39:$A$782,$A129,СВЦЭМ!$B$39:$B$782,R$119)+'СЕТ СН'!$I$11+СВЦЭМ!$D$10+'СЕТ СН'!$I$5-'СЕТ СН'!$I$21</f>
        <v>4197.2331698600001</v>
      </c>
      <c r="S129" s="36">
        <f>SUMIFS(СВЦЭМ!$D$39:$D$782,СВЦЭМ!$A$39:$A$782,$A129,СВЦЭМ!$B$39:$B$782,S$119)+'СЕТ СН'!$I$11+СВЦЭМ!$D$10+'СЕТ СН'!$I$5-'СЕТ СН'!$I$21</f>
        <v>4156.3953996599994</v>
      </c>
      <c r="T129" s="36">
        <f>SUMIFS(СВЦЭМ!$D$39:$D$782,СВЦЭМ!$A$39:$A$782,$A129,СВЦЭМ!$B$39:$B$782,T$119)+'СЕТ СН'!$I$11+СВЦЭМ!$D$10+'СЕТ СН'!$I$5-'СЕТ СН'!$I$21</f>
        <v>4205.9023528899997</v>
      </c>
      <c r="U129" s="36">
        <f>SUMIFS(СВЦЭМ!$D$39:$D$782,СВЦЭМ!$A$39:$A$782,$A129,СВЦЭМ!$B$39:$B$782,U$119)+'СЕТ СН'!$I$11+СВЦЭМ!$D$10+'СЕТ СН'!$I$5-'СЕТ СН'!$I$21</f>
        <v>4222.7402609700002</v>
      </c>
      <c r="V129" s="36">
        <f>SUMIFS(СВЦЭМ!$D$39:$D$782,СВЦЭМ!$A$39:$A$782,$A129,СВЦЭМ!$B$39:$B$782,V$119)+'СЕТ СН'!$I$11+СВЦЭМ!$D$10+'СЕТ СН'!$I$5-'СЕТ СН'!$I$21</f>
        <v>4231.16177014</v>
      </c>
      <c r="W129" s="36">
        <f>SUMIFS(СВЦЭМ!$D$39:$D$782,СВЦЭМ!$A$39:$A$782,$A129,СВЦЭМ!$B$39:$B$782,W$119)+'СЕТ СН'!$I$11+СВЦЭМ!$D$10+'СЕТ СН'!$I$5-'СЕТ СН'!$I$21</f>
        <v>4236.3377302299996</v>
      </c>
      <c r="X129" s="36">
        <f>SUMIFS(СВЦЭМ!$D$39:$D$782,СВЦЭМ!$A$39:$A$782,$A129,СВЦЭМ!$B$39:$B$782,X$119)+'СЕТ СН'!$I$11+СВЦЭМ!$D$10+'СЕТ СН'!$I$5-'СЕТ СН'!$I$21</f>
        <v>4215.9046949399999</v>
      </c>
      <c r="Y129" s="36">
        <f>SUMIFS(СВЦЭМ!$D$39:$D$782,СВЦЭМ!$A$39:$A$782,$A129,СВЦЭМ!$B$39:$B$782,Y$119)+'СЕТ СН'!$I$11+СВЦЭМ!$D$10+'СЕТ СН'!$I$5-'СЕТ СН'!$I$21</f>
        <v>4194.2948573899994</v>
      </c>
    </row>
    <row r="130" spans="1:25" ht="15.75" x14ac:dyDescent="0.2">
      <c r="A130" s="35">
        <f t="shared" si="3"/>
        <v>44845</v>
      </c>
      <c r="B130" s="36">
        <f>SUMIFS(СВЦЭМ!$D$39:$D$782,СВЦЭМ!$A$39:$A$782,$A130,СВЦЭМ!$B$39:$B$782,B$119)+'СЕТ СН'!$I$11+СВЦЭМ!$D$10+'СЕТ СН'!$I$5-'СЕТ СН'!$I$21</f>
        <v>4282.8829470399996</v>
      </c>
      <c r="C130" s="36">
        <f>SUMIFS(СВЦЭМ!$D$39:$D$782,СВЦЭМ!$A$39:$A$782,$A130,СВЦЭМ!$B$39:$B$782,C$119)+'СЕТ СН'!$I$11+СВЦЭМ!$D$10+'СЕТ СН'!$I$5-'СЕТ СН'!$I$21</f>
        <v>4343.3687851099994</v>
      </c>
      <c r="D130" s="36">
        <f>SUMIFS(СВЦЭМ!$D$39:$D$782,СВЦЭМ!$A$39:$A$782,$A130,СВЦЭМ!$B$39:$B$782,D$119)+'СЕТ СН'!$I$11+СВЦЭМ!$D$10+'СЕТ СН'!$I$5-'СЕТ СН'!$I$21</f>
        <v>4385.0550304099997</v>
      </c>
      <c r="E130" s="36">
        <f>SUMIFS(СВЦЭМ!$D$39:$D$782,СВЦЭМ!$A$39:$A$782,$A130,СВЦЭМ!$B$39:$B$782,E$119)+'СЕТ СН'!$I$11+СВЦЭМ!$D$10+'СЕТ СН'!$I$5-'СЕТ СН'!$I$21</f>
        <v>4399.8240495399996</v>
      </c>
      <c r="F130" s="36">
        <f>SUMIFS(СВЦЭМ!$D$39:$D$782,СВЦЭМ!$A$39:$A$782,$A130,СВЦЭМ!$B$39:$B$782,F$119)+'СЕТ СН'!$I$11+СВЦЭМ!$D$10+'СЕТ СН'!$I$5-'СЕТ СН'!$I$21</f>
        <v>4396.4553201199997</v>
      </c>
      <c r="G130" s="36">
        <f>SUMIFS(СВЦЭМ!$D$39:$D$782,СВЦЭМ!$A$39:$A$782,$A130,СВЦЭМ!$B$39:$B$782,G$119)+'СЕТ СН'!$I$11+СВЦЭМ!$D$10+'СЕТ СН'!$I$5-'СЕТ СН'!$I$21</f>
        <v>4337.3684334999998</v>
      </c>
      <c r="H130" s="36">
        <f>SUMIFS(СВЦЭМ!$D$39:$D$782,СВЦЭМ!$A$39:$A$782,$A130,СВЦЭМ!$B$39:$B$782,H$119)+'СЕТ СН'!$I$11+СВЦЭМ!$D$10+'СЕТ СН'!$I$5-'СЕТ СН'!$I$21</f>
        <v>4344.5465696299998</v>
      </c>
      <c r="I130" s="36">
        <f>SUMIFS(СВЦЭМ!$D$39:$D$782,СВЦЭМ!$A$39:$A$782,$A130,СВЦЭМ!$B$39:$B$782,I$119)+'СЕТ СН'!$I$11+СВЦЭМ!$D$10+'СЕТ СН'!$I$5-'СЕТ СН'!$I$21</f>
        <v>4368.2211549599997</v>
      </c>
      <c r="J130" s="36">
        <f>SUMIFS(СВЦЭМ!$D$39:$D$782,СВЦЭМ!$A$39:$A$782,$A130,СВЦЭМ!$B$39:$B$782,J$119)+'СЕТ СН'!$I$11+СВЦЭМ!$D$10+'СЕТ СН'!$I$5-'СЕТ СН'!$I$21</f>
        <v>4377.0917887899996</v>
      </c>
      <c r="K130" s="36">
        <f>SUMIFS(СВЦЭМ!$D$39:$D$782,СВЦЭМ!$A$39:$A$782,$A130,СВЦЭМ!$B$39:$B$782,K$119)+'СЕТ СН'!$I$11+СВЦЭМ!$D$10+'СЕТ СН'!$I$5-'СЕТ СН'!$I$21</f>
        <v>4380.9441590899996</v>
      </c>
      <c r="L130" s="36">
        <f>SUMIFS(СВЦЭМ!$D$39:$D$782,СВЦЭМ!$A$39:$A$782,$A130,СВЦЭМ!$B$39:$B$782,L$119)+'СЕТ СН'!$I$11+СВЦЭМ!$D$10+'СЕТ СН'!$I$5-'СЕТ СН'!$I$21</f>
        <v>4387.2403200199997</v>
      </c>
      <c r="M130" s="36">
        <f>SUMIFS(СВЦЭМ!$D$39:$D$782,СВЦЭМ!$A$39:$A$782,$A130,СВЦЭМ!$B$39:$B$782,M$119)+'СЕТ СН'!$I$11+СВЦЭМ!$D$10+'СЕТ СН'!$I$5-'СЕТ СН'!$I$21</f>
        <v>4357.5284547399997</v>
      </c>
      <c r="N130" s="36">
        <f>SUMIFS(СВЦЭМ!$D$39:$D$782,СВЦЭМ!$A$39:$A$782,$A130,СВЦЭМ!$B$39:$B$782,N$119)+'СЕТ СН'!$I$11+СВЦЭМ!$D$10+'СЕТ СН'!$I$5-'СЕТ СН'!$I$21</f>
        <v>4381.5446145599999</v>
      </c>
      <c r="O130" s="36">
        <f>SUMIFS(СВЦЭМ!$D$39:$D$782,СВЦЭМ!$A$39:$A$782,$A130,СВЦЭМ!$B$39:$B$782,O$119)+'СЕТ СН'!$I$11+СВЦЭМ!$D$10+'СЕТ СН'!$I$5-'СЕТ СН'!$I$21</f>
        <v>4384.79535674</v>
      </c>
      <c r="P130" s="36">
        <f>SUMIFS(СВЦЭМ!$D$39:$D$782,СВЦЭМ!$A$39:$A$782,$A130,СВЦЭМ!$B$39:$B$782,P$119)+'СЕТ СН'!$I$11+СВЦЭМ!$D$10+'СЕТ СН'!$I$5-'СЕТ СН'!$I$21</f>
        <v>4375.7462547499999</v>
      </c>
      <c r="Q130" s="36">
        <f>SUMIFS(СВЦЭМ!$D$39:$D$782,СВЦЭМ!$A$39:$A$782,$A130,СВЦЭМ!$B$39:$B$782,Q$119)+'СЕТ СН'!$I$11+СВЦЭМ!$D$10+'СЕТ СН'!$I$5-'СЕТ СН'!$I$21</f>
        <v>4369.1798155899996</v>
      </c>
      <c r="R130" s="36">
        <f>SUMIFS(СВЦЭМ!$D$39:$D$782,СВЦЭМ!$A$39:$A$782,$A130,СВЦЭМ!$B$39:$B$782,R$119)+'СЕТ СН'!$I$11+СВЦЭМ!$D$10+'СЕТ СН'!$I$5-'СЕТ СН'!$I$21</f>
        <v>4349.8191430500001</v>
      </c>
      <c r="S130" s="36">
        <f>SUMIFS(СВЦЭМ!$D$39:$D$782,СВЦЭМ!$A$39:$A$782,$A130,СВЦЭМ!$B$39:$B$782,S$119)+'СЕТ СН'!$I$11+СВЦЭМ!$D$10+'СЕТ СН'!$I$5-'СЕТ СН'!$I$21</f>
        <v>4385.0215031600001</v>
      </c>
      <c r="T130" s="36">
        <f>SUMIFS(СВЦЭМ!$D$39:$D$782,СВЦЭМ!$A$39:$A$782,$A130,СВЦЭМ!$B$39:$B$782,T$119)+'СЕТ СН'!$I$11+СВЦЭМ!$D$10+'СЕТ СН'!$I$5-'СЕТ СН'!$I$21</f>
        <v>4436.8169156200001</v>
      </c>
      <c r="U130" s="36">
        <f>SUMIFS(СВЦЭМ!$D$39:$D$782,СВЦЭМ!$A$39:$A$782,$A130,СВЦЭМ!$B$39:$B$782,U$119)+'СЕТ СН'!$I$11+СВЦЭМ!$D$10+'СЕТ СН'!$I$5-'СЕТ СН'!$I$21</f>
        <v>4458.2049688799998</v>
      </c>
      <c r="V130" s="36">
        <f>SUMIFS(СВЦЭМ!$D$39:$D$782,СВЦЭМ!$A$39:$A$782,$A130,СВЦЭМ!$B$39:$B$782,V$119)+'СЕТ СН'!$I$11+СВЦЭМ!$D$10+'СЕТ СН'!$I$5-'СЕТ СН'!$I$21</f>
        <v>4455.3150510599999</v>
      </c>
      <c r="W130" s="36">
        <f>SUMIFS(СВЦЭМ!$D$39:$D$782,СВЦЭМ!$A$39:$A$782,$A130,СВЦЭМ!$B$39:$B$782,W$119)+'СЕТ СН'!$I$11+СВЦЭМ!$D$10+'СЕТ СН'!$I$5-'СЕТ СН'!$I$21</f>
        <v>4487.1289864399996</v>
      </c>
      <c r="X130" s="36">
        <f>SUMIFS(СВЦЭМ!$D$39:$D$782,СВЦЭМ!$A$39:$A$782,$A130,СВЦЭМ!$B$39:$B$782,X$119)+'СЕТ СН'!$I$11+СВЦЭМ!$D$10+'СЕТ СН'!$I$5-'СЕТ СН'!$I$21</f>
        <v>4469.2894293899999</v>
      </c>
      <c r="Y130" s="36">
        <f>SUMIFS(СВЦЭМ!$D$39:$D$782,СВЦЭМ!$A$39:$A$782,$A130,СВЦЭМ!$B$39:$B$782,Y$119)+'СЕТ СН'!$I$11+СВЦЭМ!$D$10+'СЕТ СН'!$I$5-'СЕТ СН'!$I$21</f>
        <v>4461.6612454599999</v>
      </c>
    </row>
    <row r="131" spans="1:25" ht="15.75" x14ac:dyDescent="0.2">
      <c r="A131" s="35">
        <f t="shared" si="3"/>
        <v>44846</v>
      </c>
      <c r="B131" s="36">
        <f>SUMIFS(СВЦЭМ!$D$39:$D$782,СВЦЭМ!$A$39:$A$782,$A131,СВЦЭМ!$B$39:$B$782,B$119)+'СЕТ СН'!$I$11+СВЦЭМ!$D$10+'СЕТ СН'!$I$5-'СЕТ СН'!$I$21</f>
        <v>4372.1729462099993</v>
      </c>
      <c r="C131" s="36">
        <f>SUMIFS(СВЦЭМ!$D$39:$D$782,СВЦЭМ!$A$39:$A$782,$A131,СВЦЭМ!$B$39:$B$782,C$119)+'СЕТ СН'!$I$11+СВЦЭМ!$D$10+'СЕТ СН'!$I$5-'СЕТ СН'!$I$21</f>
        <v>4396.7739170999994</v>
      </c>
      <c r="D131" s="36">
        <f>SUMIFS(СВЦЭМ!$D$39:$D$782,СВЦЭМ!$A$39:$A$782,$A131,СВЦЭМ!$B$39:$B$782,D$119)+'СЕТ СН'!$I$11+СВЦЭМ!$D$10+'СЕТ СН'!$I$5-'СЕТ СН'!$I$21</f>
        <v>4417.8114312299995</v>
      </c>
      <c r="E131" s="36">
        <f>SUMIFS(СВЦЭМ!$D$39:$D$782,СВЦЭМ!$A$39:$A$782,$A131,СВЦЭМ!$B$39:$B$782,E$119)+'СЕТ СН'!$I$11+СВЦЭМ!$D$10+'СЕТ СН'!$I$5-'СЕТ СН'!$I$21</f>
        <v>4411.0791592899996</v>
      </c>
      <c r="F131" s="36">
        <f>SUMIFS(СВЦЭМ!$D$39:$D$782,СВЦЭМ!$A$39:$A$782,$A131,СВЦЭМ!$B$39:$B$782,F$119)+'СЕТ СН'!$I$11+СВЦЭМ!$D$10+'СЕТ СН'!$I$5-'СЕТ СН'!$I$21</f>
        <v>4405.8301667599999</v>
      </c>
      <c r="G131" s="36">
        <f>SUMIFS(СВЦЭМ!$D$39:$D$782,СВЦЭМ!$A$39:$A$782,$A131,СВЦЭМ!$B$39:$B$782,G$119)+'СЕТ СН'!$I$11+СВЦЭМ!$D$10+'СЕТ СН'!$I$5-'СЕТ СН'!$I$21</f>
        <v>4404.18481866</v>
      </c>
      <c r="H131" s="36">
        <f>SUMIFS(СВЦЭМ!$D$39:$D$782,СВЦЭМ!$A$39:$A$782,$A131,СВЦЭМ!$B$39:$B$782,H$119)+'СЕТ СН'!$I$11+СВЦЭМ!$D$10+'СЕТ СН'!$I$5-'СЕТ СН'!$I$21</f>
        <v>4379.3208881999999</v>
      </c>
      <c r="I131" s="36">
        <f>SUMIFS(СВЦЭМ!$D$39:$D$782,СВЦЭМ!$A$39:$A$782,$A131,СВЦЭМ!$B$39:$B$782,I$119)+'СЕТ СН'!$I$11+СВЦЭМ!$D$10+'СЕТ СН'!$I$5-'СЕТ СН'!$I$21</f>
        <v>4349.9647277999993</v>
      </c>
      <c r="J131" s="36">
        <f>SUMIFS(СВЦЭМ!$D$39:$D$782,СВЦЭМ!$A$39:$A$782,$A131,СВЦЭМ!$B$39:$B$782,J$119)+'СЕТ СН'!$I$11+СВЦЭМ!$D$10+'СЕТ СН'!$I$5-'СЕТ СН'!$I$21</f>
        <v>4358.3216181099997</v>
      </c>
      <c r="K131" s="36">
        <f>SUMIFS(СВЦЭМ!$D$39:$D$782,СВЦЭМ!$A$39:$A$782,$A131,СВЦЭМ!$B$39:$B$782,K$119)+'СЕТ СН'!$I$11+СВЦЭМ!$D$10+'СЕТ СН'!$I$5-'СЕТ СН'!$I$21</f>
        <v>4353.1675115299995</v>
      </c>
      <c r="L131" s="36">
        <f>SUMIFS(СВЦЭМ!$D$39:$D$782,СВЦЭМ!$A$39:$A$782,$A131,СВЦЭМ!$B$39:$B$782,L$119)+'СЕТ СН'!$I$11+СВЦЭМ!$D$10+'СЕТ СН'!$I$5-'СЕТ СН'!$I$21</f>
        <v>4346.4556894399993</v>
      </c>
      <c r="M131" s="36">
        <f>SUMIFS(СВЦЭМ!$D$39:$D$782,СВЦЭМ!$A$39:$A$782,$A131,СВЦЭМ!$B$39:$B$782,M$119)+'СЕТ СН'!$I$11+СВЦЭМ!$D$10+'СЕТ СН'!$I$5-'СЕТ СН'!$I$21</f>
        <v>4341.4332325199994</v>
      </c>
      <c r="N131" s="36">
        <f>SUMIFS(СВЦЭМ!$D$39:$D$782,СВЦЭМ!$A$39:$A$782,$A131,СВЦЭМ!$B$39:$B$782,N$119)+'СЕТ СН'!$I$11+СВЦЭМ!$D$10+'СЕТ СН'!$I$5-'СЕТ СН'!$I$21</f>
        <v>4359.1619650599996</v>
      </c>
      <c r="O131" s="36">
        <f>SUMIFS(СВЦЭМ!$D$39:$D$782,СВЦЭМ!$A$39:$A$782,$A131,СВЦЭМ!$B$39:$B$782,O$119)+'СЕТ СН'!$I$11+СВЦЭМ!$D$10+'СЕТ СН'!$I$5-'СЕТ СН'!$I$21</f>
        <v>4355.7806205500001</v>
      </c>
      <c r="P131" s="36">
        <f>SUMIFS(СВЦЭМ!$D$39:$D$782,СВЦЭМ!$A$39:$A$782,$A131,СВЦЭМ!$B$39:$B$782,P$119)+'СЕТ СН'!$I$11+СВЦЭМ!$D$10+'СЕТ СН'!$I$5-'СЕТ СН'!$I$21</f>
        <v>4348.3113706699996</v>
      </c>
      <c r="Q131" s="36">
        <f>SUMIFS(СВЦЭМ!$D$39:$D$782,СВЦЭМ!$A$39:$A$782,$A131,СВЦЭМ!$B$39:$B$782,Q$119)+'СЕТ СН'!$I$11+СВЦЭМ!$D$10+'СЕТ СН'!$I$5-'СЕТ СН'!$I$21</f>
        <v>4353.3599283699996</v>
      </c>
      <c r="R131" s="36">
        <f>SUMIFS(СВЦЭМ!$D$39:$D$782,СВЦЭМ!$A$39:$A$782,$A131,СВЦЭМ!$B$39:$B$782,R$119)+'СЕТ СН'!$I$11+СВЦЭМ!$D$10+'СЕТ СН'!$I$5-'СЕТ СН'!$I$21</f>
        <v>4332.4161049599998</v>
      </c>
      <c r="S131" s="36">
        <f>SUMIFS(СВЦЭМ!$D$39:$D$782,СВЦЭМ!$A$39:$A$782,$A131,СВЦЭМ!$B$39:$B$782,S$119)+'СЕТ СН'!$I$11+СВЦЭМ!$D$10+'СЕТ СН'!$I$5-'СЕТ СН'!$I$21</f>
        <v>4334.58010595</v>
      </c>
      <c r="T131" s="36">
        <f>SUMIFS(СВЦЭМ!$D$39:$D$782,СВЦЭМ!$A$39:$A$782,$A131,СВЦЭМ!$B$39:$B$782,T$119)+'СЕТ СН'!$I$11+СВЦЭМ!$D$10+'СЕТ СН'!$I$5-'СЕТ СН'!$I$21</f>
        <v>4463.5715892799999</v>
      </c>
      <c r="U131" s="36">
        <f>SUMIFS(СВЦЭМ!$D$39:$D$782,СВЦЭМ!$A$39:$A$782,$A131,СВЦЭМ!$B$39:$B$782,U$119)+'СЕТ СН'!$I$11+СВЦЭМ!$D$10+'СЕТ СН'!$I$5-'СЕТ СН'!$I$21</f>
        <v>4455.0663722600002</v>
      </c>
      <c r="V131" s="36">
        <f>SUMIFS(СВЦЭМ!$D$39:$D$782,СВЦЭМ!$A$39:$A$782,$A131,СВЦЭМ!$B$39:$B$782,V$119)+'СЕТ СН'!$I$11+СВЦЭМ!$D$10+'СЕТ СН'!$I$5-'СЕТ СН'!$I$21</f>
        <v>4491.41776433</v>
      </c>
      <c r="W131" s="36">
        <f>SUMIFS(СВЦЭМ!$D$39:$D$782,СВЦЭМ!$A$39:$A$782,$A131,СВЦЭМ!$B$39:$B$782,W$119)+'СЕТ СН'!$I$11+СВЦЭМ!$D$10+'СЕТ СН'!$I$5-'СЕТ СН'!$I$21</f>
        <v>4410.8210981699995</v>
      </c>
      <c r="X131" s="36">
        <f>SUMIFS(СВЦЭМ!$D$39:$D$782,СВЦЭМ!$A$39:$A$782,$A131,СВЦЭМ!$B$39:$B$782,X$119)+'СЕТ СН'!$I$11+СВЦЭМ!$D$10+'СЕТ СН'!$I$5-'СЕТ СН'!$I$21</f>
        <v>4380.4084154499997</v>
      </c>
      <c r="Y131" s="36">
        <f>SUMIFS(СВЦЭМ!$D$39:$D$782,СВЦЭМ!$A$39:$A$782,$A131,СВЦЭМ!$B$39:$B$782,Y$119)+'СЕТ СН'!$I$11+СВЦЭМ!$D$10+'СЕТ СН'!$I$5-'СЕТ СН'!$I$21</f>
        <v>4365.3926206300002</v>
      </c>
    </row>
    <row r="132" spans="1:25" ht="15.75" x14ac:dyDescent="0.2">
      <c r="A132" s="35">
        <f t="shared" si="3"/>
        <v>44847</v>
      </c>
      <c r="B132" s="36">
        <f>SUMIFS(СВЦЭМ!$D$39:$D$782,СВЦЭМ!$A$39:$A$782,$A132,СВЦЭМ!$B$39:$B$782,B$119)+'СЕТ СН'!$I$11+СВЦЭМ!$D$10+'СЕТ СН'!$I$5-'СЕТ СН'!$I$21</f>
        <v>4462.4602889799999</v>
      </c>
      <c r="C132" s="36">
        <f>SUMIFS(СВЦЭМ!$D$39:$D$782,СВЦЭМ!$A$39:$A$782,$A132,СВЦЭМ!$B$39:$B$782,C$119)+'СЕТ СН'!$I$11+СВЦЭМ!$D$10+'СЕТ СН'!$I$5-'СЕТ СН'!$I$21</f>
        <v>4484.7668148599996</v>
      </c>
      <c r="D132" s="36">
        <f>SUMIFS(СВЦЭМ!$D$39:$D$782,СВЦЭМ!$A$39:$A$782,$A132,СВЦЭМ!$B$39:$B$782,D$119)+'СЕТ СН'!$I$11+СВЦЭМ!$D$10+'СЕТ СН'!$I$5-'СЕТ СН'!$I$21</f>
        <v>4482.74361477</v>
      </c>
      <c r="E132" s="36">
        <f>SUMIFS(СВЦЭМ!$D$39:$D$782,СВЦЭМ!$A$39:$A$782,$A132,СВЦЭМ!$B$39:$B$782,E$119)+'СЕТ СН'!$I$11+СВЦЭМ!$D$10+'СЕТ СН'!$I$5-'СЕТ СН'!$I$21</f>
        <v>4487.9811930899996</v>
      </c>
      <c r="F132" s="36">
        <f>SUMIFS(СВЦЭМ!$D$39:$D$782,СВЦЭМ!$A$39:$A$782,$A132,СВЦЭМ!$B$39:$B$782,F$119)+'СЕТ СН'!$I$11+СВЦЭМ!$D$10+'СЕТ СН'!$I$5-'СЕТ СН'!$I$21</f>
        <v>4489.7717757199998</v>
      </c>
      <c r="G132" s="36">
        <f>SUMIFS(СВЦЭМ!$D$39:$D$782,СВЦЭМ!$A$39:$A$782,$A132,СВЦЭМ!$B$39:$B$782,G$119)+'СЕТ СН'!$I$11+СВЦЭМ!$D$10+'СЕТ СН'!$I$5-'СЕТ СН'!$I$21</f>
        <v>4478.6622270899998</v>
      </c>
      <c r="H132" s="36">
        <f>SUMIFS(СВЦЭМ!$D$39:$D$782,СВЦЭМ!$A$39:$A$782,$A132,СВЦЭМ!$B$39:$B$782,H$119)+'СЕТ СН'!$I$11+СВЦЭМ!$D$10+'СЕТ СН'!$I$5-'СЕТ СН'!$I$21</f>
        <v>4452.8287021199994</v>
      </c>
      <c r="I132" s="36">
        <f>SUMIFS(СВЦЭМ!$D$39:$D$782,СВЦЭМ!$A$39:$A$782,$A132,СВЦЭМ!$B$39:$B$782,I$119)+'СЕТ СН'!$I$11+СВЦЭМ!$D$10+'СЕТ СН'!$I$5-'СЕТ СН'!$I$21</f>
        <v>4430.8894867199997</v>
      </c>
      <c r="J132" s="36">
        <f>SUMIFS(СВЦЭМ!$D$39:$D$782,СВЦЭМ!$A$39:$A$782,$A132,СВЦЭМ!$B$39:$B$782,J$119)+'СЕТ СН'!$I$11+СВЦЭМ!$D$10+'СЕТ СН'!$I$5-'СЕТ СН'!$I$21</f>
        <v>4420.7280784599998</v>
      </c>
      <c r="K132" s="36">
        <f>SUMIFS(СВЦЭМ!$D$39:$D$782,СВЦЭМ!$A$39:$A$782,$A132,СВЦЭМ!$B$39:$B$782,K$119)+'СЕТ СН'!$I$11+СВЦЭМ!$D$10+'СЕТ СН'!$I$5-'СЕТ СН'!$I$21</f>
        <v>4448.47555362</v>
      </c>
      <c r="L132" s="36">
        <f>SUMIFS(СВЦЭМ!$D$39:$D$782,СВЦЭМ!$A$39:$A$782,$A132,СВЦЭМ!$B$39:$B$782,L$119)+'СЕТ СН'!$I$11+СВЦЭМ!$D$10+'СЕТ СН'!$I$5-'СЕТ СН'!$I$21</f>
        <v>4436.3690117599999</v>
      </c>
      <c r="M132" s="36">
        <f>SUMIFS(СВЦЭМ!$D$39:$D$782,СВЦЭМ!$A$39:$A$782,$A132,СВЦЭМ!$B$39:$B$782,M$119)+'СЕТ СН'!$I$11+СВЦЭМ!$D$10+'СЕТ СН'!$I$5-'СЕТ СН'!$I$21</f>
        <v>4447.0147531799994</v>
      </c>
      <c r="N132" s="36">
        <f>SUMIFS(СВЦЭМ!$D$39:$D$782,СВЦЭМ!$A$39:$A$782,$A132,СВЦЭМ!$B$39:$B$782,N$119)+'СЕТ СН'!$I$11+СВЦЭМ!$D$10+'СЕТ СН'!$I$5-'СЕТ СН'!$I$21</f>
        <v>4439.5501188199996</v>
      </c>
      <c r="O132" s="36">
        <f>SUMIFS(СВЦЭМ!$D$39:$D$782,СВЦЭМ!$A$39:$A$782,$A132,СВЦЭМ!$B$39:$B$782,O$119)+'СЕТ СН'!$I$11+СВЦЭМ!$D$10+'СЕТ СН'!$I$5-'СЕТ СН'!$I$21</f>
        <v>4436.7686302299999</v>
      </c>
      <c r="P132" s="36">
        <f>SUMIFS(СВЦЭМ!$D$39:$D$782,СВЦЭМ!$A$39:$A$782,$A132,СВЦЭМ!$B$39:$B$782,P$119)+'СЕТ СН'!$I$11+СВЦЭМ!$D$10+'СЕТ СН'!$I$5-'СЕТ СН'!$I$21</f>
        <v>4433.9185665999994</v>
      </c>
      <c r="Q132" s="36">
        <f>SUMIFS(СВЦЭМ!$D$39:$D$782,СВЦЭМ!$A$39:$A$782,$A132,СВЦЭМ!$B$39:$B$782,Q$119)+'СЕТ СН'!$I$11+СВЦЭМ!$D$10+'СЕТ СН'!$I$5-'СЕТ СН'!$I$21</f>
        <v>4425.2676476899996</v>
      </c>
      <c r="R132" s="36">
        <f>SUMIFS(СВЦЭМ!$D$39:$D$782,СВЦЭМ!$A$39:$A$782,$A132,СВЦЭМ!$B$39:$B$782,R$119)+'СЕТ СН'!$I$11+СВЦЭМ!$D$10+'СЕТ СН'!$I$5-'СЕТ СН'!$I$21</f>
        <v>4460.7270737899998</v>
      </c>
      <c r="S132" s="36">
        <f>SUMIFS(СВЦЭМ!$D$39:$D$782,СВЦЭМ!$A$39:$A$782,$A132,СВЦЭМ!$B$39:$B$782,S$119)+'СЕТ СН'!$I$11+СВЦЭМ!$D$10+'СЕТ СН'!$I$5-'СЕТ СН'!$I$21</f>
        <v>4433.6228045299995</v>
      </c>
      <c r="T132" s="36">
        <f>SUMIFS(СВЦЭМ!$D$39:$D$782,СВЦЭМ!$A$39:$A$782,$A132,СВЦЭМ!$B$39:$B$782,T$119)+'СЕТ СН'!$I$11+СВЦЭМ!$D$10+'СЕТ СН'!$I$5-'СЕТ СН'!$I$21</f>
        <v>4452.51119707</v>
      </c>
      <c r="U132" s="36">
        <f>SUMIFS(СВЦЭМ!$D$39:$D$782,СВЦЭМ!$A$39:$A$782,$A132,СВЦЭМ!$B$39:$B$782,U$119)+'СЕТ СН'!$I$11+СВЦЭМ!$D$10+'СЕТ СН'!$I$5-'СЕТ СН'!$I$21</f>
        <v>4466.80286376</v>
      </c>
      <c r="V132" s="36">
        <f>SUMIFS(СВЦЭМ!$D$39:$D$782,СВЦЭМ!$A$39:$A$782,$A132,СВЦЭМ!$B$39:$B$782,V$119)+'СЕТ СН'!$I$11+СВЦЭМ!$D$10+'СЕТ СН'!$I$5-'СЕТ СН'!$I$21</f>
        <v>4448.3620962999994</v>
      </c>
      <c r="W132" s="36">
        <f>SUMIFS(СВЦЭМ!$D$39:$D$782,СВЦЭМ!$A$39:$A$782,$A132,СВЦЭМ!$B$39:$B$782,W$119)+'СЕТ СН'!$I$11+СВЦЭМ!$D$10+'СЕТ СН'!$I$5-'СЕТ СН'!$I$21</f>
        <v>4437.9784510600002</v>
      </c>
      <c r="X132" s="36">
        <f>SUMIFS(СВЦЭМ!$D$39:$D$782,СВЦЭМ!$A$39:$A$782,$A132,СВЦЭМ!$B$39:$B$782,X$119)+'СЕТ СН'!$I$11+СВЦЭМ!$D$10+'СЕТ СН'!$I$5-'СЕТ СН'!$I$21</f>
        <v>4434.4882838200001</v>
      </c>
      <c r="Y132" s="36">
        <f>SUMIFS(СВЦЭМ!$D$39:$D$782,СВЦЭМ!$A$39:$A$782,$A132,СВЦЭМ!$B$39:$B$782,Y$119)+'СЕТ СН'!$I$11+СВЦЭМ!$D$10+'СЕТ СН'!$I$5-'СЕТ СН'!$I$21</f>
        <v>4430.50285128</v>
      </c>
    </row>
    <row r="133" spans="1:25" ht="15.75" x14ac:dyDescent="0.2">
      <c r="A133" s="35">
        <f t="shared" si="3"/>
        <v>44848</v>
      </c>
      <c r="B133" s="36">
        <f>SUMIFS(СВЦЭМ!$D$39:$D$782,СВЦЭМ!$A$39:$A$782,$A133,СВЦЭМ!$B$39:$B$782,B$119)+'СЕТ СН'!$I$11+СВЦЭМ!$D$10+'СЕТ СН'!$I$5-'СЕТ СН'!$I$21</f>
        <v>4485.3001263299993</v>
      </c>
      <c r="C133" s="36">
        <f>SUMIFS(СВЦЭМ!$D$39:$D$782,СВЦЭМ!$A$39:$A$782,$A133,СВЦЭМ!$B$39:$B$782,C$119)+'СЕТ СН'!$I$11+СВЦЭМ!$D$10+'СЕТ СН'!$I$5-'СЕТ СН'!$I$21</f>
        <v>4498.8434373500004</v>
      </c>
      <c r="D133" s="36">
        <f>SUMIFS(СВЦЭМ!$D$39:$D$782,СВЦЭМ!$A$39:$A$782,$A133,СВЦЭМ!$B$39:$B$782,D$119)+'СЕТ СН'!$I$11+СВЦЭМ!$D$10+'СЕТ СН'!$I$5-'СЕТ СН'!$I$21</f>
        <v>4528.05879998</v>
      </c>
      <c r="E133" s="36">
        <f>SUMIFS(СВЦЭМ!$D$39:$D$782,СВЦЭМ!$A$39:$A$782,$A133,СВЦЭМ!$B$39:$B$782,E$119)+'СЕТ СН'!$I$11+СВЦЭМ!$D$10+'СЕТ СН'!$I$5-'СЕТ СН'!$I$21</f>
        <v>4544.2429163699999</v>
      </c>
      <c r="F133" s="36">
        <f>SUMIFS(СВЦЭМ!$D$39:$D$782,СВЦЭМ!$A$39:$A$782,$A133,СВЦЭМ!$B$39:$B$782,F$119)+'СЕТ СН'!$I$11+СВЦЭМ!$D$10+'СЕТ СН'!$I$5-'СЕТ СН'!$I$21</f>
        <v>4545.5282855799996</v>
      </c>
      <c r="G133" s="36">
        <f>SUMIFS(СВЦЭМ!$D$39:$D$782,СВЦЭМ!$A$39:$A$782,$A133,СВЦЭМ!$B$39:$B$782,G$119)+'СЕТ СН'!$I$11+СВЦЭМ!$D$10+'СЕТ СН'!$I$5-'СЕТ СН'!$I$21</f>
        <v>4532.50320422</v>
      </c>
      <c r="H133" s="36">
        <f>SUMIFS(СВЦЭМ!$D$39:$D$782,СВЦЭМ!$A$39:$A$782,$A133,СВЦЭМ!$B$39:$B$782,H$119)+'СЕТ СН'!$I$11+СВЦЭМ!$D$10+'СЕТ СН'!$I$5-'СЕТ СН'!$I$21</f>
        <v>4469.7323503200005</v>
      </c>
      <c r="I133" s="36">
        <f>SUMIFS(СВЦЭМ!$D$39:$D$782,СВЦЭМ!$A$39:$A$782,$A133,СВЦЭМ!$B$39:$B$782,I$119)+'СЕТ СН'!$I$11+СВЦЭМ!$D$10+'СЕТ СН'!$I$5-'СЕТ СН'!$I$21</f>
        <v>4481.4258073399997</v>
      </c>
      <c r="J133" s="36">
        <f>SUMIFS(СВЦЭМ!$D$39:$D$782,СВЦЭМ!$A$39:$A$782,$A133,СВЦЭМ!$B$39:$B$782,J$119)+'СЕТ СН'!$I$11+СВЦЭМ!$D$10+'СЕТ СН'!$I$5-'СЕТ СН'!$I$21</f>
        <v>4482.00736848</v>
      </c>
      <c r="K133" s="36">
        <f>SUMIFS(СВЦЭМ!$D$39:$D$782,СВЦЭМ!$A$39:$A$782,$A133,СВЦЭМ!$B$39:$B$782,K$119)+'СЕТ СН'!$I$11+СВЦЭМ!$D$10+'СЕТ СН'!$I$5-'СЕТ СН'!$I$21</f>
        <v>4480.6040680899996</v>
      </c>
      <c r="L133" s="36">
        <f>SUMIFS(СВЦЭМ!$D$39:$D$782,СВЦЭМ!$A$39:$A$782,$A133,СВЦЭМ!$B$39:$B$782,L$119)+'СЕТ СН'!$I$11+СВЦЭМ!$D$10+'СЕТ СН'!$I$5-'СЕТ СН'!$I$21</f>
        <v>4489.6858550199995</v>
      </c>
      <c r="M133" s="36">
        <f>SUMIFS(СВЦЭМ!$D$39:$D$782,СВЦЭМ!$A$39:$A$782,$A133,СВЦЭМ!$B$39:$B$782,M$119)+'СЕТ СН'!$I$11+СВЦЭМ!$D$10+'СЕТ СН'!$I$5-'СЕТ СН'!$I$21</f>
        <v>4463.7353968299994</v>
      </c>
      <c r="N133" s="36">
        <f>SUMIFS(СВЦЭМ!$D$39:$D$782,СВЦЭМ!$A$39:$A$782,$A133,СВЦЭМ!$B$39:$B$782,N$119)+'СЕТ СН'!$I$11+СВЦЭМ!$D$10+'СЕТ СН'!$I$5-'СЕТ СН'!$I$21</f>
        <v>4465.5085024800001</v>
      </c>
      <c r="O133" s="36">
        <f>SUMIFS(СВЦЭМ!$D$39:$D$782,СВЦЭМ!$A$39:$A$782,$A133,СВЦЭМ!$B$39:$B$782,O$119)+'СЕТ СН'!$I$11+СВЦЭМ!$D$10+'СЕТ СН'!$I$5-'СЕТ СН'!$I$21</f>
        <v>4468.8205417099998</v>
      </c>
      <c r="P133" s="36">
        <f>SUMIFS(СВЦЭМ!$D$39:$D$782,СВЦЭМ!$A$39:$A$782,$A133,СВЦЭМ!$B$39:$B$782,P$119)+'СЕТ СН'!$I$11+СВЦЭМ!$D$10+'СЕТ СН'!$I$5-'СЕТ СН'!$I$21</f>
        <v>4468.5136832899998</v>
      </c>
      <c r="Q133" s="36">
        <f>SUMIFS(СВЦЭМ!$D$39:$D$782,СВЦЭМ!$A$39:$A$782,$A133,СВЦЭМ!$B$39:$B$782,Q$119)+'СЕТ СН'!$I$11+СВЦЭМ!$D$10+'СЕТ СН'!$I$5-'СЕТ СН'!$I$21</f>
        <v>4469.4889888899997</v>
      </c>
      <c r="R133" s="36">
        <f>SUMIFS(СВЦЭМ!$D$39:$D$782,СВЦЭМ!$A$39:$A$782,$A133,СВЦЭМ!$B$39:$B$782,R$119)+'СЕТ СН'!$I$11+СВЦЭМ!$D$10+'СЕТ СН'!$I$5-'СЕТ СН'!$I$21</f>
        <v>4459.7233124100003</v>
      </c>
      <c r="S133" s="36">
        <f>SUMIFS(СВЦЭМ!$D$39:$D$782,СВЦЭМ!$A$39:$A$782,$A133,СВЦЭМ!$B$39:$B$782,S$119)+'СЕТ СН'!$I$11+СВЦЭМ!$D$10+'СЕТ СН'!$I$5-'СЕТ СН'!$I$21</f>
        <v>4476.3828569999996</v>
      </c>
      <c r="T133" s="36">
        <f>SUMIFS(СВЦЭМ!$D$39:$D$782,СВЦЭМ!$A$39:$A$782,$A133,СВЦЭМ!$B$39:$B$782,T$119)+'СЕТ СН'!$I$11+СВЦЭМ!$D$10+'СЕТ СН'!$I$5-'СЕТ СН'!$I$21</f>
        <v>4482.2700988399993</v>
      </c>
      <c r="U133" s="36">
        <f>SUMIFS(СВЦЭМ!$D$39:$D$782,СВЦЭМ!$A$39:$A$782,$A133,СВЦЭМ!$B$39:$B$782,U$119)+'СЕТ СН'!$I$11+СВЦЭМ!$D$10+'СЕТ СН'!$I$5-'СЕТ СН'!$I$21</f>
        <v>4478.4649727799997</v>
      </c>
      <c r="V133" s="36">
        <f>SUMIFS(СВЦЭМ!$D$39:$D$782,СВЦЭМ!$A$39:$A$782,$A133,СВЦЭМ!$B$39:$B$782,V$119)+'СЕТ СН'!$I$11+СВЦЭМ!$D$10+'СЕТ СН'!$I$5-'СЕТ СН'!$I$21</f>
        <v>4490.0604116599998</v>
      </c>
      <c r="W133" s="36">
        <f>SUMIFS(СВЦЭМ!$D$39:$D$782,СВЦЭМ!$A$39:$A$782,$A133,СВЦЭМ!$B$39:$B$782,W$119)+'СЕТ СН'!$I$11+СВЦЭМ!$D$10+'СЕТ СН'!$I$5-'СЕТ СН'!$I$21</f>
        <v>4488.4002468600002</v>
      </c>
      <c r="X133" s="36">
        <f>SUMIFS(СВЦЭМ!$D$39:$D$782,СВЦЭМ!$A$39:$A$782,$A133,СВЦЭМ!$B$39:$B$782,X$119)+'СЕТ СН'!$I$11+СВЦЭМ!$D$10+'СЕТ СН'!$I$5-'СЕТ СН'!$I$21</f>
        <v>4481.9511938100004</v>
      </c>
      <c r="Y133" s="36">
        <f>SUMIFS(СВЦЭМ!$D$39:$D$782,СВЦЭМ!$A$39:$A$782,$A133,СВЦЭМ!$B$39:$B$782,Y$119)+'СЕТ СН'!$I$11+СВЦЭМ!$D$10+'СЕТ СН'!$I$5-'СЕТ СН'!$I$21</f>
        <v>4463.1711640899994</v>
      </c>
    </row>
    <row r="134" spans="1:25" ht="15.75" x14ac:dyDescent="0.2">
      <c r="A134" s="35">
        <f t="shared" si="3"/>
        <v>44849</v>
      </c>
      <c r="B134" s="36">
        <f>SUMIFS(СВЦЭМ!$D$39:$D$782,СВЦЭМ!$A$39:$A$782,$A134,СВЦЭМ!$B$39:$B$782,B$119)+'СЕТ СН'!$I$11+СВЦЭМ!$D$10+'СЕТ СН'!$I$5-'СЕТ СН'!$I$21</f>
        <v>4381.16811865</v>
      </c>
      <c r="C134" s="36">
        <f>SUMIFS(СВЦЭМ!$D$39:$D$782,СВЦЭМ!$A$39:$A$782,$A134,СВЦЭМ!$B$39:$B$782,C$119)+'СЕТ СН'!$I$11+СВЦЭМ!$D$10+'СЕТ СН'!$I$5-'СЕТ СН'!$I$21</f>
        <v>4371.7850165</v>
      </c>
      <c r="D134" s="36">
        <f>SUMIFS(СВЦЭМ!$D$39:$D$782,СВЦЭМ!$A$39:$A$782,$A134,СВЦЭМ!$B$39:$B$782,D$119)+'СЕТ СН'!$I$11+СВЦЭМ!$D$10+'СЕТ СН'!$I$5-'СЕТ СН'!$I$21</f>
        <v>4360.4124701299997</v>
      </c>
      <c r="E134" s="36">
        <f>SUMIFS(СВЦЭМ!$D$39:$D$782,СВЦЭМ!$A$39:$A$782,$A134,СВЦЭМ!$B$39:$B$782,E$119)+'СЕТ СН'!$I$11+СВЦЭМ!$D$10+'СЕТ СН'!$I$5-'СЕТ СН'!$I$21</f>
        <v>4355.6179630899996</v>
      </c>
      <c r="F134" s="36">
        <f>SUMIFS(СВЦЭМ!$D$39:$D$782,СВЦЭМ!$A$39:$A$782,$A134,СВЦЭМ!$B$39:$B$782,F$119)+'СЕТ СН'!$I$11+СВЦЭМ!$D$10+'СЕТ СН'!$I$5-'СЕТ СН'!$I$21</f>
        <v>4350.4567311000001</v>
      </c>
      <c r="G134" s="36">
        <f>SUMIFS(СВЦЭМ!$D$39:$D$782,СВЦЭМ!$A$39:$A$782,$A134,СВЦЭМ!$B$39:$B$782,G$119)+'СЕТ СН'!$I$11+СВЦЭМ!$D$10+'СЕТ СН'!$I$5-'СЕТ СН'!$I$21</f>
        <v>4351.1972529499999</v>
      </c>
      <c r="H134" s="36">
        <f>SUMIFS(СВЦЭМ!$D$39:$D$782,СВЦЭМ!$A$39:$A$782,$A134,СВЦЭМ!$B$39:$B$782,H$119)+'СЕТ СН'!$I$11+СВЦЭМ!$D$10+'СЕТ СН'!$I$5-'СЕТ СН'!$I$21</f>
        <v>4367.3438167499999</v>
      </c>
      <c r="I134" s="36">
        <f>SUMIFS(СВЦЭМ!$D$39:$D$782,СВЦЭМ!$A$39:$A$782,$A134,СВЦЭМ!$B$39:$B$782,I$119)+'СЕТ СН'!$I$11+СВЦЭМ!$D$10+'СЕТ СН'!$I$5-'СЕТ СН'!$I$21</f>
        <v>4334.3416020200002</v>
      </c>
      <c r="J134" s="36">
        <f>SUMIFS(СВЦЭМ!$D$39:$D$782,СВЦЭМ!$A$39:$A$782,$A134,СВЦЭМ!$B$39:$B$782,J$119)+'СЕТ СН'!$I$11+СВЦЭМ!$D$10+'СЕТ СН'!$I$5-'СЕТ СН'!$I$21</f>
        <v>4339.4291797999995</v>
      </c>
      <c r="K134" s="36">
        <f>SUMIFS(СВЦЭМ!$D$39:$D$782,СВЦЭМ!$A$39:$A$782,$A134,СВЦЭМ!$B$39:$B$782,K$119)+'СЕТ СН'!$I$11+СВЦЭМ!$D$10+'СЕТ СН'!$I$5-'СЕТ СН'!$I$21</f>
        <v>4344.4403475399995</v>
      </c>
      <c r="L134" s="36">
        <f>SUMIFS(СВЦЭМ!$D$39:$D$782,СВЦЭМ!$A$39:$A$782,$A134,СВЦЭМ!$B$39:$B$782,L$119)+'СЕТ СН'!$I$11+СВЦЭМ!$D$10+'СЕТ СН'!$I$5-'СЕТ СН'!$I$21</f>
        <v>4381.7939548699997</v>
      </c>
      <c r="M134" s="36">
        <f>SUMIFS(СВЦЭМ!$D$39:$D$782,СВЦЭМ!$A$39:$A$782,$A134,СВЦЭМ!$B$39:$B$782,M$119)+'СЕТ СН'!$I$11+СВЦЭМ!$D$10+'СЕТ СН'!$I$5-'СЕТ СН'!$I$21</f>
        <v>4345.8519226399994</v>
      </c>
      <c r="N134" s="36">
        <f>SUMIFS(СВЦЭМ!$D$39:$D$782,СВЦЭМ!$A$39:$A$782,$A134,СВЦЭМ!$B$39:$B$782,N$119)+'СЕТ СН'!$I$11+СВЦЭМ!$D$10+'СЕТ СН'!$I$5-'СЕТ СН'!$I$21</f>
        <v>4278.9374680700003</v>
      </c>
      <c r="O134" s="36">
        <f>SUMIFS(СВЦЭМ!$D$39:$D$782,СВЦЭМ!$A$39:$A$782,$A134,СВЦЭМ!$B$39:$B$782,O$119)+'СЕТ СН'!$I$11+СВЦЭМ!$D$10+'СЕТ СН'!$I$5-'СЕТ СН'!$I$21</f>
        <v>4270.2066381499999</v>
      </c>
      <c r="P134" s="36">
        <f>SUMIFS(СВЦЭМ!$D$39:$D$782,СВЦЭМ!$A$39:$A$782,$A134,СВЦЭМ!$B$39:$B$782,P$119)+'СЕТ СН'!$I$11+СВЦЭМ!$D$10+'СЕТ СН'!$I$5-'СЕТ СН'!$I$21</f>
        <v>4274.7354261199998</v>
      </c>
      <c r="Q134" s="36">
        <f>SUMIFS(СВЦЭМ!$D$39:$D$782,СВЦЭМ!$A$39:$A$782,$A134,СВЦЭМ!$B$39:$B$782,Q$119)+'СЕТ СН'!$I$11+СВЦЭМ!$D$10+'СЕТ СН'!$I$5-'СЕТ СН'!$I$21</f>
        <v>4281.3894540000001</v>
      </c>
      <c r="R134" s="36">
        <f>SUMIFS(СВЦЭМ!$D$39:$D$782,СВЦЭМ!$A$39:$A$782,$A134,СВЦЭМ!$B$39:$B$782,R$119)+'СЕТ СН'!$I$11+СВЦЭМ!$D$10+'СЕТ СН'!$I$5-'СЕТ СН'!$I$21</f>
        <v>4326.8493528399995</v>
      </c>
      <c r="S134" s="36">
        <f>SUMIFS(СВЦЭМ!$D$39:$D$782,СВЦЭМ!$A$39:$A$782,$A134,СВЦЭМ!$B$39:$B$782,S$119)+'СЕТ СН'!$I$11+СВЦЭМ!$D$10+'СЕТ СН'!$I$5-'СЕТ СН'!$I$21</f>
        <v>4356.2317331199993</v>
      </c>
      <c r="T134" s="36">
        <f>SUMIFS(СВЦЭМ!$D$39:$D$782,СВЦЭМ!$A$39:$A$782,$A134,СВЦЭМ!$B$39:$B$782,T$119)+'СЕТ СН'!$I$11+СВЦЭМ!$D$10+'СЕТ СН'!$I$5-'СЕТ СН'!$I$21</f>
        <v>4413.4571128400003</v>
      </c>
      <c r="U134" s="36">
        <f>SUMIFS(СВЦЭМ!$D$39:$D$782,СВЦЭМ!$A$39:$A$782,$A134,СВЦЭМ!$B$39:$B$782,U$119)+'СЕТ СН'!$I$11+СВЦЭМ!$D$10+'СЕТ СН'!$I$5-'СЕТ СН'!$I$21</f>
        <v>4439.9751401499998</v>
      </c>
      <c r="V134" s="36">
        <f>SUMIFS(СВЦЭМ!$D$39:$D$782,СВЦЭМ!$A$39:$A$782,$A134,СВЦЭМ!$B$39:$B$782,V$119)+'СЕТ СН'!$I$11+СВЦЭМ!$D$10+'СЕТ СН'!$I$5-'СЕТ СН'!$I$21</f>
        <v>4431.7400805300003</v>
      </c>
      <c r="W134" s="36">
        <f>SUMIFS(СВЦЭМ!$D$39:$D$782,СВЦЭМ!$A$39:$A$782,$A134,СВЦЭМ!$B$39:$B$782,W$119)+'СЕТ СН'!$I$11+СВЦЭМ!$D$10+'СЕТ СН'!$I$5-'СЕТ СН'!$I$21</f>
        <v>4417.5943701400001</v>
      </c>
      <c r="X134" s="36">
        <f>SUMIFS(СВЦЭМ!$D$39:$D$782,СВЦЭМ!$A$39:$A$782,$A134,СВЦЭМ!$B$39:$B$782,X$119)+'СЕТ СН'!$I$11+СВЦЭМ!$D$10+'СЕТ СН'!$I$5-'СЕТ СН'!$I$21</f>
        <v>4443.9776765500001</v>
      </c>
      <c r="Y134" s="36">
        <f>SUMIFS(СВЦЭМ!$D$39:$D$782,СВЦЭМ!$A$39:$A$782,$A134,СВЦЭМ!$B$39:$B$782,Y$119)+'СЕТ СН'!$I$11+СВЦЭМ!$D$10+'СЕТ СН'!$I$5-'СЕТ СН'!$I$21</f>
        <v>4397.0017554699998</v>
      </c>
    </row>
    <row r="135" spans="1:25" ht="15.75" x14ac:dyDescent="0.2">
      <c r="A135" s="35">
        <f t="shared" si="3"/>
        <v>44850</v>
      </c>
      <c r="B135" s="36">
        <f>SUMIFS(СВЦЭМ!$D$39:$D$782,СВЦЭМ!$A$39:$A$782,$A135,СВЦЭМ!$B$39:$B$782,B$119)+'СЕТ СН'!$I$11+СВЦЭМ!$D$10+'СЕТ СН'!$I$5-'СЕТ СН'!$I$21</f>
        <v>4335.0536016400001</v>
      </c>
      <c r="C135" s="36">
        <f>SUMIFS(СВЦЭМ!$D$39:$D$782,СВЦЭМ!$A$39:$A$782,$A135,СВЦЭМ!$B$39:$B$782,C$119)+'СЕТ СН'!$I$11+СВЦЭМ!$D$10+'СЕТ СН'!$I$5-'СЕТ СН'!$I$21</f>
        <v>4356.0893625399995</v>
      </c>
      <c r="D135" s="36">
        <f>SUMIFS(СВЦЭМ!$D$39:$D$782,СВЦЭМ!$A$39:$A$782,$A135,СВЦЭМ!$B$39:$B$782,D$119)+'СЕТ СН'!$I$11+СВЦЭМ!$D$10+'СЕТ СН'!$I$5-'СЕТ СН'!$I$21</f>
        <v>4367.4365853700001</v>
      </c>
      <c r="E135" s="36">
        <f>SUMIFS(СВЦЭМ!$D$39:$D$782,СВЦЭМ!$A$39:$A$782,$A135,СВЦЭМ!$B$39:$B$782,E$119)+'СЕТ СН'!$I$11+СВЦЭМ!$D$10+'СЕТ СН'!$I$5-'СЕТ СН'!$I$21</f>
        <v>4377.43971521</v>
      </c>
      <c r="F135" s="36">
        <f>SUMIFS(СВЦЭМ!$D$39:$D$782,СВЦЭМ!$A$39:$A$782,$A135,СВЦЭМ!$B$39:$B$782,F$119)+'СЕТ СН'!$I$11+СВЦЭМ!$D$10+'СЕТ СН'!$I$5-'СЕТ СН'!$I$21</f>
        <v>4371.1596403899994</v>
      </c>
      <c r="G135" s="36">
        <f>SUMIFS(СВЦЭМ!$D$39:$D$782,СВЦЭМ!$A$39:$A$782,$A135,СВЦЭМ!$B$39:$B$782,G$119)+'СЕТ СН'!$I$11+СВЦЭМ!$D$10+'СЕТ СН'!$I$5-'СЕТ СН'!$I$21</f>
        <v>4359.6454914599999</v>
      </c>
      <c r="H135" s="36">
        <f>SUMIFS(СВЦЭМ!$D$39:$D$782,СВЦЭМ!$A$39:$A$782,$A135,СВЦЭМ!$B$39:$B$782,H$119)+'СЕТ СН'!$I$11+СВЦЭМ!$D$10+'СЕТ СН'!$I$5-'СЕТ СН'!$I$21</f>
        <v>4343.89522425</v>
      </c>
      <c r="I135" s="36">
        <f>SUMIFS(СВЦЭМ!$D$39:$D$782,СВЦЭМ!$A$39:$A$782,$A135,СВЦЭМ!$B$39:$B$782,I$119)+'СЕТ СН'!$I$11+СВЦЭМ!$D$10+'СЕТ СН'!$I$5-'СЕТ СН'!$I$21</f>
        <v>4321.9156488299996</v>
      </c>
      <c r="J135" s="36">
        <f>SUMIFS(СВЦЭМ!$D$39:$D$782,СВЦЭМ!$A$39:$A$782,$A135,СВЦЭМ!$B$39:$B$782,J$119)+'СЕТ СН'!$I$11+СВЦЭМ!$D$10+'СЕТ СН'!$I$5-'СЕТ СН'!$I$21</f>
        <v>4270.1395984399996</v>
      </c>
      <c r="K135" s="36">
        <f>SUMIFS(СВЦЭМ!$D$39:$D$782,СВЦЭМ!$A$39:$A$782,$A135,СВЦЭМ!$B$39:$B$782,K$119)+'СЕТ СН'!$I$11+СВЦЭМ!$D$10+'СЕТ СН'!$I$5-'СЕТ СН'!$I$21</f>
        <v>4245.7556170799999</v>
      </c>
      <c r="L135" s="36">
        <f>SUMIFS(СВЦЭМ!$D$39:$D$782,СВЦЭМ!$A$39:$A$782,$A135,СВЦЭМ!$B$39:$B$782,L$119)+'СЕТ СН'!$I$11+СВЦЭМ!$D$10+'СЕТ СН'!$I$5-'СЕТ СН'!$I$21</f>
        <v>4237.4659499199997</v>
      </c>
      <c r="M135" s="36">
        <f>SUMIFS(СВЦЭМ!$D$39:$D$782,СВЦЭМ!$A$39:$A$782,$A135,СВЦЭМ!$B$39:$B$782,M$119)+'СЕТ СН'!$I$11+СВЦЭМ!$D$10+'СЕТ СН'!$I$5-'СЕТ СН'!$I$21</f>
        <v>4244.3385062999996</v>
      </c>
      <c r="N135" s="36">
        <f>SUMIFS(СВЦЭМ!$D$39:$D$782,СВЦЭМ!$A$39:$A$782,$A135,СВЦЭМ!$B$39:$B$782,N$119)+'СЕТ СН'!$I$11+СВЦЭМ!$D$10+'СЕТ СН'!$I$5-'СЕТ СН'!$I$21</f>
        <v>4258.4283459199996</v>
      </c>
      <c r="O135" s="36">
        <f>SUMIFS(СВЦЭМ!$D$39:$D$782,СВЦЭМ!$A$39:$A$782,$A135,СВЦЭМ!$B$39:$B$782,O$119)+'СЕТ СН'!$I$11+СВЦЭМ!$D$10+'СЕТ СН'!$I$5-'СЕТ СН'!$I$21</f>
        <v>4271.4245377199995</v>
      </c>
      <c r="P135" s="36">
        <f>SUMIFS(СВЦЭМ!$D$39:$D$782,СВЦЭМ!$A$39:$A$782,$A135,СВЦЭМ!$B$39:$B$782,P$119)+'СЕТ СН'!$I$11+СВЦЭМ!$D$10+'СЕТ СН'!$I$5-'СЕТ СН'!$I$21</f>
        <v>4280.1040688799994</v>
      </c>
      <c r="Q135" s="36">
        <f>SUMIFS(СВЦЭМ!$D$39:$D$782,СВЦЭМ!$A$39:$A$782,$A135,СВЦЭМ!$B$39:$B$782,Q$119)+'СЕТ СН'!$I$11+СВЦЭМ!$D$10+'СЕТ СН'!$I$5-'СЕТ СН'!$I$21</f>
        <v>4275.6173737299996</v>
      </c>
      <c r="R135" s="36">
        <f>SUMIFS(СВЦЭМ!$D$39:$D$782,СВЦЭМ!$A$39:$A$782,$A135,СВЦЭМ!$B$39:$B$782,R$119)+'СЕТ СН'!$I$11+СВЦЭМ!$D$10+'СЕТ СН'!$I$5-'СЕТ СН'!$I$21</f>
        <v>4271.0112762499994</v>
      </c>
      <c r="S135" s="36">
        <f>SUMIFS(СВЦЭМ!$D$39:$D$782,СВЦЭМ!$A$39:$A$782,$A135,СВЦЭМ!$B$39:$B$782,S$119)+'СЕТ СН'!$I$11+СВЦЭМ!$D$10+'СЕТ СН'!$I$5-'СЕТ СН'!$I$21</f>
        <v>4272.0279403300001</v>
      </c>
      <c r="T135" s="36">
        <f>SUMIFS(СВЦЭМ!$D$39:$D$782,СВЦЭМ!$A$39:$A$782,$A135,СВЦЭМ!$B$39:$B$782,T$119)+'СЕТ СН'!$I$11+СВЦЭМ!$D$10+'СЕТ СН'!$I$5-'СЕТ СН'!$I$21</f>
        <v>4248.3962584399997</v>
      </c>
      <c r="U135" s="36">
        <f>SUMIFS(СВЦЭМ!$D$39:$D$782,СВЦЭМ!$A$39:$A$782,$A135,СВЦЭМ!$B$39:$B$782,U$119)+'СЕТ СН'!$I$11+СВЦЭМ!$D$10+'СЕТ СН'!$I$5-'СЕТ СН'!$I$21</f>
        <v>4237.7907656299994</v>
      </c>
      <c r="V135" s="36">
        <f>SUMIFS(СВЦЭМ!$D$39:$D$782,СВЦЭМ!$A$39:$A$782,$A135,СВЦЭМ!$B$39:$B$782,V$119)+'СЕТ СН'!$I$11+СВЦЭМ!$D$10+'СЕТ СН'!$I$5-'СЕТ СН'!$I$21</f>
        <v>4240.1931234899994</v>
      </c>
      <c r="W135" s="36">
        <f>SUMIFS(СВЦЭМ!$D$39:$D$782,СВЦЭМ!$A$39:$A$782,$A135,СВЦЭМ!$B$39:$B$782,W$119)+'СЕТ СН'!$I$11+СВЦЭМ!$D$10+'СЕТ СН'!$I$5-'СЕТ СН'!$I$21</f>
        <v>4250.5828156099997</v>
      </c>
      <c r="X135" s="36">
        <f>SUMIFS(СВЦЭМ!$D$39:$D$782,СВЦЭМ!$A$39:$A$782,$A135,СВЦЭМ!$B$39:$B$782,X$119)+'СЕТ СН'!$I$11+СВЦЭМ!$D$10+'СЕТ СН'!$I$5-'СЕТ СН'!$I$21</f>
        <v>4278.2167316199993</v>
      </c>
      <c r="Y135" s="36">
        <f>SUMIFS(СВЦЭМ!$D$39:$D$782,СВЦЭМ!$A$39:$A$782,$A135,СВЦЭМ!$B$39:$B$782,Y$119)+'СЕТ СН'!$I$11+СВЦЭМ!$D$10+'СЕТ СН'!$I$5-'СЕТ СН'!$I$21</f>
        <v>4309.4748335699996</v>
      </c>
    </row>
    <row r="136" spans="1:25" ht="15.75" x14ac:dyDescent="0.2">
      <c r="A136" s="35">
        <f t="shared" si="3"/>
        <v>44851</v>
      </c>
      <c r="B136" s="36">
        <f>SUMIFS(СВЦЭМ!$D$39:$D$782,СВЦЭМ!$A$39:$A$782,$A136,СВЦЭМ!$B$39:$B$782,B$119)+'СЕТ СН'!$I$11+СВЦЭМ!$D$10+'СЕТ СН'!$I$5-'СЕТ СН'!$I$21</f>
        <v>4357.6170138099997</v>
      </c>
      <c r="C136" s="36">
        <f>SUMIFS(СВЦЭМ!$D$39:$D$782,СВЦЭМ!$A$39:$A$782,$A136,СВЦЭМ!$B$39:$B$782,C$119)+'СЕТ СН'!$I$11+СВЦЭМ!$D$10+'СЕТ СН'!$I$5-'СЕТ СН'!$I$21</f>
        <v>4389.6916635199996</v>
      </c>
      <c r="D136" s="36">
        <f>SUMIFS(СВЦЭМ!$D$39:$D$782,СВЦЭМ!$A$39:$A$782,$A136,СВЦЭМ!$B$39:$B$782,D$119)+'СЕТ СН'!$I$11+СВЦЭМ!$D$10+'СЕТ СН'!$I$5-'СЕТ СН'!$I$21</f>
        <v>4426.6569294999999</v>
      </c>
      <c r="E136" s="36">
        <f>SUMIFS(СВЦЭМ!$D$39:$D$782,СВЦЭМ!$A$39:$A$782,$A136,СВЦЭМ!$B$39:$B$782,E$119)+'СЕТ СН'!$I$11+СВЦЭМ!$D$10+'СЕТ СН'!$I$5-'СЕТ СН'!$I$21</f>
        <v>4445.2707247399994</v>
      </c>
      <c r="F136" s="36">
        <f>SUMIFS(СВЦЭМ!$D$39:$D$782,СВЦЭМ!$A$39:$A$782,$A136,СВЦЭМ!$B$39:$B$782,F$119)+'СЕТ СН'!$I$11+СВЦЭМ!$D$10+'СЕТ СН'!$I$5-'СЕТ СН'!$I$21</f>
        <v>4450.4652503799998</v>
      </c>
      <c r="G136" s="36">
        <f>SUMIFS(СВЦЭМ!$D$39:$D$782,СВЦЭМ!$A$39:$A$782,$A136,СВЦЭМ!$B$39:$B$782,G$119)+'СЕТ СН'!$I$11+СВЦЭМ!$D$10+'СЕТ СН'!$I$5-'СЕТ СН'!$I$21</f>
        <v>4426.97878829</v>
      </c>
      <c r="H136" s="36">
        <f>SUMIFS(СВЦЭМ!$D$39:$D$782,СВЦЭМ!$A$39:$A$782,$A136,СВЦЭМ!$B$39:$B$782,H$119)+'СЕТ СН'!$I$11+СВЦЭМ!$D$10+'СЕТ СН'!$I$5-'СЕТ СН'!$I$21</f>
        <v>4374.4194211399999</v>
      </c>
      <c r="I136" s="36">
        <f>SUMIFS(СВЦЭМ!$D$39:$D$782,СВЦЭМ!$A$39:$A$782,$A136,СВЦЭМ!$B$39:$B$782,I$119)+'СЕТ СН'!$I$11+СВЦЭМ!$D$10+'СЕТ СН'!$I$5-'СЕТ СН'!$I$21</f>
        <v>4320.5907790000001</v>
      </c>
      <c r="J136" s="36">
        <f>SUMIFS(СВЦЭМ!$D$39:$D$782,СВЦЭМ!$A$39:$A$782,$A136,СВЦЭМ!$B$39:$B$782,J$119)+'СЕТ СН'!$I$11+СВЦЭМ!$D$10+'СЕТ СН'!$I$5-'СЕТ СН'!$I$21</f>
        <v>4295.9721631599996</v>
      </c>
      <c r="K136" s="36">
        <f>SUMIFS(СВЦЭМ!$D$39:$D$782,СВЦЭМ!$A$39:$A$782,$A136,СВЦЭМ!$B$39:$B$782,K$119)+'СЕТ СН'!$I$11+СВЦЭМ!$D$10+'СЕТ СН'!$I$5-'СЕТ СН'!$I$21</f>
        <v>4293.2105255299994</v>
      </c>
      <c r="L136" s="36">
        <f>SUMIFS(СВЦЭМ!$D$39:$D$782,СВЦЭМ!$A$39:$A$782,$A136,СВЦЭМ!$B$39:$B$782,L$119)+'СЕТ СН'!$I$11+СВЦЭМ!$D$10+'СЕТ СН'!$I$5-'СЕТ СН'!$I$21</f>
        <v>4300.6476327700002</v>
      </c>
      <c r="M136" s="36">
        <f>SUMIFS(СВЦЭМ!$D$39:$D$782,СВЦЭМ!$A$39:$A$782,$A136,СВЦЭМ!$B$39:$B$782,M$119)+'СЕТ СН'!$I$11+СВЦЭМ!$D$10+'СЕТ СН'!$I$5-'СЕТ СН'!$I$21</f>
        <v>4314.3044766499997</v>
      </c>
      <c r="N136" s="36">
        <f>SUMIFS(СВЦЭМ!$D$39:$D$782,СВЦЭМ!$A$39:$A$782,$A136,СВЦЭМ!$B$39:$B$782,N$119)+'СЕТ СН'!$I$11+СВЦЭМ!$D$10+'СЕТ СН'!$I$5-'СЕТ СН'!$I$21</f>
        <v>4316.34048239</v>
      </c>
      <c r="O136" s="36">
        <f>SUMIFS(СВЦЭМ!$D$39:$D$782,СВЦЭМ!$A$39:$A$782,$A136,СВЦЭМ!$B$39:$B$782,O$119)+'СЕТ СН'!$I$11+СВЦЭМ!$D$10+'СЕТ СН'!$I$5-'СЕТ СН'!$I$21</f>
        <v>4314.0460075299998</v>
      </c>
      <c r="P136" s="36">
        <f>SUMIFS(СВЦЭМ!$D$39:$D$782,СВЦЭМ!$A$39:$A$782,$A136,СВЦЭМ!$B$39:$B$782,P$119)+'СЕТ СН'!$I$11+СВЦЭМ!$D$10+'СЕТ СН'!$I$5-'СЕТ СН'!$I$21</f>
        <v>4330.22385261</v>
      </c>
      <c r="Q136" s="36">
        <f>SUMIFS(СВЦЭМ!$D$39:$D$782,СВЦЭМ!$A$39:$A$782,$A136,СВЦЭМ!$B$39:$B$782,Q$119)+'СЕТ СН'!$I$11+СВЦЭМ!$D$10+'СЕТ СН'!$I$5-'СЕТ СН'!$I$21</f>
        <v>4307.7953446499996</v>
      </c>
      <c r="R136" s="36">
        <f>SUMIFS(СВЦЭМ!$D$39:$D$782,СВЦЭМ!$A$39:$A$782,$A136,СВЦЭМ!$B$39:$B$782,R$119)+'СЕТ СН'!$I$11+СВЦЭМ!$D$10+'СЕТ СН'!$I$5-'СЕТ СН'!$I$21</f>
        <v>4257.1414771199998</v>
      </c>
      <c r="S136" s="36">
        <f>SUMIFS(СВЦЭМ!$D$39:$D$782,СВЦЭМ!$A$39:$A$782,$A136,СВЦЭМ!$B$39:$B$782,S$119)+'СЕТ СН'!$I$11+СВЦЭМ!$D$10+'СЕТ СН'!$I$5-'СЕТ СН'!$I$21</f>
        <v>4242.1344602600002</v>
      </c>
      <c r="T136" s="36">
        <f>SUMIFS(СВЦЭМ!$D$39:$D$782,СВЦЭМ!$A$39:$A$782,$A136,СВЦЭМ!$B$39:$B$782,T$119)+'СЕТ СН'!$I$11+СВЦЭМ!$D$10+'СЕТ СН'!$I$5-'СЕТ СН'!$I$21</f>
        <v>4301.2913944900001</v>
      </c>
      <c r="U136" s="36">
        <f>SUMIFS(СВЦЭМ!$D$39:$D$782,СВЦЭМ!$A$39:$A$782,$A136,СВЦЭМ!$B$39:$B$782,U$119)+'СЕТ СН'!$I$11+СВЦЭМ!$D$10+'СЕТ СН'!$I$5-'СЕТ СН'!$I$21</f>
        <v>4398.9729700999997</v>
      </c>
      <c r="V136" s="36">
        <f>SUMIFS(СВЦЭМ!$D$39:$D$782,СВЦЭМ!$A$39:$A$782,$A136,СВЦЭМ!$B$39:$B$782,V$119)+'СЕТ СН'!$I$11+СВЦЭМ!$D$10+'СЕТ СН'!$I$5-'СЕТ СН'!$I$21</f>
        <v>4394.6149734999999</v>
      </c>
      <c r="W136" s="36">
        <f>SUMIFS(СВЦЭМ!$D$39:$D$782,СВЦЭМ!$A$39:$A$782,$A136,СВЦЭМ!$B$39:$B$782,W$119)+'СЕТ СН'!$I$11+СВЦЭМ!$D$10+'СЕТ СН'!$I$5-'СЕТ СН'!$I$21</f>
        <v>4385.2883373899995</v>
      </c>
      <c r="X136" s="36">
        <f>SUMIFS(СВЦЭМ!$D$39:$D$782,СВЦЭМ!$A$39:$A$782,$A136,СВЦЭМ!$B$39:$B$782,X$119)+'СЕТ СН'!$I$11+СВЦЭМ!$D$10+'СЕТ СН'!$I$5-'СЕТ СН'!$I$21</f>
        <v>4338.6773683299998</v>
      </c>
      <c r="Y136" s="36">
        <f>SUMIFS(СВЦЭМ!$D$39:$D$782,СВЦЭМ!$A$39:$A$782,$A136,СВЦЭМ!$B$39:$B$782,Y$119)+'СЕТ СН'!$I$11+СВЦЭМ!$D$10+'СЕТ СН'!$I$5-'СЕТ СН'!$I$21</f>
        <v>4379.9983058999997</v>
      </c>
    </row>
    <row r="137" spans="1:25" ht="15.75" x14ac:dyDescent="0.2">
      <c r="A137" s="35">
        <f t="shared" si="3"/>
        <v>44852</v>
      </c>
      <c r="B137" s="36">
        <f>SUMIFS(СВЦЭМ!$D$39:$D$782,СВЦЭМ!$A$39:$A$782,$A137,СВЦЭМ!$B$39:$B$782,B$119)+'СЕТ СН'!$I$11+СВЦЭМ!$D$10+'СЕТ СН'!$I$5-'СЕТ СН'!$I$21</f>
        <v>4410.1958553599998</v>
      </c>
      <c r="C137" s="36">
        <f>SUMIFS(СВЦЭМ!$D$39:$D$782,СВЦЭМ!$A$39:$A$782,$A137,СВЦЭМ!$B$39:$B$782,C$119)+'СЕТ СН'!$I$11+СВЦЭМ!$D$10+'СЕТ СН'!$I$5-'СЕТ СН'!$I$21</f>
        <v>4452.7177327600002</v>
      </c>
      <c r="D137" s="36">
        <f>SUMIFS(СВЦЭМ!$D$39:$D$782,СВЦЭМ!$A$39:$A$782,$A137,СВЦЭМ!$B$39:$B$782,D$119)+'СЕТ СН'!$I$11+СВЦЭМ!$D$10+'СЕТ СН'!$I$5-'СЕТ СН'!$I$21</f>
        <v>4469.4633550099998</v>
      </c>
      <c r="E137" s="36">
        <f>SUMIFS(СВЦЭМ!$D$39:$D$782,СВЦЭМ!$A$39:$A$782,$A137,СВЦЭМ!$B$39:$B$782,E$119)+'СЕТ СН'!$I$11+СВЦЭМ!$D$10+'СЕТ СН'!$I$5-'СЕТ СН'!$I$21</f>
        <v>4472.5121465800003</v>
      </c>
      <c r="F137" s="36">
        <f>SUMIFS(СВЦЭМ!$D$39:$D$782,СВЦЭМ!$A$39:$A$782,$A137,СВЦЭМ!$B$39:$B$782,F$119)+'СЕТ СН'!$I$11+СВЦЭМ!$D$10+'СЕТ СН'!$I$5-'СЕТ СН'!$I$21</f>
        <v>4474.4075486399997</v>
      </c>
      <c r="G137" s="36">
        <f>SUMIFS(СВЦЭМ!$D$39:$D$782,СВЦЭМ!$A$39:$A$782,$A137,СВЦЭМ!$B$39:$B$782,G$119)+'СЕТ СН'!$I$11+СВЦЭМ!$D$10+'СЕТ СН'!$I$5-'СЕТ СН'!$I$21</f>
        <v>4460.36987838</v>
      </c>
      <c r="H137" s="36">
        <f>SUMIFS(СВЦЭМ!$D$39:$D$782,СВЦЭМ!$A$39:$A$782,$A137,СВЦЭМ!$B$39:$B$782,H$119)+'СЕТ СН'!$I$11+СВЦЭМ!$D$10+'СЕТ СН'!$I$5-'СЕТ СН'!$I$21</f>
        <v>4398.9855083799994</v>
      </c>
      <c r="I137" s="36">
        <f>SUMIFS(СВЦЭМ!$D$39:$D$782,СВЦЭМ!$A$39:$A$782,$A137,СВЦЭМ!$B$39:$B$782,I$119)+'СЕТ СН'!$I$11+СВЦЭМ!$D$10+'СЕТ СН'!$I$5-'СЕТ СН'!$I$21</f>
        <v>4340.1079640600001</v>
      </c>
      <c r="J137" s="36">
        <f>SUMIFS(СВЦЭМ!$D$39:$D$782,СВЦЭМ!$A$39:$A$782,$A137,СВЦЭМ!$B$39:$B$782,J$119)+'СЕТ СН'!$I$11+СВЦЭМ!$D$10+'СЕТ СН'!$I$5-'СЕТ СН'!$I$21</f>
        <v>4317.4865624899994</v>
      </c>
      <c r="K137" s="36">
        <f>SUMIFS(СВЦЭМ!$D$39:$D$782,СВЦЭМ!$A$39:$A$782,$A137,СВЦЭМ!$B$39:$B$782,K$119)+'СЕТ СН'!$I$11+СВЦЭМ!$D$10+'СЕТ СН'!$I$5-'СЕТ СН'!$I$21</f>
        <v>4319.92447877</v>
      </c>
      <c r="L137" s="36">
        <f>SUMIFS(СВЦЭМ!$D$39:$D$782,СВЦЭМ!$A$39:$A$782,$A137,СВЦЭМ!$B$39:$B$782,L$119)+'СЕТ СН'!$I$11+СВЦЭМ!$D$10+'СЕТ СН'!$I$5-'СЕТ СН'!$I$21</f>
        <v>4318.0374849</v>
      </c>
      <c r="M137" s="36">
        <f>SUMIFS(СВЦЭМ!$D$39:$D$782,СВЦЭМ!$A$39:$A$782,$A137,СВЦЭМ!$B$39:$B$782,M$119)+'СЕТ СН'!$I$11+СВЦЭМ!$D$10+'СЕТ СН'!$I$5-'СЕТ СН'!$I$21</f>
        <v>4327.8538455799999</v>
      </c>
      <c r="N137" s="36">
        <f>SUMIFS(СВЦЭМ!$D$39:$D$782,СВЦЭМ!$A$39:$A$782,$A137,СВЦЭМ!$B$39:$B$782,N$119)+'СЕТ СН'!$I$11+СВЦЭМ!$D$10+'СЕТ СН'!$I$5-'СЕТ СН'!$I$21</f>
        <v>4330.8967948399995</v>
      </c>
      <c r="O137" s="36">
        <f>SUMIFS(СВЦЭМ!$D$39:$D$782,СВЦЭМ!$A$39:$A$782,$A137,СВЦЭМ!$B$39:$B$782,O$119)+'СЕТ СН'!$I$11+СВЦЭМ!$D$10+'СЕТ СН'!$I$5-'СЕТ СН'!$I$21</f>
        <v>4330.5093236499997</v>
      </c>
      <c r="P137" s="36">
        <f>SUMIFS(СВЦЭМ!$D$39:$D$782,СВЦЭМ!$A$39:$A$782,$A137,СВЦЭМ!$B$39:$B$782,P$119)+'СЕТ СН'!$I$11+СВЦЭМ!$D$10+'СЕТ СН'!$I$5-'СЕТ СН'!$I$21</f>
        <v>4333.8660577599994</v>
      </c>
      <c r="Q137" s="36">
        <f>SUMIFS(СВЦЭМ!$D$39:$D$782,СВЦЭМ!$A$39:$A$782,$A137,СВЦЭМ!$B$39:$B$782,Q$119)+'СЕТ СН'!$I$11+СВЦЭМ!$D$10+'СЕТ СН'!$I$5-'СЕТ СН'!$I$21</f>
        <v>4347.49283904</v>
      </c>
      <c r="R137" s="36">
        <f>SUMIFS(СВЦЭМ!$D$39:$D$782,СВЦЭМ!$A$39:$A$782,$A137,СВЦЭМ!$B$39:$B$782,R$119)+'СЕТ СН'!$I$11+СВЦЭМ!$D$10+'СЕТ СН'!$I$5-'СЕТ СН'!$I$21</f>
        <v>4352.8438848999995</v>
      </c>
      <c r="S137" s="36">
        <f>SUMIFS(СВЦЭМ!$D$39:$D$782,СВЦЭМ!$A$39:$A$782,$A137,СВЦЭМ!$B$39:$B$782,S$119)+'СЕТ СН'!$I$11+СВЦЭМ!$D$10+'СЕТ СН'!$I$5-'СЕТ СН'!$I$21</f>
        <v>4330.7480111200002</v>
      </c>
      <c r="T137" s="36">
        <f>SUMIFS(СВЦЭМ!$D$39:$D$782,СВЦЭМ!$A$39:$A$782,$A137,СВЦЭМ!$B$39:$B$782,T$119)+'СЕТ СН'!$I$11+СВЦЭМ!$D$10+'СЕТ СН'!$I$5-'СЕТ СН'!$I$21</f>
        <v>4414.4190291199993</v>
      </c>
      <c r="U137" s="36">
        <f>SUMIFS(СВЦЭМ!$D$39:$D$782,СВЦЭМ!$A$39:$A$782,$A137,СВЦЭМ!$B$39:$B$782,U$119)+'СЕТ СН'!$I$11+СВЦЭМ!$D$10+'СЕТ СН'!$I$5-'СЕТ СН'!$I$21</f>
        <v>4439.4734128800001</v>
      </c>
      <c r="V137" s="36">
        <f>SUMIFS(СВЦЭМ!$D$39:$D$782,СВЦЭМ!$A$39:$A$782,$A137,СВЦЭМ!$B$39:$B$782,V$119)+'СЕТ СН'!$I$11+СВЦЭМ!$D$10+'СЕТ СН'!$I$5-'СЕТ СН'!$I$21</f>
        <v>4433.0236264799996</v>
      </c>
      <c r="W137" s="36">
        <f>SUMIFS(СВЦЭМ!$D$39:$D$782,СВЦЭМ!$A$39:$A$782,$A137,СВЦЭМ!$B$39:$B$782,W$119)+'СЕТ СН'!$I$11+СВЦЭМ!$D$10+'СЕТ СН'!$I$5-'СЕТ СН'!$I$21</f>
        <v>4424.1872483799998</v>
      </c>
      <c r="X137" s="36">
        <f>SUMIFS(СВЦЭМ!$D$39:$D$782,СВЦЭМ!$A$39:$A$782,$A137,СВЦЭМ!$B$39:$B$782,X$119)+'СЕТ СН'!$I$11+СВЦЭМ!$D$10+'СЕТ СН'!$I$5-'СЕТ СН'!$I$21</f>
        <v>4384.6100481399999</v>
      </c>
      <c r="Y137" s="36">
        <f>SUMIFS(СВЦЭМ!$D$39:$D$782,СВЦЭМ!$A$39:$A$782,$A137,СВЦЭМ!$B$39:$B$782,Y$119)+'СЕТ СН'!$I$11+СВЦЭМ!$D$10+'СЕТ СН'!$I$5-'СЕТ СН'!$I$21</f>
        <v>4371.4633005999995</v>
      </c>
    </row>
    <row r="138" spans="1:25" ht="15.75" x14ac:dyDescent="0.2">
      <c r="A138" s="35">
        <f t="shared" si="3"/>
        <v>44853</v>
      </c>
      <c r="B138" s="36">
        <f>SUMIFS(СВЦЭМ!$D$39:$D$782,СВЦЭМ!$A$39:$A$782,$A138,СВЦЭМ!$B$39:$B$782,B$119)+'СЕТ СН'!$I$11+СВЦЭМ!$D$10+'СЕТ СН'!$I$5-'СЕТ СН'!$I$21</f>
        <v>4415.4630281999998</v>
      </c>
      <c r="C138" s="36">
        <f>SUMIFS(СВЦЭМ!$D$39:$D$782,СВЦЭМ!$A$39:$A$782,$A138,СВЦЭМ!$B$39:$B$782,C$119)+'СЕТ СН'!$I$11+СВЦЭМ!$D$10+'СЕТ СН'!$I$5-'СЕТ СН'!$I$21</f>
        <v>4450.3015484799998</v>
      </c>
      <c r="D138" s="36">
        <f>SUMIFS(СВЦЭМ!$D$39:$D$782,СВЦЭМ!$A$39:$A$782,$A138,СВЦЭМ!$B$39:$B$782,D$119)+'СЕТ СН'!$I$11+СВЦЭМ!$D$10+'СЕТ СН'!$I$5-'СЕТ СН'!$I$21</f>
        <v>4472.1475325499996</v>
      </c>
      <c r="E138" s="36">
        <f>SUMIFS(СВЦЭМ!$D$39:$D$782,СВЦЭМ!$A$39:$A$782,$A138,СВЦЭМ!$B$39:$B$782,E$119)+'СЕТ СН'!$I$11+СВЦЭМ!$D$10+'СЕТ СН'!$I$5-'СЕТ СН'!$I$21</f>
        <v>4471.7336580800002</v>
      </c>
      <c r="F138" s="36">
        <f>SUMIFS(СВЦЭМ!$D$39:$D$782,СВЦЭМ!$A$39:$A$782,$A138,СВЦЭМ!$B$39:$B$782,F$119)+'СЕТ СН'!$I$11+СВЦЭМ!$D$10+'СЕТ СН'!$I$5-'СЕТ СН'!$I$21</f>
        <v>4474.7571664200004</v>
      </c>
      <c r="G138" s="36">
        <f>SUMIFS(СВЦЭМ!$D$39:$D$782,СВЦЭМ!$A$39:$A$782,$A138,СВЦЭМ!$B$39:$B$782,G$119)+'СЕТ СН'!$I$11+СВЦЭМ!$D$10+'СЕТ СН'!$I$5-'СЕТ СН'!$I$21</f>
        <v>4458.42098661</v>
      </c>
      <c r="H138" s="36">
        <f>SUMIFS(СВЦЭМ!$D$39:$D$782,СВЦЭМ!$A$39:$A$782,$A138,СВЦЭМ!$B$39:$B$782,H$119)+'СЕТ СН'!$I$11+СВЦЭМ!$D$10+'СЕТ СН'!$I$5-'СЕТ СН'!$I$21</f>
        <v>4398.9044508299994</v>
      </c>
      <c r="I138" s="36">
        <f>SUMIFS(СВЦЭМ!$D$39:$D$782,СВЦЭМ!$A$39:$A$782,$A138,СВЦЭМ!$B$39:$B$782,I$119)+'СЕТ СН'!$I$11+СВЦЭМ!$D$10+'СЕТ СН'!$I$5-'СЕТ СН'!$I$21</f>
        <v>4349.7911991399997</v>
      </c>
      <c r="J138" s="36">
        <f>SUMIFS(СВЦЭМ!$D$39:$D$782,СВЦЭМ!$A$39:$A$782,$A138,СВЦЭМ!$B$39:$B$782,J$119)+'СЕТ СН'!$I$11+СВЦЭМ!$D$10+'СЕТ СН'!$I$5-'СЕТ СН'!$I$21</f>
        <v>4383.7836298299999</v>
      </c>
      <c r="K138" s="36">
        <f>SUMIFS(СВЦЭМ!$D$39:$D$782,СВЦЭМ!$A$39:$A$782,$A138,СВЦЭМ!$B$39:$B$782,K$119)+'СЕТ СН'!$I$11+СВЦЭМ!$D$10+'СЕТ СН'!$I$5-'СЕТ СН'!$I$21</f>
        <v>4391.6893671099997</v>
      </c>
      <c r="L138" s="36">
        <f>SUMIFS(СВЦЭМ!$D$39:$D$782,СВЦЭМ!$A$39:$A$782,$A138,СВЦЭМ!$B$39:$B$782,L$119)+'СЕТ СН'!$I$11+СВЦЭМ!$D$10+'СЕТ СН'!$I$5-'СЕТ СН'!$I$21</f>
        <v>4395.6264636599999</v>
      </c>
      <c r="M138" s="36">
        <f>SUMIFS(СВЦЭМ!$D$39:$D$782,СВЦЭМ!$A$39:$A$782,$A138,СВЦЭМ!$B$39:$B$782,M$119)+'СЕТ СН'!$I$11+СВЦЭМ!$D$10+'СЕТ СН'!$I$5-'СЕТ СН'!$I$21</f>
        <v>4424.1505077799993</v>
      </c>
      <c r="N138" s="36">
        <f>SUMIFS(СВЦЭМ!$D$39:$D$782,СВЦЭМ!$A$39:$A$782,$A138,СВЦЭМ!$B$39:$B$782,N$119)+'СЕТ СН'!$I$11+СВЦЭМ!$D$10+'СЕТ СН'!$I$5-'СЕТ СН'!$I$21</f>
        <v>4358.1494742099994</v>
      </c>
      <c r="O138" s="36">
        <f>SUMIFS(СВЦЭМ!$D$39:$D$782,СВЦЭМ!$A$39:$A$782,$A138,СВЦЭМ!$B$39:$B$782,O$119)+'СЕТ СН'!$I$11+СВЦЭМ!$D$10+'СЕТ СН'!$I$5-'СЕТ СН'!$I$21</f>
        <v>4350.1031102799998</v>
      </c>
      <c r="P138" s="36">
        <f>SUMIFS(СВЦЭМ!$D$39:$D$782,СВЦЭМ!$A$39:$A$782,$A138,СВЦЭМ!$B$39:$B$782,P$119)+'СЕТ СН'!$I$11+СВЦЭМ!$D$10+'СЕТ СН'!$I$5-'СЕТ СН'!$I$21</f>
        <v>4334.10392254</v>
      </c>
      <c r="Q138" s="36">
        <f>SUMIFS(СВЦЭМ!$D$39:$D$782,СВЦЭМ!$A$39:$A$782,$A138,СВЦЭМ!$B$39:$B$782,Q$119)+'СЕТ СН'!$I$11+СВЦЭМ!$D$10+'СЕТ СН'!$I$5-'СЕТ СН'!$I$21</f>
        <v>4331.9760205900002</v>
      </c>
      <c r="R138" s="36">
        <f>SUMIFS(СВЦЭМ!$D$39:$D$782,СВЦЭМ!$A$39:$A$782,$A138,СВЦЭМ!$B$39:$B$782,R$119)+'СЕТ СН'!$I$11+СВЦЭМ!$D$10+'СЕТ СН'!$I$5-'СЕТ СН'!$I$21</f>
        <v>4231.8071713899999</v>
      </c>
      <c r="S138" s="36">
        <f>SUMIFS(СВЦЭМ!$D$39:$D$782,СВЦЭМ!$A$39:$A$782,$A138,СВЦЭМ!$B$39:$B$782,S$119)+'СЕТ СН'!$I$11+СВЦЭМ!$D$10+'СЕТ СН'!$I$5-'СЕТ СН'!$I$21</f>
        <v>4157.7297348399998</v>
      </c>
      <c r="T138" s="36">
        <f>SUMIFS(СВЦЭМ!$D$39:$D$782,СВЦЭМ!$A$39:$A$782,$A138,СВЦЭМ!$B$39:$B$782,T$119)+'СЕТ СН'!$I$11+СВЦЭМ!$D$10+'СЕТ СН'!$I$5-'СЕТ СН'!$I$21</f>
        <v>4178.43793233</v>
      </c>
      <c r="U138" s="36">
        <f>SUMIFS(СВЦЭМ!$D$39:$D$782,СВЦЭМ!$A$39:$A$782,$A138,СВЦЭМ!$B$39:$B$782,U$119)+'СЕТ СН'!$I$11+СВЦЭМ!$D$10+'СЕТ СН'!$I$5-'СЕТ СН'!$I$21</f>
        <v>4245.43316925</v>
      </c>
      <c r="V138" s="36">
        <f>SUMIFS(СВЦЭМ!$D$39:$D$782,СВЦЭМ!$A$39:$A$782,$A138,СВЦЭМ!$B$39:$B$782,V$119)+'СЕТ СН'!$I$11+СВЦЭМ!$D$10+'СЕТ СН'!$I$5-'СЕТ СН'!$I$21</f>
        <v>4297.6743191199994</v>
      </c>
      <c r="W138" s="36">
        <f>SUMIFS(СВЦЭМ!$D$39:$D$782,СВЦЭМ!$A$39:$A$782,$A138,СВЦЭМ!$B$39:$B$782,W$119)+'СЕТ СН'!$I$11+СВЦЭМ!$D$10+'СЕТ СН'!$I$5-'СЕТ СН'!$I$21</f>
        <v>4354.3852697100001</v>
      </c>
      <c r="X138" s="36">
        <f>SUMIFS(СВЦЭМ!$D$39:$D$782,СВЦЭМ!$A$39:$A$782,$A138,СВЦЭМ!$B$39:$B$782,X$119)+'СЕТ СН'!$I$11+СВЦЭМ!$D$10+'СЕТ СН'!$I$5-'СЕТ СН'!$I$21</f>
        <v>4384.7439880900001</v>
      </c>
      <c r="Y138" s="36">
        <f>SUMIFS(СВЦЭМ!$D$39:$D$782,СВЦЭМ!$A$39:$A$782,$A138,СВЦЭМ!$B$39:$B$782,Y$119)+'СЕТ СН'!$I$11+СВЦЭМ!$D$10+'СЕТ СН'!$I$5-'СЕТ СН'!$I$21</f>
        <v>4446.0568867000002</v>
      </c>
    </row>
    <row r="139" spans="1:25" ht="15.75" x14ac:dyDescent="0.2">
      <c r="A139" s="35">
        <f t="shared" si="3"/>
        <v>44854</v>
      </c>
      <c r="B139" s="36">
        <f>SUMIFS(СВЦЭМ!$D$39:$D$782,СВЦЭМ!$A$39:$A$782,$A139,СВЦЭМ!$B$39:$B$782,B$119)+'СЕТ СН'!$I$11+СВЦЭМ!$D$10+'СЕТ СН'!$I$5-'СЕТ СН'!$I$21</f>
        <v>4371.5911867799996</v>
      </c>
      <c r="C139" s="36">
        <f>SUMIFS(СВЦЭМ!$D$39:$D$782,СВЦЭМ!$A$39:$A$782,$A139,СВЦЭМ!$B$39:$B$782,C$119)+'СЕТ СН'!$I$11+СВЦЭМ!$D$10+'СЕТ СН'!$I$5-'СЕТ СН'!$I$21</f>
        <v>4372.8182044599998</v>
      </c>
      <c r="D139" s="36">
        <f>SUMIFS(СВЦЭМ!$D$39:$D$782,СВЦЭМ!$A$39:$A$782,$A139,СВЦЭМ!$B$39:$B$782,D$119)+'СЕТ СН'!$I$11+СВЦЭМ!$D$10+'СЕТ СН'!$I$5-'СЕТ СН'!$I$21</f>
        <v>4413.92734062</v>
      </c>
      <c r="E139" s="36">
        <f>SUMIFS(СВЦЭМ!$D$39:$D$782,СВЦЭМ!$A$39:$A$782,$A139,СВЦЭМ!$B$39:$B$782,E$119)+'СЕТ СН'!$I$11+СВЦЭМ!$D$10+'СЕТ СН'!$I$5-'СЕТ СН'!$I$21</f>
        <v>4410.4871902999994</v>
      </c>
      <c r="F139" s="36">
        <f>SUMIFS(СВЦЭМ!$D$39:$D$782,СВЦЭМ!$A$39:$A$782,$A139,СВЦЭМ!$B$39:$B$782,F$119)+'СЕТ СН'!$I$11+СВЦЭМ!$D$10+'СЕТ СН'!$I$5-'СЕТ СН'!$I$21</f>
        <v>4390.9588221499998</v>
      </c>
      <c r="G139" s="36">
        <f>SUMIFS(СВЦЭМ!$D$39:$D$782,СВЦЭМ!$A$39:$A$782,$A139,СВЦЭМ!$B$39:$B$782,G$119)+'СЕТ СН'!$I$11+СВЦЭМ!$D$10+'СЕТ СН'!$I$5-'СЕТ СН'!$I$21</f>
        <v>4362.8846782199998</v>
      </c>
      <c r="H139" s="36">
        <f>SUMIFS(СВЦЭМ!$D$39:$D$782,СВЦЭМ!$A$39:$A$782,$A139,СВЦЭМ!$B$39:$B$782,H$119)+'СЕТ СН'!$I$11+СВЦЭМ!$D$10+'СЕТ СН'!$I$5-'СЕТ СН'!$I$21</f>
        <v>4315.2733321099995</v>
      </c>
      <c r="I139" s="36">
        <f>SUMIFS(СВЦЭМ!$D$39:$D$782,СВЦЭМ!$A$39:$A$782,$A139,СВЦЭМ!$B$39:$B$782,I$119)+'СЕТ СН'!$I$11+СВЦЭМ!$D$10+'СЕТ СН'!$I$5-'СЕТ СН'!$I$21</f>
        <v>4287.1778773899996</v>
      </c>
      <c r="J139" s="36">
        <f>SUMIFS(СВЦЭМ!$D$39:$D$782,СВЦЭМ!$A$39:$A$782,$A139,СВЦЭМ!$B$39:$B$782,J$119)+'СЕТ СН'!$I$11+СВЦЭМ!$D$10+'СЕТ СН'!$I$5-'СЕТ СН'!$I$21</f>
        <v>4289.2220078599994</v>
      </c>
      <c r="K139" s="36">
        <f>SUMIFS(СВЦЭМ!$D$39:$D$782,СВЦЭМ!$A$39:$A$782,$A139,СВЦЭМ!$B$39:$B$782,K$119)+'СЕТ СН'!$I$11+СВЦЭМ!$D$10+'СЕТ СН'!$I$5-'СЕТ СН'!$I$21</f>
        <v>4324.4516631099996</v>
      </c>
      <c r="L139" s="36">
        <f>SUMIFS(СВЦЭМ!$D$39:$D$782,СВЦЭМ!$A$39:$A$782,$A139,СВЦЭМ!$B$39:$B$782,L$119)+'СЕТ СН'!$I$11+СВЦЭМ!$D$10+'СЕТ СН'!$I$5-'СЕТ СН'!$I$21</f>
        <v>4332.3549762599996</v>
      </c>
      <c r="M139" s="36">
        <f>SUMIFS(СВЦЭМ!$D$39:$D$782,СВЦЭМ!$A$39:$A$782,$A139,СВЦЭМ!$B$39:$B$782,M$119)+'СЕТ СН'!$I$11+СВЦЭМ!$D$10+'СЕТ СН'!$I$5-'СЕТ СН'!$I$21</f>
        <v>4363.5277899399998</v>
      </c>
      <c r="N139" s="36">
        <f>SUMIFS(СВЦЭМ!$D$39:$D$782,СВЦЭМ!$A$39:$A$782,$A139,СВЦЭМ!$B$39:$B$782,N$119)+'СЕТ СН'!$I$11+СВЦЭМ!$D$10+'СЕТ СН'!$I$5-'СЕТ СН'!$I$21</f>
        <v>4356.3304480899997</v>
      </c>
      <c r="O139" s="36">
        <f>SUMIFS(СВЦЭМ!$D$39:$D$782,СВЦЭМ!$A$39:$A$782,$A139,СВЦЭМ!$B$39:$B$782,O$119)+'СЕТ СН'!$I$11+СВЦЭМ!$D$10+'СЕТ СН'!$I$5-'СЕТ СН'!$I$21</f>
        <v>4355.8922708699993</v>
      </c>
      <c r="P139" s="36">
        <f>SUMIFS(СВЦЭМ!$D$39:$D$782,СВЦЭМ!$A$39:$A$782,$A139,СВЦЭМ!$B$39:$B$782,P$119)+'СЕТ СН'!$I$11+СВЦЭМ!$D$10+'СЕТ СН'!$I$5-'СЕТ СН'!$I$21</f>
        <v>4357.8740359499998</v>
      </c>
      <c r="Q139" s="36">
        <f>SUMIFS(СВЦЭМ!$D$39:$D$782,СВЦЭМ!$A$39:$A$782,$A139,СВЦЭМ!$B$39:$B$782,Q$119)+'СЕТ СН'!$I$11+СВЦЭМ!$D$10+'СЕТ СН'!$I$5-'СЕТ СН'!$I$21</f>
        <v>4351.9687410699999</v>
      </c>
      <c r="R139" s="36">
        <f>SUMIFS(СВЦЭМ!$D$39:$D$782,СВЦЭМ!$A$39:$A$782,$A139,СВЦЭМ!$B$39:$B$782,R$119)+'СЕТ СН'!$I$11+СВЦЭМ!$D$10+'СЕТ СН'!$I$5-'СЕТ СН'!$I$21</f>
        <v>4401.8258007899994</v>
      </c>
      <c r="S139" s="36">
        <f>SUMIFS(СВЦЭМ!$D$39:$D$782,СВЦЭМ!$A$39:$A$782,$A139,СВЦЭМ!$B$39:$B$782,S$119)+'СЕТ СН'!$I$11+СВЦЭМ!$D$10+'СЕТ СН'!$I$5-'СЕТ СН'!$I$21</f>
        <v>4394.2879143099999</v>
      </c>
      <c r="T139" s="36">
        <f>SUMIFS(СВЦЭМ!$D$39:$D$782,СВЦЭМ!$A$39:$A$782,$A139,СВЦЭМ!$B$39:$B$782,T$119)+'СЕТ СН'!$I$11+СВЦЭМ!$D$10+'СЕТ СН'!$I$5-'СЕТ СН'!$I$21</f>
        <v>4404.3997983999998</v>
      </c>
      <c r="U139" s="36">
        <f>SUMIFS(СВЦЭМ!$D$39:$D$782,СВЦЭМ!$A$39:$A$782,$A139,СВЦЭМ!$B$39:$B$782,U$119)+'СЕТ СН'!$I$11+СВЦЭМ!$D$10+'СЕТ СН'!$I$5-'СЕТ СН'!$I$21</f>
        <v>4400.3196249699995</v>
      </c>
      <c r="V139" s="36">
        <f>SUMIFS(СВЦЭМ!$D$39:$D$782,СВЦЭМ!$A$39:$A$782,$A139,СВЦЭМ!$B$39:$B$782,V$119)+'СЕТ СН'!$I$11+СВЦЭМ!$D$10+'СЕТ СН'!$I$5-'СЕТ СН'!$I$21</f>
        <v>4390.6149524299999</v>
      </c>
      <c r="W139" s="36">
        <f>SUMIFS(СВЦЭМ!$D$39:$D$782,СВЦЭМ!$A$39:$A$782,$A139,СВЦЭМ!$B$39:$B$782,W$119)+'СЕТ СН'!$I$11+СВЦЭМ!$D$10+'СЕТ СН'!$I$5-'СЕТ СН'!$I$21</f>
        <v>4377.6053271499995</v>
      </c>
      <c r="X139" s="36">
        <f>SUMIFS(СВЦЭМ!$D$39:$D$782,СВЦЭМ!$A$39:$A$782,$A139,СВЦЭМ!$B$39:$B$782,X$119)+'СЕТ СН'!$I$11+СВЦЭМ!$D$10+'СЕТ СН'!$I$5-'СЕТ СН'!$I$21</f>
        <v>4357.0156324</v>
      </c>
      <c r="Y139" s="36">
        <f>SUMIFS(СВЦЭМ!$D$39:$D$782,СВЦЭМ!$A$39:$A$782,$A139,СВЦЭМ!$B$39:$B$782,Y$119)+'СЕТ СН'!$I$11+СВЦЭМ!$D$10+'СЕТ СН'!$I$5-'СЕТ СН'!$I$21</f>
        <v>4362.4657442299995</v>
      </c>
    </row>
    <row r="140" spans="1:25" ht="15.75" x14ac:dyDescent="0.2">
      <c r="A140" s="35">
        <f t="shared" si="3"/>
        <v>44855</v>
      </c>
      <c r="B140" s="36">
        <f>SUMIFS(СВЦЭМ!$D$39:$D$782,СВЦЭМ!$A$39:$A$782,$A140,СВЦЭМ!$B$39:$B$782,B$119)+'СЕТ СН'!$I$11+СВЦЭМ!$D$10+'СЕТ СН'!$I$5-'СЕТ СН'!$I$21</f>
        <v>4575.8558143099999</v>
      </c>
      <c r="C140" s="36">
        <f>SUMIFS(СВЦЭМ!$D$39:$D$782,СВЦЭМ!$A$39:$A$782,$A140,СВЦЭМ!$B$39:$B$782,C$119)+'СЕТ СН'!$I$11+СВЦЭМ!$D$10+'СЕТ СН'!$I$5-'СЕТ СН'!$I$21</f>
        <v>4562.7938547100002</v>
      </c>
      <c r="D140" s="36">
        <f>SUMIFS(СВЦЭМ!$D$39:$D$782,СВЦЭМ!$A$39:$A$782,$A140,СВЦЭМ!$B$39:$B$782,D$119)+'СЕТ СН'!$I$11+СВЦЭМ!$D$10+'СЕТ СН'!$I$5-'СЕТ СН'!$I$21</f>
        <v>4578.7919413199998</v>
      </c>
      <c r="E140" s="36">
        <f>SUMIFS(СВЦЭМ!$D$39:$D$782,СВЦЭМ!$A$39:$A$782,$A140,СВЦЭМ!$B$39:$B$782,E$119)+'СЕТ СН'!$I$11+СВЦЭМ!$D$10+'СЕТ СН'!$I$5-'СЕТ СН'!$I$21</f>
        <v>4638.1844918400002</v>
      </c>
      <c r="F140" s="36">
        <f>SUMIFS(СВЦЭМ!$D$39:$D$782,СВЦЭМ!$A$39:$A$782,$A140,СВЦЭМ!$B$39:$B$782,F$119)+'СЕТ СН'!$I$11+СВЦЭМ!$D$10+'СЕТ СН'!$I$5-'СЕТ СН'!$I$21</f>
        <v>4618.0283272500001</v>
      </c>
      <c r="G140" s="36">
        <f>SUMIFS(СВЦЭМ!$D$39:$D$782,СВЦЭМ!$A$39:$A$782,$A140,СВЦЭМ!$B$39:$B$782,G$119)+'СЕТ СН'!$I$11+СВЦЭМ!$D$10+'СЕТ СН'!$I$5-'СЕТ СН'!$I$21</f>
        <v>4580.6195355199998</v>
      </c>
      <c r="H140" s="36">
        <f>SUMIFS(СВЦЭМ!$D$39:$D$782,СВЦЭМ!$A$39:$A$782,$A140,СВЦЭМ!$B$39:$B$782,H$119)+'СЕТ СН'!$I$11+СВЦЭМ!$D$10+'СЕТ СН'!$I$5-'СЕТ СН'!$I$21</f>
        <v>4514.3888914600002</v>
      </c>
      <c r="I140" s="36">
        <f>SUMIFS(СВЦЭМ!$D$39:$D$782,СВЦЭМ!$A$39:$A$782,$A140,СВЦЭМ!$B$39:$B$782,I$119)+'СЕТ СН'!$I$11+СВЦЭМ!$D$10+'СЕТ СН'!$I$5-'СЕТ СН'!$I$21</f>
        <v>4495.5925916300002</v>
      </c>
      <c r="J140" s="36">
        <f>SUMIFS(СВЦЭМ!$D$39:$D$782,СВЦЭМ!$A$39:$A$782,$A140,СВЦЭМ!$B$39:$B$782,J$119)+'СЕТ СН'!$I$11+СВЦЭМ!$D$10+'СЕТ СН'!$I$5-'СЕТ СН'!$I$21</f>
        <v>4467.7357109699997</v>
      </c>
      <c r="K140" s="36">
        <f>SUMIFS(СВЦЭМ!$D$39:$D$782,СВЦЭМ!$A$39:$A$782,$A140,СВЦЭМ!$B$39:$B$782,K$119)+'СЕТ СН'!$I$11+СВЦЭМ!$D$10+'СЕТ СН'!$I$5-'СЕТ СН'!$I$21</f>
        <v>4470.6365833</v>
      </c>
      <c r="L140" s="36">
        <f>SUMIFS(СВЦЭМ!$D$39:$D$782,СВЦЭМ!$A$39:$A$782,$A140,СВЦЭМ!$B$39:$B$782,L$119)+'СЕТ СН'!$I$11+СВЦЭМ!$D$10+'СЕТ СН'!$I$5-'СЕТ СН'!$I$21</f>
        <v>4473.94674356</v>
      </c>
      <c r="M140" s="36">
        <f>SUMIFS(СВЦЭМ!$D$39:$D$782,СВЦЭМ!$A$39:$A$782,$A140,СВЦЭМ!$B$39:$B$782,M$119)+'СЕТ СН'!$I$11+СВЦЭМ!$D$10+'СЕТ СН'!$I$5-'СЕТ СН'!$I$21</f>
        <v>4482.7217553099999</v>
      </c>
      <c r="N140" s="36">
        <f>SUMIFS(СВЦЭМ!$D$39:$D$782,СВЦЭМ!$A$39:$A$782,$A140,СВЦЭМ!$B$39:$B$782,N$119)+'СЕТ СН'!$I$11+СВЦЭМ!$D$10+'СЕТ СН'!$I$5-'СЕТ СН'!$I$21</f>
        <v>4490.3952174799997</v>
      </c>
      <c r="O140" s="36">
        <f>SUMIFS(СВЦЭМ!$D$39:$D$782,СВЦЭМ!$A$39:$A$782,$A140,СВЦЭМ!$B$39:$B$782,O$119)+'СЕТ СН'!$I$11+СВЦЭМ!$D$10+'СЕТ СН'!$I$5-'СЕТ СН'!$I$21</f>
        <v>4484.8956421799994</v>
      </c>
      <c r="P140" s="36">
        <f>SUMIFS(СВЦЭМ!$D$39:$D$782,СВЦЭМ!$A$39:$A$782,$A140,СВЦЭМ!$B$39:$B$782,P$119)+'СЕТ СН'!$I$11+СВЦЭМ!$D$10+'СЕТ СН'!$I$5-'СЕТ СН'!$I$21</f>
        <v>4511.9275892300002</v>
      </c>
      <c r="Q140" s="36">
        <f>SUMIFS(СВЦЭМ!$D$39:$D$782,СВЦЭМ!$A$39:$A$782,$A140,СВЦЭМ!$B$39:$B$782,Q$119)+'СЕТ СН'!$I$11+СВЦЭМ!$D$10+'СЕТ СН'!$I$5-'СЕТ СН'!$I$21</f>
        <v>4514.6924608499994</v>
      </c>
      <c r="R140" s="36">
        <f>SUMIFS(СВЦЭМ!$D$39:$D$782,СВЦЭМ!$A$39:$A$782,$A140,СВЦЭМ!$B$39:$B$782,R$119)+'СЕТ СН'!$I$11+СВЦЭМ!$D$10+'СЕТ СН'!$I$5-'СЕТ СН'!$I$21</f>
        <v>4495.6169374299998</v>
      </c>
      <c r="S140" s="36">
        <f>SUMIFS(СВЦЭМ!$D$39:$D$782,СВЦЭМ!$A$39:$A$782,$A140,СВЦЭМ!$B$39:$B$782,S$119)+'СЕТ СН'!$I$11+СВЦЭМ!$D$10+'СЕТ СН'!$I$5-'СЕТ СН'!$I$21</f>
        <v>4476.8892226400003</v>
      </c>
      <c r="T140" s="36">
        <f>SUMIFS(СВЦЭМ!$D$39:$D$782,СВЦЭМ!$A$39:$A$782,$A140,СВЦЭМ!$B$39:$B$782,T$119)+'СЕТ СН'!$I$11+СВЦЭМ!$D$10+'СЕТ СН'!$I$5-'СЕТ СН'!$I$21</f>
        <v>4431.7540629899995</v>
      </c>
      <c r="U140" s="36">
        <f>SUMIFS(СВЦЭМ!$D$39:$D$782,СВЦЭМ!$A$39:$A$782,$A140,СВЦЭМ!$B$39:$B$782,U$119)+'СЕТ СН'!$I$11+СВЦЭМ!$D$10+'СЕТ СН'!$I$5-'СЕТ СН'!$I$21</f>
        <v>4451.22059885</v>
      </c>
      <c r="V140" s="36">
        <f>SUMIFS(СВЦЭМ!$D$39:$D$782,СВЦЭМ!$A$39:$A$782,$A140,СВЦЭМ!$B$39:$B$782,V$119)+'СЕТ СН'!$I$11+СВЦЭМ!$D$10+'СЕТ СН'!$I$5-'СЕТ СН'!$I$21</f>
        <v>4467.1027233799996</v>
      </c>
      <c r="W140" s="36">
        <f>SUMIFS(СВЦЭМ!$D$39:$D$782,СВЦЭМ!$A$39:$A$782,$A140,СВЦЭМ!$B$39:$B$782,W$119)+'СЕТ СН'!$I$11+СВЦЭМ!$D$10+'СЕТ СН'!$I$5-'СЕТ СН'!$I$21</f>
        <v>4507.1112543899999</v>
      </c>
      <c r="X140" s="36">
        <f>SUMIFS(СВЦЭМ!$D$39:$D$782,СВЦЭМ!$A$39:$A$782,$A140,СВЦЭМ!$B$39:$B$782,X$119)+'СЕТ СН'!$I$11+СВЦЭМ!$D$10+'СЕТ СН'!$I$5-'СЕТ СН'!$I$21</f>
        <v>4542.5283029599996</v>
      </c>
      <c r="Y140" s="36">
        <f>SUMIFS(СВЦЭМ!$D$39:$D$782,СВЦЭМ!$A$39:$A$782,$A140,СВЦЭМ!$B$39:$B$782,Y$119)+'СЕТ СН'!$I$11+СВЦЭМ!$D$10+'СЕТ СН'!$I$5-'СЕТ СН'!$I$21</f>
        <v>4573.0137844499995</v>
      </c>
    </row>
    <row r="141" spans="1:25" ht="15.75" x14ac:dyDescent="0.2">
      <c r="A141" s="35">
        <f t="shared" si="3"/>
        <v>44856</v>
      </c>
      <c r="B141" s="36">
        <f>SUMIFS(СВЦЭМ!$D$39:$D$782,СВЦЭМ!$A$39:$A$782,$A141,СВЦЭМ!$B$39:$B$782,B$119)+'СЕТ СН'!$I$11+СВЦЭМ!$D$10+'СЕТ СН'!$I$5-'СЕТ СН'!$I$21</f>
        <v>4605.6920500199994</v>
      </c>
      <c r="C141" s="36">
        <f>SUMIFS(СВЦЭМ!$D$39:$D$782,СВЦЭМ!$A$39:$A$782,$A141,СВЦЭМ!$B$39:$B$782,C$119)+'СЕТ СН'!$I$11+СВЦЭМ!$D$10+'СЕТ СН'!$I$5-'СЕТ СН'!$I$21</f>
        <v>4602.0072113200004</v>
      </c>
      <c r="D141" s="36">
        <f>SUMIFS(СВЦЭМ!$D$39:$D$782,СВЦЭМ!$A$39:$A$782,$A141,СВЦЭМ!$B$39:$B$782,D$119)+'СЕТ СН'!$I$11+СВЦЭМ!$D$10+'СЕТ СН'!$I$5-'СЕТ СН'!$I$21</f>
        <v>4644.1184048499999</v>
      </c>
      <c r="E141" s="36">
        <f>SUMIFS(СВЦЭМ!$D$39:$D$782,СВЦЭМ!$A$39:$A$782,$A141,СВЦЭМ!$B$39:$B$782,E$119)+'СЕТ СН'!$I$11+СВЦЭМ!$D$10+'СЕТ СН'!$I$5-'СЕТ СН'!$I$21</f>
        <v>4647.3612147499998</v>
      </c>
      <c r="F141" s="36">
        <f>SUMIFS(СВЦЭМ!$D$39:$D$782,СВЦЭМ!$A$39:$A$782,$A141,СВЦЭМ!$B$39:$B$782,F$119)+'СЕТ СН'!$I$11+СВЦЭМ!$D$10+'СЕТ СН'!$I$5-'СЕТ СН'!$I$21</f>
        <v>4637.5005617999996</v>
      </c>
      <c r="G141" s="36">
        <f>SUMIFS(СВЦЭМ!$D$39:$D$782,СВЦЭМ!$A$39:$A$782,$A141,СВЦЭМ!$B$39:$B$782,G$119)+'СЕТ СН'!$I$11+СВЦЭМ!$D$10+'СЕТ СН'!$I$5-'СЕТ СН'!$I$21</f>
        <v>4631.8477840699998</v>
      </c>
      <c r="H141" s="36">
        <f>SUMIFS(СВЦЭМ!$D$39:$D$782,СВЦЭМ!$A$39:$A$782,$A141,СВЦЭМ!$B$39:$B$782,H$119)+'СЕТ СН'!$I$11+СВЦЭМ!$D$10+'СЕТ СН'!$I$5-'СЕТ СН'!$I$21</f>
        <v>4587.7018917300002</v>
      </c>
      <c r="I141" s="36">
        <f>SUMIFS(СВЦЭМ!$D$39:$D$782,СВЦЭМ!$A$39:$A$782,$A141,СВЦЭМ!$B$39:$B$782,I$119)+'СЕТ СН'!$I$11+СВЦЭМ!$D$10+'СЕТ СН'!$I$5-'СЕТ СН'!$I$21</f>
        <v>4562.5642676799998</v>
      </c>
      <c r="J141" s="36">
        <f>SUMIFS(СВЦЭМ!$D$39:$D$782,СВЦЭМ!$A$39:$A$782,$A141,СВЦЭМ!$B$39:$B$782,J$119)+'СЕТ СН'!$I$11+СВЦЭМ!$D$10+'СЕТ СН'!$I$5-'СЕТ СН'!$I$21</f>
        <v>4566.3029136900004</v>
      </c>
      <c r="K141" s="36">
        <f>SUMIFS(СВЦЭМ!$D$39:$D$782,СВЦЭМ!$A$39:$A$782,$A141,СВЦЭМ!$B$39:$B$782,K$119)+'СЕТ СН'!$I$11+СВЦЭМ!$D$10+'СЕТ СН'!$I$5-'СЕТ СН'!$I$21</f>
        <v>4554.32561472</v>
      </c>
      <c r="L141" s="36">
        <f>SUMIFS(СВЦЭМ!$D$39:$D$782,СВЦЭМ!$A$39:$A$782,$A141,СВЦЭМ!$B$39:$B$782,L$119)+'СЕТ СН'!$I$11+СВЦЭМ!$D$10+'СЕТ СН'!$I$5-'СЕТ СН'!$I$21</f>
        <v>4546.5993990299994</v>
      </c>
      <c r="M141" s="36">
        <f>SUMIFS(СВЦЭМ!$D$39:$D$782,СВЦЭМ!$A$39:$A$782,$A141,СВЦЭМ!$B$39:$B$782,M$119)+'СЕТ СН'!$I$11+СВЦЭМ!$D$10+'СЕТ СН'!$I$5-'СЕТ СН'!$I$21</f>
        <v>4555.8721767699999</v>
      </c>
      <c r="N141" s="36">
        <f>SUMIFS(СВЦЭМ!$D$39:$D$782,СВЦЭМ!$A$39:$A$782,$A141,СВЦЭМ!$B$39:$B$782,N$119)+'СЕТ СН'!$I$11+СВЦЭМ!$D$10+'СЕТ СН'!$I$5-'СЕТ СН'!$I$21</f>
        <v>4567.5107087599999</v>
      </c>
      <c r="O141" s="36">
        <f>SUMIFS(СВЦЭМ!$D$39:$D$782,СВЦЭМ!$A$39:$A$782,$A141,СВЦЭМ!$B$39:$B$782,O$119)+'СЕТ СН'!$I$11+СВЦЭМ!$D$10+'СЕТ СН'!$I$5-'СЕТ СН'!$I$21</f>
        <v>4563.8297515300001</v>
      </c>
      <c r="P141" s="36">
        <f>SUMIFS(СВЦЭМ!$D$39:$D$782,СВЦЭМ!$A$39:$A$782,$A141,СВЦЭМ!$B$39:$B$782,P$119)+'СЕТ СН'!$I$11+СВЦЭМ!$D$10+'СЕТ СН'!$I$5-'СЕТ СН'!$I$21</f>
        <v>4608.4148399300002</v>
      </c>
      <c r="Q141" s="36">
        <f>SUMIFS(СВЦЭМ!$D$39:$D$782,СВЦЭМ!$A$39:$A$782,$A141,СВЦЭМ!$B$39:$B$782,Q$119)+'СЕТ СН'!$I$11+СВЦЭМ!$D$10+'СЕТ СН'!$I$5-'СЕТ СН'!$I$21</f>
        <v>4606.4556989100001</v>
      </c>
      <c r="R141" s="36">
        <f>SUMIFS(СВЦЭМ!$D$39:$D$782,СВЦЭМ!$A$39:$A$782,$A141,СВЦЭМ!$B$39:$B$782,R$119)+'СЕТ СН'!$I$11+СВЦЭМ!$D$10+'СЕТ СН'!$I$5-'СЕТ СН'!$I$21</f>
        <v>4586.8435670099998</v>
      </c>
      <c r="S141" s="36">
        <f>SUMIFS(СВЦЭМ!$D$39:$D$782,СВЦЭМ!$A$39:$A$782,$A141,СВЦЭМ!$B$39:$B$782,S$119)+'СЕТ СН'!$I$11+СВЦЭМ!$D$10+'СЕТ СН'!$I$5-'СЕТ СН'!$I$21</f>
        <v>4563.9316338199997</v>
      </c>
      <c r="T141" s="36">
        <f>SUMIFS(СВЦЭМ!$D$39:$D$782,СВЦЭМ!$A$39:$A$782,$A141,СВЦЭМ!$B$39:$B$782,T$119)+'СЕТ СН'!$I$11+СВЦЭМ!$D$10+'СЕТ СН'!$I$5-'СЕТ СН'!$I$21</f>
        <v>4509.3769112700002</v>
      </c>
      <c r="U141" s="36">
        <f>SUMIFS(СВЦЭМ!$D$39:$D$782,СВЦЭМ!$A$39:$A$782,$A141,СВЦЭМ!$B$39:$B$782,U$119)+'СЕТ СН'!$I$11+СВЦЭМ!$D$10+'СЕТ СН'!$I$5-'СЕТ СН'!$I$21</f>
        <v>4533.3687879499994</v>
      </c>
      <c r="V141" s="36">
        <f>SUMIFS(СВЦЭМ!$D$39:$D$782,СВЦЭМ!$A$39:$A$782,$A141,СВЦЭМ!$B$39:$B$782,V$119)+'СЕТ СН'!$I$11+СВЦЭМ!$D$10+'СЕТ СН'!$I$5-'СЕТ СН'!$I$21</f>
        <v>4562.46103623</v>
      </c>
      <c r="W141" s="36">
        <f>SUMIFS(СВЦЭМ!$D$39:$D$782,СВЦЭМ!$A$39:$A$782,$A141,СВЦЭМ!$B$39:$B$782,W$119)+'СЕТ СН'!$I$11+СВЦЭМ!$D$10+'СЕТ СН'!$I$5-'СЕТ СН'!$I$21</f>
        <v>4586.1189981799998</v>
      </c>
      <c r="X141" s="36">
        <f>SUMIFS(СВЦЭМ!$D$39:$D$782,СВЦЭМ!$A$39:$A$782,$A141,СВЦЭМ!$B$39:$B$782,X$119)+'СЕТ СН'!$I$11+СВЦЭМ!$D$10+'СЕТ СН'!$I$5-'СЕТ СН'!$I$21</f>
        <v>4616.8723424</v>
      </c>
      <c r="Y141" s="36">
        <f>SUMIFS(СВЦЭМ!$D$39:$D$782,СВЦЭМ!$A$39:$A$782,$A141,СВЦЭМ!$B$39:$B$782,Y$119)+'СЕТ СН'!$I$11+СВЦЭМ!$D$10+'СЕТ СН'!$I$5-'СЕТ СН'!$I$21</f>
        <v>4641.7937726599994</v>
      </c>
    </row>
    <row r="142" spans="1:25" ht="15.75" x14ac:dyDescent="0.2">
      <c r="A142" s="35">
        <f t="shared" si="3"/>
        <v>44857</v>
      </c>
      <c r="B142" s="36">
        <f>SUMIFS(СВЦЭМ!$D$39:$D$782,СВЦЭМ!$A$39:$A$782,$A142,СВЦЭМ!$B$39:$B$782,B$119)+'СЕТ СН'!$I$11+СВЦЭМ!$D$10+'СЕТ СН'!$I$5-'СЕТ СН'!$I$21</f>
        <v>4610.59169518</v>
      </c>
      <c r="C142" s="36">
        <f>SUMIFS(СВЦЭМ!$D$39:$D$782,СВЦЭМ!$A$39:$A$782,$A142,СВЦЭМ!$B$39:$B$782,C$119)+'СЕТ СН'!$I$11+СВЦЭМ!$D$10+'СЕТ СН'!$I$5-'СЕТ СН'!$I$21</f>
        <v>4640.2955628399995</v>
      </c>
      <c r="D142" s="36">
        <f>SUMIFS(СВЦЭМ!$D$39:$D$782,СВЦЭМ!$A$39:$A$782,$A142,СВЦЭМ!$B$39:$B$782,D$119)+'СЕТ СН'!$I$11+СВЦЭМ!$D$10+'СЕТ СН'!$I$5-'СЕТ СН'!$I$21</f>
        <v>4666.7183635000001</v>
      </c>
      <c r="E142" s="36">
        <f>SUMIFS(СВЦЭМ!$D$39:$D$782,СВЦЭМ!$A$39:$A$782,$A142,СВЦЭМ!$B$39:$B$782,E$119)+'СЕТ СН'!$I$11+СВЦЭМ!$D$10+'СЕТ СН'!$I$5-'СЕТ СН'!$I$21</f>
        <v>4666.9176589799999</v>
      </c>
      <c r="F142" s="36">
        <f>SUMIFS(СВЦЭМ!$D$39:$D$782,СВЦЭМ!$A$39:$A$782,$A142,СВЦЭМ!$B$39:$B$782,F$119)+'СЕТ СН'!$I$11+СВЦЭМ!$D$10+'СЕТ СН'!$I$5-'СЕТ СН'!$I$21</f>
        <v>4680.3372263299998</v>
      </c>
      <c r="G142" s="36">
        <f>SUMIFS(СВЦЭМ!$D$39:$D$782,СВЦЭМ!$A$39:$A$782,$A142,СВЦЭМ!$B$39:$B$782,G$119)+'СЕТ СН'!$I$11+СВЦЭМ!$D$10+'СЕТ СН'!$I$5-'СЕТ СН'!$I$21</f>
        <v>4656.2886071200001</v>
      </c>
      <c r="H142" s="36">
        <f>SUMIFS(СВЦЭМ!$D$39:$D$782,СВЦЭМ!$A$39:$A$782,$A142,СВЦЭМ!$B$39:$B$782,H$119)+'СЕТ СН'!$I$11+СВЦЭМ!$D$10+'СЕТ СН'!$I$5-'СЕТ СН'!$I$21</f>
        <v>4618.5241070399998</v>
      </c>
      <c r="I142" s="36">
        <f>SUMIFS(СВЦЭМ!$D$39:$D$782,СВЦЭМ!$A$39:$A$782,$A142,СВЦЭМ!$B$39:$B$782,I$119)+'СЕТ СН'!$I$11+СВЦЭМ!$D$10+'СЕТ СН'!$I$5-'СЕТ СН'!$I$21</f>
        <v>4615.7656316599996</v>
      </c>
      <c r="J142" s="36">
        <f>SUMIFS(СВЦЭМ!$D$39:$D$782,СВЦЭМ!$A$39:$A$782,$A142,СВЦЭМ!$B$39:$B$782,J$119)+'СЕТ СН'!$I$11+СВЦЭМ!$D$10+'СЕТ СН'!$I$5-'СЕТ СН'!$I$21</f>
        <v>4578.8711787599996</v>
      </c>
      <c r="K142" s="36">
        <f>SUMIFS(СВЦЭМ!$D$39:$D$782,СВЦЭМ!$A$39:$A$782,$A142,СВЦЭМ!$B$39:$B$782,K$119)+'СЕТ СН'!$I$11+СВЦЭМ!$D$10+'СЕТ СН'!$I$5-'СЕТ СН'!$I$21</f>
        <v>4566.3206768099999</v>
      </c>
      <c r="L142" s="36">
        <f>SUMIFS(СВЦЭМ!$D$39:$D$782,СВЦЭМ!$A$39:$A$782,$A142,СВЦЭМ!$B$39:$B$782,L$119)+'СЕТ СН'!$I$11+СВЦЭМ!$D$10+'СЕТ СН'!$I$5-'СЕТ СН'!$I$21</f>
        <v>4552.91357943</v>
      </c>
      <c r="M142" s="36">
        <f>SUMIFS(СВЦЭМ!$D$39:$D$782,СВЦЭМ!$A$39:$A$782,$A142,СВЦЭМ!$B$39:$B$782,M$119)+'СЕТ СН'!$I$11+СВЦЭМ!$D$10+'СЕТ СН'!$I$5-'СЕТ СН'!$I$21</f>
        <v>4566.1868274099998</v>
      </c>
      <c r="N142" s="36">
        <f>SUMIFS(СВЦЭМ!$D$39:$D$782,СВЦЭМ!$A$39:$A$782,$A142,СВЦЭМ!$B$39:$B$782,N$119)+'СЕТ СН'!$I$11+СВЦЭМ!$D$10+'СЕТ СН'!$I$5-'СЕТ СН'!$I$21</f>
        <v>4577.5600412200001</v>
      </c>
      <c r="O142" s="36">
        <f>SUMIFS(СВЦЭМ!$D$39:$D$782,СВЦЭМ!$A$39:$A$782,$A142,СВЦЭМ!$B$39:$B$782,O$119)+'СЕТ СН'!$I$11+СВЦЭМ!$D$10+'СЕТ СН'!$I$5-'СЕТ СН'!$I$21</f>
        <v>4593.4579696499995</v>
      </c>
      <c r="P142" s="36">
        <f>SUMIFS(СВЦЭМ!$D$39:$D$782,СВЦЭМ!$A$39:$A$782,$A142,СВЦЭМ!$B$39:$B$782,P$119)+'СЕТ СН'!$I$11+СВЦЭМ!$D$10+'СЕТ СН'!$I$5-'СЕТ СН'!$I$21</f>
        <v>4607.72540329</v>
      </c>
      <c r="Q142" s="36">
        <f>SUMIFS(СВЦЭМ!$D$39:$D$782,СВЦЭМ!$A$39:$A$782,$A142,СВЦЭМ!$B$39:$B$782,Q$119)+'СЕТ СН'!$I$11+СВЦЭМ!$D$10+'СЕТ СН'!$I$5-'СЕТ СН'!$I$21</f>
        <v>4620.7932281499998</v>
      </c>
      <c r="R142" s="36">
        <f>SUMIFS(СВЦЭМ!$D$39:$D$782,СВЦЭМ!$A$39:$A$782,$A142,СВЦЭМ!$B$39:$B$782,R$119)+'СЕТ СН'!$I$11+СВЦЭМ!$D$10+'СЕТ СН'!$I$5-'СЕТ СН'!$I$21</f>
        <v>4597.6837416600001</v>
      </c>
      <c r="S142" s="36">
        <f>SUMIFS(СВЦЭМ!$D$39:$D$782,СВЦЭМ!$A$39:$A$782,$A142,СВЦЭМ!$B$39:$B$782,S$119)+'СЕТ СН'!$I$11+СВЦЭМ!$D$10+'СЕТ СН'!$I$5-'СЕТ СН'!$I$21</f>
        <v>4566.0386447999999</v>
      </c>
      <c r="T142" s="36">
        <f>SUMIFS(СВЦЭМ!$D$39:$D$782,СВЦЭМ!$A$39:$A$782,$A142,СВЦЭМ!$B$39:$B$782,T$119)+'СЕТ СН'!$I$11+СВЦЭМ!$D$10+'СЕТ СН'!$I$5-'СЕТ СН'!$I$21</f>
        <v>4508.8516236799996</v>
      </c>
      <c r="U142" s="36">
        <f>SUMIFS(СВЦЭМ!$D$39:$D$782,СВЦЭМ!$A$39:$A$782,$A142,СВЦЭМ!$B$39:$B$782,U$119)+'СЕТ СН'!$I$11+СВЦЭМ!$D$10+'СЕТ СН'!$I$5-'СЕТ СН'!$I$21</f>
        <v>4528.8526073800003</v>
      </c>
      <c r="V142" s="36">
        <f>SUMIFS(СВЦЭМ!$D$39:$D$782,СВЦЭМ!$A$39:$A$782,$A142,СВЦЭМ!$B$39:$B$782,V$119)+'СЕТ СН'!$I$11+СВЦЭМ!$D$10+'СЕТ СН'!$I$5-'СЕТ СН'!$I$21</f>
        <v>4543.6809948199998</v>
      </c>
      <c r="W142" s="36">
        <f>SUMIFS(СВЦЭМ!$D$39:$D$782,СВЦЭМ!$A$39:$A$782,$A142,СВЦЭМ!$B$39:$B$782,W$119)+'СЕТ СН'!$I$11+СВЦЭМ!$D$10+'СЕТ СН'!$I$5-'СЕТ СН'!$I$21</f>
        <v>4569.1703307199996</v>
      </c>
      <c r="X142" s="36">
        <f>SUMIFS(СВЦЭМ!$D$39:$D$782,СВЦЭМ!$A$39:$A$782,$A142,СВЦЭМ!$B$39:$B$782,X$119)+'СЕТ СН'!$I$11+СВЦЭМ!$D$10+'СЕТ СН'!$I$5-'СЕТ СН'!$I$21</f>
        <v>4604.8852813599997</v>
      </c>
      <c r="Y142" s="36">
        <f>SUMIFS(СВЦЭМ!$D$39:$D$782,СВЦЭМ!$A$39:$A$782,$A142,СВЦЭМ!$B$39:$B$782,Y$119)+'СЕТ СН'!$I$11+СВЦЭМ!$D$10+'СЕТ СН'!$I$5-'СЕТ СН'!$I$21</f>
        <v>4648.7554298899995</v>
      </c>
    </row>
    <row r="143" spans="1:25" ht="15.75" x14ac:dyDescent="0.2">
      <c r="A143" s="35">
        <f t="shared" si="3"/>
        <v>44858</v>
      </c>
      <c r="B143" s="36">
        <f>SUMIFS(СВЦЭМ!$D$39:$D$782,СВЦЭМ!$A$39:$A$782,$A143,СВЦЭМ!$B$39:$B$782,B$119)+'СЕТ СН'!$I$11+СВЦЭМ!$D$10+'СЕТ СН'!$I$5-'СЕТ СН'!$I$21</f>
        <v>4614.2250414299997</v>
      </c>
      <c r="C143" s="36">
        <f>SUMIFS(СВЦЭМ!$D$39:$D$782,СВЦЭМ!$A$39:$A$782,$A143,СВЦЭМ!$B$39:$B$782,C$119)+'СЕТ СН'!$I$11+СВЦЭМ!$D$10+'СЕТ СН'!$I$5-'СЕТ СН'!$I$21</f>
        <v>4640.6182764699997</v>
      </c>
      <c r="D143" s="36">
        <f>SUMIFS(СВЦЭМ!$D$39:$D$782,СВЦЭМ!$A$39:$A$782,$A143,СВЦЭМ!$B$39:$B$782,D$119)+'СЕТ СН'!$I$11+СВЦЭМ!$D$10+'СЕТ СН'!$I$5-'СЕТ СН'!$I$21</f>
        <v>4654.7533371400004</v>
      </c>
      <c r="E143" s="36">
        <f>SUMIFS(СВЦЭМ!$D$39:$D$782,СВЦЭМ!$A$39:$A$782,$A143,СВЦЭМ!$B$39:$B$782,E$119)+'СЕТ СН'!$I$11+СВЦЭМ!$D$10+'СЕТ СН'!$I$5-'СЕТ СН'!$I$21</f>
        <v>4658.0030419100003</v>
      </c>
      <c r="F143" s="36">
        <f>SUMIFS(СВЦЭМ!$D$39:$D$782,СВЦЭМ!$A$39:$A$782,$A143,СВЦЭМ!$B$39:$B$782,F$119)+'СЕТ СН'!$I$11+СВЦЭМ!$D$10+'СЕТ СН'!$I$5-'СЕТ СН'!$I$21</f>
        <v>4676.98717261</v>
      </c>
      <c r="G143" s="36">
        <f>SUMIFS(СВЦЭМ!$D$39:$D$782,СВЦЭМ!$A$39:$A$782,$A143,СВЦЭМ!$B$39:$B$782,G$119)+'СЕТ СН'!$I$11+СВЦЭМ!$D$10+'СЕТ СН'!$I$5-'СЕТ СН'!$I$21</f>
        <v>4641.9944775399999</v>
      </c>
      <c r="H143" s="36">
        <f>SUMIFS(СВЦЭМ!$D$39:$D$782,СВЦЭМ!$A$39:$A$782,$A143,СВЦЭМ!$B$39:$B$782,H$119)+'СЕТ СН'!$I$11+СВЦЭМ!$D$10+'СЕТ СН'!$I$5-'СЕТ СН'!$I$21</f>
        <v>4612.52363599</v>
      </c>
      <c r="I143" s="36">
        <f>SUMIFS(СВЦЭМ!$D$39:$D$782,СВЦЭМ!$A$39:$A$782,$A143,СВЦЭМ!$B$39:$B$782,I$119)+'СЕТ СН'!$I$11+СВЦЭМ!$D$10+'СЕТ СН'!$I$5-'СЕТ СН'!$I$21</f>
        <v>4600.3048643000002</v>
      </c>
      <c r="J143" s="36">
        <f>SUMIFS(СВЦЭМ!$D$39:$D$782,СВЦЭМ!$A$39:$A$782,$A143,СВЦЭМ!$B$39:$B$782,J$119)+'СЕТ СН'!$I$11+СВЦЭМ!$D$10+'СЕТ СН'!$I$5-'СЕТ СН'!$I$21</f>
        <v>4586.9516231799998</v>
      </c>
      <c r="K143" s="36">
        <f>SUMIFS(СВЦЭМ!$D$39:$D$782,СВЦЭМ!$A$39:$A$782,$A143,СВЦЭМ!$B$39:$B$782,K$119)+'СЕТ СН'!$I$11+СВЦЭМ!$D$10+'СЕТ СН'!$I$5-'СЕТ СН'!$I$21</f>
        <v>4601.6330172099997</v>
      </c>
      <c r="L143" s="36">
        <f>SUMIFS(СВЦЭМ!$D$39:$D$782,СВЦЭМ!$A$39:$A$782,$A143,СВЦЭМ!$B$39:$B$782,L$119)+'СЕТ СН'!$I$11+СВЦЭМ!$D$10+'СЕТ СН'!$I$5-'СЕТ СН'!$I$21</f>
        <v>4611.7150939599996</v>
      </c>
      <c r="M143" s="36">
        <f>SUMIFS(СВЦЭМ!$D$39:$D$782,СВЦЭМ!$A$39:$A$782,$A143,СВЦЭМ!$B$39:$B$782,M$119)+'СЕТ СН'!$I$11+СВЦЭМ!$D$10+'СЕТ СН'!$I$5-'СЕТ СН'!$I$21</f>
        <v>4622.5367072299996</v>
      </c>
      <c r="N143" s="36">
        <f>SUMIFS(СВЦЭМ!$D$39:$D$782,СВЦЭМ!$A$39:$A$782,$A143,СВЦЭМ!$B$39:$B$782,N$119)+'СЕТ СН'!$I$11+СВЦЭМ!$D$10+'СЕТ СН'!$I$5-'СЕТ СН'!$I$21</f>
        <v>4629.7992828999995</v>
      </c>
      <c r="O143" s="36">
        <f>SUMIFS(СВЦЭМ!$D$39:$D$782,СВЦЭМ!$A$39:$A$782,$A143,СВЦЭМ!$B$39:$B$782,O$119)+'СЕТ СН'!$I$11+СВЦЭМ!$D$10+'СЕТ СН'!$I$5-'СЕТ СН'!$I$21</f>
        <v>4622.9081765999999</v>
      </c>
      <c r="P143" s="36">
        <f>SUMIFS(СВЦЭМ!$D$39:$D$782,СВЦЭМ!$A$39:$A$782,$A143,СВЦЭМ!$B$39:$B$782,P$119)+'СЕТ СН'!$I$11+СВЦЭМ!$D$10+'СЕТ СН'!$I$5-'СЕТ СН'!$I$21</f>
        <v>4623.4759848800004</v>
      </c>
      <c r="Q143" s="36">
        <f>SUMIFS(СВЦЭМ!$D$39:$D$782,СВЦЭМ!$A$39:$A$782,$A143,СВЦЭМ!$B$39:$B$782,Q$119)+'СЕТ СН'!$I$11+СВЦЭМ!$D$10+'СЕТ СН'!$I$5-'СЕТ СН'!$I$21</f>
        <v>4620.4578314600003</v>
      </c>
      <c r="R143" s="36">
        <f>SUMIFS(СВЦЭМ!$D$39:$D$782,СВЦЭМ!$A$39:$A$782,$A143,СВЦЭМ!$B$39:$B$782,R$119)+'СЕТ СН'!$I$11+СВЦЭМ!$D$10+'СЕТ СН'!$I$5-'СЕТ СН'!$I$21</f>
        <v>4590.6153177599999</v>
      </c>
      <c r="S143" s="36">
        <f>SUMIFS(СВЦЭМ!$D$39:$D$782,СВЦЭМ!$A$39:$A$782,$A143,СВЦЭМ!$B$39:$B$782,S$119)+'СЕТ СН'!$I$11+СВЦЭМ!$D$10+'СЕТ СН'!$I$5-'СЕТ СН'!$I$21</f>
        <v>4570.9907883599999</v>
      </c>
      <c r="T143" s="36">
        <f>SUMIFS(СВЦЭМ!$D$39:$D$782,СВЦЭМ!$A$39:$A$782,$A143,СВЦЭМ!$B$39:$B$782,T$119)+'СЕТ СН'!$I$11+СВЦЭМ!$D$10+'СЕТ СН'!$I$5-'СЕТ СН'!$I$21</f>
        <v>4528.04027649</v>
      </c>
      <c r="U143" s="36">
        <f>SUMIFS(СВЦЭМ!$D$39:$D$782,СВЦЭМ!$A$39:$A$782,$A143,СВЦЭМ!$B$39:$B$782,U$119)+'СЕТ СН'!$I$11+СВЦЭМ!$D$10+'СЕТ СН'!$I$5-'СЕТ СН'!$I$21</f>
        <v>4562.3042750200002</v>
      </c>
      <c r="V143" s="36">
        <f>SUMIFS(СВЦЭМ!$D$39:$D$782,СВЦЭМ!$A$39:$A$782,$A143,СВЦЭМ!$B$39:$B$782,V$119)+'СЕТ СН'!$I$11+СВЦЭМ!$D$10+'СЕТ СН'!$I$5-'СЕТ СН'!$I$21</f>
        <v>4586.3019871400002</v>
      </c>
      <c r="W143" s="36">
        <f>SUMIFS(СВЦЭМ!$D$39:$D$782,СВЦЭМ!$A$39:$A$782,$A143,СВЦЭМ!$B$39:$B$782,W$119)+'СЕТ СН'!$I$11+СВЦЭМ!$D$10+'СЕТ СН'!$I$5-'СЕТ СН'!$I$21</f>
        <v>4610.4599240899997</v>
      </c>
      <c r="X143" s="36">
        <f>SUMIFS(СВЦЭМ!$D$39:$D$782,СВЦЭМ!$A$39:$A$782,$A143,СВЦЭМ!$B$39:$B$782,X$119)+'СЕТ СН'!$I$11+СВЦЭМ!$D$10+'СЕТ СН'!$I$5-'СЕТ СН'!$I$21</f>
        <v>4639.4327310899998</v>
      </c>
      <c r="Y143" s="36">
        <f>SUMIFS(СВЦЭМ!$D$39:$D$782,СВЦЭМ!$A$39:$A$782,$A143,СВЦЭМ!$B$39:$B$782,Y$119)+'СЕТ СН'!$I$11+СВЦЭМ!$D$10+'СЕТ СН'!$I$5-'СЕТ СН'!$I$21</f>
        <v>4676.4123082599999</v>
      </c>
    </row>
    <row r="144" spans="1:25" ht="15.75" x14ac:dyDescent="0.2">
      <c r="A144" s="35">
        <f t="shared" si="3"/>
        <v>44859</v>
      </c>
      <c r="B144" s="36">
        <f>SUMIFS(СВЦЭМ!$D$39:$D$782,СВЦЭМ!$A$39:$A$782,$A144,СВЦЭМ!$B$39:$B$782,B$119)+'СЕТ СН'!$I$11+СВЦЭМ!$D$10+'СЕТ СН'!$I$5-'СЕТ СН'!$I$21</f>
        <v>4633.3812597400001</v>
      </c>
      <c r="C144" s="36">
        <f>SUMIFS(СВЦЭМ!$D$39:$D$782,СВЦЭМ!$A$39:$A$782,$A144,СВЦЭМ!$B$39:$B$782,C$119)+'СЕТ СН'!$I$11+СВЦЭМ!$D$10+'СЕТ СН'!$I$5-'СЕТ СН'!$I$21</f>
        <v>4666.5697826599999</v>
      </c>
      <c r="D144" s="36">
        <f>SUMIFS(СВЦЭМ!$D$39:$D$782,СВЦЭМ!$A$39:$A$782,$A144,СВЦЭМ!$B$39:$B$782,D$119)+'СЕТ СН'!$I$11+СВЦЭМ!$D$10+'СЕТ СН'!$I$5-'СЕТ СН'!$I$21</f>
        <v>4654.7845880699997</v>
      </c>
      <c r="E144" s="36">
        <f>SUMIFS(СВЦЭМ!$D$39:$D$782,СВЦЭМ!$A$39:$A$782,$A144,СВЦЭМ!$B$39:$B$782,E$119)+'СЕТ СН'!$I$11+СВЦЭМ!$D$10+'СЕТ СН'!$I$5-'СЕТ СН'!$I$21</f>
        <v>4637.4769010500004</v>
      </c>
      <c r="F144" s="36">
        <f>SUMIFS(СВЦЭМ!$D$39:$D$782,СВЦЭМ!$A$39:$A$782,$A144,СВЦЭМ!$B$39:$B$782,F$119)+'СЕТ СН'!$I$11+СВЦЭМ!$D$10+'СЕТ СН'!$I$5-'СЕТ СН'!$I$21</f>
        <v>4645.8174792199998</v>
      </c>
      <c r="G144" s="36">
        <f>SUMIFS(СВЦЭМ!$D$39:$D$782,СВЦЭМ!$A$39:$A$782,$A144,СВЦЭМ!$B$39:$B$782,G$119)+'СЕТ СН'!$I$11+СВЦЭМ!$D$10+'СЕТ СН'!$I$5-'СЕТ СН'!$I$21</f>
        <v>4602.6640554799997</v>
      </c>
      <c r="H144" s="36">
        <f>SUMIFS(СВЦЭМ!$D$39:$D$782,СВЦЭМ!$A$39:$A$782,$A144,СВЦЭМ!$B$39:$B$782,H$119)+'СЕТ СН'!$I$11+СВЦЭМ!$D$10+'СЕТ СН'!$I$5-'СЕТ СН'!$I$21</f>
        <v>4534.8302426499995</v>
      </c>
      <c r="I144" s="36">
        <f>SUMIFS(СВЦЭМ!$D$39:$D$782,СВЦЭМ!$A$39:$A$782,$A144,СВЦЭМ!$B$39:$B$782,I$119)+'СЕТ СН'!$I$11+СВЦЭМ!$D$10+'СЕТ СН'!$I$5-'СЕТ СН'!$I$21</f>
        <v>4472.1881554000001</v>
      </c>
      <c r="J144" s="36">
        <f>SUMIFS(СВЦЭМ!$D$39:$D$782,СВЦЭМ!$A$39:$A$782,$A144,СВЦЭМ!$B$39:$B$782,J$119)+'СЕТ СН'!$I$11+СВЦЭМ!$D$10+'СЕТ СН'!$I$5-'СЕТ СН'!$I$21</f>
        <v>4367.0730999199995</v>
      </c>
      <c r="K144" s="36">
        <f>SUMIFS(СВЦЭМ!$D$39:$D$782,СВЦЭМ!$A$39:$A$782,$A144,СВЦЭМ!$B$39:$B$782,K$119)+'СЕТ СН'!$I$11+СВЦЭМ!$D$10+'СЕТ СН'!$I$5-'СЕТ СН'!$I$21</f>
        <v>4389.4249139499998</v>
      </c>
      <c r="L144" s="36">
        <f>SUMIFS(СВЦЭМ!$D$39:$D$782,СВЦЭМ!$A$39:$A$782,$A144,СВЦЭМ!$B$39:$B$782,L$119)+'СЕТ СН'!$I$11+СВЦЭМ!$D$10+'СЕТ СН'!$I$5-'СЕТ СН'!$I$21</f>
        <v>4395.6990964199995</v>
      </c>
      <c r="M144" s="36">
        <f>SUMIFS(СВЦЭМ!$D$39:$D$782,СВЦЭМ!$A$39:$A$782,$A144,СВЦЭМ!$B$39:$B$782,M$119)+'СЕТ СН'!$I$11+СВЦЭМ!$D$10+'СЕТ СН'!$I$5-'СЕТ СН'!$I$21</f>
        <v>4483.3867576800003</v>
      </c>
      <c r="N144" s="36">
        <f>SUMIFS(СВЦЭМ!$D$39:$D$782,СВЦЭМ!$A$39:$A$782,$A144,СВЦЭМ!$B$39:$B$782,N$119)+'СЕТ СН'!$I$11+СВЦЭМ!$D$10+'СЕТ СН'!$I$5-'СЕТ СН'!$I$21</f>
        <v>4580.6544282599998</v>
      </c>
      <c r="O144" s="36">
        <f>SUMIFS(СВЦЭМ!$D$39:$D$782,СВЦЭМ!$A$39:$A$782,$A144,СВЦЭМ!$B$39:$B$782,O$119)+'СЕТ СН'!$I$11+СВЦЭМ!$D$10+'СЕТ СН'!$I$5-'СЕТ СН'!$I$21</f>
        <v>4558.3491101399995</v>
      </c>
      <c r="P144" s="36">
        <f>SUMIFS(СВЦЭМ!$D$39:$D$782,СВЦЭМ!$A$39:$A$782,$A144,СВЦЭМ!$B$39:$B$782,P$119)+'СЕТ СН'!$I$11+СВЦЭМ!$D$10+'СЕТ СН'!$I$5-'СЕТ СН'!$I$21</f>
        <v>4558.8622068099994</v>
      </c>
      <c r="Q144" s="36">
        <f>SUMIFS(СВЦЭМ!$D$39:$D$782,СВЦЭМ!$A$39:$A$782,$A144,СВЦЭМ!$B$39:$B$782,Q$119)+'СЕТ СН'!$I$11+СВЦЭМ!$D$10+'СЕТ СН'!$I$5-'СЕТ СН'!$I$21</f>
        <v>4558.8250545299998</v>
      </c>
      <c r="R144" s="36">
        <f>SUMIFS(СВЦЭМ!$D$39:$D$782,СВЦЭМ!$A$39:$A$782,$A144,СВЦЭМ!$B$39:$B$782,R$119)+'СЕТ СН'!$I$11+СВЦЭМ!$D$10+'СЕТ СН'!$I$5-'СЕТ СН'!$I$21</f>
        <v>4458.06530681</v>
      </c>
      <c r="S144" s="36">
        <f>SUMIFS(СВЦЭМ!$D$39:$D$782,СВЦЭМ!$A$39:$A$782,$A144,СВЦЭМ!$B$39:$B$782,S$119)+'СЕТ СН'!$I$11+СВЦЭМ!$D$10+'СЕТ СН'!$I$5-'СЕТ СН'!$I$21</f>
        <v>4393.0059143999997</v>
      </c>
      <c r="T144" s="36">
        <f>SUMIFS(СВЦЭМ!$D$39:$D$782,СВЦЭМ!$A$39:$A$782,$A144,СВЦЭМ!$B$39:$B$782,T$119)+'СЕТ СН'!$I$11+СВЦЭМ!$D$10+'СЕТ СН'!$I$5-'СЕТ СН'!$I$21</f>
        <v>4304.54309603</v>
      </c>
      <c r="U144" s="36">
        <f>SUMIFS(СВЦЭМ!$D$39:$D$782,СВЦЭМ!$A$39:$A$782,$A144,СВЦЭМ!$B$39:$B$782,U$119)+'СЕТ СН'!$I$11+СВЦЭМ!$D$10+'СЕТ СН'!$I$5-'СЕТ СН'!$I$21</f>
        <v>4310.7108525899994</v>
      </c>
      <c r="V144" s="36">
        <f>SUMIFS(СВЦЭМ!$D$39:$D$782,СВЦЭМ!$A$39:$A$782,$A144,СВЦЭМ!$B$39:$B$782,V$119)+'СЕТ СН'!$I$11+СВЦЭМ!$D$10+'СЕТ СН'!$I$5-'СЕТ СН'!$I$21</f>
        <v>4331.5412690599996</v>
      </c>
      <c r="W144" s="36">
        <f>SUMIFS(СВЦЭМ!$D$39:$D$782,СВЦЭМ!$A$39:$A$782,$A144,СВЦЭМ!$B$39:$B$782,W$119)+'СЕТ СН'!$I$11+СВЦЭМ!$D$10+'СЕТ СН'!$I$5-'СЕТ СН'!$I$21</f>
        <v>4345.5946881999998</v>
      </c>
      <c r="X144" s="36">
        <f>SUMIFS(СВЦЭМ!$D$39:$D$782,СВЦЭМ!$A$39:$A$782,$A144,СВЦЭМ!$B$39:$B$782,X$119)+'СЕТ СН'!$I$11+СВЦЭМ!$D$10+'СЕТ СН'!$I$5-'СЕТ СН'!$I$21</f>
        <v>4372.1434880500001</v>
      </c>
      <c r="Y144" s="36">
        <f>SUMIFS(СВЦЭМ!$D$39:$D$782,СВЦЭМ!$A$39:$A$782,$A144,СВЦЭМ!$B$39:$B$782,Y$119)+'СЕТ СН'!$I$11+СВЦЭМ!$D$10+'СЕТ СН'!$I$5-'СЕТ СН'!$I$21</f>
        <v>4390.5381480999995</v>
      </c>
    </row>
    <row r="145" spans="1:27" ht="15.75" x14ac:dyDescent="0.2">
      <c r="A145" s="35">
        <f t="shared" si="3"/>
        <v>44860</v>
      </c>
      <c r="B145" s="36">
        <f>SUMIFS(СВЦЭМ!$D$39:$D$782,СВЦЭМ!$A$39:$A$782,$A145,СВЦЭМ!$B$39:$B$782,B$119)+'СЕТ СН'!$I$11+СВЦЭМ!$D$10+'СЕТ СН'!$I$5-'СЕТ СН'!$I$21</f>
        <v>4563.9048331699996</v>
      </c>
      <c r="C145" s="36">
        <f>SUMIFS(СВЦЭМ!$D$39:$D$782,СВЦЭМ!$A$39:$A$782,$A145,СВЦЭМ!$B$39:$B$782,C$119)+'СЕТ СН'!$I$11+СВЦЭМ!$D$10+'СЕТ СН'!$I$5-'СЕТ СН'!$I$21</f>
        <v>4577.70306033</v>
      </c>
      <c r="D145" s="36">
        <f>SUMIFS(СВЦЭМ!$D$39:$D$782,СВЦЭМ!$A$39:$A$782,$A145,СВЦЭМ!$B$39:$B$782,D$119)+'СЕТ СН'!$I$11+СВЦЭМ!$D$10+'СЕТ СН'!$I$5-'СЕТ СН'!$I$21</f>
        <v>4590.8659371699996</v>
      </c>
      <c r="E145" s="36">
        <f>SUMIFS(СВЦЭМ!$D$39:$D$782,СВЦЭМ!$A$39:$A$782,$A145,СВЦЭМ!$B$39:$B$782,E$119)+'СЕТ СН'!$I$11+СВЦЭМ!$D$10+'СЕТ СН'!$I$5-'СЕТ СН'!$I$21</f>
        <v>4608.57780456</v>
      </c>
      <c r="F145" s="36">
        <f>SUMIFS(СВЦЭМ!$D$39:$D$782,СВЦЭМ!$A$39:$A$782,$A145,СВЦЭМ!$B$39:$B$782,F$119)+'СЕТ СН'!$I$11+СВЦЭМ!$D$10+'СЕТ СН'!$I$5-'СЕТ СН'!$I$21</f>
        <v>4580.6073508899999</v>
      </c>
      <c r="G145" s="36">
        <f>SUMIFS(СВЦЭМ!$D$39:$D$782,СВЦЭМ!$A$39:$A$782,$A145,СВЦЭМ!$B$39:$B$782,G$119)+'СЕТ СН'!$I$11+СВЦЭМ!$D$10+'СЕТ СН'!$I$5-'СЕТ СН'!$I$21</f>
        <v>4523.3898400199996</v>
      </c>
      <c r="H145" s="36">
        <f>SUMIFS(СВЦЭМ!$D$39:$D$782,СВЦЭМ!$A$39:$A$782,$A145,СВЦЭМ!$B$39:$B$782,H$119)+'СЕТ СН'!$I$11+СВЦЭМ!$D$10+'СЕТ СН'!$I$5-'СЕТ СН'!$I$21</f>
        <v>4437.12034356</v>
      </c>
      <c r="I145" s="36">
        <f>SUMIFS(СВЦЭМ!$D$39:$D$782,СВЦЭМ!$A$39:$A$782,$A145,СВЦЭМ!$B$39:$B$782,I$119)+'СЕТ СН'!$I$11+СВЦЭМ!$D$10+'СЕТ СН'!$I$5-'СЕТ СН'!$I$21</f>
        <v>4481.4496224800005</v>
      </c>
      <c r="J145" s="36">
        <f>SUMIFS(СВЦЭМ!$D$39:$D$782,СВЦЭМ!$A$39:$A$782,$A145,СВЦЭМ!$B$39:$B$782,J$119)+'СЕТ СН'!$I$11+СВЦЭМ!$D$10+'СЕТ СН'!$I$5-'СЕТ СН'!$I$21</f>
        <v>4444.7980079299996</v>
      </c>
      <c r="K145" s="36">
        <f>SUMIFS(СВЦЭМ!$D$39:$D$782,СВЦЭМ!$A$39:$A$782,$A145,СВЦЭМ!$B$39:$B$782,K$119)+'СЕТ СН'!$I$11+СВЦЭМ!$D$10+'СЕТ СН'!$I$5-'СЕТ СН'!$I$21</f>
        <v>4455.67134162</v>
      </c>
      <c r="L145" s="36">
        <f>SUMIFS(СВЦЭМ!$D$39:$D$782,СВЦЭМ!$A$39:$A$782,$A145,СВЦЭМ!$B$39:$B$782,L$119)+'СЕТ СН'!$I$11+СВЦЭМ!$D$10+'СЕТ СН'!$I$5-'СЕТ СН'!$I$21</f>
        <v>4463.2768885599999</v>
      </c>
      <c r="M145" s="36">
        <f>SUMIFS(СВЦЭМ!$D$39:$D$782,СВЦЭМ!$A$39:$A$782,$A145,СВЦЭМ!$B$39:$B$782,M$119)+'СЕТ СН'!$I$11+СВЦЭМ!$D$10+'СЕТ СН'!$I$5-'СЕТ СН'!$I$21</f>
        <v>4460.3380362099997</v>
      </c>
      <c r="N145" s="36">
        <f>SUMIFS(СВЦЭМ!$D$39:$D$782,СВЦЭМ!$A$39:$A$782,$A145,СВЦЭМ!$B$39:$B$782,N$119)+'СЕТ СН'!$I$11+СВЦЭМ!$D$10+'СЕТ СН'!$I$5-'СЕТ СН'!$I$21</f>
        <v>4467.9820859299998</v>
      </c>
      <c r="O145" s="36">
        <f>SUMIFS(СВЦЭМ!$D$39:$D$782,СВЦЭМ!$A$39:$A$782,$A145,СВЦЭМ!$B$39:$B$782,O$119)+'СЕТ СН'!$I$11+СВЦЭМ!$D$10+'СЕТ СН'!$I$5-'СЕТ СН'!$I$21</f>
        <v>4510.2483874099999</v>
      </c>
      <c r="P145" s="36">
        <f>SUMIFS(СВЦЭМ!$D$39:$D$782,СВЦЭМ!$A$39:$A$782,$A145,СВЦЭМ!$B$39:$B$782,P$119)+'СЕТ СН'!$I$11+СВЦЭМ!$D$10+'СЕТ СН'!$I$5-'СЕТ СН'!$I$21</f>
        <v>4521.2879148000002</v>
      </c>
      <c r="Q145" s="36">
        <f>SUMIFS(СВЦЭМ!$D$39:$D$782,СВЦЭМ!$A$39:$A$782,$A145,СВЦЭМ!$B$39:$B$782,Q$119)+'СЕТ СН'!$I$11+СВЦЭМ!$D$10+'СЕТ СН'!$I$5-'СЕТ СН'!$I$21</f>
        <v>4507.5656565199997</v>
      </c>
      <c r="R145" s="36">
        <f>SUMIFS(СВЦЭМ!$D$39:$D$782,СВЦЭМ!$A$39:$A$782,$A145,СВЦЭМ!$B$39:$B$782,R$119)+'СЕТ СН'!$I$11+СВЦЭМ!$D$10+'СЕТ СН'!$I$5-'СЕТ СН'!$I$21</f>
        <v>4504.5115532099999</v>
      </c>
      <c r="S145" s="36">
        <f>SUMIFS(СВЦЭМ!$D$39:$D$782,СВЦЭМ!$A$39:$A$782,$A145,СВЦЭМ!$B$39:$B$782,S$119)+'СЕТ СН'!$I$11+СВЦЭМ!$D$10+'СЕТ СН'!$I$5-'СЕТ СН'!$I$21</f>
        <v>4436.79755312</v>
      </c>
      <c r="T145" s="36">
        <f>SUMIFS(СВЦЭМ!$D$39:$D$782,СВЦЭМ!$A$39:$A$782,$A145,СВЦЭМ!$B$39:$B$782,T$119)+'СЕТ СН'!$I$11+СВЦЭМ!$D$10+'СЕТ СН'!$I$5-'СЕТ СН'!$I$21</f>
        <v>4421.2113199199994</v>
      </c>
      <c r="U145" s="36">
        <f>SUMIFS(СВЦЭМ!$D$39:$D$782,СВЦЭМ!$A$39:$A$782,$A145,СВЦЭМ!$B$39:$B$782,U$119)+'СЕТ СН'!$I$11+СВЦЭМ!$D$10+'СЕТ СН'!$I$5-'СЕТ СН'!$I$21</f>
        <v>4435.9927688099997</v>
      </c>
      <c r="V145" s="36">
        <f>SUMIFS(СВЦЭМ!$D$39:$D$782,СВЦЭМ!$A$39:$A$782,$A145,СВЦЭМ!$B$39:$B$782,V$119)+'СЕТ СН'!$I$11+СВЦЭМ!$D$10+'СЕТ СН'!$I$5-'СЕТ СН'!$I$21</f>
        <v>4461.1042172699999</v>
      </c>
      <c r="W145" s="36">
        <f>SUMIFS(СВЦЭМ!$D$39:$D$782,СВЦЭМ!$A$39:$A$782,$A145,СВЦЭМ!$B$39:$B$782,W$119)+'СЕТ СН'!$I$11+СВЦЭМ!$D$10+'СЕТ СН'!$I$5-'СЕТ СН'!$I$21</f>
        <v>4497.4493027899998</v>
      </c>
      <c r="X145" s="36">
        <f>SUMIFS(СВЦЭМ!$D$39:$D$782,СВЦЭМ!$A$39:$A$782,$A145,СВЦЭМ!$B$39:$B$782,X$119)+'СЕТ СН'!$I$11+СВЦЭМ!$D$10+'СЕТ СН'!$I$5-'СЕТ СН'!$I$21</f>
        <v>4505.0820329799999</v>
      </c>
      <c r="Y145" s="36">
        <f>SUMIFS(СВЦЭМ!$D$39:$D$782,СВЦЭМ!$A$39:$A$782,$A145,СВЦЭМ!$B$39:$B$782,Y$119)+'СЕТ СН'!$I$11+СВЦЭМ!$D$10+'СЕТ СН'!$I$5-'СЕТ СН'!$I$21</f>
        <v>4512.9431105699996</v>
      </c>
    </row>
    <row r="146" spans="1:27" ht="15.75" x14ac:dyDescent="0.2">
      <c r="A146" s="35">
        <f t="shared" si="3"/>
        <v>44861</v>
      </c>
      <c r="B146" s="36">
        <f>SUMIFS(СВЦЭМ!$D$39:$D$782,СВЦЭМ!$A$39:$A$782,$A146,СВЦЭМ!$B$39:$B$782,B$119)+'СЕТ СН'!$I$11+СВЦЭМ!$D$10+'СЕТ СН'!$I$5-'СЕТ СН'!$I$21</f>
        <v>4572.81156053</v>
      </c>
      <c r="C146" s="36">
        <f>SUMIFS(СВЦЭМ!$D$39:$D$782,СВЦЭМ!$A$39:$A$782,$A146,СВЦЭМ!$B$39:$B$782,C$119)+'СЕТ СН'!$I$11+СВЦЭМ!$D$10+'СЕТ СН'!$I$5-'СЕТ СН'!$I$21</f>
        <v>4594.4101457699999</v>
      </c>
      <c r="D146" s="36">
        <f>SUMIFS(СВЦЭМ!$D$39:$D$782,СВЦЭМ!$A$39:$A$782,$A146,СВЦЭМ!$B$39:$B$782,D$119)+'СЕТ СН'!$I$11+СВЦЭМ!$D$10+'СЕТ СН'!$I$5-'СЕТ СН'!$I$21</f>
        <v>4622.4630906799994</v>
      </c>
      <c r="E146" s="36">
        <f>SUMIFS(СВЦЭМ!$D$39:$D$782,СВЦЭМ!$A$39:$A$782,$A146,СВЦЭМ!$B$39:$B$782,E$119)+'СЕТ СН'!$I$11+СВЦЭМ!$D$10+'СЕТ СН'!$I$5-'СЕТ СН'!$I$21</f>
        <v>4627.9541673000003</v>
      </c>
      <c r="F146" s="36">
        <f>SUMIFS(СВЦЭМ!$D$39:$D$782,СВЦЭМ!$A$39:$A$782,$A146,СВЦЭМ!$B$39:$B$782,F$119)+'СЕТ СН'!$I$11+СВЦЭМ!$D$10+'СЕТ СН'!$I$5-'СЕТ СН'!$I$21</f>
        <v>4607.0424827200004</v>
      </c>
      <c r="G146" s="36">
        <f>SUMIFS(СВЦЭМ!$D$39:$D$782,СВЦЭМ!$A$39:$A$782,$A146,СВЦЭМ!$B$39:$B$782,G$119)+'СЕТ СН'!$I$11+СВЦЭМ!$D$10+'СЕТ СН'!$I$5-'СЕТ СН'!$I$21</f>
        <v>4534.4209368900001</v>
      </c>
      <c r="H146" s="36">
        <f>SUMIFS(СВЦЭМ!$D$39:$D$782,СВЦЭМ!$A$39:$A$782,$A146,СВЦЭМ!$B$39:$B$782,H$119)+'СЕТ СН'!$I$11+СВЦЭМ!$D$10+'СЕТ СН'!$I$5-'СЕТ СН'!$I$21</f>
        <v>4431.7748372299993</v>
      </c>
      <c r="I146" s="36">
        <f>SUMIFS(СВЦЭМ!$D$39:$D$782,СВЦЭМ!$A$39:$A$782,$A146,СВЦЭМ!$B$39:$B$782,I$119)+'СЕТ СН'!$I$11+СВЦЭМ!$D$10+'СЕТ СН'!$I$5-'СЕТ СН'!$I$21</f>
        <v>4430.5115834499993</v>
      </c>
      <c r="J146" s="36">
        <f>SUMIFS(СВЦЭМ!$D$39:$D$782,СВЦЭМ!$A$39:$A$782,$A146,СВЦЭМ!$B$39:$B$782,J$119)+'СЕТ СН'!$I$11+СВЦЭМ!$D$10+'СЕТ СН'!$I$5-'СЕТ СН'!$I$21</f>
        <v>4404.78829202</v>
      </c>
      <c r="K146" s="36">
        <f>SUMIFS(СВЦЭМ!$D$39:$D$782,СВЦЭМ!$A$39:$A$782,$A146,СВЦЭМ!$B$39:$B$782,K$119)+'СЕТ СН'!$I$11+СВЦЭМ!$D$10+'СЕТ СН'!$I$5-'СЕТ СН'!$I$21</f>
        <v>4420.98197643</v>
      </c>
      <c r="L146" s="36">
        <f>SUMIFS(СВЦЭМ!$D$39:$D$782,СВЦЭМ!$A$39:$A$782,$A146,СВЦЭМ!$B$39:$B$782,L$119)+'СЕТ СН'!$I$11+СВЦЭМ!$D$10+'СЕТ СН'!$I$5-'СЕТ СН'!$I$21</f>
        <v>4424.8992152499995</v>
      </c>
      <c r="M146" s="36">
        <f>SUMIFS(СВЦЭМ!$D$39:$D$782,СВЦЭМ!$A$39:$A$782,$A146,СВЦЭМ!$B$39:$B$782,M$119)+'СЕТ СН'!$I$11+СВЦЭМ!$D$10+'СЕТ СН'!$I$5-'СЕТ СН'!$I$21</f>
        <v>4433.0968244300002</v>
      </c>
      <c r="N146" s="36">
        <f>SUMIFS(СВЦЭМ!$D$39:$D$782,СВЦЭМ!$A$39:$A$782,$A146,СВЦЭМ!$B$39:$B$782,N$119)+'СЕТ СН'!$I$11+СВЦЭМ!$D$10+'СЕТ СН'!$I$5-'СЕТ СН'!$I$21</f>
        <v>4462.6031641999998</v>
      </c>
      <c r="O146" s="36">
        <f>SUMIFS(СВЦЭМ!$D$39:$D$782,СВЦЭМ!$A$39:$A$782,$A146,СВЦЭМ!$B$39:$B$782,O$119)+'СЕТ СН'!$I$11+СВЦЭМ!$D$10+'СЕТ СН'!$I$5-'СЕТ СН'!$I$21</f>
        <v>4475.1488078900002</v>
      </c>
      <c r="P146" s="36">
        <f>SUMIFS(СВЦЭМ!$D$39:$D$782,СВЦЭМ!$A$39:$A$782,$A146,СВЦЭМ!$B$39:$B$782,P$119)+'СЕТ СН'!$I$11+СВЦЭМ!$D$10+'СЕТ СН'!$I$5-'СЕТ СН'!$I$21</f>
        <v>4476.3238740099996</v>
      </c>
      <c r="Q146" s="36">
        <f>SUMIFS(СВЦЭМ!$D$39:$D$782,СВЦЭМ!$A$39:$A$782,$A146,СВЦЭМ!$B$39:$B$782,Q$119)+'СЕТ СН'!$I$11+СВЦЭМ!$D$10+'СЕТ СН'!$I$5-'СЕТ СН'!$I$21</f>
        <v>4486.7226832100005</v>
      </c>
      <c r="R146" s="36">
        <f>SUMIFS(СВЦЭМ!$D$39:$D$782,СВЦЭМ!$A$39:$A$782,$A146,СВЦЭМ!$B$39:$B$782,R$119)+'СЕТ СН'!$I$11+СВЦЭМ!$D$10+'СЕТ СН'!$I$5-'СЕТ СН'!$I$21</f>
        <v>4458.8337698899995</v>
      </c>
      <c r="S146" s="36">
        <f>SUMIFS(СВЦЭМ!$D$39:$D$782,СВЦЭМ!$A$39:$A$782,$A146,СВЦЭМ!$B$39:$B$782,S$119)+'СЕТ СН'!$I$11+СВЦЭМ!$D$10+'СЕТ СН'!$I$5-'СЕТ СН'!$I$21</f>
        <v>4439.9318458500002</v>
      </c>
      <c r="T146" s="36">
        <f>SUMIFS(СВЦЭМ!$D$39:$D$782,СВЦЭМ!$A$39:$A$782,$A146,СВЦЭМ!$B$39:$B$782,T$119)+'СЕТ СН'!$I$11+СВЦЭМ!$D$10+'СЕТ СН'!$I$5-'СЕТ СН'!$I$21</f>
        <v>4401.4230070799995</v>
      </c>
      <c r="U146" s="36">
        <f>SUMIFS(СВЦЭМ!$D$39:$D$782,СВЦЭМ!$A$39:$A$782,$A146,СВЦЭМ!$B$39:$B$782,U$119)+'СЕТ СН'!$I$11+СВЦЭМ!$D$10+'СЕТ СН'!$I$5-'СЕТ СН'!$I$21</f>
        <v>4424.9489721</v>
      </c>
      <c r="V146" s="36">
        <f>SUMIFS(СВЦЭМ!$D$39:$D$782,СВЦЭМ!$A$39:$A$782,$A146,СВЦЭМ!$B$39:$B$782,V$119)+'СЕТ СН'!$I$11+СВЦЭМ!$D$10+'СЕТ СН'!$I$5-'СЕТ СН'!$I$21</f>
        <v>4455.1157483899997</v>
      </c>
      <c r="W146" s="36">
        <f>SUMIFS(СВЦЭМ!$D$39:$D$782,СВЦЭМ!$A$39:$A$782,$A146,СВЦЭМ!$B$39:$B$782,W$119)+'СЕТ СН'!$I$11+СВЦЭМ!$D$10+'СЕТ СН'!$I$5-'СЕТ СН'!$I$21</f>
        <v>4479.9639997800004</v>
      </c>
      <c r="X146" s="36">
        <f>SUMIFS(СВЦЭМ!$D$39:$D$782,СВЦЭМ!$A$39:$A$782,$A146,СВЦЭМ!$B$39:$B$782,X$119)+'СЕТ СН'!$I$11+СВЦЭМ!$D$10+'СЕТ СН'!$I$5-'СЕТ СН'!$I$21</f>
        <v>4531.6312458399998</v>
      </c>
      <c r="Y146" s="36">
        <f>SUMIFS(СВЦЭМ!$D$39:$D$782,СВЦЭМ!$A$39:$A$782,$A146,СВЦЭМ!$B$39:$B$782,Y$119)+'СЕТ СН'!$I$11+СВЦЭМ!$D$10+'СЕТ СН'!$I$5-'СЕТ СН'!$I$21</f>
        <v>4559.0712894499993</v>
      </c>
    </row>
    <row r="147" spans="1:27" ht="15.75" x14ac:dyDescent="0.2">
      <c r="A147" s="35">
        <f t="shared" si="3"/>
        <v>44862</v>
      </c>
      <c r="B147" s="36">
        <f>SUMIFS(СВЦЭМ!$D$39:$D$782,СВЦЭМ!$A$39:$A$782,$A147,СВЦЭМ!$B$39:$B$782,B$119)+'СЕТ СН'!$I$11+СВЦЭМ!$D$10+'СЕТ СН'!$I$5-'СЕТ СН'!$I$21</f>
        <v>4549.3107151900003</v>
      </c>
      <c r="C147" s="36">
        <f>SUMIFS(СВЦЭМ!$D$39:$D$782,СВЦЭМ!$A$39:$A$782,$A147,СВЦЭМ!$B$39:$B$782,C$119)+'СЕТ СН'!$I$11+СВЦЭМ!$D$10+'СЕТ СН'!$I$5-'СЕТ СН'!$I$21</f>
        <v>4580.6456894100002</v>
      </c>
      <c r="D147" s="36">
        <f>SUMIFS(СВЦЭМ!$D$39:$D$782,СВЦЭМ!$A$39:$A$782,$A147,СВЦЭМ!$B$39:$B$782,D$119)+'СЕТ СН'!$I$11+СВЦЭМ!$D$10+'СЕТ СН'!$I$5-'СЕТ СН'!$I$21</f>
        <v>4618.6065710799994</v>
      </c>
      <c r="E147" s="36">
        <f>SUMIFS(СВЦЭМ!$D$39:$D$782,СВЦЭМ!$A$39:$A$782,$A147,СВЦЭМ!$B$39:$B$782,E$119)+'СЕТ СН'!$I$11+СВЦЭМ!$D$10+'СЕТ СН'!$I$5-'СЕТ СН'!$I$21</f>
        <v>4619.7009717800001</v>
      </c>
      <c r="F147" s="36">
        <f>SUMIFS(СВЦЭМ!$D$39:$D$782,СВЦЭМ!$A$39:$A$782,$A147,СВЦЭМ!$B$39:$B$782,F$119)+'СЕТ СН'!$I$11+СВЦЭМ!$D$10+'СЕТ СН'!$I$5-'СЕТ СН'!$I$21</f>
        <v>4621.4597399499999</v>
      </c>
      <c r="G147" s="36">
        <f>SUMIFS(СВЦЭМ!$D$39:$D$782,СВЦЭМ!$A$39:$A$782,$A147,СВЦЭМ!$B$39:$B$782,G$119)+'СЕТ СН'!$I$11+СВЦЭМ!$D$10+'СЕТ СН'!$I$5-'СЕТ СН'!$I$21</f>
        <v>4606.8737358899998</v>
      </c>
      <c r="H147" s="36">
        <f>SUMIFS(СВЦЭМ!$D$39:$D$782,СВЦЭМ!$A$39:$A$782,$A147,СВЦЭМ!$B$39:$B$782,H$119)+'СЕТ СН'!$I$11+СВЦЭМ!$D$10+'СЕТ СН'!$I$5-'СЕТ СН'!$I$21</f>
        <v>4559.4840056499997</v>
      </c>
      <c r="I147" s="36">
        <f>SUMIFS(СВЦЭМ!$D$39:$D$782,СВЦЭМ!$A$39:$A$782,$A147,СВЦЭМ!$B$39:$B$782,I$119)+'СЕТ СН'!$I$11+СВЦЭМ!$D$10+'СЕТ СН'!$I$5-'СЕТ СН'!$I$21</f>
        <v>4513.6683342300003</v>
      </c>
      <c r="J147" s="36">
        <f>SUMIFS(СВЦЭМ!$D$39:$D$782,СВЦЭМ!$A$39:$A$782,$A147,СВЦЭМ!$B$39:$B$782,J$119)+'СЕТ СН'!$I$11+СВЦЭМ!$D$10+'СЕТ СН'!$I$5-'СЕТ СН'!$I$21</f>
        <v>4482.24992604</v>
      </c>
      <c r="K147" s="36">
        <f>SUMIFS(СВЦЭМ!$D$39:$D$782,СВЦЭМ!$A$39:$A$782,$A147,СВЦЭМ!$B$39:$B$782,K$119)+'СЕТ СН'!$I$11+СВЦЭМ!$D$10+'СЕТ СН'!$I$5-'СЕТ СН'!$I$21</f>
        <v>4473.8714525799996</v>
      </c>
      <c r="L147" s="36">
        <f>SUMIFS(СВЦЭМ!$D$39:$D$782,СВЦЭМ!$A$39:$A$782,$A147,СВЦЭМ!$B$39:$B$782,L$119)+'СЕТ СН'!$I$11+СВЦЭМ!$D$10+'СЕТ СН'!$I$5-'СЕТ СН'!$I$21</f>
        <v>4466.0180605599999</v>
      </c>
      <c r="M147" s="36">
        <f>SUMIFS(СВЦЭМ!$D$39:$D$782,СВЦЭМ!$A$39:$A$782,$A147,СВЦЭМ!$B$39:$B$782,M$119)+'СЕТ СН'!$I$11+СВЦЭМ!$D$10+'СЕТ СН'!$I$5-'СЕТ СН'!$I$21</f>
        <v>4478.6512816899995</v>
      </c>
      <c r="N147" s="36">
        <f>SUMIFS(СВЦЭМ!$D$39:$D$782,СВЦЭМ!$A$39:$A$782,$A147,СВЦЭМ!$B$39:$B$782,N$119)+'СЕТ СН'!$I$11+СВЦЭМ!$D$10+'СЕТ СН'!$I$5-'СЕТ СН'!$I$21</f>
        <v>4484.1266429099996</v>
      </c>
      <c r="O147" s="36">
        <f>SUMIFS(СВЦЭМ!$D$39:$D$782,СВЦЭМ!$A$39:$A$782,$A147,СВЦЭМ!$B$39:$B$782,O$119)+'СЕТ СН'!$I$11+СВЦЭМ!$D$10+'СЕТ СН'!$I$5-'СЕТ СН'!$I$21</f>
        <v>4510.8033245500001</v>
      </c>
      <c r="P147" s="36">
        <f>SUMIFS(СВЦЭМ!$D$39:$D$782,СВЦЭМ!$A$39:$A$782,$A147,СВЦЭМ!$B$39:$B$782,P$119)+'СЕТ СН'!$I$11+СВЦЭМ!$D$10+'СЕТ СН'!$I$5-'СЕТ СН'!$I$21</f>
        <v>4522.4484678299996</v>
      </c>
      <c r="Q147" s="36">
        <f>SUMIFS(СВЦЭМ!$D$39:$D$782,СВЦЭМ!$A$39:$A$782,$A147,СВЦЭМ!$B$39:$B$782,Q$119)+'СЕТ СН'!$I$11+СВЦЭМ!$D$10+'СЕТ СН'!$I$5-'СЕТ СН'!$I$21</f>
        <v>4522.0424580500003</v>
      </c>
      <c r="R147" s="36">
        <f>SUMIFS(СВЦЭМ!$D$39:$D$782,СВЦЭМ!$A$39:$A$782,$A147,СВЦЭМ!$B$39:$B$782,R$119)+'СЕТ СН'!$I$11+СВЦЭМ!$D$10+'СЕТ СН'!$I$5-'СЕТ СН'!$I$21</f>
        <v>4528.3267625799999</v>
      </c>
      <c r="S147" s="36">
        <f>SUMIFS(СВЦЭМ!$D$39:$D$782,СВЦЭМ!$A$39:$A$782,$A147,СВЦЭМ!$B$39:$B$782,S$119)+'СЕТ СН'!$I$11+СВЦЭМ!$D$10+'СЕТ СН'!$I$5-'СЕТ СН'!$I$21</f>
        <v>4510.9580079099997</v>
      </c>
      <c r="T147" s="36">
        <f>SUMIFS(СВЦЭМ!$D$39:$D$782,СВЦЭМ!$A$39:$A$782,$A147,СВЦЭМ!$B$39:$B$782,T$119)+'СЕТ СН'!$I$11+СВЦЭМ!$D$10+'СЕТ СН'!$I$5-'СЕТ СН'!$I$21</f>
        <v>4465.8186111799996</v>
      </c>
      <c r="U147" s="36">
        <f>SUMIFS(СВЦЭМ!$D$39:$D$782,СВЦЭМ!$A$39:$A$782,$A147,СВЦЭМ!$B$39:$B$782,U$119)+'СЕТ СН'!$I$11+СВЦЭМ!$D$10+'СЕТ СН'!$I$5-'СЕТ СН'!$I$21</f>
        <v>4456.1129720600002</v>
      </c>
      <c r="V147" s="36">
        <f>SUMIFS(СВЦЭМ!$D$39:$D$782,СВЦЭМ!$A$39:$A$782,$A147,СВЦЭМ!$B$39:$B$782,V$119)+'СЕТ СН'!$I$11+СВЦЭМ!$D$10+'СЕТ СН'!$I$5-'СЕТ СН'!$I$21</f>
        <v>4487.8254351400001</v>
      </c>
      <c r="W147" s="36">
        <f>SUMIFS(СВЦЭМ!$D$39:$D$782,СВЦЭМ!$A$39:$A$782,$A147,СВЦЭМ!$B$39:$B$782,W$119)+'СЕТ СН'!$I$11+СВЦЭМ!$D$10+'СЕТ СН'!$I$5-'СЕТ СН'!$I$21</f>
        <v>4507.9282056399998</v>
      </c>
      <c r="X147" s="36">
        <f>SUMIFS(СВЦЭМ!$D$39:$D$782,СВЦЭМ!$A$39:$A$782,$A147,СВЦЭМ!$B$39:$B$782,X$119)+'СЕТ СН'!$I$11+СВЦЭМ!$D$10+'СЕТ СН'!$I$5-'СЕТ СН'!$I$21</f>
        <v>4534.6721470299999</v>
      </c>
      <c r="Y147" s="36">
        <f>SUMIFS(СВЦЭМ!$D$39:$D$782,СВЦЭМ!$A$39:$A$782,$A147,СВЦЭМ!$B$39:$B$782,Y$119)+'СЕТ СН'!$I$11+СВЦЭМ!$D$10+'СЕТ СН'!$I$5-'СЕТ СН'!$I$21</f>
        <v>4549.1851778700002</v>
      </c>
    </row>
    <row r="148" spans="1:27" ht="15.75" x14ac:dyDescent="0.2">
      <c r="A148" s="35">
        <f t="shared" si="3"/>
        <v>44863</v>
      </c>
      <c r="B148" s="36">
        <f>SUMIFS(СВЦЭМ!$D$39:$D$782,СВЦЭМ!$A$39:$A$782,$A148,СВЦЭМ!$B$39:$B$782,B$119)+'СЕТ СН'!$I$11+СВЦЭМ!$D$10+'СЕТ СН'!$I$5-'СЕТ СН'!$I$21</f>
        <v>4550.5086931400001</v>
      </c>
      <c r="C148" s="36">
        <f>SUMIFS(СВЦЭМ!$D$39:$D$782,СВЦЭМ!$A$39:$A$782,$A148,СВЦЭМ!$B$39:$B$782,C$119)+'СЕТ СН'!$I$11+СВЦЭМ!$D$10+'СЕТ СН'!$I$5-'СЕТ СН'!$I$21</f>
        <v>4580.76667172</v>
      </c>
      <c r="D148" s="36">
        <f>SUMIFS(СВЦЭМ!$D$39:$D$782,СВЦЭМ!$A$39:$A$782,$A148,СВЦЭМ!$B$39:$B$782,D$119)+'СЕТ СН'!$I$11+СВЦЭМ!$D$10+'СЕТ СН'!$I$5-'СЕТ СН'!$I$21</f>
        <v>4623.1019272800004</v>
      </c>
      <c r="E148" s="36">
        <f>SUMIFS(СВЦЭМ!$D$39:$D$782,СВЦЭМ!$A$39:$A$782,$A148,СВЦЭМ!$B$39:$B$782,E$119)+'СЕТ СН'!$I$11+СВЦЭМ!$D$10+'СЕТ СН'!$I$5-'СЕТ СН'!$I$21</f>
        <v>4616.5376281099998</v>
      </c>
      <c r="F148" s="36">
        <f>SUMIFS(СВЦЭМ!$D$39:$D$782,СВЦЭМ!$A$39:$A$782,$A148,СВЦЭМ!$B$39:$B$782,F$119)+'СЕТ СН'!$I$11+СВЦЭМ!$D$10+'СЕТ СН'!$I$5-'СЕТ СН'!$I$21</f>
        <v>4609.3833501299996</v>
      </c>
      <c r="G148" s="36">
        <f>SUMIFS(СВЦЭМ!$D$39:$D$782,СВЦЭМ!$A$39:$A$782,$A148,СВЦЭМ!$B$39:$B$782,G$119)+'СЕТ СН'!$I$11+СВЦЭМ!$D$10+'СЕТ СН'!$I$5-'СЕТ СН'!$I$21</f>
        <v>4590.9297167300001</v>
      </c>
      <c r="H148" s="36">
        <f>SUMIFS(СВЦЭМ!$D$39:$D$782,СВЦЭМ!$A$39:$A$782,$A148,СВЦЭМ!$B$39:$B$782,H$119)+'СЕТ СН'!$I$11+СВЦЭМ!$D$10+'СЕТ СН'!$I$5-'СЕТ СН'!$I$21</f>
        <v>4559.06325913</v>
      </c>
      <c r="I148" s="36">
        <f>SUMIFS(СВЦЭМ!$D$39:$D$782,СВЦЭМ!$A$39:$A$782,$A148,СВЦЭМ!$B$39:$B$782,I$119)+'СЕТ СН'!$I$11+СВЦЭМ!$D$10+'СЕТ СН'!$I$5-'СЕТ СН'!$I$21</f>
        <v>4524.1881576199994</v>
      </c>
      <c r="J148" s="36">
        <f>SUMIFS(СВЦЭМ!$D$39:$D$782,СВЦЭМ!$A$39:$A$782,$A148,СВЦЭМ!$B$39:$B$782,J$119)+'СЕТ СН'!$I$11+СВЦЭМ!$D$10+'СЕТ СН'!$I$5-'СЕТ СН'!$I$21</f>
        <v>4485.0623691399996</v>
      </c>
      <c r="K148" s="36">
        <f>SUMIFS(СВЦЭМ!$D$39:$D$782,СВЦЭМ!$A$39:$A$782,$A148,СВЦЭМ!$B$39:$B$782,K$119)+'СЕТ СН'!$I$11+СВЦЭМ!$D$10+'СЕТ СН'!$I$5-'СЕТ СН'!$I$21</f>
        <v>4475.66022488</v>
      </c>
      <c r="L148" s="36">
        <f>SUMIFS(СВЦЭМ!$D$39:$D$782,СВЦЭМ!$A$39:$A$782,$A148,СВЦЭМ!$B$39:$B$782,L$119)+'СЕТ СН'!$I$11+СВЦЭМ!$D$10+'СЕТ СН'!$I$5-'СЕТ СН'!$I$21</f>
        <v>4476.8032318299993</v>
      </c>
      <c r="M148" s="36">
        <f>SUMIFS(СВЦЭМ!$D$39:$D$782,СВЦЭМ!$A$39:$A$782,$A148,СВЦЭМ!$B$39:$B$782,M$119)+'СЕТ СН'!$I$11+СВЦЭМ!$D$10+'СЕТ СН'!$I$5-'СЕТ СН'!$I$21</f>
        <v>4480.0418702099996</v>
      </c>
      <c r="N148" s="36">
        <f>SUMIFS(СВЦЭМ!$D$39:$D$782,СВЦЭМ!$A$39:$A$782,$A148,СВЦЭМ!$B$39:$B$782,N$119)+'СЕТ СН'!$I$11+СВЦЭМ!$D$10+'СЕТ СН'!$I$5-'СЕТ СН'!$I$21</f>
        <v>4472.3323152899993</v>
      </c>
      <c r="O148" s="36">
        <f>SUMIFS(СВЦЭМ!$D$39:$D$782,СВЦЭМ!$A$39:$A$782,$A148,СВЦЭМ!$B$39:$B$782,O$119)+'СЕТ СН'!$I$11+СВЦЭМ!$D$10+'СЕТ СН'!$I$5-'СЕТ СН'!$I$21</f>
        <v>4494.64607566</v>
      </c>
      <c r="P148" s="36">
        <f>SUMIFS(СВЦЭМ!$D$39:$D$782,СВЦЭМ!$A$39:$A$782,$A148,СВЦЭМ!$B$39:$B$782,P$119)+'СЕТ СН'!$I$11+СВЦЭМ!$D$10+'СЕТ СН'!$I$5-'СЕТ СН'!$I$21</f>
        <v>4521.8409998999996</v>
      </c>
      <c r="Q148" s="36">
        <f>SUMIFS(СВЦЭМ!$D$39:$D$782,СВЦЭМ!$A$39:$A$782,$A148,СВЦЭМ!$B$39:$B$782,Q$119)+'СЕТ СН'!$I$11+СВЦЭМ!$D$10+'СЕТ СН'!$I$5-'СЕТ СН'!$I$21</f>
        <v>4512.6480832899997</v>
      </c>
      <c r="R148" s="36">
        <f>SUMIFS(СВЦЭМ!$D$39:$D$782,СВЦЭМ!$A$39:$A$782,$A148,СВЦЭМ!$B$39:$B$782,R$119)+'СЕТ СН'!$I$11+СВЦЭМ!$D$10+'СЕТ СН'!$I$5-'СЕТ СН'!$I$21</f>
        <v>4486.5275066499999</v>
      </c>
      <c r="S148" s="36">
        <f>SUMIFS(СВЦЭМ!$D$39:$D$782,СВЦЭМ!$A$39:$A$782,$A148,СВЦЭМ!$B$39:$B$782,S$119)+'СЕТ СН'!$I$11+СВЦЭМ!$D$10+'СЕТ СН'!$I$5-'СЕТ СН'!$I$21</f>
        <v>4455.6671789900001</v>
      </c>
      <c r="T148" s="36">
        <f>SUMIFS(СВЦЭМ!$D$39:$D$782,СВЦЭМ!$A$39:$A$782,$A148,СВЦЭМ!$B$39:$B$782,T$119)+'СЕТ СН'!$I$11+СВЦЭМ!$D$10+'СЕТ СН'!$I$5-'СЕТ СН'!$I$21</f>
        <v>4419.8772780099998</v>
      </c>
      <c r="U148" s="36">
        <f>SUMIFS(СВЦЭМ!$D$39:$D$782,СВЦЭМ!$A$39:$A$782,$A148,СВЦЭМ!$B$39:$B$782,U$119)+'СЕТ СН'!$I$11+СВЦЭМ!$D$10+'СЕТ СН'!$I$5-'СЕТ СН'!$I$21</f>
        <v>4412.9656070599995</v>
      </c>
      <c r="V148" s="36">
        <f>SUMIFS(СВЦЭМ!$D$39:$D$782,СВЦЭМ!$A$39:$A$782,$A148,СВЦЭМ!$B$39:$B$782,V$119)+'СЕТ СН'!$I$11+СВЦЭМ!$D$10+'СЕТ СН'!$I$5-'СЕТ СН'!$I$21</f>
        <v>4445.6411933299996</v>
      </c>
      <c r="W148" s="36">
        <f>SUMIFS(СВЦЭМ!$D$39:$D$782,СВЦЭМ!$A$39:$A$782,$A148,СВЦЭМ!$B$39:$B$782,W$119)+'СЕТ СН'!$I$11+СВЦЭМ!$D$10+'СЕТ СН'!$I$5-'СЕТ СН'!$I$21</f>
        <v>4467.33759964</v>
      </c>
      <c r="X148" s="36">
        <f>SUMIFS(СВЦЭМ!$D$39:$D$782,СВЦЭМ!$A$39:$A$782,$A148,СВЦЭМ!$B$39:$B$782,X$119)+'СЕТ СН'!$I$11+СВЦЭМ!$D$10+'СЕТ СН'!$I$5-'СЕТ СН'!$I$21</f>
        <v>4493.9404964099995</v>
      </c>
      <c r="Y148" s="36">
        <f>SUMIFS(СВЦЭМ!$D$39:$D$782,СВЦЭМ!$A$39:$A$782,$A148,СВЦЭМ!$B$39:$B$782,Y$119)+'СЕТ СН'!$I$11+СВЦЭМ!$D$10+'СЕТ СН'!$I$5-'СЕТ СН'!$I$21</f>
        <v>4534.42832679</v>
      </c>
    </row>
    <row r="149" spans="1:27" ht="15.75" x14ac:dyDescent="0.2">
      <c r="A149" s="35">
        <f t="shared" si="3"/>
        <v>44864</v>
      </c>
      <c r="B149" s="36">
        <f>SUMIFS(СВЦЭМ!$D$39:$D$782,СВЦЭМ!$A$39:$A$782,$A149,СВЦЭМ!$B$39:$B$782,B$119)+'СЕТ СН'!$I$11+СВЦЭМ!$D$10+'СЕТ СН'!$I$5-'СЕТ СН'!$I$21</f>
        <v>4508.7031993800001</v>
      </c>
      <c r="C149" s="36">
        <f>SUMIFS(СВЦЭМ!$D$39:$D$782,СВЦЭМ!$A$39:$A$782,$A149,СВЦЭМ!$B$39:$B$782,C$119)+'СЕТ СН'!$I$11+СВЦЭМ!$D$10+'СЕТ СН'!$I$5-'СЕТ СН'!$I$21</f>
        <v>4529.4714539099996</v>
      </c>
      <c r="D149" s="36">
        <f>SUMIFS(СВЦЭМ!$D$39:$D$782,СВЦЭМ!$A$39:$A$782,$A149,СВЦЭМ!$B$39:$B$782,D$119)+'СЕТ СН'!$I$11+СВЦЭМ!$D$10+'СЕТ СН'!$I$5-'СЕТ СН'!$I$21</f>
        <v>4568.5521034499998</v>
      </c>
      <c r="E149" s="36">
        <f>SUMIFS(СВЦЭМ!$D$39:$D$782,СВЦЭМ!$A$39:$A$782,$A149,СВЦЭМ!$B$39:$B$782,E$119)+'СЕТ СН'!$I$11+СВЦЭМ!$D$10+'СЕТ СН'!$I$5-'СЕТ СН'!$I$21</f>
        <v>4548.7873038199996</v>
      </c>
      <c r="F149" s="36">
        <f>SUMIFS(СВЦЭМ!$D$39:$D$782,СВЦЭМ!$A$39:$A$782,$A149,СВЦЭМ!$B$39:$B$782,F$119)+'СЕТ СН'!$I$11+СВЦЭМ!$D$10+'СЕТ СН'!$I$5-'СЕТ СН'!$I$21</f>
        <v>4576.3967734799999</v>
      </c>
      <c r="G149" s="36">
        <f>SUMIFS(СВЦЭМ!$D$39:$D$782,СВЦЭМ!$A$39:$A$782,$A149,СВЦЭМ!$B$39:$B$782,G$119)+'СЕТ СН'!$I$11+СВЦЭМ!$D$10+'СЕТ СН'!$I$5-'СЕТ СН'!$I$21</f>
        <v>4550.0863368</v>
      </c>
      <c r="H149" s="36">
        <f>SUMIFS(СВЦЭМ!$D$39:$D$782,СВЦЭМ!$A$39:$A$782,$A149,СВЦЭМ!$B$39:$B$782,H$119)+'СЕТ СН'!$I$11+СВЦЭМ!$D$10+'СЕТ СН'!$I$5-'СЕТ СН'!$I$21</f>
        <v>4522.4001368999998</v>
      </c>
      <c r="I149" s="36">
        <f>SUMIFS(СВЦЭМ!$D$39:$D$782,СВЦЭМ!$A$39:$A$782,$A149,СВЦЭМ!$B$39:$B$782,I$119)+'СЕТ СН'!$I$11+СВЦЭМ!$D$10+'СЕТ СН'!$I$5-'СЕТ СН'!$I$21</f>
        <v>4507.3513325900003</v>
      </c>
      <c r="J149" s="36">
        <f>SUMIFS(СВЦЭМ!$D$39:$D$782,СВЦЭМ!$A$39:$A$782,$A149,СВЦЭМ!$B$39:$B$782,J$119)+'СЕТ СН'!$I$11+СВЦЭМ!$D$10+'СЕТ СН'!$I$5-'СЕТ СН'!$I$21</f>
        <v>4396.4985350500001</v>
      </c>
      <c r="K149" s="36">
        <f>SUMIFS(СВЦЭМ!$D$39:$D$782,СВЦЭМ!$A$39:$A$782,$A149,СВЦЭМ!$B$39:$B$782,K$119)+'СЕТ СН'!$I$11+СВЦЭМ!$D$10+'СЕТ СН'!$I$5-'СЕТ СН'!$I$21</f>
        <v>4430.5123963099995</v>
      </c>
      <c r="L149" s="36">
        <f>SUMIFS(СВЦЭМ!$D$39:$D$782,СВЦЭМ!$A$39:$A$782,$A149,СВЦЭМ!$B$39:$B$782,L$119)+'СЕТ СН'!$I$11+СВЦЭМ!$D$10+'СЕТ СН'!$I$5-'СЕТ СН'!$I$21</f>
        <v>4488.9112378999998</v>
      </c>
      <c r="M149" s="36">
        <f>SUMIFS(СВЦЭМ!$D$39:$D$782,СВЦЭМ!$A$39:$A$782,$A149,СВЦЭМ!$B$39:$B$782,M$119)+'СЕТ СН'!$I$11+СВЦЭМ!$D$10+'СЕТ СН'!$I$5-'СЕТ СН'!$I$21</f>
        <v>4483.9298896599994</v>
      </c>
      <c r="N149" s="36">
        <f>SUMIFS(СВЦЭМ!$D$39:$D$782,СВЦЭМ!$A$39:$A$782,$A149,СВЦЭМ!$B$39:$B$782,N$119)+'СЕТ СН'!$I$11+СВЦЭМ!$D$10+'СЕТ СН'!$I$5-'СЕТ СН'!$I$21</f>
        <v>4506.0043242800002</v>
      </c>
      <c r="O149" s="36">
        <f>SUMIFS(СВЦЭМ!$D$39:$D$782,СВЦЭМ!$A$39:$A$782,$A149,СВЦЭМ!$B$39:$B$782,O$119)+'СЕТ СН'!$I$11+СВЦЭМ!$D$10+'СЕТ СН'!$I$5-'СЕТ СН'!$I$21</f>
        <v>4497.2427964299995</v>
      </c>
      <c r="P149" s="36">
        <f>SUMIFS(СВЦЭМ!$D$39:$D$782,СВЦЭМ!$A$39:$A$782,$A149,СВЦЭМ!$B$39:$B$782,P$119)+'СЕТ СН'!$I$11+СВЦЭМ!$D$10+'СЕТ СН'!$I$5-'СЕТ СН'!$I$21</f>
        <v>4518.5413701099997</v>
      </c>
      <c r="Q149" s="36">
        <f>SUMIFS(СВЦЭМ!$D$39:$D$782,СВЦЭМ!$A$39:$A$782,$A149,СВЦЭМ!$B$39:$B$782,Q$119)+'СЕТ СН'!$I$11+СВЦЭМ!$D$10+'СЕТ СН'!$I$5-'СЕТ СН'!$I$21</f>
        <v>4522.8920713400003</v>
      </c>
      <c r="R149" s="36">
        <f>SUMIFS(СВЦЭМ!$D$39:$D$782,СВЦЭМ!$A$39:$A$782,$A149,СВЦЭМ!$B$39:$B$782,R$119)+'СЕТ СН'!$I$11+СВЦЭМ!$D$10+'СЕТ СН'!$I$5-'СЕТ СН'!$I$21</f>
        <v>4477.0965928099995</v>
      </c>
      <c r="S149" s="36">
        <f>SUMIFS(СВЦЭМ!$D$39:$D$782,СВЦЭМ!$A$39:$A$782,$A149,СВЦЭМ!$B$39:$B$782,S$119)+'СЕТ СН'!$I$11+СВЦЭМ!$D$10+'СЕТ СН'!$I$5-'СЕТ СН'!$I$21</f>
        <v>4412.2609931099996</v>
      </c>
      <c r="T149" s="36">
        <f>SUMIFS(СВЦЭМ!$D$39:$D$782,СВЦЭМ!$A$39:$A$782,$A149,СВЦЭМ!$B$39:$B$782,T$119)+'СЕТ СН'!$I$11+СВЦЭМ!$D$10+'СЕТ СН'!$I$5-'СЕТ СН'!$I$21</f>
        <v>4438.2173430000003</v>
      </c>
      <c r="U149" s="36">
        <f>SUMIFS(СВЦЭМ!$D$39:$D$782,СВЦЭМ!$A$39:$A$782,$A149,СВЦЭМ!$B$39:$B$782,U$119)+'СЕТ СН'!$I$11+СВЦЭМ!$D$10+'СЕТ СН'!$I$5-'СЕТ СН'!$I$21</f>
        <v>4450.7749763699994</v>
      </c>
      <c r="V149" s="36">
        <f>SUMIFS(СВЦЭМ!$D$39:$D$782,СВЦЭМ!$A$39:$A$782,$A149,СВЦЭМ!$B$39:$B$782,V$119)+'СЕТ СН'!$I$11+СВЦЭМ!$D$10+'СЕТ СН'!$I$5-'СЕТ СН'!$I$21</f>
        <v>4448.4906820300002</v>
      </c>
      <c r="W149" s="36">
        <f>SUMIFS(СВЦЭМ!$D$39:$D$782,СВЦЭМ!$A$39:$A$782,$A149,СВЦЭМ!$B$39:$B$782,W$119)+'СЕТ СН'!$I$11+СВЦЭМ!$D$10+'СЕТ СН'!$I$5-'СЕТ СН'!$I$21</f>
        <v>4437.2065535199999</v>
      </c>
      <c r="X149" s="36">
        <f>SUMIFS(СВЦЭМ!$D$39:$D$782,СВЦЭМ!$A$39:$A$782,$A149,СВЦЭМ!$B$39:$B$782,X$119)+'СЕТ СН'!$I$11+СВЦЭМ!$D$10+'СЕТ СН'!$I$5-'СЕТ СН'!$I$21</f>
        <v>4480.0053192199994</v>
      </c>
      <c r="Y149" s="36">
        <f>SUMIFS(СВЦЭМ!$D$39:$D$782,СВЦЭМ!$A$39:$A$782,$A149,СВЦЭМ!$B$39:$B$782,Y$119)+'СЕТ СН'!$I$11+СВЦЭМ!$D$10+'СЕТ СН'!$I$5-'СЕТ СН'!$I$21</f>
        <v>4567.5665650199999</v>
      </c>
    </row>
    <row r="150" spans="1:27" ht="15.75" x14ac:dyDescent="0.2">
      <c r="A150" s="35">
        <f t="shared" si="3"/>
        <v>44865</v>
      </c>
      <c r="B150" s="36">
        <f>SUMIFS(СВЦЭМ!$D$39:$D$782,СВЦЭМ!$A$39:$A$782,$A150,СВЦЭМ!$B$39:$B$782,B$119)+'СЕТ СН'!$I$11+СВЦЭМ!$D$10+'СЕТ СН'!$I$5-'СЕТ СН'!$I$21</f>
        <v>4605.09947827</v>
      </c>
      <c r="C150" s="36">
        <f>SUMIFS(СВЦЭМ!$D$39:$D$782,СВЦЭМ!$A$39:$A$782,$A150,СВЦЭМ!$B$39:$B$782,C$119)+'СЕТ СН'!$I$11+СВЦЭМ!$D$10+'СЕТ СН'!$I$5-'СЕТ СН'!$I$21</f>
        <v>4639.1801345099993</v>
      </c>
      <c r="D150" s="36">
        <f>SUMIFS(СВЦЭМ!$D$39:$D$782,СВЦЭМ!$A$39:$A$782,$A150,СВЦЭМ!$B$39:$B$782,D$119)+'СЕТ СН'!$I$11+СВЦЭМ!$D$10+'СЕТ СН'!$I$5-'СЕТ СН'!$I$21</f>
        <v>4661.7797153399997</v>
      </c>
      <c r="E150" s="36">
        <f>SUMIFS(СВЦЭМ!$D$39:$D$782,СВЦЭМ!$A$39:$A$782,$A150,СВЦЭМ!$B$39:$B$782,E$119)+'СЕТ СН'!$I$11+СВЦЭМ!$D$10+'СЕТ СН'!$I$5-'СЕТ СН'!$I$21</f>
        <v>4670.2744216499996</v>
      </c>
      <c r="F150" s="36">
        <f>SUMIFS(СВЦЭМ!$D$39:$D$782,СВЦЭМ!$A$39:$A$782,$A150,СВЦЭМ!$B$39:$B$782,F$119)+'СЕТ СН'!$I$11+СВЦЭМ!$D$10+'СЕТ СН'!$I$5-'СЕТ СН'!$I$21</f>
        <v>4668.05297247</v>
      </c>
      <c r="G150" s="36">
        <f>SUMIFS(СВЦЭМ!$D$39:$D$782,СВЦЭМ!$A$39:$A$782,$A150,СВЦЭМ!$B$39:$B$782,G$119)+'СЕТ СН'!$I$11+СВЦЭМ!$D$10+'СЕТ СН'!$I$5-'СЕТ СН'!$I$21</f>
        <v>4636.7795443300001</v>
      </c>
      <c r="H150" s="36">
        <f>SUMIFS(СВЦЭМ!$D$39:$D$782,СВЦЭМ!$A$39:$A$782,$A150,СВЦЭМ!$B$39:$B$782,H$119)+'СЕТ СН'!$I$11+СВЦЭМ!$D$10+'СЕТ СН'!$I$5-'СЕТ СН'!$I$21</f>
        <v>4555.4597445399995</v>
      </c>
      <c r="I150" s="36">
        <f>SUMIFS(СВЦЭМ!$D$39:$D$782,СВЦЭМ!$A$39:$A$782,$A150,СВЦЭМ!$B$39:$B$782,I$119)+'СЕТ СН'!$I$11+СВЦЭМ!$D$10+'СЕТ СН'!$I$5-'СЕТ СН'!$I$21</f>
        <v>4534.3594957200003</v>
      </c>
      <c r="J150" s="36">
        <f>SUMIFS(СВЦЭМ!$D$39:$D$782,СВЦЭМ!$A$39:$A$782,$A150,СВЦЭМ!$B$39:$B$782,J$119)+'СЕТ СН'!$I$11+СВЦЭМ!$D$10+'СЕТ СН'!$I$5-'СЕТ СН'!$I$21</f>
        <v>4482.8024282699998</v>
      </c>
      <c r="K150" s="36">
        <f>SUMIFS(СВЦЭМ!$D$39:$D$782,СВЦЭМ!$A$39:$A$782,$A150,СВЦЭМ!$B$39:$B$782,K$119)+'СЕТ СН'!$I$11+СВЦЭМ!$D$10+'СЕТ СН'!$I$5-'СЕТ СН'!$I$21</f>
        <v>4477.2775260500002</v>
      </c>
      <c r="L150" s="36">
        <f>SUMIFS(СВЦЭМ!$D$39:$D$782,СВЦЭМ!$A$39:$A$782,$A150,СВЦЭМ!$B$39:$B$782,L$119)+'СЕТ СН'!$I$11+СВЦЭМ!$D$10+'СЕТ СН'!$I$5-'СЕТ СН'!$I$21</f>
        <v>4496.3302575899997</v>
      </c>
      <c r="M150" s="36">
        <f>SUMIFS(СВЦЭМ!$D$39:$D$782,СВЦЭМ!$A$39:$A$782,$A150,СВЦЭМ!$B$39:$B$782,M$119)+'СЕТ СН'!$I$11+СВЦЭМ!$D$10+'СЕТ СН'!$I$5-'СЕТ СН'!$I$21</f>
        <v>4511.1786269900003</v>
      </c>
      <c r="N150" s="36">
        <f>SUMIFS(СВЦЭМ!$D$39:$D$782,СВЦЭМ!$A$39:$A$782,$A150,СВЦЭМ!$B$39:$B$782,N$119)+'СЕТ СН'!$I$11+СВЦЭМ!$D$10+'СЕТ СН'!$I$5-'СЕТ СН'!$I$21</f>
        <v>4505.4682951199993</v>
      </c>
      <c r="O150" s="36">
        <f>SUMIFS(СВЦЭМ!$D$39:$D$782,СВЦЭМ!$A$39:$A$782,$A150,СВЦЭМ!$B$39:$B$782,O$119)+'СЕТ СН'!$I$11+СВЦЭМ!$D$10+'СЕТ СН'!$I$5-'СЕТ СН'!$I$21</f>
        <v>4508.6576334499996</v>
      </c>
      <c r="P150" s="36">
        <f>SUMIFS(СВЦЭМ!$D$39:$D$782,СВЦЭМ!$A$39:$A$782,$A150,СВЦЭМ!$B$39:$B$782,P$119)+'СЕТ СН'!$I$11+СВЦЭМ!$D$10+'СЕТ СН'!$I$5-'СЕТ СН'!$I$21</f>
        <v>4526.3591311500004</v>
      </c>
      <c r="Q150" s="36">
        <f>SUMIFS(СВЦЭМ!$D$39:$D$782,СВЦЭМ!$A$39:$A$782,$A150,СВЦЭМ!$B$39:$B$782,Q$119)+'СЕТ СН'!$I$11+СВЦЭМ!$D$10+'СЕТ СН'!$I$5-'СЕТ СН'!$I$21</f>
        <v>4532.3421789499998</v>
      </c>
      <c r="R150" s="36">
        <f>SUMIFS(СВЦЭМ!$D$39:$D$782,СВЦЭМ!$A$39:$A$782,$A150,СВЦЭМ!$B$39:$B$782,R$119)+'СЕТ СН'!$I$11+СВЦЭМ!$D$10+'СЕТ СН'!$I$5-'СЕТ СН'!$I$21</f>
        <v>4516.2119679500001</v>
      </c>
      <c r="S150" s="36">
        <f>SUMIFS(СВЦЭМ!$D$39:$D$782,СВЦЭМ!$A$39:$A$782,$A150,СВЦЭМ!$B$39:$B$782,S$119)+'СЕТ СН'!$I$11+СВЦЭМ!$D$10+'СЕТ СН'!$I$5-'СЕТ СН'!$I$21</f>
        <v>4463.2600244699997</v>
      </c>
      <c r="T150" s="36">
        <f>SUMIFS(СВЦЭМ!$D$39:$D$782,СВЦЭМ!$A$39:$A$782,$A150,СВЦЭМ!$B$39:$B$782,T$119)+'СЕТ СН'!$I$11+СВЦЭМ!$D$10+'СЕТ СН'!$I$5-'СЕТ СН'!$I$21</f>
        <v>4425.6132655299998</v>
      </c>
      <c r="U150" s="36">
        <f>SUMIFS(СВЦЭМ!$D$39:$D$782,СВЦЭМ!$A$39:$A$782,$A150,СВЦЭМ!$B$39:$B$782,U$119)+'СЕТ СН'!$I$11+СВЦЭМ!$D$10+'СЕТ СН'!$I$5-'СЕТ СН'!$I$21</f>
        <v>4446.60028754</v>
      </c>
      <c r="V150" s="36">
        <f>SUMIFS(СВЦЭМ!$D$39:$D$782,СВЦЭМ!$A$39:$A$782,$A150,СВЦЭМ!$B$39:$B$782,V$119)+'СЕТ СН'!$I$11+СВЦЭМ!$D$10+'СЕТ СН'!$I$5-'СЕТ СН'!$I$21</f>
        <v>4470.10922441</v>
      </c>
      <c r="W150" s="36">
        <f>SUMIFS(СВЦЭМ!$D$39:$D$782,СВЦЭМ!$A$39:$A$782,$A150,СВЦЭМ!$B$39:$B$782,W$119)+'СЕТ СН'!$I$11+СВЦЭМ!$D$10+'СЕТ СН'!$I$5-'СЕТ СН'!$I$21</f>
        <v>4495.65922065</v>
      </c>
      <c r="X150" s="36">
        <f>SUMIFS(СВЦЭМ!$D$39:$D$782,СВЦЭМ!$A$39:$A$782,$A150,СВЦЭМ!$B$39:$B$782,X$119)+'СЕТ СН'!$I$11+СВЦЭМ!$D$10+'СЕТ СН'!$I$5-'СЕТ СН'!$I$21</f>
        <v>4519.9295720199998</v>
      </c>
      <c r="Y150" s="36">
        <f>SUMIFS(СВЦЭМ!$D$39:$D$782,СВЦЭМ!$A$39:$A$782,$A150,СВЦЭМ!$B$39:$B$782,Y$119)+'СЕТ СН'!$I$11+СВЦЭМ!$D$10+'СЕТ СН'!$I$5-'СЕТ СН'!$I$21</f>
        <v>4548.8330678799994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01.10.2022</v>
      </c>
      <c r="B156" s="36">
        <f>SUMIFS(СВЦЭМ!$E$39:$E$782,СВЦЭМ!$A$39:$A$782,$A156,СВЦЭМ!$B$39:$B$782,B$155)+'СЕТ СН'!$F$12</f>
        <v>136.24089369999999</v>
      </c>
      <c r="C156" s="36">
        <f>SUMIFS(СВЦЭМ!$E$39:$E$782,СВЦЭМ!$A$39:$A$782,$A156,СВЦЭМ!$B$39:$B$782,C$155)+'СЕТ СН'!$F$12</f>
        <v>139.73810161</v>
      </c>
      <c r="D156" s="36">
        <f>SUMIFS(СВЦЭМ!$E$39:$E$782,СВЦЭМ!$A$39:$A$782,$A156,СВЦЭМ!$B$39:$B$782,D$155)+'СЕТ СН'!$F$12</f>
        <v>142.97618765999999</v>
      </c>
      <c r="E156" s="36">
        <f>SUMIFS(СВЦЭМ!$E$39:$E$782,СВЦЭМ!$A$39:$A$782,$A156,СВЦЭМ!$B$39:$B$782,E$155)+'СЕТ СН'!$F$12</f>
        <v>143.13861109999999</v>
      </c>
      <c r="F156" s="36">
        <f>SUMIFS(СВЦЭМ!$E$39:$E$782,СВЦЭМ!$A$39:$A$782,$A156,СВЦЭМ!$B$39:$B$782,F$155)+'СЕТ СН'!$F$12</f>
        <v>144.01385364000001</v>
      </c>
      <c r="G156" s="36">
        <f>SUMIFS(СВЦЭМ!$E$39:$E$782,СВЦЭМ!$A$39:$A$782,$A156,СВЦЭМ!$B$39:$B$782,G$155)+'СЕТ СН'!$F$12</f>
        <v>142.33783424000001</v>
      </c>
      <c r="H156" s="36">
        <f>SUMIFS(СВЦЭМ!$E$39:$E$782,СВЦЭМ!$A$39:$A$782,$A156,СВЦЭМ!$B$39:$B$782,H$155)+'СЕТ СН'!$F$12</f>
        <v>138.29224442</v>
      </c>
      <c r="I156" s="36">
        <f>SUMIFS(СВЦЭМ!$E$39:$E$782,СВЦЭМ!$A$39:$A$782,$A156,СВЦЭМ!$B$39:$B$782,I$155)+'СЕТ СН'!$F$12</f>
        <v>126.13197473</v>
      </c>
      <c r="J156" s="36">
        <f>SUMIFS(СВЦЭМ!$E$39:$E$782,СВЦЭМ!$A$39:$A$782,$A156,СВЦЭМ!$B$39:$B$782,J$155)+'СЕТ СН'!$F$12</f>
        <v>136.19564367999999</v>
      </c>
      <c r="K156" s="36">
        <f>SUMIFS(СВЦЭМ!$E$39:$E$782,СВЦЭМ!$A$39:$A$782,$A156,СВЦЭМ!$B$39:$B$782,K$155)+'СЕТ СН'!$F$12</f>
        <v>140.75890629</v>
      </c>
      <c r="L156" s="36">
        <f>SUMIFS(СВЦЭМ!$E$39:$E$782,СВЦЭМ!$A$39:$A$782,$A156,СВЦЭМ!$B$39:$B$782,L$155)+'СЕТ СН'!$F$12</f>
        <v>140.70892972999999</v>
      </c>
      <c r="M156" s="36">
        <f>SUMIFS(СВЦЭМ!$E$39:$E$782,СВЦЭМ!$A$39:$A$782,$A156,СВЦЭМ!$B$39:$B$782,M$155)+'СЕТ СН'!$F$12</f>
        <v>132.90033062000001</v>
      </c>
      <c r="N156" s="36">
        <f>SUMIFS(СВЦЭМ!$E$39:$E$782,СВЦЭМ!$A$39:$A$782,$A156,СВЦЭМ!$B$39:$B$782,N$155)+'СЕТ СН'!$F$12</f>
        <v>131.09710985999999</v>
      </c>
      <c r="O156" s="36">
        <f>SUMIFS(СВЦЭМ!$E$39:$E$782,СВЦЭМ!$A$39:$A$782,$A156,СВЦЭМ!$B$39:$B$782,O$155)+'СЕТ СН'!$F$12</f>
        <v>128.85472673999999</v>
      </c>
      <c r="P156" s="36">
        <f>SUMIFS(СВЦЭМ!$E$39:$E$782,СВЦЭМ!$A$39:$A$782,$A156,СВЦЭМ!$B$39:$B$782,P$155)+'СЕТ СН'!$F$12</f>
        <v>127.36596551</v>
      </c>
      <c r="Q156" s="36">
        <f>SUMIFS(СВЦЭМ!$E$39:$E$782,СВЦЭМ!$A$39:$A$782,$A156,СВЦЭМ!$B$39:$B$782,Q$155)+'СЕТ СН'!$F$12</f>
        <v>126.51250770999999</v>
      </c>
      <c r="R156" s="36">
        <f>SUMIFS(СВЦЭМ!$E$39:$E$782,СВЦЭМ!$A$39:$A$782,$A156,СВЦЭМ!$B$39:$B$782,R$155)+'СЕТ СН'!$F$12</f>
        <v>126.33464587</v>
      </c>
      <c r="S156" s="36">
        <f>SUMIFS(СВЦЭМ!$E$39:$E$782,СВЦЭМ!$A$39:$A$782,$A156,СВЦЭМ!$B$39:$B$782,S$155)+'СЕТ СН'!$F$12</f>
        <v>132.40469064000001</v>
      </c>
      <c r="T156" s="36">
        <f>SUMIFS(СВЦЭМ!$E$39:$E$782,СВЦЭМ!$A$39:$A$782,$A156,СВЦЭМ!$B$39:$B$782,T$155)+'СЕТ СН'!$F$12</f>
        <v>151.24746211999999</v>
      </c>
      <c r="U156" s="36">
        <f>SUMIFS(СВЦЭМ!$E$39:$E$782,СВЦЭМ!$A$39:$A$782,$A156,СВЦЭМ!$B$39:$B$782,U$155)+'СЕТ СН'!$F$12</f>
        <v>154.02763580000001</v>
      </c>
      <c r="V156" s="36">
        <f>SUMIFS(СВЦЭМ!$E$39:$E$782,СВЦЭМ!$A$39:$A$782,$A156,СВЦЭМ!$B$39:$B$782,V$155)+'СЕТ СН'!$F$12</f>
        <v>154.20068895</v>
      </c>
      <c r="W156" s="36">
        <f>SUMIFS(СВЦЭМ!$E$39:$E$782,СВЦЭМ!$A$39:$A$782,$A156,СВЦЭМ!$B$39:$B$782,W$155)+'СЕТ СН'!$F$12</f>
        <v>152.40048049999999</v>
      </c>
      <c r="X156" s="36">
        <f>SUMIFS(СВЦЭМ!$E$39:$E$782,СВЦЭМ!$A$39:$A$782,$A156,СВЦЭМ!$B$39:$B$782,X$155)+'СЕТ СН'!$F$12</f>
        <v>150.76252649</v>
      </c>
      <c r="Y156" s="36">
        <f>SUMIFS(СВЦЭМ!$E$39:$E$782,СВЦЭМ!$A$39:$A$782,$A156,СВЦЭМ!$B$39:$B$782,Y$155)+'СЕТ СН'!$F$12</f>
        <v>146.29946697</v>
      </c>
      <c r="AA156" s="45"/>
    </row>
    <row r="157" spans="1:27" ht="15.75" x14ac:dyDescent="0.2">
      <c r="A157" s="35">
        <f>A156+1</f>
        <v>44836</v>
      </c>
      <c r="B157" s="36">
        <f>SUMIFS(СВЦЭМ!$E$39:$E$782,СВЦЭМ!$A$39:$A$782,$A157,СВЦЭМ!$B$39:$B$782,B$155)+'СЕТ СН'!$F$12</f>
        <v>133.67167737</v>
      </c>
      <c r="C157" s="36">
        <f>SUMIFS(СВЦЭМ!$E$39:$E$782,СВЦЭМ!$A$39:$A$782,$A157,СВЦЭМ!$B$39:$B$782,C$155)+'СЕТ СН'!$F$12</f>
        <v>134.37397591000001</v>
      </c>
      <c r="D157" s="36">
        <f>SUMIFS(СВЦЭМ!$E$39:$E$782,СВЦЭМ!$A$39:$A$782,$A157,СВЦЭМ!$B$39:$B$782,D$155)+'СЕТ СН'!$F$12</f>
        <v>141.14068753999999</v>
      </c>
      <c r="E157" s="36">
        <f>SUMIFS(СВЦЭМ!$E$39:$E$782,СВЦЭМ!$A$39:$A$782,$A157,СВЦЭМ!$B$39:$B$782,E$155)+'СЕТ СН'!$F$12</f>
        <v>146.82351800000001</v>
      </c>
      <c r="F157" s="36">
        <f>SUMIFS(СВЦЭМ!$E$39:$E$782,СВЦЭМ!$A$39:$A$782,$A157,СВЦЭМ!$B$39:$B$782,F$155)+'СЕТ СН'!$F$12</f>
        <v>146.31489753</v>
      </c>
      <c r="G157" s="36">
        <f>SUMIFS(СВЦЭМ!$E$39:$E$782,СВЦЭМ!$A$39:$A$782,$A157,СВЦЭМ!$B$39:$B$782,G$155)+'СЕТ СН'!$F$12</f>
        <v>144.66778382000001</v>
      </c>
      <c r="H157" s="36">
        <f>SUMIFS(СВЦЭМ!$E$39:$E$782,СВЦЭМ!$A$39:$A$782,$A157,СВЦЭМ!$B$39:$B$782,H$155)+'СЕТ СН'!$F$12</f>
        <v>141.0672874</v>
      </c>
      <c r="I157" s="36">
        <f>SUMIFS(СВЦЭМ!$E$39:$E$782,СВЦЭМ!$A$39:$A$782,$A157,СВЦЭМ!$B$39:$B$782,I$155)+'СЕТ СН'!$F$12</f>
        <v>138.75051214999999</v>
      </c>
      <c r="J157" s="36">
        <f>SUMIFS(СВЦЭМ!$E$39:$E$782,СВЦЭМ!$A$39:$A$782,$A157,СВЦЭМ!$B$39:$B$782,J$155)+'СЕТ СН'!$F$12</f>
        <v>137.08349207000001</v>
      </c>
      <c r="K157" s="36">
        <f>SUMIFS(СВЦЭМ!$E$39:$E$782,СВЦЭМ!$A$39:$A$782,$A157,СВЦЭМ!$B$39:$B$782,K$155)+'СЕТ СН'!$F$12</f>
        <v>132.91093921999999</v>
      </c>
      <c r="L157" s="36">
        <f>SUMIFS(СВЦЭМ!$E$39:$E$782,СВЦЭМ!$A$39:$A$782,$A157,СВЦЭМ!$B$39:$B$782,L$155)+'СЕТ СН'!$F$12</f>
        <v>133.25259550000001</v>
      </c>
      <c r="M157" s="36">
        <f>SUMIFS(СВЦЭМ!$E$39:$E$782,СВЦЭМ!$A$39:$A$782,$A157,СВЦЭМ!$B$39:$B$782,M$155)+'СЕТ СН'!$F$12</f>
        <v>127.52331123</v>
      </c>
      <c r="N157" s="36">
        <f>SUMIFS(СВЦЭМ!$E$39:$E$782,СВЦЭМ!$A$39:$A$782,$A157,СВЦЭМ!$B$39:$B$782,N$155)+'СЕТ СН'!$F$12</f>
        <v>129.44008438</v>
      </c>
      <c r="O157" s="36">
        <f>SUMIFS(СВЦЭМ!$E$39:$E$782,СВЦЭМ!$A$39:$A$782,$A157,СВЦЭМ!$B$39:$B$782,O$155)+'СЕТ СН'!$F$12</f>
        <v>130.51422099000001</v>
      </c>
      <c r="P157" s="36">
        <f>SUMIFS(СВЦЭМ!$E$39:$E$782,СВЦЭМ!$A$39:$A$782,$A157,СВЦЭМ!$B$39:$B$782,P$155)+'СЕТ СН'!$F$12</f>
        <v>132.6801787</v>
      </c>
      <c r="Q157" s="36">
        <f>SUMIFS(СВЦЭМ!$E$39:$E$782,СВЦЭМ!$A$39:$A$782,$A157,СВЦЭМ!$B$39:$B$782,Q$155)+'СЕТ СН'!$F$12</f>
        <v>134.27613251</v>
      </c>
      <c r="R157" s="36">
        <f>SUMIFS(СВЦЭМ!$E$39:$E$782,СВЦЭМ!$A$39:$A$782,$A157,СВЦЭМ!$B$39:$B$782,R$155)+'СЕТ СН'!$F$12</f>
        <v>134.75191887</v>
      </c>
      <c r="S157" s="36">
        <f>SUMIFS(СВЦЭМ!$E$39:$E$782,СВЦЭМ!$A$39:$A$782,$A157,СВЦЭМ!$B$39:$B$782,S$155)+'СЕТ СН'!$F$12</f>
        <v>132.01446279999999</v>
      </c>
      <c r="T157" s="36">
        <f>SUMIFS(СВЦЭМ!$E$39:$E$782,СВЦЭМ!$A$39:$A$782,$A157,СВЦЭМ!$B$39:$B$782,T$155)+'СЕТ СН'!$F$12</f>
        <v>149.24740684</v>
      </c>
      <c r="U157" s="36">
        <f>SUMIFS(СВЦЭМ!$E$39:$E$782,СВЦЭМ!$A$39:$A$782,$A157,СВЦЭМ!$B$39:$B$782,U$155)+'СЕТ СН'!$F$12</f>
        <v>154.0461966</v>
      </c>
      <c r="V157" s="36">
        <f>SUMIFS(СВЦЭМ!$E$39:$E$782,СВЦЭМ!$A$39:$A$782,$A157,СВЦЭМ!$B$39:$B$782,V$155)+'СЕТ СН'!$F$12</f>
        <v>154.27161938</v>
      </c>
      <c r="W157" s="36">
        <f>SUMIFS(СВЦЭМ!$E$39:$E$782,СВЦЭМ!$A$39:$A$782,$A157,СВЦЭМ!$B$39:$B$782,W$155)+'СЕТ СН'!$F$12</f>
        <v>151.67444612</v>
      </c>
      <c r="X157" s="36">
        <f>SUMIFS(СВЦЭМ!$E$39:$E$782,СВЦЭМ!$A$39:$A$782,$A157,СВЦЭМ!$B$39:$B$782,X$155)+'СЕТ СН'!$F$12</f>
        <v>146.28445363</v>
      </c>
      <c r="Y157" s="36">
        <f>SUMIFS(СВЦЭМ!$E$39:$E$782,СВЦЭМ!$A$39:$A$782,$A157,СВЦЭМ!$B$39:$B$782,Y$155)+'СЕТ СН'!$F$12</f>
        <v>145.22457227999999</v>
      </c>
    </row>
    <row r="158" spans="1:27" ht="15.75" x14ac:dyDescent="0.2">
      <c r="A158" s="35">
        <f t="shared" ref="A158:A186" si="4">A157+1</f>
        <v>44837</v>
      </c>
      <c r="B158" s="36">
        <f>SUMIFS(СВЦЭМ!$E$39:$E$782,СВЦЭМ!$A$39:$A$782,$A158,СВЦЭМ!$B$39:$B$782,B$155)+'СЕТ СН'!$F$12</f>
        <v>145.253355</v>
      </c>
      <c r="C158" s="36">
        <f>SUMIFS(СВЦЭМ!$E$39:$E$782,СВЦЭМ!$A$39:$A$782,$A158,СВЦЭМ!$B$39:$B$782,C$155)+'СЕТ СН'!$F$12</f>
        <v>150.11269480000001</v>
      </c>
      <c r="D158" s="36">
        <f>SUMIFS(СВЦЭМ!$E$39:$E$782,СВЦЭМ!$A$39:$A$782,$A158,СВЦЭМ!$B$39:$B$782,D$155)+'СЕТ СН'!$F$12</f>
        <v>152.64475026</v>
      </c>
      <c r="E158" s="36">
        <f>SUMIFS(СВЦЭМ!$E$39:$E$782,СВЦЭМ!$A$39:$A$782,$A158,СВЦЭМ!$B$39:$B$782,E$155)+'СЕТ СН'!$F$12</f>
        <v>153.42758909</v>
      </c>
      <c r="F158" s="36">
        <f>SUMIFS(СВЦЭМ!$E$39:$E$782,СВЦЭМ!$A$39:$A$782,$A158,СВЦЭМ!$B$39:$B$782,F$155)+'СЕТ СН'!$F$12</f>
        <v>151.11482161999999</v>
      </c>
      <c r="G158" s="36">
        <f>SUMIFS(СВЦЭМ!$E$39:$E$782,СВЦЭМ!$A$39:$A$782,$A158,СВЦЭМ!$B$39:$B$782,G$155)+'СЕТ СН'!$F$12</f>
        <v>146.56335629</v>
      </c>
      <c r="H158" s="36">
        <f>SUMIFS(СВЦЭМ!$E$39:$E$782,СВЦЭМ!$A$39:$A$782,$A158,СВЦЭМ!$B$39:$B$782,H$155)+'СЕТ СН'!$F$12</f>
        <v>135.11781384</v>
      </c>
      <c r="I158" s="36">
        <f>SUMIFS(СВЦЭМ!$E$39:$E$782,СВЦЭМ!$A$39:$A$782,$A158,СВЦЭМ!$B$39:$B$782,I$155)+'СЕТ СН'!$F$12</f>
        <v>126.99251631</v>
      </c>
      <c r="J158" s="36">
        <f>SUMIFS(СВЦЭМ!$E$39:$E$782,СВЦЭМ!$A$39:$A$782,$A158,СВЦЭМ!$B$39:$B$782,J$155)+'СЕТ СН'!$F$12</f>
        <v>122.95179206</v>
      </c>
      <c r="K158" s="36">
        <f>SUMIFS(СВЦЭМ!$E$39:$E$782,СВЦЭМ!$A$39:$A$782,$A158,СВЦЭМ!$B$39:$B$782,K$155)+'СЕТ СН'!$F$12</f>
        <v>120.64398791000001</v>
      </c>
      <c r="L158" s="36">
        <f>SUMIFS(СВЦЭМ!$E$39:$E$782,СВЦЭМ!$A$39:$A$782,$A158,СВЦЭМ!$B$39:$B$782,L$155)+'СЕТ СН'!$F$12</f>
        <v>119.85229769999999</v>
      </c>
      <c r="M158" s="36">
        <f>SUMIFS(СВЦЭМ!$E$39:$E$782,СВЦЭМ!$A$39:$A$782,$A158,СВЦЭМ!$B$39:$B$782,M$155)+'СЕТ СН'!$F$12</f>
        <v>122.90273729</v>
      </c>
      <c r="N158" s="36">
        <f>SUMIFS(СВЦЭМ!$E$39:$E$782,СВЦЭМ!$A$39:$A$782,$A158,СВЦЭМ!$B$39:$B$782,N$155)+'СЕТ СН'!$F$12</f>
        <v>126.49670007</v>
      </c>
      <c r="O158" s="36">
        <f>SUMIFS(СВЦЭМ!$E$39:$E$782,СВЦЭМ!$A$39:$A$782,$A158,СВЦЭМ!$B$39:$B$782,O$155)+'СЕТ СН'!$F$12</f>
        <v>128.86683815999999</v>
      </c>
      <c r="P158" s="36">
        <f>SUMIFS(СВЦЭМ!$E$39:$E$782,СВЦЭМ!$A$39:$A$782,$A158,СВЦЭМ!$B$39:$B$782,P$155)+'СЕТ СН'!$F$12</f>
        <v>130.17891354</v>
      </c>
      <c r="Q158" s="36">
        <f>SUMIFS(СВЦЭМ!$E$39:$E$782,СВЦЭМ!$A$39:$A$782,$A158,СВЦЭМ!$B$39:$B$782,Q$155)+'СЕТ СН'!$F$12</f>
        <v>129.49095474999999</v>
      </c>
      <c r="R158" s="36">
        <f>SUMIFS(СВЦЭМ!$E$39:$E$782,СВЦЭМ!$A$39:$A$782,$A158,СВЦЭМ!$B$39:$B$782,R$155)+'СЕТ СН'!$F$12</f>
        <v>127.45134444999999</v>
      </c>
      <c r="S158" s="36">
        <f>SUMIFS(СВЦЭМ!$E$39:$E$782,СВЦЭМ!$A$39:$A$782,$A158,СВЦЭМ!$B$39:$B$782,S$155)+'СЕТ СН'!$F$12</f>
        <v>124.32463167</v>
      </c>
      <c r="T158" s="36">
        <f>SUMIFS(СВЦЭМ!$E$39:$E$782,СВЦЭМ!$A$39:$A$782,$A158,СВЦЭМ!$B$39:$B$782,T$155)+'СЕТ СН'!$F$12</f>
        <v>118.58236871</v>
      </c>
      <c r="U158" s="36">
        <f>SUMIFS(СВЦЭМ!$E$39:$E$782,СВЦЭМ!$A$39:$A$782,$A158,СВЦЭМ!$B$39:$B$782,U$155)+'СЕТ СН'!$F$12</f>
        <v>115.76142233</v>
      </c>
      <c r="V158" s="36">
        <f>SUMIFS(СВЦЭМ!$E$39:$E$782,СВЦЭМ!$A$39:$A$782,$A158,СВЦЭМ!$B$39:$B$782,V$155)+'СЕТ СН'!$F$12</f>
        <v>117.31249431000001</v>
      </c>
      <c r="W158" s="36">
        <f>SUMIFS(СВЦЭМ!$E$39:$E$782,СВЦЭМ!$A$39:$A$782,$A158,СВЦЭМ!$B$39:$B$782,W$155)+'СЕТ СН'!$F$12</f>
        <v>122.35499256999999</v>
      </c>
      <c r="X158" s="36">
        <f>SUMIFS(СВЦЭМ!$E$39:$E$782,СВЦЭМ!$A$39:$A$782,$A158,СВЦЭМ!$B$39:$B$782,X$155)+'СЕТ СН'!$F$12</f>
        <v>130.00469451999999</v>
      </c>
      <c r="Y158" s="36">
        <f>SUMIFS(СВЦЭМ!$E$39:$E$782,СВЦЭМ!$A$39:$A$782,$A158,СВЦЭМ!$B$39:$B$782,Y$155)+'СЕТ СН'!$F$12</f>
        <v>135.10508493</v>
      </c>
    </row>
    <row r="159" spans="1:27" ht="15.75" x14ac:dyDescent="0.2">
      <c r="A159" s="35">
        <f t="shared" si="4"/>
        <v>44838</v>
      </c>
      <c r="B159" s="36">
        <f>SUMIFS(СВЦЭМ!$E$39:$E$782,СВЦЭМ!$A$39:$A$782,$A159,СВЦЭМ!$B$39:$B$782,B$155)+'СЕТ СН'!$F$12</f>
        <v>125.92991083</v>
      </c>
      <c r="C159" s="36">
        <f>SUMIFS(СВЦЭМ!$E$39:$E$782,СВЦЭМ!$A$39:$A$782,$A159,СВЦЭМ!$B$39:$B$782,C$155)+'СЕТ СН'!$F$12</f>
        <v>129.78288910000001</v>
      </c>
      <c r="D159" s="36">
        <f>SUMIFS(СВЦЭМ!$E$39:$E$782,СВЦЭМ!$A$39:$A$782,$A159,СВЦЭМ!$B$39:$B$782,D$155)+'СЕТ СН'!$F$12</f>
        <v>131.62111945000001</v>
      </c>
      <c r="E159" s="36">
        <f>SUMIFS(СВЦЭМ!$E$39:$E$782,СВЦЭМ!$A$39:$A$782,$A159,СВЦЭМ!$B$39:$B$782,E$155)+'СЕТ СН'!$F$12</f>
        <v>133.07882380999999</v>
      </c>
      <c r="F159" s="36">
        <f>SUMIFS(СВЦЭМ!$E$39:$E$782,СВЦЭМ!$A$39:$A$782,$A159,СВЦЭМ!$B$39:$B$782,F$155)+'СЕТ СН'!$F$12</f>
        <v>133.56482118</v>
      </c>
      <c r="G159" s="36">
        <f>SUMIFS(СВЦЭМ!$E$39:$E$782,СВЦЭМ!$A$39:$A$782,$A159,СВЦЭМ!$B$39:$B$782,G$155)+'СЕТ СН'!$F$12</f>
        <v>130.51686365</v>
      </c>
      <c r="H159" s="36">
        <f>SUMIFS(СВЦЭМ!$E$39:$E$782,СВЦЭМ!$A$39:$A$782,$A159,СВЦЭМ!$B$39:$B$782,H$155)+'СЕТ СН'!$F$12</f>
        <v>122.47313707000001</v>
      </c>
      <c r="I159" s="36">
        <f>SUMIFS(СВЦЭМ!$E$39:$E$782,СВЦЭМ!$A$39:$A$782,$A159,СВЦЭМ!$B$39:$B$782,I$155)+'СЕТ СН'!$F$12</f>
        <v>115.35615111</v>
      </c>
      <c r="J159" s="36">
        <f>SUMIFS(СВЦЭМ!$E$39:$E$782,СВЦЭМ!$A$39:$A$782,$A159,СВЦЭМ!$B$39:$B$782,J$155)+'СЕТ СН'!$F$12</f>
        <v>115.08453007</v>
      </c>
      <c r="K159" s="36">
        <f>SUMIFS(СВЦЭМ!$E$39:$E$782,СВЦЭМ!$A$39:$A$782,$A159,СВЦЭМ!$B$39:$B$782,K$155)+'СЕТ СН'!$F$12</f>
        <v>113.36039381000001</v>
      </c>
      <c r="L159" s="36">
        <f>SUMIFS(СВЦЭМ!$E$39:$E$782,СВЦЭМ!$A$39:$A$782,$A159,СВЦЭМ!$B$39:$B$782,L$155)+'СЕТ СН'!$F$12</f>
        <v>113.32933792</v>
      </c>
      <c r="M159" s="36">
        <f>SUMIFS(СВЦЭМ!$E$39:$E$782,СВЦЭМ!$A$39:$A$782,$A159,СВЦЭМ!$B$39:$B$782,M$155)+'СЕТ СН'!$F$12</f>
        <v>114.79163265</v>
      </c>
      <c r="N159" s="36">
        <f>SUMIFS(СВЦЭМ!$E$39:$E$782,СВЦЭМ!$A$39:$A$782,$A159,СВЦЭМ!$B$39:$B$782,N$155)+'СЕТ СН'!$F$12</f>
        <v>116.42216492</v>
      </c>
      <c r="O159" s="36">
        <f>SUMIFS(СВЦЭМ!$E$39:$E$782,СВЦЭМ!$A$39:$A$782,$A159,СВЦЭМ!$B$39:$B$782,O$155)+'СЕТ СН'!$F$12</f>
        <v>116.92454472</v>
      </c>
      <c r="P159" s="36">
        <f>SUMIFS(СВЦЭМ!$E$39:$E$782,СВЦЭМ!$A$39:$A$782,$A159,СВЦЭМ!$B$39:$B$782,P$155)+'СЕТ СН'!$F$12</f>
        <v>118.02317031</v>
      </c>
      <c r="Q159" s="36">
        <f>SUMIFS(СВЦЭМ!$E$39:$E$782,СВЦЭМ!$A$39:$A$782,$A159,СВЦЭМ!$B$39:$B$782,Q$155)+'СЕТ СН'!$F$12</f>
        <v>118.20246662</v>
      </c>
      <c r="R159" s="36">
        <f>SUMIFS(СВЦЭМ!$E$39:$E$782,СВЦЭМ!$A$39:$A$782,$A159,СВЦЭМ!$B$39:$B$782,R$155)+'СЕТ СН'!$F$12</f>
        <v>119.71181045</v>
      </c>
      <c r="S159" s="36">
        <f>SUMIFS(СВЦЭМ!$E$39:$E$782,СВЦЭМ!$A$39:$A$782,$A159,СВЦЭМ!$B$39:$B$782,S$155)+'СЕТ СН'!$F$12</f>
        <v>116.40265453000001</v>
      </c>
      <c r="T159" s="36">
        <f>SUMIFS(СВЦЭМ!$E$39:$E$782,СВЦЭМ!$A$39:$A$782,$A159,СВЦЭМ!$B$39:$B$782,T$155)+'СЕТ СН'!$F$12</f>
        <v>114.00761004</v>
      </c>
      <c r="U159" s="36">
        <f>SUMIFS(СВЦЭМ!$E$39:$E$782,СВЦЭМ!$A$39:$A$782,$A159,СВЦЭМ!$B$39:$B$782,U$155)+'СЕТ СН'!$F$12</f>
        <v>110.63605201</v>
      </c>
      <c r="V159" s="36">
        <f>SUMIFS(СВЦЭМ!$E$39:$E$782,СВЦЭМ!$A$39:$A$782,$A159,СВЦЭМ!$B$39:$B$782,V$155)+'СЕТ СН'!$F$12</f>
        <v>111.27157001</v>
      </c>
      <c r="W159" s="36">
        <f>SUMIFS(СВЦЭМ!$E$39:$E$782,СВЦЭМ!$A$39:$A$782,$A159,СВЦЭМ!$B$39:$B$782,W$155)+'СЕТ СН'!$F$12</f>
        <v>112.54538454999999</v>
      </c>
      <c r="X159" s="36">
        <f>SUMIFS(СВЦЭМ!$E$39:$E$782,СВЦЭМ!$A$39:$A$782,$A159,СВЦЭМ!$B$39:$B$782,X$155)+'СЕТ СН'!$F$12</f>
        <v>117.66905346999999</v>
      </c>
      <c r="Y159" s="36">
        <f>SUMIFS(СВЦЭМ!$E$39:$E$782,СВЦЭМ!$A$39:$A$782,$A159,СВЦЭМ!$B$39:$B$782,Y$155)+'СЕТ СН'!$F$12</f>
        <v>121.67368320999999</v>
      </c>
    </row>
    <row r="160" spans="1:27" ht="15.75" x14ac:dyDescent="0.2">
      <c r="A160" s="35">
        <f t="shared" si="4"/>
        <v>44839</v>
      </c>
      <c r="B160" s="36">
        <f>SUMIFS(СВЦЭМ!$E$39:$E$782,СВЦЭМ!$A$39:$A$782,$A160,СВЦЭМ!$B$39:$B$782,B$155)+'СЕТ СН'!$F$12</f>
        <v>133.12277078</v>
      </c>
      <c r="C160" s="36">
        <f>SUMIFS(СВЦЭМ!$E$39:$E$782,СВЦЭМ!$A$39:$A$782,$A160,СВЦЭМ!$B$39:$B$782,C$155)+'СЕТ СН'!$F$12</f>
        <v>139.11977679</v>
      </c>
      <c r="D160" s="36">
        <f>SUMIFS(СВЦЭМ!$E$39:$E$782,СВЦЭМ!$A$39:$A$782,$A160,СВЦЭМ!$B$39:$B$782,D$155)+'СЕТ СН'!$F$12</f>
        <v>143.11875429</v>
      </c>
      <c r="E160" s="36">
        <f>SUMIFS(СВЦЭМ!$E$39:$E$782,СВЦЭМ!$A$39:$A$782,$A160,СВЦЭМ!$B$39:$B$782,E$155)+'СЕТ СН'!$F$12</f>
        <v>144.91974673999999</v>
      </c>
      <c r="F160" s="36">
        <f>SUMIFS(СВЦЭМ!$E$39:$E$782,СВЦЭМ!$A$39:$A$782,$A160,СВЦЭМ!$B$39:$B$782,F$155)+'СЕТ СН'!$F$12</f>
        <v>144.62581618999999</v>
      </c>
      <c r="G160" s="36">
        <f>SUMIFS(СВЦЭМ!$E$39:$E$782,СВЦЭМ!$A$39:$A$782,$A160,СВЦЭМ!$B$39:$B$782,G$155)+'СЕТ СН'!$F$12</f>
        <v>142.50076068000001</v>
      </c>
      <c r="H160" s="36">
        <f>SUMIFS(СВЦЭМ!$E$39:$E$782,СВЦЭМ!$A$39:$A$782,$A160,СВЦЭМ!$B$39:$B$782,H$155)+'СЕТ СН'!$F$12</f>
        <v>135.22033402</v>
      </c>
      <c r="I160" s="36">
        <f>SUMIFS(СВЦЭМ!$E$39:$E$782,СВЦЭМ!$A$39:$A$782,$A160,СВЦЭМ!$B$39:$B$782,I$155)+'СЕТ СН'!$F$12</f>
        <v>130.12278848</v>
      </c>
      <c r="J160" s="36">
        <f>SUMIFS(СВЦЭМ!$E$39:$E$782,СВЦЭМ!$A$39:$A$782,$A160,СВЦЭМ!$B$39:$B$782,J$155)+'СЕТ СН'!$F$12</f>
        <v>137.78614518000001</v>
      </c>
      <c r="K160" s="36">
        <f>SUMIFS(СВЦЭМ!$E$39:$E$782,СВЦЭМ!$A$39:$A$782,$A160,СВЦЭМ!$B$39:$B$782,K$155)+'СЕТ СН'!$F$12</f>
        <v>141.2531869</v>
      </c>
      <c r="L160" s="36">
        <f>SUMIFS(СВЦЭМ!$E$39:$E$782,СВЦЭМ!$A$39:$A$782,$A160,СВЦЭМ!$B$39:$B$782,L$155)+'СЕТ СН'!$F$12</f>
        <v>141.22121769</v>
      </c>
      <c r="M160" s="36">
        <f>SUMIFS(СВЦЭМ!$E$39:$E$782,СВЦЭМ!$A$39:$A$782,$A160,СВЦЭМ!$B$39:$B$782,M$155)+'СЕТ СН'!$F$12</f>
        <v>132.33997574</v>
      </c>
      <c r="N160" s="36">
        <f>SUMIFS(СВЦЭМ!$E$39:$E$782,СВЦЭМ!$A$39:$A$782,$A160,СВЦЭМ!$B$39:$B$782,N$155)+'СЕТ СН'!$F$12</f>
        <v>134.33644633</v>
      </c>
      <c r="O160" s="36">
        <f>SUMIFS(СВЦЭМ!$E$39:$E$782,СВЦЭМ!$A$39:$A$782,$A160,СВЦЭМ!$B$39:$B$782,O$155)+'СЕТ СН'!$F$12</f>
        <v>135.65030494000001</v>
      </c>
      <c r="P160" s="36">
        <f>SUMIFS(СВЦЭМ!$E$39:$E$782,СВЦЭМ!$A$39:$A$782,$A160,СВЦЭМ!$B$39:$B$782,P$155)+'СЕТ СН'!$F$12</f>
        <v>137.07862709</v>
      </c>
      <c r="Q160" s="36">
        <f>SUMIFS(СВЦЭМ!$E$39:$E$782,СВЦЭМ!$A$39:$A$782,$A160,СВЦЭМ!$B$39:$B$782,Q$155)+'СЕТ СН'!$F$12</f>
        <v>138.80456172999999</v>
      </c>
      <c r="R160" s="36">
        <f>SUMIFS(СВЦЭМ!$E$39:$E$782,СВЦЭМ!$A$39:$A$782,$A160,СВЦЭМ!$B$39:$B$782,R$155)+'СЕТ СН'!$F$12</f>
        <v>137.04037632999999</v>
      </c>
      <c r="S160" s="36">
        <f>SUMIFS(СВЦЭМ!$E$39:$E$782,СВЦЭМ!$A$39:$A$782,$A160,СВЦЭМ!$B$39:$B$782,S$155)+'СЕТ СН'!$F$12</f>
        <v>139.38716918</v>
      </c>
      <c r="T160" s="36">
        <f>SUMIFS(СВЦЭМ!$E$39:$E$782,СВЦЭМ!$A$39:$A$782,$A160,СВЦЭМ!$B$39:$B$782,T$155)+'СЕТ СН'!$F$12</f>
        <v>157.37491409</v>
      </c>
      <c r="U160" s="36">
        <f>SUMIFS(СВЦЭМ!$E$39:$E$782,СВЦЭМ!$A$39:$A$782,$A160,СВЦЭМ!$B$39:$B$782,U$155)+'СЕТ СН'!$F$12</f>
        <v>160.64693466</v>
      </c>
      <c r="V160" s="36">
        <f>SUMIFS(СВЦЭМ!$E$39:$E$782,СВЦЭМ!$A$39:$A$782,$A160,СВЦЭМ!$B$39:$B$782,V$155)+'СЕТ СН'!$F$12</f>
        <v>159.10575205999999</v>
      </c>
      <c r="W160" s="36">
        <f>SUMIFS(СВЦЭМ!$E$39:$E$782,СВЦЭМ!$A$39:$A$782,$A160,СВЦЭМ!$B$39:$B$782,W$155)+'СЕТ СН'!$F$12</f>
        <v>156.72412822999999</v>
      </c>
      <c r="X160" s="36">
        <f>SUMIFS(СВЦЭМ!$E$39:$E$782,СВЦЭМ!$A$39:$A$782,$A160,СВЦЭМ!$B$39:$B$782,X$155)+'СЕТ СН'!$F$12</f>
        <v>150.54551130999999</v>
      </c>
      <c r="Y160" s="36">
        <f>SUMIFS(СВЦЭМ!$E$39:$E$782,СВЦЭМ!$A$39:$A$782,$A160,СВЦЭМ!$B$39:$B$782,Y$155)+'СЕТ СН'!$F$12</f>
        <v>135.3436375</v>
      </c>
    </row>
    <row r="161" spans="1:25" ht="15.75" x14ac:dyDescent="0.2">
      <c r="A161" s="35">
        <f t="shared" si="4"/>
        <v>44840</v>
      </c>
      <c r="B161" s="36">
        <f>SUMIFS(СВЦЭМ!$E$39:$E$782,СВЦЭМ!$A$39:$A$782,$A161,СВЦЭМ!$B$39:$B$782,B$155)+'СЕТ СН'!$F$12</f>
        <v>154.88840389000001</v>
      </c>
      <c r="C161" s="36">
        <f>SUMIFS(СВЦЭМ!$E$39:$E$782,СВЦЭМ!$A$39:$A$782,$A161,СВЦЭМ!$B$39:$B$782,C$155)+'СЕТ СН'!$F$12</f>
        <v>156.71325390000001</v>
      </c>
      <c r="D161" s="36">
        <f>SUMIFS(СВЦЭМ!$E$39:$E$782,СВЦЭМ!$A$39:$A$782,$A161,СВЦЭМ!$B$39:$B$782,D$155)+'СЕТ СН'!$F$12</f>
        <v>155.41037896</v>
      </c>
      <c r="E161" s="36">
        <f>SUMIFS(СВЦЭМ!$E$39:$E$782,СВЦЭМ!$A$39:$A$782,$A161,СВЦЭМ!$B$39:$B$782,E$155)+'СЕТ СН'!$F$12</f>
        <v>154.63244155999999</v>
      </c>
      <c r="F161" s="36">
        <f>SUMIFS(СВЦЭМ!$E$39:$E$782,СВЦЭМ!$A$39:$A$782,$A161,СВЦЭМ!$B$39:$B$782,F$155)+'СЕТ СН'!$F$12</f>
        <v>152.99822897000001</v>
      </c>
      <c r="G161" s="36">
        <f>SUMIFS(СВЦЭМ!$E$39:$E$782,СВЦЭМ!$A$39:$A$782,$A161,СВЦЭМ!$B$39:$B$782,G$155)+'СЕТ СН'!$F$12</f>
        <v>149.89910706000001</v>
      </c>
      <c r="H161" s="36">
        <f>SUMIFS(СВЦЭМ!$E$39:$E$782,СВЦЭМ!$A$39:$A$782,$A161,СВЦЭМ!$B$39:$B$782,H$155)+'СЕТ СН'!$F$12</f>
        <v>140.11487862000001</v>
      </c>
      <c r="I161" s="36">
        <f>SUMIFS(СВЦЭМ!$E$39:$E$782,СВЦЭМ!$A$39:$A$782,$A161,СВЦЭМ!$B$39:$B$782,I$155)+'СЕТ СН'!$F$12</f>
        <v>135.91840166</v>
      </c>
      <c r="J161" s="36">
        <f>SUMIFS(СВЦЭМ!$E$39:$E$782,СВЦЭМ!$A$39:$A$782,$A161,СВЦЭМ!$B$39:$B$782,J$155)+'СЕТ СН'!$F$12</f>
        <v>137.30383251000001</v>
      </c>
      <c r="K161" s="36">
        <f>SUMIFS(СВЦЭМ!$E$39:$E$782,СВЦЭМ!$A$39:$A$782,$A161,СВЦЭМ!$B$39:$B$782,K$155)+'СЕТ СН'!$F$12</f>
        <v>138.74927532000001</v>
      </c>
      <c r="L161" s="36">
        <f>SUMIFS(СВЦЭМ!$E$39:$E$782,СВЦЭМ!$A$39:$A$782,$A161,СВЦЭМ!$B$39:$B$782,L$155)+'СЕТ СН'!$F$12</f>
        <v>143.01835462</v>
      </c>
      <c r="M161" s="36">
        <f>SUMIFS(СВЦЭМ!$E$39:$E$782,СВЦЭМ!$A$39:$A$782,$A161,СВЦЭМ!$B$39:$B$782,M$155)+'СЕТ СН'!$F$12</f>
        <v>148.11163651999999</v>
      </c>
      <c r="N161" s="36">
        <f>SUMIFS(СВЦЭМ!$E$39:$E$782,СВЦЭМ!$A$39:$A$782,$A161,СВЦЭМ!$B$39:$B$782,N$155)+'СЕТ СН'!$F$12</f>
        <v>151.87599957</v>
      </c>
      <c r="O161" s="36">
        <f>SUMIFS(СВЦЭМ!$E$39:$E$782,СВЦЭМ!$A$39:$A$782,$A161,СВЦЭМ!$B$39:$B$782,O$155)+'СЕТ СН'!$F$12</f>
        <v>151.80848257</v>
      </c>
      <c r="P161" s="36">
        <f>SUMIFS(СВЦЭМ!$E$39:$E$782,СВЦЭМ!$A$39:$A$782,$A161,СВЦЭМ!$B$39:$B$782,P$155)+'СЕТ СН'!$F$12</f>
        <v>152.51995747999999</v>
      </c>
      <c r="Q161" s="36">
        <f>SUMIFS(СВЦЭМ!$E$39:$E$782,СВЦЭМ!$A$39:$A$782,$A161,СВЦЭМ!$B$39:$B$782,Q$155)+'СЕТ СН'!$F$12</f>
        <v>151.83233404000001</v>
      </c>
      <c r="R161" s="36">
        <f>SUMIFS(СВЦЭМ!$E$39:$E$782,СВЦЭМ!$A$39:$A$782,$A161,СВЦЭМ!$B$39:$B$782,R$155)+'СЕТ СН'!$F$12</f>
        <v>148.83530318000001</v>
      </c>
      <c r="S161" s="36">
        <f>SUMIFS(СВЦЭМ!$E$39:$E$782,СВЦЭМ!$A$39:$A$782,$A161,СВЦЭМ!$B$39:$B$782,S$155)+'СЕТ СН'!$F$12</f>
        <v>143.99281414000001</v>
      </c>
      <c r="T161" s="36">
        <f>SUMIFS(СВЦЭМ!$E$39:$E$782,СВЦЭМ!$A$39:$A$782,$A161,СВЦЭМ!$B$39:$B$782,T$155)+'СЕТ СН'!$F$12</f>
        <v>144.93177044000001</v>
      </c>
      <c r="U161" s="36">
        <f>SUMIFS(СВЦЭМ!$E$39:$E$782,СВЦЭМ!$A$39:$A$782,$A161,СВЦЭМ!$B$39:$B$782,U$155)+'СЕТ СН'!$F$12</f>
        <v>150.03355707</v>
      </c>
      <c r="V161" s="36">
        <f>SUMIFS(СВЦЭМ!$E$39:$E$782,СВЦЭМ!$A$39:$A$782,$A161,СВЦЭМ!$B$39:$B$782,V$155)+'СЕТ СН'!$F$12</f>
        <v>149.18634484</v>
      </c>
      <c r="W161" s="36">
        <f>SUMIFS(СВЦЭМ!$E$39:$E$782,СВЦЭМ!$A$39:$A$782,$A161,СВЦЭМ!$B$39:$B$782,W$155)+'СЕТ СН'!$F$12</f>
        <v>148.67347713999999</v>
      </c>
      <c r="X161" s="36">
        <f>SUMIFS(СВЦЭМ!$E$39:$E$782,СВЦЭМ!$A$39:$A$782,$A161,СВЦЭМ!$B$39:$B$782,X$155)+'СЕТ СН'!$F$12</f>
        <v>156.14855488000001</v>
      </c>
      <c r="Y161" s="36">
        <f>SUMIFS(СВЦЭМ!$E$39:$E$782,СВЦЭМ!$A$39:$A$782,$A161,СВЦЭМ!$B$39:$B$782,Y$155)+'СЕТ СН'!$F$12</f>
        <v>159.90923634000001</v>
      </c>
    </row>
    <row r="162" spans="1:25" ht="15.75" x14ac:dyDescent="0.2">
      <c r="A162" s="35">
        <f t="shared" si="4"/>
        <v>44841</v>
      </c>
      <c r="B162" s="36">
        <f>SUMIFS(СВЦЭМ!$E$39:$E$782,СВЦЭМ!$A$39:$A$782,$A162,СВЦЭМ!$B$39:$B$782,B$155)+'СЕТ СН'!$F$12</f>
        <v>139.21367411</v>
      </c>
      <c r="C162" s="36">
        <f>SUMIFS(СВЦЭМ!$E$39:$E$782,СВЦЭМ!$A$39:$A$782,$A162,СВЦЭМ!$B$39:$B$782,C$155)+'СЕТ СН'!$F$12</f>
        <v>144.53279634</v>
      </c>
      <c r="D162" s="36">
        <f>SUMIFS(СВЦЭМ!$E$39:$E$782,СВЦЭМ!$A$39:$A$782,$A162,СВЦЭМ!$B$39:$B$782,D$155)+'СЕТ СН'!$F$12</f>
        <v>147.6117213</v>
      </c>
      <c r="E162" s="36">
        <f>SUMIFS(СВЦЭМ!$E$39:$E$782,СВЦЭМ!$A$39:$A$782,$A162,СВЦЭМ!$B$39:$B$782,E$155)+'СЕТ СН'!$F$12</f>
        <v>148.82860256000001</v>
      </c>
      <c r="F162" s="36">
        <f>SUMIFS(СВЦЭМ!$E$39:$E$782,СВЦЭМ!$A$39:$A$782,$A162,СВЦЭМ!$B$39:$B$782,F$155)+'СЕТ СН'!$F$12</f>
        <v>149.2128323</v>
      </c>
      <c r="G162" s="36">
        <f>SUMIFS(СВЦЭМ!$E$39:$E$782,СВЦЭМ!$A$39:$A$782,$A162,СВЦЭМ!$B$39:$B$782,G$155)+'СЕТ СН'!$F$12</f>
        <v>146.95025630999999</v>
      </c>
      <c r="H162" s="36">
        <f>SUMIFS(СВЦЭМ!$E$39:$E$782,СВЦЭМ!$A$39:$A$782,$A162,СВЦЭМ!$B$39:$B$782,H$155)+'СЕТ СН'!$F$12</f>
        <v>138.78819865</v>
      </c>
      <c r="I162" s="36">
        <f>SUMIFS(СВЦЭМ!$E$39:$E$782,СВЦЭМ!$A$39:$A$782,$A162,СВЦЭМ!$B$39:$B$782,I$155)+'СЕТ СН'!$F$12</f>
        <v>130.06581786000001</v>
      </c>
      <c r="J162" s="36">
        <f>SUMIFS(СВЦЭМ!$E$39:$E$782,СВЦЭМ!$A$39:$A$782,$A162,СВЦЭМ!$B$39:$B$782,J$155)+'СЕТ СН'!$F$12</f>
        <v>132.13993515000001</v>
      </c>
      <c r="K162" s="36">
        <f>SUMIFS(СВЦЭМ!$E$39:$E$782,СВЦЭМ!$A$39:$A$782,$A162,СВЦЭМ!$B$39:$B$782,K$155)+'СЕТ СН'!$F$12</f>
        <v>135.69145449999999</v>
      </c>
      <c r="L162" s="36">
        <f>SUMIFS(СВЦЭМ!$E$39:$E$782,СВЦЭМ!$A$39:$A$782,$A162,СВЦЭМ!$B$39:$B$782,L$155)+'СЕТ СН'!$F$12</f>
        <v>133.06957684</v>
      </c>
      <c r="M162" s="36">
        <f>SUMIFS(СВЦЭМ!$E$39:$E$782,СВЦЭМ!$A$39:$A$782,$A162,СВЦЭМ!$B$39:$B$782,M$155)+'СЕТ СН'!$F$12</f>
        <v>130.77417184000001</v>
      </c>
      <c r="N162" s="36">
        <f>SUMIFS(СВЦЭМ!$E$39:$E$782,СВЦЭМ!$A$39:$A$782,$A162,СВЦЭМ!$B$39:$B$782,N$155)+'СЕТ СН'!$F$12</f>
        <v>131.42067469</v>
      </c>
      <c r="O162" s="36">
        <f>SUMIFS(СВЦЭМ!$E$39:$E$782,СВЦЭМ!$A$39:$A$782,$A162,СВЦЭМ!$B$39:$B$782,O$155)+'СЕТ СН'!$F$12</f>
        <v>131.85116601999999</v>
      </c>
      <c r="P162" s="36">
        <f>SUMIFS(СВЦЭМ!$E$39:$E$782,СВЦЭМ!$A$39:$A$782,$A162,СВЦЭМ!$B$39:$B$782,P$155)+'СЕТ СН'!$F$12</f>
        <v>131.23152139000001</v>
      </c>
      <c r="Q162" s="36">
        <f>SUMIFS(СВЦЭМ!$E$39:$E$782,СВЦЭМ!$A$39:$A$782,$A162,СВЦЭМ!$B$39:$B$782,Q$155)+'СЕТ СН'!$F$12</f>
        <v>131.63837534999999</v>
      </c>
      <c r="R162" s="36">
        <f>SUMIFS(СВЦЭМ!$E$39:$E$782,СВЦЭМ!$A$39:$A$782,$A162,СВЦЭМ!$B$39:$B$782,R$155)+'СЕТ СН'!$F$12</f>
        <v>130.70478714000001</v>
      </c>
      <c r="S162" s="36">
        <f>SUMIFS(СВЦЭМ!$E$39:$E$782,СВЦЭМ!$A$39:$A$782,$A162,СВЦЭМ!$B$39:$B$782,S$155)+'СЕТ СН'!$F$12</f>
        <v>136.34380154999999</v>
      </c>
      <c r="T162" s="36">
        <f>SUMIFS(СВЦЭМ!$E$39:$E$782,СВЦЭМ!$A$39:$A$782,$A162,СВЦЭМ!$B$39:$B$782,T$155)+'СЕТ СН'!$F$12</f>
        <v>147.95898333</v>
      </c>
      <c r="U162" s="36">
        <f>SUMIFS(СВЦЭМ!$E$39:$E$782,СВЦЭМ!$A$39:$A$782,$A162,СВЦЭМ!$B$39:$B$782,U$155)+'СЕТ СН'!$F$12</f>
        <v>153.50979484000001</v>
      </c>
      <c r="V162" s="36">
        <f>SUMIFS(СВЦЭМ!$E$39:$E$782,СВЦЭМ!$A$39:$A$782,$A162,СВЦЭМ!$B$39:$B$782,V$155)+'СЕТ СН'!$F$12</f>
        <v>152.64995357000001</v>
      </c>
      <c r="W162" s="36">
        <f>SUMIFS(СВЦЭМ!$E$39:$E$782,СВЦЭМ!$A$39:$A$782,$A162,СВЦЭМ!$B$39:$B$782,W$155)+'СЕТ СН'!$F$12</f>
        <v>150.63800191999999</v>
      </c>
      <c r="X162" s="36">
        <f>SUMIFS(СВЦЭМ!$E$39:$E$782,СВЦЭМ!$A$39:$A$782,$A162,СВЦЭМ!$B$39:$B$782,X$155)+'СЕТ СН'!$F$12</f>
        <v>144.15203353000001</v>
      </c>
      <c r="Y162" s="36">
        <f>SUMIFS(СВЦЭМ!$E$39:$E$782,СВЦЭМ!$A$39:$A$782,$A162,СВЦЭМ!$B$39:$B$782,Y$155)+'СЕТ СН'!$F$12</f>
        <v>142.39884280000001</v>
      </c>
    </row>
    <row r="163" spans="1:25" ht="15.75" x14ac:dyDescent="0.2">
      <c r="A163" s="35">
        <f t="shared" si="4"/>
        <v>44842</v>
      </c>
      <c r="B163" s="36">
        <f>SUMIFS(СВЦЭМ!$E$39:$E$782,СВЦЭМ!$A$39:$A$782,$A163,СВЦЭМ!$B$39:$B$782,B$155)+'СЕТ СН'!$F$12</f>
        <v>137.79288373</v>
      </c>
      <c r="C163" s="36">
        <f>SUMIFS(СВЦЭМ!$E$39:$E$782,СВЦЭМ!$A$39:$A$782,$A163,СВЦЭМ!$B$39:$B$782,C$155)+'СЕТ СН'!$F$12</f>
        <v>143.31675992999999</v>
      </c>
      <c r="D163" s="36">
        <f>SUMIFS(СВЦЭМ!$E$39:$E$782,СВЦЭМ!$A$39:$A$782,$A163,СВЦЭМ!$B$39:$B$782,D$155)+'СЕТ СН'!$F$12</f>
        <v>145.79662633999999</v>
      </c>
      <c r="E163" s="36">
        <f>SUMIFS(СВЦЭМ!$E$39:$E$782,СВЦЭМ!$A$39:$A$782,$A163,СВЦЭМ!$B$39:$B$782,E$155)+'СЕТ СН'!$F$12</f>
        <v>147.08172526000001</v>
      </c>
      <c r="F163" s="36">
        <f>SUMIFS(СВЦЭМ!$E$39:$E$782,СВЦЭМ!$A$39:$A$782,$A163,СВЦЭМ!$B$39:$B$782,F$155)+'СЕТ СН'!$F$12</f>
        <v>147.57474748000001</v>
      </c>
      <c r="G163" s="36">
        <f>SUMIFS(СВЦЭМ!$E$39:$E$782,СВЦЭМ!$A$39:$A$782,$A163,СВЦЭМ!$B$39:$B$782,G$155)+'СЕТ СН'!$F$12</f>
        <v>146.29095867999999</v>
      </c>
      <c r="H163" s="36">
        <f>SUMIFS(СВЦЭМ!$E$39:$E$782,СВЦЭМ!$A$39:$A$782,$A163,СВЦЭМ!$B$39:$B$782,H$155)+'СЕТ СН'!$F$12</f>
        <v>143.49241314</v>
      </c>
      <c r="I163" s="36">
        <f>SUMIFS(СВЦЭМ!$E$39:$E$782,СВЦЭМ!$A$39:$A$782,$A163,СВЦЭМ!$B$39:$B$782,I$155)+'СЕТ СН'!$F$12</f>
        <v>136.85589413</v>
      </c>
      <c r="J163" s="36">
        <f>SUMIFS(СВЦЭМ!$E$39:$E$782,СВЦЭМ!$A$39:$A$782,$A163,СВЦЭМ!$B$39:$B$782,J$155)+'СЕТ СН'!$F$12</f>
        <v>129.8628775</v>
      </c>
      <c r="K163" s="36">
        <f>SUMIFS(СВЦЭМ!$E$39:$E$782,СВЦЭМ!$A$39:$A$782,$A163,СВЦЭМ!$B$39:$B$782,K$155)+'СЕТ СН'!$F$12</f>
        <v>127.19754364000001</v>
      </c>
      <c r="L163" s="36">
        <f>SUMIFS(СВЦЭМ!$E$39:$E$782,СВЦЭМ!$A$39:$A$782,$A163,СВЦЭМ!$B$39:$B$782,L$155)+'СЕТ СН'!$F$12</f>
        <v>135.52047873000001</v>
      </c>
      <c r="M163" s="36">
        <f>SUMIFS(СВЦЭМ!$E$39:$E$782,СВЦЭМ!$A$39:$A$782,$A163,СВЦЭМ!$B$39:$B$782,M$155)+'СЕТ СН'!$F$12</f>
        <v>130.62722400000001</v>
      </c>
      <c r="N163" s="36">
        <f>SUMIFS(СВЦЭМ!$E$39:$E$782,СВЦЭМ!$A$39:$A$782,$A163,СВЦЭМ!$B$39:$B$782,N$155)+'СЕТ СН'!$F$12</f>
        <v>128.27590585999999</v>
      </c>
      <c r="O163" s="36">
        <f>SUMIFS(СВЦЭМ!$E$39:$E$782,СВЦЭМ!$A$39:$A$782,$A163,СВЦЭМ!$B$39:$B$782,O$155)+'СЕТ СН'!$F$12</f>
        <v>129.42427086999999</v>
      </c>
      <c r="P163" s="36">
        <f>SUMIFS(СВЦЭМ!$E$39:$E$782,СВЦЭМ!$A$39:$A$782,$A163,СВЦЭМ!$B$39:$B$782,P$155)+'СЕТ СН'!$F$12</f>
        <v>130.58566787999999</v>
      </c>
      <c r="Q163" s="36">
        <f>SUMIFS(СВЦЭМ!$E$39:$E$782,СВЦЭМ!$A$39:$A$782,$A163,СВЦЭМ!$B$39:$B$782,Q$155)+'СЕТ СН'!$F$12</f>
        <v>131.05657717</v>
      </c>
      <c r="R163" s="36">
        <f>SUMIFS(СВЦЭМ!$E$39:$E$782,СВЦЭМ!$A$39:$A$782,$A163,СВЦЭМ!$B$39:$B$782,R$155)+'СЕТ СН'!$F$12</f>
        <v>131.07651734000001</v>
      </c>
      <c r="S163" s="36">
        <f>SUMIFS(СВЦЭМ!$E$39:$E$782,СВЦЭМ!$A$39:$A$782,$A163,СВЦЭМ!$B$39:$B$782,S$155)+'СЕТ СН'!$F$12</f>
        <v>134.21112699</v>
      </c>
      <c r="T163" s="36">
        <f>SUMIFS(СВЦЭМ!$E$39:$E$782,СВЦЭМ!$A$39:$A$782,$A163,СВЦЭМ!$B$39:$B$782,T$155)+'СЕТ СН'!$F$12</f>
        <v>150.36464053</v>
      </c>
      <c r="U163" s="36">
        <f>SUMIFS(СВЦЭМ!$E$39:$E$782,СВЦЭМ!$A$39:$A$782,$A163,СВЦЭМ!$B$39:$B$782,U$155)+'СЕТ СН'!$F$12</f>
        <v>153.97574270999999</v>
      </c>
      <c r="V163" s="36">
        <f>SUMIFS(СВЦЭМ!$E$39:$E$782,СВЦЭМ!$A$39:$A$782,$A163,СВЦЭМ!$B$39:$B$782,V$155)+'СЕТ СН'!$F$12</f>
        <v>153.66664996</v>
      </c>
      <c r="W163" s="36">
        <f>SUMIFS(СВЦЭМ!$E$39:$E$782,СВЦЭМ!$A$39:$A$782,$A163,СВЦЭМ!$B$39:$B$782,W$155)+'СЕТ СН'!$F$12</f>
        <v>152.94662052000001</v>
      </c>
      <c r="X163" s="36">
        <f>SUMIFS(СВЦЭМ!$E$39:$E$782,СВЦЭМ!$A$39:$A$782,$A163,СВЦЭМ!$B$39:$B$782,X$155)+'СЕТ СН'!$F$12</f>
        <v>148.39166381999999</v>
      </c>
      <c r="Y163" s="36">
        <f>SUMIFS(СВЦЭМ!$E$39:$E$782,СВЦЭМ!$A$39:$A$782,$A163,СВЦЭМ!$B$39:$B$782,Y$155)+'СЕТ СН'!$F$12</f>
        <v>145.36846023000001</v>
      </c>
    </row>
    <row r="164" spans="1:25" ht="15.75" x14ac:dyDescent="0.2">
      <c r="A164" s="35">
        <f t="shared" si="4"/>
        <v>44843</v>
      </c>
      <c r="B164" s="36">
        <f>SUMIFS(СВЦЭМ!$E$39:$E$782,СВЦЭМ!$A$39:$A$782,$A164,СВЦЭМ!$B$39:$B$782,B$155)+'СЕТ СН'!$F$12</f>
        <v>134.91292082000001</v>
      </c>
      <c r="C164" s="36">
        <f>SUMIFS(СВЦЭМ!$E$39:$E$782,СВЦЭМ!$A$39:$A$782,$A164,СВЦЭМ!$B$39:$B$782,C$155)+'СЕТ СН'!$F$12</f>
        <v>137.3836675</v>
      </c>
      <c r="D164" s="36">
        <f>SUMIFS(СВЦЭМ!$E$39:$E$782,СВЦЭМ!$A$39:$A$782,$A164,СВЦЭМ!$B$39:$B$782,D$155)+'СЕТ СН'!$F$12</f>
        <v>138.54645393000001</v>
      </c>
      <c r="E164" s="36">
        <f>SUMIFS(СВЦЭМ!$E$39:$E$782,СВЦЭМ!$A$39:$A$782,$A164,СВЦЭМ!$B$39:$B$782,E$155)+'СЕТ СН'!$F$12</f>
        <v>139.16709709</v>
      </c>
      <c r="F164" s="36">
        <f>SUMIFS(СВЦЭМ!$E$39:$E$782,СВЦЭМ!$A$39:$A$782,$A164,СВЦЭМ!$B$39:$B$782,F$155)+'СЕТ СН'!$F$12</f>
        <v>138.85967294</v>
      </c>
      <c r="G164" s="36">
        <f>SUMIFS(СВЦЭМ!$E$39:$E$782,СВЦЭМ!$A$39:$A$782,$A164,СВЦЭМ!$B$39:$B$782,G$155)+'СЕТ СН'!$F$12</f>
        <v>138.85665316999999</v>
      </c>
      <c r="H164" s="36">
        <f>SUMIFS(СВЦЭМ!$E$39:$E$782,СВЦЭМ!$A$39:$A$782,$A164,СВЦЭМ!$B$39:$B$782,H$155)+'СЕТ СН'!$F$12</f>
        <v>137.23748742000001</v>
      </c>
      <c r="I164" s="36">
        <f>SUMIFS(СВЦЭМ!$E$39:$E$782,СВЦЭМ!$A$39:$A$782,$A164,СВЦЭМ!$B$39:$B$782,I$155)+'СЕТ СН'!$F$12</f>
        <v>134.19076991</v>
      </c>
      <c r="J164" s="36">
        <f>SUMIFS(СВЦЭМ!$E$39:$E$782,СВЦЭМ!$A$39:$A$782,$A164,СВЦЭМ!$B$39:$B$782,J$155)+'СЕТ СН'!$F$12</f>
        <v>133.53885154</v>
      </c>
      <c r="K164" s="36">
        <f>SUMIFS(СВЦЭМ!$E$39:$E$782,СВЦЭМ!$A$39:$A$782,$A164,СВЦЭМ!$B$39:$B$782,K$155)+'СЕТ СН'!$F$12</f>
        <v>124.29507932</v>
      </c>
      <c r="L164" s="36">
        <f>SUMIFS(СВЦЭМ!$E$39:$E$782,СВЦЭМ!$A$39:$A$782,$A164,СВЦЭМ!$B$39:$B$782,L$155)+'СЕТ СН'!$F$12</f>
        <v>125.78332343</v>
      </c>
      <c r="M164" s="36">
        <f>SUMIFS(СВЦЭМ!$E$39:$E$782,СВЦЭМ!$A$39:$A$782,$A164,СВЦЭМ!$B$39:$B$782,M$155)+'СЕТ СН'!$F$12</f>
        <v>126.21295680999999</v>
      </c>
      <c r="N164" s="36">
        <f>SUMIFS(СВЦЭМ!$E$39:$E$782,СВЦЭМ!$A$39:$A$782,$A164,СВЦЭМ!$B$39:$B$782,N$155)+'СЕТ СН'!$F$12</f>
        <v>122.46292269</v>
      </c>
      <c r="O164" s="36">
        <f>SUMIFS(СВЦЭМ!$E$39:$E$782,СВЦЭМ!$A$39:$A$782,$A164,СВЦЭМ!$B$39:$B$782,O$155)+'СЕТ СН'!$F$12</f>
        <v>125.39705683</v>
      </c>
      <c r="P164" s="36">
        <f>SUMIFS(СВЦЭМ!$E$39:$E$782,СВЦЭМ!$A$39:$A$782,$A164,СВЦЭМ!$B$39:$B$782,P$155)+'СЕТ СН'!$F$12</f>
        <v>124.59601250999999</v>
      </c>
      <c r="Q164" s="36">
        <f>SUMIFS(СВЦЭМ!$E$39:$E$782,СВЦЭМ!$A$39:$A$782,$A164,СВЦЭМ!$B$39:$B$782,Q$155)+'СЕТ СН'!$F$12</f>
        <v>124.38940709000001</v>
      </c>
      <c r="R164" s="36">
        <f>SUMIFS(СВЦЭМ!$E$39:$E$782,СВЦЭМ!$A$39:$A$782,$A164,СВЦЭМ!$B$39:$B$782,R$155)+'СЕТ СН'!$F$12</f>
        <v>128.42289889</v>
      </c>
      <c r="S164" s="36">
        <f>SUMIFS(СВЦЭМ!$E$39:$E$782,СВЦЭМ!$A$39:$A$782,$A164,СВЦЭМ!$B$39:$B$782,S$155)+'СЕТ СН'!$F$12</f>
        <v>132.86626706999999</v>
      </c>
      <c r="T164" s="36">
        <f>SUMIFS(СВЦЭМ!$E$39:$E$782,СВЦЭМ!$A$39:$A$782,$A164,СВЦЭМ!$B$39:$B$782,T$155)+'СЕТ СН'!$F$12</f>
        <v>143.35459308</v>
      </c>
      <c r="U164" s="36">
        <f>SUMIFS(СВЦЭМ!$E$39:$E$782,СВЦЭМ!$A$39:$A$782,$A164,СВЦЭМ!$B$39:$B$782,U$155)+'СЕТ СН'!$F$12</f>
        <v>148.26904795999999</v>
      </c>
      <c r="V164" s="36">
        <f>SUMIFS(СВЦЭМ!$E$39:$E$782,СВЦЭМ!$A$39:$A$782,$A164,СВЦЭМ!$B$39:$B$782,V$155)+'СЕТ СН'!$F$12</f>
        <v>146.68691183000001</v>
      </c>
      <c r="W164" s="36">
        <f>SUMIFS(СВЦЭМ!$E$39:$E$782,СВЦЭМ!$A$39:$A$782,$A164,СВЦЭМ!$B$39:$B$782,W$155)+'СЕТ СН'!$F$12</f>
        <v>144.10295952999999</v>
      </c>
      <c r="X164" s="36">
        <f>SUMIFS(СВЦЭМ!$E$39:$E$782,СВЦЭМ!$A$39:$A$782,$A164,СВЦЭМ!$B$39:$B$782,X$155)+'СЕТ СН'!$F$12</f>
        <v>124.25187713</v>
      </c>
      <c r="Y164" s="36">
        <f>SUMIFS(СВЦЭМ!$E$39:$E$782,СВЦЭМ!$A$39:$A$782,$A164,СВЦЭМ!$B$39:$B$782,Y$155)+'СЕТ СН'!$F$12</f>
        <v>109.27938116999999</v>
      </c>
    </row>
    <row r="165" spans="1:25" ht="15.75" x14ac:dyDescent="0.2">
      <c r="A165" s="35">
        <f t="shared" si="4"/>
        <v>44844</v>
      </c>
      <c r="B165" s="36">
        <f>SUMIFS(СВЦЭМ!$E$39:$E$782,СВЦЭМ!$A$39:$A$782,$A165,СВЦЭМ!$B$39:$B$782,B$155)+'СЕТ СН'!$F$12</f>
        <v>109.57336282999999</v>
      </c>
      <c r="C165" s="36">
        <f>SUMIFS(СВЦЭМ!$E$39:$E$782,СВЦЭМ!$A$39:$A$782,$A165,СВЦЭМ!$B$39:$B$782,C$155)+'СЕТ СН'!$F$12</f>
        <v>118.19111789999999</v>
      </c>
      <c r="D165" s="36">
        <f>SUMIFS(СВЦЭМ!$E$39:$E$782,СВЦЭМ!$A$39:$A$782,$A165,СВЦЭМ!$B$39:$B$782,D$155)+'СЕТ СН'!$F$12</f>
        <v>131.63820035000001</v>
      </c>
      <c r="E165" s="36">
        <f>SUMIFS(СВЦЭМ!$E$39:$E$782,СВЦЭМ!$A$39:$A$782,$A165,СВЦЭМ!$B$39:$B$782,E$155)+'СЕТ СН'!$F$12</f>
        <v>131.5877303</v>
      </c>
      <c r="F165" s="36">
        <f>SUMIFS(СВЦЭМ!$E$39:$E$782,СВЦЭМ!$A$39:$A$782,$A165,СВЦЭМ!$B$39:$B$782,F$155)+'СЕТ СН'!$F$12</f>
        <v>130.78261592000001</v>
      </c>
      <c r="G165" s="36">
        <f>SUMIFS(СВЦЭМ!$E$39:$E$782,СВЦЭМ!$A$39:$A$782,$A165,СВЦЭМ!$B$39:$B$782,G$155)+'СЕТ СН'!$F$12</f>
        <v>130.87000441999999</v>
      </c>
      <c r="H165" s="36">
        <f>SUMIFS(СВЦЭМ!$E$39:$E$782,СВЦЭМ!$A$39:$A$782,$A165,СВЦЭМ!$B$39:$B$782,H$155)+'СЕТ СН'!$F$12</f>
        <v>122.46330453</v>
      </c>
      <c r="I165" s="36">
        <f>SUMIFS(СВЦЭМ!$E$39:$E$782,СВЦЭМ!$A$39:$A$782,$A165,СВЦЭМ!$B$39:$B$782,I$155)+'СЕТ СН'!$F$12</f>
        <v>111.46815655</v>
      </c>
      <c r="J165" s="36">
        <f>SUMIFS(СВЦЭМ!$E$39:$E$782,СВЦЭМ!$A$39:$A$782,$A165,СВЦЭМ!$B$39:$B$782,J$155)+'СЕТ СН'!$F$12</f>
        <v>108.69779902000001</v>
      </c>
      <c r="K165" s="36">
        <f>SUMIFS(СВЦЭМ!$E$39:$E$782,СВЦЭМ!$A$39:$A$782,$A165,СВЦЭМ!$B$39:$B$782,K$155)+'СЕТ СН'!$F$12</f>
        <v>107.78070891</v>
      </c>
      <c r="L165" s="36">
        <f>SUMIFS(СВЦЭМ!$E$39:$E$782,СВЦЭМ!$A$39:$A$782,$A165,СВЦЭМ!$B$39:$B$782,L$155)+'СЕТ СН'!$F$12</f>
        <v>106.34491391</v>
      </c>
      <c r="M165" s="36">
        <f>SUMIFS(СВЦЭМ!$E$39:$E$782,СВЦЭМ!$A$39:$A$782,$A165,СВЦЭМ!$B$39:$B$782,M$155)+'СЕТ СН'!$F$12</f>
        <v>112.89694522000001</v>
      </c>
      <c r="N165" s="36">
        <f>SUMIFS(СВЦЭМ!$E$39:$E$782,СВЦЭМ!$A$39:$A$782,$A165,СВЦЭМ!$B$39:$B$782,N$155)+'СЕТ СН'!$F$12</f>
        <v>124.50194644</v>
      </c>
      <c r="O165" s="36">
        <f>SUMIFS(СВЦЭМ!$E$39:$E$782,СВЦЭМ!$A$39:$A$782,$A165,СВЦЭМ!$B$39:$B$782,O$155)+'СЕТ СН'!$F$12</f>
        <v>123.97553662</v>
      </c>
      <c r="P165" s="36">
        <f>SUMIFS(СВЦЭМ!$E$39:$E$782,СВЦЭМ!$A$39:$A$782,$A165,СВЦЭМ!$B$39:$B$782,P$155)+'СЕТ СН'!$F$12</f>
        <v>118.63244458</v>
      </c>
      <c r="Q165" s="36">
        <f>SUMIFS(СВЦЭМ!$E$39:$E$782,СВЦЭМ!$A$39:$A$782,$A165,СВЦЭМ!$B$39:$B$782,Q$155)+'СЕТ СН'!$F$12</f>
        <v>117.02192026</v>
      </c>
      <c r="R165" s="36">
        <f>SUMIFS(СВЦЭМ!$E$39:$E$782,СВЦЭМ!$A$39:$A$782,$A165,СВЦЭМ!$B$39:$B$782,R$155)+'СЕТ СН'!$F$12</f>
        <v>110.79495928999999</v>
      </c>
      <c r="S165" s="36">
        <f>SUMIFS(СВЦЭМ!$E$39:$E$782,СВЦЭМ!$A$39:$A$782,$A165,СВЦЭМ!$B$39:$B$782,S$155)+'СЕТ СН'!$F$12</f>
        <v>104.61945471999999</v>
      </c>
      <c r="T165" s="36">
        <f>SUMIFS(СВЦЭМ!$E$39:$E$782,СВЦЭМ!$A$39:$A$782,$A165,СВЦЭМ!$B$39:$B$782,T$155)+'СЕТ СН'!$F$12</f>
        <v>112.10591675000001</v>
      </c>
      <c r="U165" s="36">
        <f>SUMIFS(СВЦЭМ!$E$39:$E$782,СВЦЭМ!$A$39:$A$782,$A165,СВЦЭМ!$B$39:$B$782,U$155)+'СЕТ СН'!$F$12</f>
        <v>114.6521522</v>
      </c>
      <c r="V165" s="36">
        <f>SUMIFS(СВЦЭМ!$E$39:$E$782,СВЦЭМ!$A$39:$A$782,$A165,СВЦЭМ!$B$39:$B$782,V$155)+'СЕТ СН'!$F$12</f>
        <v>115.92565630999999</v>
      </c>
      <c r="W165" s="36">
        <f>SUMIFS(СВЦЭМ!$E$39:$E$782,СВЦЭМ!$A$39:$A$782,$A165,СВЦЭМ!$B$39:$B$782,W$155)+'СЕТ СН'!$F$12</f>
        <v>116.70836715</v>
      </c>
      <c r="X165" s="36">
        <f>SUMIFS(СВЦЭМ!$E$39:$E$782,СВЦЭМ!$A$39:$A$782,$A165,СВЦЭМ!$B$39:$B$782,X$155)+'СЕТ СН'!$F$12</f>
        <v>113.61847505999999</v>
      </c>
      <c r="Y165" s="36">
        <f>SUMIFS(СВЦЭМ!$E$39:$E$782,СВЦЭМ!$A$39:$A$782,$A165,СВЦЭМ!$B$39:$B$782,Y$155)+'СЕТ СН'!$F$12</f>
        <v>110.35062646</v>
      </c>
    </row>
    <row r="166" spans="1:25" ht="15.75" x14ac:dyDescent="0.2">
      <c r="A166" s="35">
        <f t="shared" si="4"/>
        <v>44845</v>
      </c>
      <c r="B166" s="36">
        <f>SUMIFS(СВЦЭМ!$E$39:$E$782,СВЦЭМ!$A$39:$A$782,$A166,СВЦЭМ!$B$39:$B$782,B$155)+'СЕТ СН'!$F$12</f>
        <v>123.74695416</v>
      </c>
      <c r="C166" s="36">
        <f>SUMIFS(СВЦЭМ!$E$39:$E$782,СВЦЭМ!$A$39:$A$782,$A166,СВЦЭМ!$B$39:$B$782,C$155)+'СЕТ СН'!$F$12</f>
        <v>132.89364771999999</v>
      </c>
      <c r="D166" s="36">
        <f>SUMIFS(СВЦЭМ!$E$39:$E$782,СВЦЭМ!$A$39:$A$782,$A166,СВЦЭМ!$B$39:$B$782,D$155)+'СЕТ СН'!$F$12</f>
        <v>139.19745904000001</v>
      </c>
      <c r="E166" s="36">
        <f>SUMIFS(СВЦЭМ!$E$39:$E$782,СВЦЭМ!$A$39:$A$782,$A166,СВЦЭМ!$B$39:$B$782,E$155)+'СЕТ СН'!$F$12</f>
        <v>141.43083625</v>
      </c>
      <c r="F166" s="36">
        <f>SUMIFS(СВЦЭМ!$E$39:$E$782,СВЦЭМ!$A$39:$A$782,$A166,СВЦЭМ!$B$39:$B$782,F$155)+'СЕТ СН'!$F$12</f>
        <v>140.92141559000001</v>
      </c>
      <c r="G166" s="36">
        <f>SUMIFS(СВЦЭМ!$E$39:$E$782,СВЦЭМ!$A$39:$A$782,$A166,СВЦЭМ!$B$39:$B$782,G$155)+'СЕТ СН'!$F$12</f>
        <v>131.98627205</v>
      </c>
      <c r="H166" s="36">
        <f>SUMIFS(СВЦЭМ!$E$39:$E$782,СВЦЭМ!$A$39:$A$782,$A166,СВЦЭМ!$B$39:$B$782,H$155)+'СЕТ СН'!$F$12</f>
        <v>133.07175278</v>
      </c>
      <c r="I166" s="36">
        <f>SUMIFS(СВЦЭМ!$E$39:$E$782,СВЦЭМ!$A$39:$A$782,$A166,СВЦЭМ!$B$39:$B$782,I$155)+'СЕТ СН'!$F$12</f>
        <v>136.65183340999999</v>
      </c>
      <c r="J166" s="36">
        <f>SUMIFS(СВЦЭМ!$E$39:$E$782,СВЦЭМ!$A$39:$A$782,$A166,СВЦЭМ!$B$39:$B$782,J$155)+'СЕТ СН'!$F$12</f>
        <v>137.99325433999999</v>
      </c>
      <c r="K166" s="36">
        <f>SUMIFS(СВЦЭМ!$E$39:$E$782,СВЦЭМ!$A$39:$A$782,$A166,СВЦЭМ!$B$39:$B$782,K$155)+'СЕТ СН'!$F$12</f>
        <v>138.57581138</v>
      </c>
      <c r="L166" s="36">
        <f>SUMIFS(СВЦЭМ!$E$39:$E$782,СВЦЭМ!$A$39:$A$782,$A166,СВЦЭМ!$B$39:$B$782,L$155)+'СЕТ СН'!$F$12</f>
        <v>139.52791945000001</v>
      </c>
      <c r="M166" s="36">
        <f>SUMIFS(СВЦЭМ!$E$39:$E$782,СВЦЭМ!$A$39:$A$782,$A166,СВЦЭМ!$B$39:$B$782,M$155)+'СЕТ СН'!$F$12</f>
        <v>135.03487884</v>
      </c>
      <c r="N166" s="36">
        <f>SUMIFS(СВЦЭМ!$E$39:$E$782,СВЦЭМ!$A$39:$A$782,$A166,СВЦЭМ!$B$39:$B$782,N$155)+'СЕТ СН'!$F$12</f>
        <v>138.66661250000001</v>
      </c>
      <c r="O166" s="36">
        <f>SUMIFS(СВЦЭМ!$E$39:$E$782,СВЦЭМ!$A$39:$A$782,$A166,СВЦЭМ!$B$39:$B$782,O$155)+'СЕТ СН'!$F$12</f>
        <v>139.15819107999999</v>
      </c>
      <c r="P166" s="36">
        <f>SUMIFS(СВЦЭМ!$E$39:$E$782,СВЦЭМ!$A$39:$A$782,$A166,СВЦЭМ!$B$39:$B$782,P$155)+'СЕТ СН'!$F$12</f>
        <v>137.78978212000001</v>
      </c>
      <c r="Q166" s="36">
        <f>SUMIFS(СВЦЭМ!$E$39:$E$782,СВЦЭМ!$A$39:$A$782,$A166,СВЦЭМ!$B$39:$B$782,Q$155)+'СЕТ СН'!$F$12</f>
        <v>136.79680246999999</v>
      </c>
      <c r="R166" s="36">
        <f>SUMIFS(СВЦЭМ!$E$39:$E$782,СВЦЭМ!$A$39:$A$782,$A166,СВЦЭМ!$B$39:$B$782,R$155)+'СЕТ СН'!$F$12</f>
        <v>133.86907352</v>
      </c>
      <c r="S166" s="36">
        <f>SUMIFS(СВЦЭМ!$E$39:$E$782,СВЦЭМ!$A$39:$A$782,$A166,СВЦЭМ!$B$39:$B$782,S$155)+'СЕТ СН'!$F$12</f>
        <v>139.19238903999999</v>
      </c>
      <c r="T166" s="36">
        <f>SUMIFS(СВЦЭМ!$E$39:$E$782,СВЦЭМ!$A$39:$A$782,$A166,СВЦЭМ!$B$39:$B$782,T$155)+'СЕТ СН'!$F$12</f>
        <v>147.02491282</v>
      </c>
      <c r="U166" s="36">
        <f>SUMIFS(СВЦЭМ!$E$39:$E$782,СВЦЭМ!$A$39:$A$782,$A166,СВЦЭМ!$B$39:$B$782,U$155)+'СЕТ СН'!$F$12</f>
        <v>150.25922312</v>
      </c>
      <c r="V166" s="36">
        <f>SUMIFS(СВЦЭМ!$E$39:$E$782,СВЦЭМ!$A$39:$A$782,$A166,СВЦЭМ!$B$39:$B$782,V$155)+'СЕТ СН'!$F$12</f>
        <v>149.82220855</v>
      </c>
      <c r="W166" s="36">
        <f>SUMIFS(СВЦЭМ!$E$39:$E$782,СВЦЭМ!$A$39:$A$782,$A166,СВЦЭМ!$B$39:$B$782,W$155)+'СЕТ СН'!$F$12</f>
        <v>154.63312507000001</v>
      </c>
      <c r="X166" s="36">
        <f>SUMIFS(СВЦЭМ!$E$39:$E$782,СВЦЭМ!$A$39:$A$782,$A166,СВЦЭМ!$B$39:$B$782,X$155)+'СЕТ СН'!$F$12</f>
        <v>151.93541984000001</v>
      </c>
      <c r="Y166" s="36">
        <f>SUMIFS(СВЦЭМ!$E$39:$E$782,СВЦЭМ!$A$39:$A$782,$A166,СВЦЭМ!$B$39:$B$782,Y$155)+'СЕТ СН'!$F$12</f>
        <v>150.78188270000001</v>
      </c>
    </row>
    <row r="167" spans="1:25" ht="15.75" x14ac:dyDescent="0.2">
      <c r="A167" s="35">
        <f t="shared" si="4"/>
        <v>44846</v>
      </c>
      <c r="B167" s="36">
        <f>SUMIFS(СВЦЭМ!$E$39:$E$782,СВЦЭМ!$A$39:$A$782,$A167,СВЦЭМ!$B$39:$B$782,B$155)+'СЕТ СН'!$F$12</f>
        <v>137.24942492</v>
      </c>
      <c r="C167" s="36">
        <f>SUMIFS(СВЦЭМ!$E$39:$E$782,СВЦЭМ!$A$39:$A$782,$A167,СВЦЭМ!$B$39:$B$782,C$155)+'СЕТ СН'!$F$12</f>
        <v>140.96959396</v>
      </c>
      <c r="D167" s="36">
        <f>SUMIFS(СВЦЭМ!$E$39:$E$782,СВЦЭМ!$A$39:$A$782,$A167,СВЦЭМ!$B$39:$B$782,D$155)+'СЕТ СН'!$F$12</f>
        <v>144.15089558</v>
      </c>
      <c r="E167" s="36">
        <f>SUMIFS(СВЦЭМ!$E$39:$E$782,СВЦЭМ!$A$39:$A$782,$A167,СВЦЭМ!$B$39:$B$782,E$155)+'СЕТ СН'!$F$12</f>
        <v>143.13283862</v>
      </c>
      <c r="F167" s="36">
        <f>SUMIFS(СВЦЭМ!$E$39:$E$782,СВЦЭМ!$A$39:$A$782,$A167,СВЦЭМ!$B$39:$B$782,F$155)+'СЕТ СН'!$F$12</f>
        <v>142.33908378999999</v>
      </c>
      <c r="G167" s="36">
        <f>SUMIFS(СВЦЭМ!$E$39:$E$782,СВЦЭМ!$A$39:$A$782,$A167,СВЦЭМ!$B$39:$B$782,G$155)+'СЕТ СН'!$F$12</f>
        <v>142.09027356999999</v>
      </c>
      <c r="H167" s="36">
        <f>SUMIFS(СВЦЭМ!$E$39:$E$782,СВЦЭМ!$A$39:$A$782,$A167,СВЦЭМ!$B$39:$B$782,H$155)+'СЕТ СН'!$F$12</f>
        <v>138.33033968000001</v>
      </c>
      <c r="I167" s="36">
        <f>SUMIFS(СВЦЭМ!$E$39:$E$782,СВЦЭМ!$A$39:$A$782,$A167,СВЦЭМ!$B$39:$B$782,I$155)+'СЕТ СН'!$F$12</f>
        <v>133.89108891000001</v>
      </c>
      <c r="J167" s="36">
        <f>SUMIFS(СВЦЭМ!$E$39:$E$782,СВЦЭМ!$A$39:$A$782,$A167,СВЦЭМ!$B$39:$B$782,J$155)+'СЕТ СН'!$F$12</f>
        <v>135.15482133</v>
      </c>
      <c r="K167" s="36">
        <f>SUMIFS(СВЦЭМ!$E$39:$E$782,СВЦЭМ!$A$39:$A$782,$A167,СВЦЭМ!$B$39:$B$782,K$155)+'СЕТ СН'!$F$12</f>
        <v>134.37541519999999</v>
      </c>
      <c r="L167" s="36">
        <f>SUMIFS(СВЦЭМ!$E$39:$E$782,СВЦЭМ!$A$39:$A$782,$A167,СВЦЭМ!$B$39:$B$782,L$155)+'СЕТ СН'!$F$12</f>
        <v>133.36045067000001</v>
      </c>
      <c r="M167" s="36">
        <f>SUMIFS(СВЦЭМ!$E$39:$E$782,СВЦЭМ!$A$39:$A$782,$A167,СВЦЭМ!$B$39:$B$782,M$155)+'СЕТ СН'!$F$12</f>
        <v>132.60095265000001</v>
      </c>
      <c r="N167" s="36">
        <f>SUMIFS(СВЦЭМ!$E$39:$E$782,СВЦЭМ!$A$39:$A$782,$A167,СВЦЭМ!$B$39:$B$782,N$155)+'СЕТ СН'!$F$12</f>
        <v>135.28189895</v>
      </c>
      <c r="O167" s="36">
        <f>SUMIFS(СВЦЭМ!$E$39:$E$782,СВЦЭМ!$A$39:$A$782,$A167,СВЦЭМ!$B$39:$B$782,O$155)+'СЕТ СН'!$F$12</f>
        <v>134.77057063000001</v>
      </c>
      <c r="P167" s="36">
        <f>SUMIFS(СВЦЭМ!$E$39:$E$782,СВЦЭМ!$A$39:$A$782,$A167,СВЦЭМ!$B$39:$B$782,P$155)+'СЕТ СН'!$F$12</f>
        <v>133.64106756000001</v>
      </c>
      <c r="Q167" s="36">
        <f>SUMIFS(СВЦЭМ!$E$39:$E$782,СВЦЭМ!$A$39:$A$782,$A167,СВЦЭМ!$B$39:$B$782,Q$155)+'СЕТ СН'!$F$12</f>
        <v>134.40451254999999</v>
      </c>
      <c r="R167" s="36">
        <f>SUMIFS(СВЦЭМ!$E$39:$E$782,СВЦЭМ!$A$39:$A$782,$A167,СВЦЭМ!$B$39:$B$782,R$155)+'СЕТ СН'!$F$12</f>
        <v>131.23737887999999</v>
      </c>
      <c r="S167" s="36">
        <f>SUMIFS(СВЦЭМ!$E$39:$E$782,СВЦЭМ!$A$39:$A$782,$A167,СВЦЭМ!$B$39:$B$782,S$155)+'СЕТ СН'!$F$12</f>
        <v>131.56461999999999</v>
      </c>
      <c r="T167" s="36">
        <f>SUMIFS(СВЦЭМ!$E$39:$E$782,СВЦЭМ!$A$39:$A$782,$A167,СВЦЭМ!$B$39:$B$782,T$155)+'СЕТ СН'!$F$12</f>
        <v>151.07076569</v>
      </c>
      <c r="U167" s="36">
        <f>SUMIFS(СВЦЭМ!$E$39:$E$782,СВЦЭМ!$A$39:$A$782,$A167,СВЦЭМ!$B$39:$B$782,U$155)+'СЕТ СН'!$F$12</f>
        <v>149.78460324</v>
      </c>
      <c r="V167" s="36">
        <f>SUMIFS(СВЦЭМ!$E$39:$E$782,СВЦЭМ!$A$39:$A$782,$A167,СВЦЭМ!$B$39:$B$782,V$155)+'СЕТ СН'!$F$12</f>
        <v>155.28167583999999</v>
      </c>
      <c r="W167" s="36">
        <f>SUMIFS(СВЦЭМ!$E$39:$E$782,СВЦЭМ!$A$39:$A$782,$A167,СВЦЭМ!$B$39:$B$782,W$155)+'СЕТ СН'!$F$12</f>
        <v>143.09381450999999</v>
      </c>
      <c r="X167" s="36">
        <f>SUMIFS(СВЦЭМ!$E$39:$E$782,СВЦЭМ!$A$39:$A$782,$A167,СВЦЭМ!$B$39:$B$782,X$155)+'СЕТ СН'!$F$12</f>
        <v>138.49479600000001</v>
      </c>
      <c r="Y167" s="36">
        <f>SUMIFS(СВЦЭМ!$E$39:$E$782,СВЦЭМ!$A$39:$A$782,$A167,СВЦЭМ!$B$39:$B$782,Y$155)+'СЕТ СН'!$F$12</f>
        <v>136.22410127000001</v>
      </c>
    </row>
    <row r="168" spans="1:25" ht="15.75" x14ac:dyDescent="0.2">
      <c r="A168" s="35">
        <f t="shared" si="4"/>
        <v>44847</v>
      </c>
      <c r="B168" s="36">
        <f>SUMIFS(СВЦЭМ!$E$39:$E$782,СВЦЭМ!$A$39:$A$782,$A168,СВЦЭМ!$B$39:$B$782,B$155)+'СЕТ СН'!$F$12</f>
        <v>150.90271439</v>
      </c>
      <c r="C168" s="36">
        <f>SUMIFS(СВЦЭМ!$E$39:$E$782,СВЦЭМ!$A$39:$A$782,$A168,СВЦЭМ!$B$39:$B$782,C$155)+'СЕТ СН'!$F$12</f>
        <v>154.27591649999999</v>
      </c>
      <c r="D168" s="36">
        <f>SUMIFS(СВЦЭМ!$E$39:$E$782,СВЦЭМ!$A$39:$A$782,$A168,СВЦЭМ!$B$39:$B$782,D$155)+'СЕТ СН'!$F$12</f>
        <v>153.96996734000001</v>
      </c>
      <c r="E168" s="36">
        <f>SUMIFS(СВЦЭМ!$E$39:$E$782,СВЦЭМ!$A$39:$A$782,$A168,СВЦЭМ!$B$39:$B$782,E$155)+'СЕТ СН'!$F$12</f>
        <v>154.76199611000001</v>
      </c>
      <c r="F168" s="36">
        <f>SUMIFS(СВЦЭМ!$E$39:$E$782,СВЦЭМ!$A$39:$A$782,$A168,СВЦЭМ!$B$39:$B$782,F$155)+'СЕТ СН'!$F$12</f>
        <v>155.03276876000001</v>
      </c>
      <c r="G168" s="36">
        <f>SUMIFS(СВЦЭМ!$E$39:$E$782,СВЦЭМ!$A$39:$A$782,$A168,СВЦЭМ!$B$39:$B$782,G$155)+'СЕТ СН'!$F$12</f>
        <v>153.35277819999999</v>
      </c>
      <c r="H168" s="36">
        <f>SUMIFS(СВЦЭМ!$E$39:$E$782,СВЦЭМ!$A$39:$A$782,$A168,СВЦЭМ!$B$39:$B$782,H$155)+'СЕТ СН'!$F$12</f>
        <v>149.44622183000001</v>
      </c>
      <c r="I168" s="36">
        <f>SUMIFS(СВЦЭМ!$E$39:$E$782,СВЦЭМ!$A$39:$A$782,$A168,СВЦЭМ!$B$39:$B$782,I$155)+'СЕТ СН'!$F$12</f>
        <v>146.12856456</v>
      </c>
      <c r="J168" s="36">
        <f>SUMIFS(СВЦЭМ!$E$39:$E$782,СВЦЭМ!$A$39:$A$782,$A168,СВЦЭМ!$B$39:$B$782,J$155)+'СЕТ СН'!$F$12</f>
        <v>144.59195219</v>
      </c>
      <c r="K168" s="36">
        <f>SUMIFS(СВЦЭМ!$E$39:$E$782,СВЦЭМ!$A$39:$A$782,$A168,СВЦЭМ!$B$39:$B$782,K$155)+'СЕТ СН'!$F$12</f>
        <v>148.78793690000001</v>
      </c>
      <c r="L168" s="36">
        <f>SUMIFS(СВЦЭМ!$E$39:$E$782,СВЦЭМ!$A$39:$A$782,$A168,СВЦЭМ!$B$39:$B$782,L$155)+'СЕТ СН'!$F$12</f>
        <v>146.95718062</v>
      </c>
      <c r="M168" s="36">
        <f>SUMIFS(СВЦЭМ!$E$39:$E$782,СВЦЭМ!$A$39:$A$782,$A168,СВЦЭМ!$B$39:$B$782,M$155)+'СЕТ СН'!$F$12</f>
        <v>148.56703404999999</v>
      </c>
      <c r="N168" s="36">
        <f>SUMIFS(СВЦЭМ!$E$39:$E$782,СВЦЭМ!$A$39:$A$782,$A168,СВЦЭМ!$B$39:$B$782,N$155)+'СЕТ СН'!$F$12</f>
        <v>147.43822895</v>
      </c>
      <c r="O168" s="36">
        <f>SUMIFS(СВЦЭМ!$E$39:$E$782,СВЦЭМ!$A$39:$A$782,$A168,СВЦЭМ!$B$39:$B$782,O$155)+'СЕТ СН'!$F$12</f>
        <v>147.01761109</v>
      </c>
      <c r="P168" s="36">
        <f>SUMIFS(СВЦЭМ!$E$39:$E$782,СВЦЭМ!$A$39:$A$782,$A168,СВЦЭМ!$B$39:$B$782,P$155)+'СЕТ СН'!$F$12</f>
        <v>146.58662328</v>
      </c>
      <c r="Q168" s="36">
        <f>SUMIFS(СВЦЭМ!$E$39:$E$782,СВЦЭМ!$A$39:$A$782,$A168,СВЦЭМ!$B$39:$B$782,Q$155)+'СЕТ СН'!$F$12</f>
        <v>145.27842773</v>
      </c>
      <c r="R168" s="36">
        <f>SUMIFS(СВЦЭМ!$E$39:$E$782,СВЦЭМ!$A$39:$A$782,$A168,СВЦЭМ!$B$39:$B$782,R$155)+'СЕТ СН'!$F$12</f>
        <v>150.64061687</v>
      </c>
      <c r="S168" s="36">
        <f>SUMIFS(СВЦЭМ!$E$39:$E$782,СВЦЭМ!$A$39:$A$782,$A168,СВЦЭМ!$B$39:$B$782,S$155)+'СЕТ СН'!$F$12</f>
        <v>146.54189801999999</v>
      </c>
      <c r="T168" s="36">
        <f>SUMIFS(СВЦЭМ!$E$39:$E$782,СВЦЭМ!$A$39:$A$782,$A168,СВЦЭМ!$B$39:$B$782,T$155)+'СЕТ СН'!$F$12</f>
        <v>149.39820857999999</v>
      </c>
      <c r="U168" s="36">
        <f>SUMIFS(СВЦЭМ!$E$39:$E$782,СВЦЭМ!$A$39:$A$782,$A168,СВЦЭМ!$B$39:$B$782,U$155)+'СЕТ СН'!$F$12</f>
        <v>151.55940035</v>
      </c>
      <c r="V168" s="36">
        <f>SUMIFS(СВЦЭМ!$E$39:$E$782,СВЦЭМ!$A$39:$A$782,$A168,СВЦЭМ!$B$39:$B$782,V$155)+'СЕТ СН'!$F$12</f>
        <v>148.77077983999999</v>
      </c>
      <c r="W168" s="36">
        <f>SUMIFS(СВЦЭМ!$E$39:$E$782,СВЦЭМ!$A$39:$A$782,$A168,СВЦЭМ!$B$39:$B$782,W$155)+'СЕТ СН'!$F$12</f>
        <v>147.20056069</v>
      </c>
      <c r="X168" s="36">
        <f>SUMIFS(СВЦЭМ!$E$39:$E$782,СВЦЭМ!$A$39:$A$782,$A168,СВЦЭМ!$B$39:$B$782,X$155)+'СЕТ СН'!$F$12</f>
        <v>146.67277616000001</v>
      </c>
      <c r="Y168" s="36">
        <f>SUMIFS(СВЦЭМ!$E$39:$E$782,СВЦЭМ!$A$39:$A$782,$A168,СВЦЭМ!$B$39:$B$782,Y$155)+'СЕТ СН'!$F$12</f>
        <v>146.07009739</v>
      </c>
    </row>
    <row r="169" spans="1:25" ht="15.75" x14ac:dyDescent="0.2">
      <c r="A169" s="35">
        <f t="shared" si="4"/>
        <v>44848</v>
      </c>
      <c r="B169" s="36">
        <f>SUMIFS(СВЦЭМ!$E$39:$E$782,СВЦЭМ!$A$39:$A$782,$A169,СВЦЭМ!$B$39:$B$782,B$155)+'СЕТ СН'!$F$12</f>
        <v>154.35656408</v>
      </c>
      <c r="C169" s="36">
        <f>SUMIFS(СВЦЭМ!$E$39:$E$782,СВЦЭМ!$A$39:$A$782,$A169,СВЦЭМ!$B$39:$B$782,C$155)+'СЕТ СН'!$F$12</f>
        <v>156.4045892</v>
      </c>
      <c r="D169" s="36">
        <f>SUMIFS(СВЦЭМ!$E$39:$E$782,СВЦЭМ!$A$39:$A$782,$A169,СВЦЭМ!$B$39:$B$782,D$155)+'СЕТ СН'!$F$12</f>
        <v>160.82254846999999</v>
      </c>
      <c r="E169" s="36">
        <f>SUMIFS(СВЦЭМ!$E$39:$E$782,СВЦЭМ!$A$39:$A$782,$A169,СВЦЭМ!$B$39:$B$782,E$155)+'СЕТ СН'!$F$12</f>
        <v>163.26991727000001</v>
      </c>
      <c r="F169" s="36">
        <f>SUMIFS(СВЦЭМ!$E$39:$E$782,СВЦЭМ!$A$39:$A$782,$A169,СВЦЭМ!$B$39:$B$782,F$155)+'СЕТ СН'!$F$12</f>
        <v>163.46429133999999</v>
      </c>
      <c r="G169" s="36">
        <f>SUMIFS(СВЦЭМ!$E$39:$E$782,СВЦЭМ!$A$39:$A$782,$A169,СВЦЭМ!$B$39:$B$782,G$155)+'СЕТ СН'!$F$12</f>
        <v>161.49463312</v>
      </c>
      <c r="H169" s="36">
        <f>SUMIFS(СВЦЭМ!$E$39:$E$782,СВЦЭМ!$A$39:$A$782,$A169,СВЦЭМ!$B$39:$B$782,H$155)+'СЕТ СН'!$F$12</f>
        <v>152.00239852999999</v>
      </c>
      <c r="I169" s="36">
        <f>SUMIFS(СВЦЭМ!$E$39:$E$782,СВЦЭМ!$A$39:$A$782,$A169,СВЦЭМ!$B$39:$B$782,I$155)+'СЕТ СН'!$F$12</f>
        <v>153.77068796</v>
      </c>
      <c r="J169" s="36">
        <f>SUMIFS(СВЦЭМ!$E$39:$E$782,СВЦЭМ!$A$39:$A$782,$A169,СВЦЭМ!$B$39:$B$782,J$155)+'СЕТ СН'!$F$12</f>
        <v>153.85863187000001</v>
      </c>
      <c r="K169" s="36">
        <f>SUMIFS(СВЦЭМ!$E$39:$E$782,СВЦЭМ!$A$39:$A$782,$A169,СВЦЭМ!$B$39:$B$782,K$155)+'СЕТ СН'!$F$12</f>
        <v>153.64642420999999</v>
      </c>
      <c r="L169" s="36">
        <f>SUMIFS(СВЦЭМ!$E$39:$E$782,СВЦЭМ!$A$39:$A$782,$A169,СВЦЭМ!$B$39:$B$782,L$155)+'СЕТ СН'!$F$12</f>
        <v>155.01977579999999</v>
      </c>
      <c r="M169" s="36">
        <f>SUMIFS(СВЦЭМ!$E$39:$E$782,СВЦЭМ!$A$39:$A$782,$A169,СВЦЭМ!$B$39:$B$782,M$155)+'СЕТ СН'!$F$12</f>
        <v>151.09553672999999</v>
      </c>
      <c r="N169" s="36">
        <f>SUMIFS(СВЦЭМ!$E$39:$E$782,СВЦЭМ!$A$39:$A$782,$A169,СВЦЭМ!$B$39:$B$782,N$155)+'СЕТ СН'!$F$12</f>
        <v>151.36366649999999</v>
      </c>
      <c r="O169" s="36">
        <f>SUMIFS(СВЦЭМ!$E$39:$E$782,СВЦЭМ!$A$39:$A$782,$A169,СВЦЭМ!$B$39:$B$782,O$155)+'СЕТ СН'!$F$12</f>
        <v>151.86451445</v>
      </c>
      <c r="P169" s="36">
        <f>SUMIFS(СВЦЭМ!$E$39:$E$782,СВЦЭМ!$A$39:$A$782,$A169,СВЦЭМ!$B$39:$B$782,P$155)+'СЕТ СН'!$F$12</f>
        <v>151.81811119</v>
      </c>
      <c r="Q169" s="36">
        <f>SUMIFS(СВЦЭМ!$E$39:$E$782,СВЦЭМ!$A$39:$A$782,$A169,СВЦЭМ!$B$39:$B$782,Q$155)+'СЕТ СН'!$F$12</f>
        <v>151.96559730999999</v>
      </c>
      <c r="R169" s="36">
        <f>SUMIFS(СВЦЭМ!$E$39:$E$782,СВЦЭМ!$A$39:$A$782,$A169,СВЦЭМ!$B$39:$B$782,R$155)+'СЕТ СН'!$F$12</f>
        <v>150.48882766</v>
      </c>
      <c r="S169" s="36">
        <f>SUMIFS(СВЦЭМ!$E$39:$E$782,СВЦЭМ!$A$39:$A$782,$A169,СВЦЭМ!$B$39:$B$782,S$155)+'СЕТ СН'!$F$12</f>
        <v>153.00809090999999</v>
      </c>
      <c r="T169" s="36">
        <f>SUMIFS(СВЦЭМ!$E$39:$E$782,СВЦЭМ!$A$39:$A$782,$A169,СВЦЭМ!$B$39:$B$782,T$155)+'СЕТ СН'!$F$12</f>
        <v>153.89836206999999</v>
      </c>
      <c r="U169" s="36">
        <f>SUMIFS(СВЦЭМ!$E$39:$E$782,СВЦЭМ!$A$39:$A$782,$A169,СВЦЭМ!$B$39:$B$782,U$155)+'СЕТ СН'!$F$12</f>
        <v>153.32294931999999</v>
      </c>
      <c r="V169" s="36">
        <f>SUMIFS(СВЦЭМ!$E$39:$E$782,СВЦЭМ!$A$39:$A$782,$A169,СВЦЭМ!$B$39:$B$782,V$155)+'СЕТ СН'!$F$12</f>
        <v>155.07641641000001</v>
      </c>
      <c r="W169" s="36">
        <f>SUMIFS(СВЦЭМ!$E$39:$E$782,СВЦЭМ!$A$39:$A$782,$A169,СВЦЭМ!$B$39:$B$782,W$155)+'СЕТ СН'!$F$12</f>
        <v>154.8253656</v>
      </c>
      <c r="X169" s="36">
        <f>SUMIFS(СВЦЭМ!$E$39:$E$782,СВЦЭМ!$A$39:$A$782,$A169,СВЦЭМ!$B$39:$B$782,X$155)+'СЕТ СН'!$F$12</f>
        <v>153.85013712</v>
      </c>
      <c r="Y169" s="36">
        <f>SUMIFS(СВЦЭМ!$E$39:$E$782,СВЦЭМ!$A$39:$A$782,$A169,СВЦЭМ!$B$39:$B$782,Y$155)+'СЕТ СН'!$F$12</f>
        <v>151.01021322</v>
      </c>
    </row>
    <row r="170" spans="1:25" ht="15.75" x14ac:dyDescent="0.2">
      <c r="A170" s="35">
        <f t="shared" si="4"/>
        <v>44849</v>
      </c>
      <c r="B170" s="36">
        <f>SUMIFS(СВЦЭМ!$E$39:$E$782,СВЦЭМ!$A$39:$A$782,$A170,СВЦЭМ!$B$39:$B$782,B$155)+'СЕТ СН'!$F$12</f>
        <v>138.60967862999999</v>
      </c>
      <c r="C170" s="36">
        <f>SUMIFS(СВЦЭМ!$E$39:$E$782,СВЦЭМ!$A$39:$A$782,$A170,СВЦЭМ!$B$39:$B$782,C$155)+'СЕТ СН'!$F$12</f>
        <v>137.19076203</v>
      </c>
      <c r="D170" s="36">
        <f>SUMIFS(СВЦЭМ!$E$39:$E$782,СВЦЭМ!$A$39:$A$782,$A170,СВЦЭМ!$B$39:$B$782,D$155)+'СЕТ СН'!$F$12</f>
        <v>135.47100083999999</v>
      </c>
      <c r="E170" s="36">
        <f>SUMIFS(СВЦЭМ!$E$39:$E$782,СВЦЭМ!$A$39:$A$782,$A170,СВЦЭМ!$B$39:$B$782,E$155)+'СЕТ СН'!$F$12</f>
        <v>134.74597349999999</v>
      </c>
      <c r="F170" s="36">
        <f>SUMIFS(СВЦЭМ!$E$39:$E$782,СВЦЭМ!$A$39:$A$782,$A170,СВЦЭМ!$B$39:$B$782,F$155)+'СЕТ СН'!$F$12</f>
        <v>133.96548985000001</v>
      </c>
      <c r="G170" s="36">
        <f>SUMIFS(СВЦЭМ!$E$39:$E$782,СВЦЭМ!$A$39:$A$782,$A170,СВЦЭМ!$B$39:$B$782,G$155)+'СЕТ СН'!$F$12</f>
        <v>134.07747187999999</v>
      </c>
      <c r="H170" s="36">
        <f>SUMIFS(СВЦЭМ!$E$39:$E$782,СВЦЭМ!$A$39:$A$782,$A170,СВЦЭМ!$B$39:$B$782,H$155)+'СЕТ СН'!$F$12</f>
        <v>136.51916195999999</v>
      </c>
      <c r="I170" s="36">
        <f>SUMIFS(СВЦЭМ!$E$39:$E$782,СВЦЭМ!$A$39:$A$782,$A170,СВЦЭМ!$B$39:$B$782,I$155)+'СЕТ СН'!$F$12</f>
        <v>131.52855334</v>
      </c>
      <c r="J170" s="36">
        <f>SUMIFS(СВЦЭМ!$E$39:$E$782,СВЦЭМ!$A$39:$A$782,$A170,СВЦЭМ!$B$39:$B$782,J$155)+'СЕТ СН'!$F$12</f>
        <v>132.29789897000001</v>
      </c>
      <c r="K170" s="36">
        <f>SUMIFS(СВЦЭМ!$E$39:$E$782,СВЦЭМ!$A$39:$A$782,$A170,СВЦЭМ!$B$39:$B$782,K$155)+'СЕТ СН'!$F$12</f>
        <v>133.05568983000001</v>
      </c>
      <c r="L170" s="36">
        <f>SUMIFS(СВЦЭМ!$E$39:$E$782,СВЦЭМ!$A$39:$A$782,$A170,СВЦЭМ!$B$39:$B$782,L$155)+'СЕТ СН'!$F$12</f>
        <v>138.70431785</v>
      </c>
      <c r="M170" s="36">
        <f>SUMIFS(СВЦЭМ!$E$39:$E$782,СВЦЭМ!$A$39:$A$782,$A170,СВЦЭМ!$B$39:$B$782,M$155)+'СЕТ СН'!$F$12</f>
        <v>133.26914880999999</v>
      </c>
      <c r="N170" s="36">
        <f>SUMIFS(СВЦЭМ!$E$39:$E$782,СВЦЭМ!$A$39:$A$782,$A170,СВЦЭМ!$B$39:$B$782,N$155)+'СЕТ СН'!$F$12</f>
        <v>123.1503172</v>
      </c>
      <c r="O170" s="36">
        <f>SUMIFS(СВЦЭМ!$E$39:$E$782,СВЦЭМ!$A$39:$A$782,$A170,СВЦЭМ!$B$39:$B$782,O$155)+'СЕТ СН'!$F$12</f>
        <v>121.83003746999999</v>
      </c>
      <c r="P170" s="36">
        <f>SUMIFS(СВЦЭМ!$E$39:$E$782,СВЦЭМ!$A$39:$A$782,$A170,СВЦЭМ!$B$39:$B$782,P$155)+'СЕТ СН'!$F$12</f>
        <v>122.51488267000001</v>
      </c>
      <c r="Q170" s="36">
        <f>SUMIFS(СВЦЭМ!$E$39:$E$782,СВЦЭМ!$A$39:$A$782,$A170,СВЦЭМ!$B$39:$B$782,Q$155)+'СЕТ СН'!$F$12</f>
        <v>123.52110752999999</v>
      </c>
      <c r="R170" s="36">
        <f>SUMIFS(СВЦЭМ!$E$39:$E$782,СВЦЭМ!$A$39:$A$782,$A170,СВЦЭМ!$B$39:$B$782,R$155)+'СЕТ СН'!$F$12</f>
        <v>130.39557231000001</v>
      </c>
      <c r="S170" s="36">
        <f>SUMIFS(СВЦЭМ!$E$39:$E$782,СВЦЭМ!$A$39:$A$782,$A170,СВЦЭМ!$B$39:$B$782,S$155)+'СЕТ СН'!$F$12</f>
        <v>134.83878806000001</v>
      </c>
      <c r="T170" s="36">
        <f>SUMIFS(СВЦЭМ!$E$39:$E$782,СВЦЭМ!$A$39:$A$782,$A170,СВЦЭМ!$B$39:$B$782,T$155)+'СЕТ СН'!$F$12</f>
        <v>143.49243375</v>
      </c>
      <c r="U170" s="36">
        <f>SUMIFS(СВЦЭМ!$E$39:$E$782,СВЦЭМ!$A$39:$A$782,$A170,СВЦЭМ!$B$39:$B$782,U$155)+'СЕТ СН'!$F$12</f>
        <v>147.50250084999999</v>
      </c>
      <c r="V170" s="36">
        <f>SUMIFS(СВЦЭМ!$E$39:$E$782,СВЦЭМ!$A$39:$A$782,$A170,СВЦЭМ!$B$39:$B$782,V$155)+'СЕТ СН'!$F$12</f>
        <v>146.25719171</v>
      </c>
      <c r="W170" s="36">
        <f>SUMIFS(СВЦЭМ!$E$39:$E$782,СВЦЭМ!$A$39:$A$782,$A170,СВЦЭМ!$B$39:$B$782,W$155)+'СЕТ СН'!$F$12</f>
        <v>144.11807150999999</v>
      </c>
      <c r="X170" s="36">
        <f>SUMIFS(СВЦЭМ!$E$39:$E$782,СВЦЭМ!$A$39:$A$782,$A170,СВЦЭМ!$B$39:$B$782,X$155)+'СЕТ СН'!$F$12</f>
        <v>148.10776605999999</v>
      </c>
      <c r="Y170" s="36">
        <f>SUMIFS(СВЦЭМ!$E$39:$E$782,СВЦЭМ!$A$39:$A$782,$A170,СВЦЭМ!$B$39:$B$782,Y$155)+'СЕТ СН'!$F$12</f>
        <v>141.00404777</v>
      </c>
    </row>
    <row r="171" spans="1:25" ht="15.75" x14ac:dyDescent="0.2">
      <c r="A171" s="35">
        <f t="shared" si="4"/>
        <v>44850</v>
      </c>
      <c r="B171" s="36">
        <f>SUMIFS(СВЦЭМ!$E$39:$E$782,СВЦЭМ!$A$39:$A$782,$A171,СВЦЭМ!$B$39:$B$782,B$155)+'СЕТ СН'!$F$12</f>
        <v>131.63622222000001</v>
      </c>
      <c r="C171" s="36">
        <f>SUMIFS(СВЦЭМ!$E$39:$E$782,СВЦЭМ!$A$39:$A$782,$A171,СВЦЭМ!$B$39:$B$782,C$155)+'СЕТ СН'!$F$12</f>
        <v>134.81725872000001</v>
      </c>
      <c r="D171" s="36">
        <f>SUMIFS(СВЦЭМ!$E$39:$E$782,СВЦЭМ!$A$39:$A$782,$A171,СВЦЭМ!$B$39:$B$782,D$155)+'СЕТ СН'!$F$12</f>
        <v>136.53319046999999</v>
      </c>
      <c r="E171" s="36">
        <f>SUMIFS(СВЦЭМ!$E$39:$E$782,СВЦЭМ!$A$39:$A$782,$A171,СВЦЭМ!$B$39:$B$782,E$155)+'СЕТ СН'!$F$12</f>
        <v>138.04586792000001</v>
      </c>
      <c r="F171" s="36">
        <f>SUMIFS(СВЦЭМ!$E$39:$E$782,СВЦЭМ!$A$39:$A$782,$A171,СВЦЭМ!$B$39:$B$782,F$155)+'СЕТ СН'!$F$12</f>
        <v>137.09619239</v>
      </c>
      <c r="G171" s="36">
        <f>SUMIFS(СВЦЭМ!$E$39:$E$782,СВЦЭМ!$A$39:$A$782,$A171,СВЦЭМ!$B$39:$B$782,G$155)+'СЕТ СН'!$F$12</f>
        <v>135.35501801000001</v>
      </c>
      <c r="H171" s="36">
        <f>SUMIFS(СВЦЭМ!$E$39:$E$782,СВЦЭМ!$A$39:$A$782,$A171,СВЦЭМ!$B$39:$B$782,H$155)+'СЕТ СН'!$F$12</f>
        <v>132.97325606000001</v>
      </c>
      <c r="I171" s="36">
        <f>SUMIFS(СВЦЭМ!$E$39:$E$782,СВЦЭМ!$A$39:$A$782,$A171,СВЦЭМ!$B$39:$B$782,I$155)+'СЕТ СН'!$F$12</f>
        <v>129.64949554</v>
      </c>
      <c r="J171" s="36">
        <f>SUMIFS(СВЦЭМ!$E$39:$E$782,СВЦЭМ!$A$39:$A$782,$A171,СВЦЭМ!$B$39:$B$782,J$155)+'СЕТ СН'!$F$12</f>
        <v>121.81989969999999</v>
      </c>
      <c r="K171" s="36">
        <f>SUMIFS(СВЦЭМ!$E$39:$E$782,СВЦЭМ!$A$39:$A$782,$A171,СВЦЭМ!$B$39:$B$782,K$155)+'СЕТ СН'!$F$12</f>
        <v>118.13254391</v>
      </c>
      <c r="L171" s="36">
        <f>SUMIFS(СВЦЭМ!$E$39:$E$782,СВЦЭМ!$A$39:$A$782,$A171,СВЦЭМ!$B$39:$B$782,L$155)+'СЕТ СН'!$F$12</f>
        <v>116.87897700000001</v>
      </c>
      <c r="M171" s="36">
        <f>SUMIFS(СВЦЭМ!$E$39:$E$782,СВЦЭМ!$A$39:$A$782,$A171,СВЦЭМ!$B$39:$B$782,M$155)+'СЕТ СН'!$F$12</f>
        <v>117.91824783</v>
      </c>
      <c r="N171" s="36">
        <f>SUMIFS(СВЦЭМ!$E$39:$E$782,СВЦЭМ!$A$39:$A$782,$A171,СВЦЭМ!$B$39:$B$782,N$155)+'СЕТ СН'!$F$12</f>
        <v>120.04891923</v>
      </c>
      <c r="O171" s="36">
        <f>SUMIFS(СВЦЭМ!$E$39:$E$782,СВЦЭМ!$A$39:$A$782,$A171,СВЦЭМ!$B$39:$B$782,O$155)+'СЕТ СН'!$F$12</f>
        <v>122.01420874999999</v>
      </c>
      <c r="P171" s="36">
        <f>SUMIFS(СВЦЭМ!$E$39:$E$782,СВЦЭМ!$A$39:$A$782,$A171,СВЦЭМ!$B$39:$B$782,P$155)+'СЕТ СН'!$F$12</f>
        <v>123.32673105000001</v>
      </c>
      <c r="Q171" s="36">
        <f>SUMIFS(СВЦЭМ!$E$39:$E$782,СВЦЭМ!$A$39:$A$782,$A171,СВЦЭМ!$B$39:$B$782,Q$155)+'СЕТ СН'!$F$12</f>
        <v>122.64825114999999</v>
      </c>
      <c r="R171" s="36">
        <f>SUMIFS(СВЦЭМ!$E$39:$E$782,СВЦЭМ!$A$39:$A$782,$A171,СВЦЭМ!$B$39:$B$782,R$155)+'СЕТ СН'!$F$12</f>
        <v>121.95171517999999</v>
      </c>
      <c r="S171" s="36">
        <f>SUMIFS(СВЦЭМ!$E$39:$E$782,СВЦЭМ!$A$39:$A$782,$A171,СВЦЭМ!$B$39:$B$782,S$155)+'СЕТ СН'!$F$12</f>
        <v>122.10545553999999</v>
      </c>
      <c r="T171" s="36">
        <f>SUMIFS(СВЦЭМ!$E$39:$E$782,СВЦЭМ!$A$39:$A$782,$A171,СВЦЭМ!$B$39:$B$782,T$155)+'СЕТ СН'!$F$12</f>
        <v>118.53186279000001</v>
      </c>
      <c r="U171" s="36">
        <f>SUMIFS(СВЦЭМ!$E$39:$E$782,СВЦЭМ!$A$39:$A$782,$A171,СВЦЭМ!$B$39:$B$782,U$155)+'СЕТ СН'!$F$12</f>
        <v>116.92809576000001</v>
      </c>
      <c r="V171" s="36">
        <f>SUMIFS(СВЦЭМ!$E$39:$E$782,СВЦЭМ!$A$39:$A$782,$A171,СВЦЭМ!$B$39:$B$782,V$155)+'СЕТ СН'!$F$12</f>
        <v>117.29138132</v>
      </c>
      <c r="W171" s="36">
        <f>SUMIFS(СВЦЭМ!$E$39:$E$782,СВЦЭМ!$A$39:$A$782,$A171,СВЦЭМ!$B$39:$B$782,W$155)+'СЕТ СН'!$F$12</f>
        <v>118.86251487</v>
      </c>
      <c r="X171" s="36">
        <f>SUMIFS(СВЦЭМ!$E$39:$E$782,СВЦЭМ!$A$39:$A$782,$A171,СВЦЭМ!$B$39:$B$782,X$155)+'СЕТ СН'!$F$12</f>
        <v>123.04132713</v>
      </c>
      <c r="Y171" s="36">
        <f>SUMIFS(СВЦЭМ!$E$39:$E$782,СВЦЭМ!$A$39:$A$782,$A171,СВЦЭМ!$B$39:$B$782,Y$155)+'СЕТ СН'!$F$12</f>
        <v>127.76819029000001</v>
      </c>
    </row>
    <row r="172" spans="1:25" ht="15.75" x14ac:dyDescent="0.2">
      <c r="A172" s="35">
        <f t="shared" si="4"/>
        <v>44851</v>
      </c>
      <c r="B172" s="36">
        <f>SUMIFS(СВЦЭМ!$E$39:$E$782,СВЦЭМ!$A$39:$A$782,$A172,СВЦЭМ!$B$39:$B$782,B$155)+'СЕТ СН'!$F$12</f>
        <v>135.04827078</v>
      </c>
      <c r="C172" s="36">
        <f>SUMIFS(СВЦЭМ!$E$39:$E$782,СВЦЭМ!$A$39:$A$782,$A172,СВЦЭМ!$B$39:$B$782,C$155)+'СЕТ СН'!$F$12</f>
        <v>139.89861263</v>
      </c>
      <c r="D172" s="36">
        <f>SUMIFS(СВЦЭМ!$E$39:$E$782,СВЦЭМ!$A$39:$A$782,$A172,СВЦЭМ!$B$39:$B$782,D$155)+'СЕТ СН'!$F$12</f>
        <v>145.48851550000001</v>
      </c>
      <c r="E172" s="36">
        <f>SUMIFS(СВЦЭМ!$E$39:$E$782,СВЦЭМ!$A$39:$A$782,$A172,СВЦЭМ!$B$39:$B$782,E$155)+'СЕТ СН'!$F$12</f>
        <v>148.30330135</v>
      </c>
      <c r="F172" s="36">
        <f>SUMIFS(СВЦЭМ!$E$39:$E$782,СВЦЭМ!$A$39:$A$782,$A172,СВЦЭМ!$B$39:$B$782,F$155)+'СЕТ СН'!$F$12</f>
        <v>149.08881966999999</v>
      </c>
      <c r="G172" s="36">
        <f>SUMIFS(СВЦЭМ!$E$39:$E$782,СВЦЭМ!$A$39:$A$782,$A172,СВЦЭМ!$B$39:$B$782,G$155)+'СЕТ СН'!$F$12</f>
        <v>145.53718712</v>
      </c>
      <c r="H172" s="36">
        <f>SUMIFS(СВЦЭМ!$E$39:$E$782,СВЦЭМ!$A$39:$A$782,$A172,СВЦЭМ!$B$39:$B$782,H$155)+'СЕТ СН'!$F$12</f>
        <v>137.58913779</v>
      </c>
      <c r="I172" s="36">
        <f>SUMIFS(СВЦЭМ!$E$39:$E$782,СВЦЭМ!$A$39:$A$782,$A172,СВЦЭМ!$B$39:$B$782,I$155)+'СЕТ СН'!$F$12</f>
        <v>129.44914817</v>
      </c>
      <c r="J172" s="36">
        <f>SUMIFS(СВЦЭМ!$E$39:$E$782,СВЦЭМ!$A$39:$A$782,$A172,СВЦЭМ!$B$39:$B$782,J$155)+'СЕТ СН'!$F$12</f>
        <v>125.72631086</v>
      </c>
      <c r="K172" s="36">
        <f>SUMIFS(СВЦЭМ!$E$39:$E$782,СВЦЭМ!$A$39:$A$782,$A172,СВЦЭМ!$B$39:$B$782,K$155)+'СЕТ СН'!$F$12</f>
        <v>125.30869487</v>
      </c>
      <c r="L172" s="36">
        <f>SUMIFS(СВЦЭМ!$E$39:$E$782,СВЦЭМ!$A$39:$A$782,$A172,СВЦЭМ!$B$39:$B$782,L$155)+'СЕТ СН'!$F$12</f>
        <v>126.43333732000001</v>
      </c>
      <c r="M172" s="36">
        <f>SUMIFS(СВЦЭМ!$E$39:$E$782,СВЦЭМ!$A$39:$A$782,$A172,СВЦЭМ!$B$39:$B$782,M$155)+'СЕТ СН'!$F$12</f>
        <v>128.49853092000001</v>
      </c>
      <c r="N172" s="36">
        <f>SUMIFS(СВЦЭМ!$E$39:$E$782,СВЦЭМ!$A$39:$A$782,$A172,СВЦЭМ!$B$39:$B$782,N$155)+'СЕТ СН'!$F$12</f>
        <v>128.80641654999999</v>
      </c>
      <c r="O172" s="36">
        <f>SUMIFS(СВЦЭМ!$E$39:$E$782,СВЦЭМ!$A$39:$A$782,$A172,СВЦЭМ!$B$39:$B$782,O$155)+'СЕТ СН'!$F$12</f>
        <v>128.45944510999999</v>
      </c>
      <c r="P172" s="36">
        <f>SUMIFS(СВЦЭМ!$E$39:$E$782,СВЦЭМ!$A$39:$A$782,$A172,СВЦЭМ!$B$39:$B$782,P$155)+'СЕТ СН'!$F$12</f>
        <v>130.90586557</v>
      </c>
      <c r="Q172" s="36">
        <f>SUMIFS(СВЦЭМ!$E$39:$E$782,СВЦЭМ!$A$39:$A$782,$A172,СВЦЭМ!$B$39:$B$782,Q$155)+'СЕТ СН'!$F$12</f>
        <v>127.51421728</v>
      </c>
      <c r="R172" s="36">
        <f>SUMIFS(СВЦЭМ!$E$39:$E$782,СВЦЭМ!$A$39:$A$782,$A172,СВЦЭМ!$B$39:$B$782,R$155)+'СЕТ СН'!$F$12</f>
        <v>119.85431839</v>
      </c>
      <c r="S172" s="36">
        <f>SUMIFS(СВЦЭМ!$E$39:$E$782,СВЦЭМ!$A$39:$A$782,$A172,СВЦЭМ!$B$39:$B$782,S$155)+'СЕТ СН'!$F$12</f>
        <v>117.58495107</v>
      </c>
      <c r="T172" s="36">
        <f>SUMIFS(СВЦЭМ!$E$39:$E$782,СВЦЭМ!$A$39:$A$782,$A172,СВЦЭМ!$B$39:$B$782,T$155)+'СЕТ СН'!$F$12</f>
        <v>126.53068723</v>
      </c>
      <c r="U172" s="36">
        <f>SUMIFS(СВЦЭМ!$E$39:$E$782,СВЦЭМ!$A$39:$A$782,$A172,СВЦЭМ!$B$39:$B$782,U$155)+'СЕТ СН'!$F$12</f>
        <v>141.30213566</v>
      </c>
      <c r="V172" s="36">
        <f>SUMIFS(СВЦЭМ!$E$39:$E$782,СВЦЭМ!$A$39:$A$782,$A172,СВЦЭМ!$B$39:$B$782,V$155)+'СЕТ СН'!$F$12</f>
        <v>140.64311760999999</v>
      </c>
      <c r="W172" s="36">
        <f>SUMIFS(СВЦЭМ!$E$39:$E$782,СВЦЭМ!$A$39:$A$782,$A172,СВЦЭМ!$B$39:$B$782,W$155)+'СЕТ СН'!$F$12</f>
        <v>139.23273982000001</v>
      </c>
      <c r="X172" s="36">
        <f>SUMIFS(СВЦЭМ!$E$39:$E$782,СВЦЭМ!$A$39:$A$782,$A172,СВЦЭМ!$B$39:$B$782,X$155)+'СЕТ СН'!$F$12</f>
        <v>132.18420972000001</v>
      </c>
      <c r="Y172" s="36">
        <f>SUMIFS(СВЦЭМ!$E$39:$E$782,СВЦЭМ!$A$39:$A$782,$A172,СВЦЭМ!$B$39:$B$782,Y$155)+'СЕТ СН'!$F$12</f>
        <v>138.43277906</v>
      </c>
    </row>
    <row r="173" spans="1:25" ht="15.75" x14ac:dyDescent="0.2">
      <c r="A173" s="35">
        <f t="shared" si="4"/>
        <v>44852</v>
      </c>
      <c r="B173" s="36">
        <f>SUMIFS(СВЦЭМ!$E$39:$E$782,СВЦЭМ!$A$39:$A$782,$A173,СВЦЭМ!$B$39:$B$782,B$155)+'СЕТ СН'!$F$12</f>
        <v>142.99926503</v>
      </c>
      <c r="C173" s="36">
        <f>SUMIFS(СВЦЭМ!$E$39:$E$782,СВЦЭМ!$A$39:$A$782,$A173,СВЦЭМ!$B$39:$B$782,C$155)+'СЕТ СН'!$F$12</f>
        <v>149.42944098999999</v>
      </c>
      <c r="D173" s="36">
        <f>SUMIFS(СВЦЭМ!$E$39:$E$782,СВЦЭМ!$A$39:$A$782,$A173,СВЦЭМ!$B$39:$B$782,D$155)+'СЕТ СН'!$F$12</f>
        <v>151.96172095</v>
      </c>
      <c r="E173" s="36">
        <f>SUMIFS(СВЦЭМ!$E$39:$E$782,СВЦЭМ!$A$39:$A$782,$A173,СВЦЭМ!$B$39:$B$782,E$155)+'СЕТ СН'!$F$12</f>
        <v>152.42276046999999</v>
      </c>
      <c r="F173" s="36">
        <f>SUMIFS(СВЦЭМ!$E$39:$E$782,СВЦЭМ!$A$39:$A$782,$A173,СВЦЭМ!$B$39:$B$782,F$155)+'СЕТ СН'!$F$12</f>
        <v>152.70938396</v>
      </c>
      <c r="G173" s="36">
        <f>SUMIFS(СВЦЭМ!$E$39:$E$782,СВЦЭМ!$A$39:$A$782,$A173,СВЦЭМ!$B$39:$B$782,G$155)+'СЕТ СН'!$F$12</f>
        <v>150.58660162999999</v>
      </c>
      <c r="H173" s="36">
        <f>SUMIFS(СВЦЭМ!$E$39:$E$782,СВЦЭМ!$A$39:$A$782,$A173,СВЦЭМ!$B$39:$B$782,H$155)+'СЕТ СН'!$F$12</f>
        <v>141.30403171</v>
      </c>
      <c r="I173" s="36">
        <f>SUMIFS(СВЦЭМ!$E$39:$E$782,СВЦЭМ!$A$39:$A$782,$A173,СВЦЭМ!$B$39:$B$782,I$155)+'СЕТ СН'!$F$12</f>
        <v>132.40054499999999</v>
      </c>
      <c r="J173" s="36">
        <f>SUMIFS(СВЦЭМ!$E$39:$E$782,СВЦЭМ!$A$39:$A$782,$A173,СВЦЭМ!$B$39:$B$782,J$155)+'СЕТ СН'!$F$12</f>
        <v>128.97972726</v>
      </c>
      <c r="K173" s="36">
        <f>SUMIFS(СВЦЭМ!$E$39:$E$782,СВЦЭМ!$A$39:$A$782,$A173,СВЦЭМ!$B$39:$B$782,K$155)+'СЕТ СН'!$F$12</f>
        <v>129.34838998000001</v>
      </c>
      <c r="L173" s="36">
        <f>SUMIFS(СВЦЭМ!$E$39:$E$782,СВЦЭМ!$A$39:$A$782,$A173,СВЦЭМ!$B$39:$B$782,L$155)+'СЕТ СН'!$F$12</f>
        <v>129.06303797999999</v>
      </c>
      <c r="M173" s="36">
        <f>SUMIFS(СВЦЭМ!$E$39:$E$782,СВЦЭМ!$A$39:$A$782,$A173,СВЦЭМ!$B$39:$B$782,M$155)+'СЕТ СН'!$F$12</f>
        <v>130.54747212000001</v>
      </c>
      <c r="N173" s="36">
        <f>SUMIFS(СВЦЭМ!$E$39:$E$782,СВЦЭМ!$A$39:$A$782,$A173,СВЦЭМ!$B$39:$B$782,N$155)+'СЕТ СН'!$F$12</f>
        <v>131.00762817</v>
      </c>
      <c r="O173" s="36">
        <f>SUMIFS(СВЦЭМ!$E$39:$E$782,СВЦЭМ!$A$39:$A$782,$A173,СВЦЭМ!$B$39:$B$782,O$155)+'СЕТ СН'!$F$12</f>
        <v>130.94903461000001</v>
      </c>
      <c r="P173" s="36">
        <f>SUMIFS(СВЦЭМ!$E$39:$E$782,СВЦЭМ!$A$39:$A$782,$A173,СВЦЭМ!$B$39:$B$782,P$155)+'СЕТ СН'!$F$12</f>
        <v>131.45664134</v>
      </c>
      <c r="Q173" s="36">
        <f>SUMIFS(СВЦЭМ!$E$39:$E$782,СВЦЭМ!$A$39:$A$782,$A173,СВЦЭМ!$B$39:$B$782,Q$155)+'СЕТ СН'!$F$12</f>
        <v>133.51728886999999</v>
      </c>
      <c r="R173" s="36">
        <f>SUMIFS(СВЦЭМ!$E$39:$E$782,СВЦЭМ!$A$39:$A$782,$A173,СВЦЭМ!$B$39:$B$782,R$155)+'СЕТ СН'!$F$12</f>
        <v>134.32647624000001</v>
      </c>
      <c r="S173" s="36">
        <f>SUMIFS(СВЦЭМ!$E$39:$E$782,СВЦЭМ!$A$39:$A$782,$A173,СВЦЭМ!$B$39:$B$782,S$155)+'СЕТ СН'!$F$12</f>
        <v>130.98512903</v>
      </c>
      <c r="T173" s="36">
        <f>SUMIFS(СВЦЭМ!$E$39:$E$782,СВЦЭМ!$A$39:$A$782,$A173,СВЦЭМ!$B$39:$B$782,T$155)+'СЕТ СН'!$F$12</f>
        <v>143.63789512</v>
      </c>
      <c r="U173" s="36">
        <f>SUMIFS(СВЦЭМ!$E$39:$E$782,СВЦЭМ!$A$39:$A$782,$A173,СВЦЭМ!$B$39:$B$782,U$155)+'СЕТ СН'!$F$12</f>
        <v>147.42662944</v>
      </c>
      <c r="V173" s="36">
        <f>SUMIFS(СВЦЭМ!$E$39:$E$782,СВЦЭМ!$A$39:$A$782,$A173,СВЦЭМ!$B$39:$B$782,V$155)+'СЕТ СН'!$F$12</f>
        <v>146.45129005999999</v>
      </c>
      <c r="W173" s="36">
        <f>SUMIFS(СВЦЭМ!$E$39:$E$782,СВЦЭМ!$A$39:$A$782,$A173,СВЦЭМ!$B$39:$B$782,W$155)+'СЕТ СН'!$F$12</f>
        <v>145.11504930000001</v>
      </c>
      <c r="X173" s="36">
        <f>SUMIFS(СВЦЭМ!$E$39:$E$782,СВЦЭМ!$A$39:$A$782,$A173,СВЦЭМ!$B$39:$B$782,X$155)+'СЕТ СН'!$F$12</f>
        <v>139.13016863999999</v>
      </c>
      <c r="Y173" s="36">
        <f>SUMIFS(СВЦЭМ!$E$39:$E$782,СВЦЭМ!$A$39:$A$782,$A173,СВЦЭМ!$B$39:$B$782,Y$155)+'СЕТ СН'!$F$12</f>
        <v>137.14211202000001</v>
      </c>
    </row>
    <row r="174" spans="1:25" ht="15.75" x14ac:dyDescent="0.2">
      <c r="A174" s="35">
        <f t="shared" si="4"/>
        <v>44853</v>
      </c>
      <c r="B174" s="36">
        <f>SUMIFS(СВЦЭМ!$E$39:$E$782,СВЦЭМ!$A$39:$A$782,$A174,СВЦЭМ!$B$39:$B$782,B$155)+'СЕТ СН'!$F$12</f>
        <v>143.7957691</v>
      </c>
      <c r="C174" s="36">
        <f>SUMIFS(СВЦЭМ!$E$39:$E$782,СВЦЭМ!$A$39:$A$782,$A174,СВЦЭМ!$B$39:$B$782,C$155)+'СЕТ СН'!$F$12</f>
        <v>149.06406459999999</v>
      </c>
      <c r="D174" s="36">
        <f>SUMIFS(СВЦЭМ!$E$39:$E$782,СВЦЭМ!$A$39:$A$782,$A174,СВЦЭМ!$B$39:$B$782,D$155)+'СЕТ СН'!$F$12</f>
        <v>152.36762339000001</v>
      </c>
      <c r="E174" s="36">
        <f>SUMIFS(СВЦЭМ!$E$39:$E$782,СВЦЭМ!$A$39:$A$782,$A174,СВЦЭМ!$B$39:$B$782,E$155)+'СЕТ СН'!$F$12</f>
        <v>152.30503712000001</v>
      </c>
      <c r="F174" s="36">
        <f>SUMIFS(СВЦЭМ!$E$39:$E$782,СВЦЭМ!$A$39:$A$782,$A174,СВЦЭМ!$B$39:$B$782,F$155)+'СЕТ СН'!$F$12</f>
        <v>152.76225331000001</v>
      </c>
      <c r="G174" s="36">
        <f>SUMIFS(СВЦЭМ!$E$39:$E$782,СВЦЭМ!$A$39:$A$782,$A174,СВЦЭМ!$B$39:$B$782,G$155)+'СЕТ СН'!$F$12</f>
        <v>150.29188941000001</v>
      </c>
      <c r="H174" s="36">
        <f>SUMIFS(СВЦЭМ!$E$39:$E$782,СВЦЭМ!$A$39:$A$782,$A174,СВЦЭМ!$B$39:$B$782,H$155)+'СЕТ СН'!$F$12</f>
        <v>141.29177415000001</v>
      </c>
      <c r="I174" s="36">
        <f>SUMIFS(СВЦЭМ!$E$39:$E$782,СВЦЭМ!$A$39:$A$782,$A174,СВЦЭМ!$B$39:$B$782,I$155)+'СЕТ СН'!$F$12</f>
        <v>133.86484783</v>
      </c>
      <c r="J174" s="36">
        <f>SUMIFS(СВЦЭМ!$E$39:$E$782,СВЦЭМ!$A$39:$A$782,$A174,СВЦЭМ!$B$39:$B$782,J$155)+'СЕТ СН'!$F$12</f>
        <v>139.00519732000001</v>
      </c>
      <c r="K174" s="36">
        <f>SUMIFS(СВЦЭМ!$E$39:$E$782,СВЦЭМ!$A$39:$A$782,$A174,СВЦЭМ!$B$39:$B$782,K$155)+'СЕТ СН'!$F$12</f>
        <v>140.20070620000001</v>
      </c>
      <c r="L174" s="36">
        <f>SUMIFS(СВЦЭМ!$E$39:$E$782,СВЦЭМ!$A$39:$A$782,$A174,СВЦЭМ!$B$39:$B$782,L$155)+'СЕТ СН'!$F$12</f>
        <v>140.79607557</v>
      </c>
      <c r="M174" s="36">
        <f>SUMIFS(СВЦЭМ!$E$39:$E$782,СВЦЭМ!$A$39:$A$782,$A174,СВЦЭМ!$B$39:$B$782,M$155)+'СЕТ СН'!$F$12</f>
        <v>145.10949337</v>
      </c>
      <c r="N174" s="36">
        <f>SUMIFS(СВЦЭМ!$E$39:$E$782,СВЦЭМ!$A$39:$A$782,$A174,СВЦЭМ!$B$39:$B$782,N$155)+'СЕТ СН'!$F$12</f>
        <v>135.12878966</v>
      </c>
      <c r="O174" s="36">
        <f>SUMIFS(СВЦЭМ!$E$39:$E$782,СВЦЭМ!$A$39:$A$782,$A174,СВЦЭМ!$B$39:$B$782,O$155)+'СЕТ СН'!$F$12</f>
        <v>133.91201516999999</v>
      </c>
      <c r="P174" s="36">
        <f>SUMIFS(СВЦЭМ!$E$39:$E$782,СВЦЭМ!$A$39:$A$782,$A174,СВЦЭМ!$B$39:$B$782,P$155)+'СЕТ СН'!$F$12</f>
        <v>131.49261135</v>
      </c>
      <c r="Q174" s="36">
        <f>SUMIFS(СВЦЭМ!$E$39:$E$782,СВЦЭМ!$A$39:$A$782,$A174,СВЦЭМ!$B$39:$B$782,Q$155)+'СЕТ СН'!$F$12</f>
        <v>131.17082912999999</v>
      </c>
      <c r="R174" s="36">
        <f>SUMIFS(СВЦЭМ!$E$39:$E$782,СВЦЭМ!$A$39:$A$782,$A174,СВЦЭМ!$B$39:$B$782,R$155)+'СЕТ СН'!$F$12</f>
        <v>116.02325415999999</v>
      </c>
      <c r="S174" s="36">
        <f>SUMIFS(СВЦЭМ!$E$39:$E$782,СВЦЭМ!$A$39:$A$782,$A174,СВЦЭМ!$B$39:$B$782,S$155)+'СЕТ СН'!$F$12</f>
        <v>104.82123344</v>
      </c>
      <c r="T174" s="36">
        <f>SUMIFS(СВЦЭМ!$E$39:$E$782,СВЦЭМ!$A$39:$A$782,$A174,СВЦЭМ!$B$39:$B$782,T$155)+'СЕТ СН'!$F$12</f>
        <v>107.95273566</v>
      </c>
      <c r="U174" s="36">
        <f>SUMIFS(СВЦЭМ!$E$39:$E$782,СВЦЭМ!$A$39:$A$782,$A174,СВЦЭМ!$B$39:$B$782,U$155)+'СЕТ СН'!$F$12</f>
        <v>118.08378321000001</v>
      </c>
      <c r="V174" s="36">
        <f>SUMIFS(СВЦЭМ!$E$39:$E$782,СВЦЭМ!$A$39:$A$782,$A174,СВЦЭМ!$B$39:$B$782,V$155)+'СЕТ СН'!$F$12</f>
        <v>125.98371159</v>
      </c>
      <c r="W174" s="36">
        <f>SUMIFS(СВЦЭМ!$E$39:$E$782,СВЦЭМ!$A$39:$A$782,$A174,СВЦЭМ!$B$39:$B$782,W$155)+'СЕТ СН'!$F$12</f>
        <v>134.55956509000001</v>
      </c>
      <c r="X174" s="36">
        <f>SUMIFS(СВЦЭМ!$E$39:$E$782,СВЦЭМ!$A$39:$A$782,$A174,СВЦЭМ!$B$39:$B$782,X$155)+'СЕТ СН'!$F$12</f>
        <v>139.15042310000001</v>
      </c>
      <c r="Y174" s="36">
        <f>SUMIFS(СВЦЭМ!$E$39:$E$782,СВЦЭМ!$A$39:$A$782,$A174,СВЦЭМ!$B$39:$B$782,Y$155)+'СЕТ СН'!$F$12</f>
        <v>148.42218509</v>
      </c>
    </row>
    <row r="175" spans="1:25" ht="15.75" x14ac:dyDescent="0.2">
      <c r="A175" s="35">
        <f t="shared" si="4"/>
        <v>44854</v>
      </c>
      <c r="B175" s="36">
        <f>SUMIFS(СВЦЭМ!$E$39:$E$782,СВЦЭМ!$A$39:$A$782,$A175,СВЦЭМ!$B$39:$B$782,B$155)+'СЕТ СН'!$F$12</f>
        <v>137.16145101999999</v>
      </c>
      <c r="C175" s="36">
        <f>SUMIFS(СВЦЭМ!$E$39:$E$782,СВЦЭМ!$A$39:$A$782,$A175,СВЦЭМ!$B$39:$B$782,C$155)+'СЕТ СН'!$F$12</f>
        <v>137.34700114</v>
      </c>
      <c r="D175" s="36">
        <f>SUMIFS(СВЦЭМ!$E$39:$E$782,СВЦЭМ!$A$39:$A$782,$A175,СВЦЭМ!$B$39:$B$782,D$155)+'СЕТ СН'!$F$12</f>
        <v>143.56354178999999</v>
      </c>
      <c r="E175" s="36">
        <f>SUMIFS(СВЦЭМ!$E$39:$E$782,СВЦЭМ!$A$39:$A$782,$A175,СВЦЭМ!$B$39:$B$782,E$155)+'СЕТ СН'!$F$12</f>
        <v>143.04332083</v>
      </c>
      <c r="F175" s="36">
        <f>SUMIFS(СВЦЭМ!$E$39:$E$782,СВЦЭМ!$A$39:$A$782,$A175,СВЦЭМ!$B$39:$B$782,F$155)+'СЕТ СН'!$F$12</f>
        <v>140.09023288</v>
      </c>
      <c r="G175" s="36">
        <f>SUMIFS(СВЦЭМ!$E$39:$E$782,СВЦЭМ!$A$39:$A$782,$A175,СВЦЭМ!$B$39:$B$782,G$155)+'СЕТ СН'!$F$12</f>
        <v>135.84484918000001</v>
      </c>
      <c r="H175" s="36">
        <f>SUMIFS(СВЦЭМ!$E$39:$E$782,СВЦЭМ!$A$39:$A$782,$A175,СВЦЭМ!$B$39:$B$782,H$155)+'СЕТ СН'!$F$12</f>
        <v>128.64504165</v>
      </c>
      <c r="I175" s="36">
        <f>SUMIFS(СВЦЭМ!$E$39:$E$782,СВЦЭМ!$A$39:$A$782,$A175,СВЦЭМ!$B$39:$B$782,I$155)+'СЕТ СН'!$F$12</f>
        <v>124.39643531999999</v>
      </c>
      <c r="J175" s="36">
        <f>SUMIFS(СВЦЭМ!$E$39:$E$782,СВЦЭМ!$A$39:$A$782,$A175,СВЦЭМ!$B$39:$B$782,J$155)+'СЕТ СН'!$F$12</f>
        <v>124.70554957</v>
      </c>
      <c r="K175" s="36">
        <f>SUMIFS(СВЦЭМ!$E$39:$E$782,СВЦЭМ!$A$39:$A$782,$A175,СВЦЭМ!$B$39:$B$782,K$155)+'СЕТ СН'!$F$12</f>
        <v>130.03299267</v>
      </c>
      <c r="L175" s="36">
        <f>SUMIFS(СВЦЭМ!$E$39:$E$782,СВЦЭМ!$A$39:$A$782,$A175,СВЦЭМ!$B$39:$B$782,L$155)+'СЕТ СН'!$F$12</f>
        <v>131.22813497000001</v>
      </c>
      <c r="M175" s="36">
        <f>SUMIFS(СВЦЭМ!$E$39:$E$782,СВЦЭМ!$A$39:$A$782,$A175,СВЦЭМ!$B$39:$B$782,M$155)+'СЕТ СН'!$F$12</f>
        <v>135.94210079999999</v>
      </c>
      <c r="N175" s="36">
        <f>SUMIFS(СВЦЭМ!$E$39:$E$782,СВЦЭМ!$A$39:$A$782,$A175,СВЦЭМ!$B$39:$B$782,N$155)+'СЕТ СН'!$F$12</f>
        <v>134.85371577999999</v>
      </c>
      <c r="O175" s="36">
        <f>SUMIFS(СВЦЭМ!$E$39:$E$782,СВЦЭМ!$A$39:$A$782,$A175,СВЦЭМ!$B$39:$B$782,O$155)+'СЕТ СН'!$F$12</f>
        <v>134.78745444</v>
      </c>
      <c r="P175" s="36">
        <f>SUMIFS(СВЦЭМ!$E$39:$E$782,СВЦЭМ!$A$39:$A$782,$A175,СВЦЭМ!$B$39:$B$782,P$155)+'СЕТ СН'!$F$12</f>
        <v>135.08713777</v>
      </c>
      <c r="Q175" s="36">
        <f>SUMIFS(СВЦЭМ!$E$39:$E$782,СВЦЭМ!$A$39:$A$782,$A175,СВЦЭМ!$B$39:$B$782,Q$155)+'СЕТ СН'!$F$12</f>
        <v>134.19413663</v>
      </c>
      <c r="R175" s="36">
        <f>SUMIFS(СВЦЭМ!$E$39:$E$782,СВЦЭМ!$A$39:$A$782,$A175,СВЦЭМ!$B$39:$B$782,R$155)+'СЕТ СН'!$F$12</f>
        <v>141.73354191000001</v>
      </c>
      <c r="S175" s="36">
        <f>SUMIFS(СВЦЭМ!$E$39:$E$782,СВЦЭМ!$A$39:$A$782,$A175,СВЦЭМ!$B$39:$B$782,S$155)+'СЕТ СН'!$F$12</f>
        <v>140.59365958000001</v>
      </c>
      <c r="T175" s="36">
        <f>SUMIFS(СВЦЭМ!$E$39:$E$782,СВЦЭМ!$A$39:$A$782,$A175,СВЦЭМ!$B$39:$B$782,T$155)+'СЕТ СН'!$F$12</f>
        <v>142.12278289</v>
      </c>
      <c r="U175" s="36">
        <f>SUMIFS(СВЦЭМ!$E$39:$E$782,СВЦЭМ!$A$39:$A$782,$A175,СВЦЭМ!$B$39:$B$782,U$155)+'СЕТ СН'!$F$12</f>
        <v>141.50577737</v>
      </c>
      <c r="V175" s="36">
        <f>SUMIFS(СВЦЭМ!$E$39:$E$782,СВЦЭМ!$A$39:$A$782,$A175,СВЦЭМ!$B$39:$B$782,V$155)+'СЕТ СН'!$F$12</f>
        <v>140.03823276</v>
      </c>
      <c r="W175" s="36">
        <f>SUMIFS(СВЦЭМ!$E$39:$E$782,СВЦЭМ!$A$39:$A$782,$A175,СВЦЭМ!$B$39:$B$782,W$155)+'СЕТ СН'!$F$12</f>
        <v>138.07091181999999</v>
      </c>
      <c r="X175" s="36">
        <f>SUMIFS(СВЦЭМ!$E$39:$E$782,СВЦЭМ!$A$39:$A$782,$A175,СВЦЭМ!$B$39:$B$782,X$155)+'СЕТ СН'!$F$12</f>
        <v>134.95732963</v>
      </c>
      <c r="Y175" s="36">
        <f>SUMIFS(СВЦЭМ!$E$39:$E$782,СВЦЭМ!$A$39:$A$782,$A175,СВЦЭМ!$B$39:$B$782,Y$155)+'СЕТ СН'!$F$12</f>
        <v>135.78149780999999</v>
      </c>
    </row>
    <row r="176" spans="1:25" ht="15.75" x14ac:dyDescent="0.2">
      <c r="A176" s="35">
        <f t="shared" si="4"/>
        <v>44855</v>
      </c>
      <c r="B176" s="36">
        <f>SUMIFS(СВЦЭМ!$E$39:$E$782,СВЦЭМ!$A$39:$A$782,$A176,СВЦЭМ!$B$39:$B$782,B$155)+'СЕТ СН'!$F$12</f>
        <v>168.05043283000001</v>
      </c>
      <c r="C176" s="36">
        <f>SUMIFS(СВЦЭМ!$E$39:$E$782,СВЦЭМ!$A$39:$A$782,$A176,СВЦЭМ!$B$39:$B$782,C$155)+'СЕТ СН'!$F$12</f>
        <v>166.07519787000001</v>
      </c>
      <c r="D176" s="36">
        <f>SUMIFS(СВЦЭМ!$E$39:$E$782,СВЦЭМ!$A$39:$A$782,$A176,СВЦЭМ!$B$39:$B$782,D$155)+'СЕТ СН'!$F$12</f>
        <v>168.49443517</v>
      </c>
      <c r="E176" s="36">
        <f>SUMIFS(СВЦЭМ!$E$39:$E$782,СВЦЭМ!$A$39:$A$782,$A176,СВЦЭМ!$B$39:$B$782,E$155)+'СЕТ СН'!$F$12</f>
        <v>177.47580133</v>
      </c>
      <c r="F176" s="36">
        <f>SUMIFS(СВЦЭМ!$E$39:$E$782,СВЦЭМ!$A$39:$A$782,$A176,СВЦЭМ!$B$39:$B$782,F$155)+'СЕТ СН'!$F$12</f>
        <v>174.42777774999999</v>
      </c>
      <c r="G176" s="36">
        <f>SUMIFS(СВЦЭМ!$E$39:$E$782,СВЦЭМ!$A$39:$A$782,$A176,СВЦЭМ!$B$39:$B$782,G$155)+'СЕТ СН'!$F$12</f>
        <v>168.77080473000001</v>
      </c>
      <c r="H176" s="36">
        <f>SUMIFS(СВЦЭМ!$E$39:$E$782,СВЦЭМ!$A$39:$A$782,$A176,СВЦЭМ!$B$39:$B$782,H$155)+'СЕТ СН'!$F$12</f>
        <v>158.75537922999999</v>
      </c>
      <c r="I176" s="36">
        <f>SUMIFS(СВЦЭМ!$E$39:$E$782,СВЦЭМ!$A$39:$A$782,$A176,СВЦЭМ!$B$39:$B$782,I$155)+'СЕТ СН'!$F$12</f>
        <v>155.91299495999999</v>
      </c>
      <c r="J176" s="36">
        <f>SUMIFS(СВЦЭМ!$E$39:$E$782,СВЦЭМ!$A$39:$A$782,$A176,СВЦЭМ!$B$39:$B$782,J$155)+'СЕТ СН'!$F$12</f>
        <v>151.70046590000001</v>
      </c>
      <c r="K176" s="36">
        <f>SUMIFS(СВЦЭМ!$E$39:$E$782,СВЦЭМ!$A$39:$A$782,$A176,СВЦЭМ!$B$39:$B$782,K$155)+'СЕТ СН'!$F$12</f>
        <v>152.13913701999999</v>
      </c>
      <c r="L176" s="36">
        <f>SUMIFS(СВЦЭМ!$E$39:$E$782,СВЦЭМ!$A$39:$A$782,$A176,СВЦЭМ!$B$39:$B$782,L$155)+'СЕТ СН'!$F$12</f>
        <v>152.63970082</v>
      </c>
      <c r="M176" s="36">
        <f>SUMIFS(СВЦЭМ!$E$39:$E$782,СВЦЭМ!$A$39:$A$782,$A176,СВЦЭМ!$B$39:$B$782,M$155)+'СЕТ СН'!$F$12</f>
        <v>153.96666174999999</v>
      </c>
      <c r="N176" s="36">
        <f>SUMIFS(СВЦЭМ!$E$39:$E$782,СВЦЭМ!$A$39:$A$782,$A176,СВЦЭМ!$B$39:$B$782,N$155)+'СЕТ СН'!$F$12</f>
        <v>155.12704588</v>
      </c>
      <c r="O176" s="36">
        <f>SUMIFS(СВЦЭМ!$E$39:$E$782,СВЦЭМ!$A$39:$A$782,$A176,СВЦЭМ!$B$39:$B$782,O$155)+'СЕТ СН'!$F$12</f>
        <v>154.29539782000001</v>
      </c>
      <c r="P176" s="36">
        <f>SUMIFS(СВЦЭМ!$E$39:$E$782,СВЦЭМ!$A$39:$A$782,$A176,СВЦЭМ!$B$39:$B$782,P$155)+'СЕТ СН'!$F$12</f>
        <v>158.38318007999999</v>
      </c>
      <c r="Q176" s="36">
        <f>SUMIFS(СВЦЭМ!$E$39:$E$782,СВЦЭМ!$A$39:$A$782,$A176,СВЦЭМ!$B$39:$B$782,Q$155)+'СЕТ СН'!$F$12</f>
        <v>158.80128511999999</v>
      </c>
      <c r="R176" s="36">
        <f>SUMIFS(СВЦЭМ!$E$39:$E$782,СВЦЭМ!$A$39:$A$782,$A176,СВЦЭМ!$B$39:$B$782,R$155)+'СЕТ СН'!$F$12</f>
        <v>155.91667654</v>
      </c>
      <c r="S176" s="36">
        <f>SUMIFS(СВЦЭМ!$E$39:$E$782,СВЦЭМ!$A$39:$A$782,$A176,СВЦЭМ!$B$39:$B$782,S$155)+'СЕТ СН'!$F$12</f>
        <v>153.08466372999999</v>
      </c>
      <c r="T176" s="36">
        <f>SUMIFS(СВЦЭМ!$E$39:$E$782,СВЦЭМ!$A$39:$A$782,$A176,СВЦЭМ!$B$39:$B$782,T$155)+'СЕТ СН'!$F$12</f>
        <v>146.25930614999999</v>
      </c>
      <c r="U176" s="36">
        <f>SUMIFS(СВЦЭМ!$E$39:$E$782,СВЦЭМ!$A$39:$A$782,$A176,СВЦЭМ!$B$39:$B$782,U$155)+'СЕТ СН'!$F$12</f>
        <v>149.20304378</v>
      </c>
      <c r="V176" s="36">
        <f>SUMIFS(СВЦЭМ!$E$39:$E$782,СВЦЭМ!$A$39:$A$782,$A176,СВЦЭМ!$B$39:$B$782,V$155)+'СЕТ СН'!$F$12</f>
        <v>151.60474525000001</v>
      </c>
      <c r="W176" s="36">
        <f>SUMIFS(СВЦЭМ!$E$39:$E$782,СВЦЭМ!$A$39:$A$782,$A176,СВЦЭМ!$B$39:$B$782,W$155)+'СЕТ СН'!$F$12</f>
        <v>157.65485193000001</v>
      </c>
      <c r="X176" s="36">
        <f>SUMIFS(СВЦЭМ!$E$39:$E$782,СВЦЭМ!$A$39:$A$782,$A176,СВЦЭМ!$B$39:$B$782,X$155)+'СЕТ СН'!$F$12</f>
        <v>163.01063271999999</v>
      </c>
      <c r="Y176" s="36">
        <f>SUMIFS(СВЦЭМ!$E$39:$E$782,СВЦЭМ!$A$39:$A$782,$A176,СВЦЭМ!$B$39:$B$782,Y$155)+'СЕТ СН'!$F$12</f>
        <v>167.62065989000001</v>
      </c>
    </row>
    <row r="177" spans="1:27" ht="15.75" x14ac:dyDescent="0.2">
      <c r="A177" s="35">
        <f t="shared" si="4"/>
        <v>44856</v>
      </c>
      <c r="B177" s="36">
        <f>SUMIFS(СВЦЭМ!$E$39:$E$782,СВЦЭМ!$A$39:$A$782,$A177,СВЦЭМ!$B$39:$B$782,B$155)+'СЕТ СН'!$F$12</f>
        <v>172.56228078000001</v>
      </c>
      <c r="C177" s="36">
        <f>SUMIFS(СВЦЭМ!$E$39:$E$782,СВЦЭМ!$A$39:$A$782,$A177,СВЦЭМ!$B$39:$B$782,C$155)+'СЕТ СН'!$F$12</f>
        <v>172.00505794</v>
      </c>
      <c r="D177" s="36">
        <f>SUMIFS(СВЦЭМ!$E$39:$E$782,СВЦЭМ!$A$39:$A$782,$A177,СВЦЭМ!$B$39:$B$782,D$155)+'СЕТ СН'!$F$12</f>
        <v>178.37313012000001</v>
      </c>
      <c r="E177" s="36">
        <f>SUMIFS(СВЦЭМ!$E$39:$E$782,СВЦЭМ!$A$39:$A$782,$A177,СВЦЭМ!$B$39:$B$782,E$155)+'СЕТ СН'!$F$12</f>
        <v>178.86350917999999</v>
      </c>
      <c r="F177" s="36">
        <f>SUMIFS(СВЦЭМ!$E$39:$E$782,СВЦЭМ!$A$39:$A$782,$A177,СВЦЭМ!$B$39:$B$782,F$155)+'СЕТ СН'!$F$12</f>
        <v>177.37237714</v>
      </c>
      <c r="G177" s="36">
        <f>SUMIFS(СВЦЭМ!$E$39:$E$782,СВЦЭМ!$A$39:$A$782,$A177,СВЦЭМ!$B$39:$B$782,G$155)+'СЕТ СН'!$F$12</f>
        <v>176.51756175</v>
      </c>
      <c r="H177" s="36">
        <f>SUMIFS(СВЦЭМ!$E$39:$E$782,СВЦЭМ!$A$39:$A$782,$A177,СВЦЭМ!$B$39:$B$782,H$155)+'СЕТ СН'!$F$12</f>
        <v>169.84180157</v>
      </c>
      <c r="I177" s="36">
        <f>SUMIFS(СВЦЭМ!$E$39:$E$782,СВЦЭМ!$A$39:$A$782,$A177,СВЦЭМ!$B$39:$B$782,I$155)+'СЕТ СН'!$F$12</f>
        <v>166.04047962999999</v>
      </c>
      <c r="J177" s="36">
        <f>SUMIFS(СВЦЭМ!$E$39:$E$782,СВЦЭМ!$A$39:$A$782,$A177,СВЦЭМ!$B$39:$B$782,J$155)+'СЕТ СН'!$F$12</f>
        <v>166.60583922999999</v>
      </c>
      <c r="K177" s="36">
        <f>SUMIFS(СВЦЭМ!$E$39:$E$782,СВЦЭМ!$A$39:$A$782,$A177,СВЦЭМ!$B$39:$B$782,K$155)+'СЕТ СН'!$F$12</f>
        <v>164.79462710000001</v>
      </c>
      <c r="L177" s="36">
        <f>SUMIFS(СВЦЭМ!$E$39:$E$782,СВЦЭМ!$A$39:$A$782,$A177,СВЦЭМ!$B$39:$B$782,L$155)+'СЕТ СН'!$F$12</f>
        <v>163.62626556000001</v>
      </c>
      <c r="M177" s="36">
        <f>SUMIFS(СВЦЭМ!$E$39:$E$782,СВЦЭМ!$A$39:$A$782,$A177,СВЦЭМ!$B$39:$B$782,M$155)+'СЕТ СН'!$F$12</f>
        <v>165.02849886000001</v>
      </c>
      <c r="N177" s="36">
        <f>SUMIFS(СВЦЭМ!$E$39:$E$782,СВЦЭМ!$A$39:$A$782,$A177,СВЦЭМ!$B$39:$B$782,N$155)+'СЕТ СН'!$F$12</f>
        <v>166.78848249999999</v>
      </c>
      <c r="O177" s="36">
        <f>SUMIFS(СВЦЭМ!$E$39:$E$782,СВЦЭМ!$A$39:$A$782,$A177,СВЦЭМ!$B$39:$B$782,O$155)+'СЕТ СН'!$F$12</f>
        <v>166.23184662</v>
      </c>
      <c r="P177" s="36">
        <f>SUMIFS(СВЦЭМ!$E$39:$E$782,СВЦЭМ!$A$39:$A$782,$A177,СВЦЭМ!$B$39:$B$782,P$155)+'СЕТ СН'!$F$12</f>
        <v>172.97402220000001</v>
      </c>
      <c r="Q177" s="36">
        <f>SUMIFS(СВЦЭМ!$E$39:$E$782,СВЦЭМ!$A$39:$A$782,$A177,СВЦЭМ!$B$39:$B$782,Q$155)+'СЕТ СН'!$F$12</f>
        <v>172.67776008999999</v>
      </c>
      <c r="R177" s="36">
        <f>SUMIFS(СВЦЭМ!$E$39:$E$782,СВЦЭМ!$A$39:$A$782,$A177,СВЦЭМ!$B$39:$B$782,R$155)+'СЕТ СН'!$F$12</f>
        <v>169.71200535</v>
      </c>
      <c r="S177" s="36">
        <f>SUMIFS(СВЦЭМ!$E$39:$E$782,СВЦЭМ!$A$39:$A$782,$A177,СВЦЭМ!$B$39:$B$782,S$155)+'СЕТ СН'!$F$12</f>
        <v>166.24725330000001</v>
      </c>
      <c r="T177" s="36">
        <f>SUMIFS(СВЦЭМ!$E$39:$E$782,СВЦЭМ!$A$39:$A$782,$A177,СВЦЭМ!$B$39:$B$782,T$155)+'СЕТ СН'!$F$12</f>
        <v>157.9974655</v>
      </c>
      <c r="U177" s="36">
        <f>SUMIFS(СВЦЭМ!$E$39:$E$782,СВЦЭМ!$A$39:$A$782,$A177,СВЦЭМ!$B$39:$B$782,U$155)+'СЕТ СН'!$F$12</f>
        <v>161.62552706</v>
      </c>
      <c r="V177" s="36">
        <f>SUMIFS(СВЦЭМ!$E$39:$E$782,СВЦЭМ!$A$39:$A$782,$A177,СВЦЭМ!$B$39:$B$782,V$155)+'СЕТ СН'!$F$12</f>
        <v>166.02486891999999</v>
      </c>
      <c r="W177" s="36">
        <f>SUMIFS(СВЦЭМ!$E$39:$E$782,СВЦЭМ!$A$39:$A$782,$A177,СВЦЭМ!$B$39:$B$782,W$155)+'СЕТ СН'!$F$12</f>
        <v>169.60243575000001</v>
      </c>
      <c r="X177" s="36">
        <f>SUMIFS(СВЦЭМ!$E$39:$E$782,СВЦЭМ!$A$39:$A$782,$A177,СВЦЭМ!$B$39:$B$782,X$155)+'СЕТ СН'!$F$12</f>
        <v>174.25296924</v>
      </c>
      <c r="Y177" s="36">
        <f>SUMIFS(СВЦЭМ!$E$39:$E$782,СВЦЭМ!$A$39:$A$782,$A177,СВЦЭМ!$B$39:$B$782,Y$155)+'СЕТ СН'!$F$12</f>
        <v>178.02159827</v>
      </c>
    </row>
    <row r="178" spans="1:27" ht="15.75" x14ac:dyDescent="0.2">
      <c r="A178" s="35">
        <f t="shared" si="4"/>
        <v>44857</v>
      </c>
      <c r="B178" s="36">
        <f>SUMIFS(СВЦЭМ!$E$39:$E$782,СВЦЭМ!$A$39:$A$782,$A178,СВЦЭМ!$B$39:$B$782,B$155)+'СЕТ СН'!$F$12</f>
        <v>173.30320716</v>
      </c>
      <c r="C178" s="36">
        <f>SUMIFS(СВЦЭМ!$E$39:$E$782,СВЦЭМ!$A$39:$A$782,$A178,СВЦЭМ!$B$39:$B$782,C$155)+'СЕТ СН'!$F$12</f>
        <v>177.79503836000001</v>
      </c>
      <c r="D178" s="36">
        <f>SUMIFS(СВЦЭМ!$E$39:$E$782,СВЦЭМ!$A$39:$A$782,$A178,СВЦЭМ!$B$39:$B$782,D$155)+'СЕТ СН'!$F$12</f>
        <v>181.79070525</v>
      </c>
      <c r="E178" s="36">
        <f>SUMIFS(СВЦЭМ!$E$39:$E$782,СВЦЭМ!$A$39:$A$782,$A178,СВЦЭМ!$B$39:$B$782,E$155)+'СЕТ СН'!$F$12</f>
        <v>181.82084280000001</v>
      </c>
      <c r="F178" s="36">
        <f>SUMIFS(СВЦЭМ!$E$39:$E$782,СВЦЭМ!$A$39:$A$782,$A178,СВЦЭМ!$B$39:$B$782,F$155)+'СЕТ СН'!$F$12</f>
        <v>183.85015534999999</v>
      </c>
      <c r="G178" s="36">
        <f>SUMIFS(СВЦЭМ!$E$39:$E$782,СВЦЭМ!$A$39:$A$782,$A178,СВЦЭМ!$B$39:$B$782,G$155)+'СЕТ СН'!$F$12</f>
        <v>180.21351315999999</v>
      </c>
      <c r="H178" s="36">
        <f>SUMIFS(СВЦЭМ!$E$39:$E$782,СВЦЭМ!$A$39:$A$782,$A178,СВЦЭМ!$B$39:$B$782,H$155)+'СЕТ СН'!$F$12</f>
        <v>174.50274977000001</v>
      </c>
      <c r="I178" s="36">
        <f>SUMIFS(СВЦЭМ!$E$39:$E$782,СВЦЭМ!$A$39:$A$782,$A178,СВЦЭМ!$B$39:$B$782,I$155)+'СЕТ СН'!$F$12</f>
        <v>174.08561198000001</v>
      </c>
      <c r="J178" s="36">
        <f>SUMIFS(СВЦЭМ!$E$39:$E$782,СВЦЭМ!$A$39:$A$782,$A178,СВЦЭМ!$B$39:$B$782,J$155)+'СЕТ СН'!$F$12</f>
        <v>168.50641748999999</v>
      </c>
      <c r="K178" s="36">
        <f>SUMIFS(СВЦЭМ!$E$39:$E$782,СВЦЭМ!$A$39:$A$782,$A178,СВЦЭМ!$B$39:$B$782,K$155)+'СЕТ СН'!$F$12</f>
        <v>166.60852537</v>
      </c>
      <c r="L178" s="36">
        <f>SUMIFS(СВЦЭМ!$E$39:$E$782,СВЦЭМ!$A$39:$A$782,$A178,СВЦЭМ!$B$39:$B$782,L$155)+'СЕТ СН'!$F$12</f>
        <v>164.58109854</v>
      </c>
      <c r="M178" s="36">
        <f>SUMIFS(СВЦЭМ!$E$39:$E$782,СВЦЭМ!$A$39:$A$782,$A178,СВЦЭМ!$B$39:$B$782,M$155)+'СЕТ СН'!$F$12</f>
        <v>166.58828460999999</v>
      </c>
      <c r="N178" s="36">
        <f>SUMIFS(СВЦЭМ!$E$39:$E$782,СВЦЭМ!$A$39:$A$782,$A178,СВЦЭМ!$B$39:$B$782,N$155)+'СЕТ СН'!$F$12</f>
        <v>168.30814673</v>
      </c>
      <c r="O178" s="36">
        <f>SUMIFS(СВЦЭМ!$E$39:$E$782,СВЦЭМ!$A$39:$A$782,$A178,СВЦЭМ!$B$39:$B$782,O$155)+'СЕТ СН'!$F$12</f>
        <v>170.71223807000001</v>
      </c>
      <c r="P178" s="36">
        <f>SUMIFS(СВЦЭМ!$E$39:$E$782,СВЦЭМ!$A$39:$A$782,$A178,СВЦЭМ!$B$39:$B$782,P$155)+'СЕТ СН'!$F$12</f>
        <v>172.86976530999999</v>
      </c>
      <c r="Q178" s="36">
        <f>SUMIFS(СВЦЭМ!$E$39:$E$782,СВЦЭМ!$A$39:$A$782,$A178,СВЦЭМ!$B$39:$B$782,Q$155)+'СЕТ СН'!$F$12</f>
        <v>174.84588721</v>
      </c>
      <c r="R178" s="36">
        <f>SUMIFS(СВЦЭМ!$E$39:$E$782,СВЦЭМ!$A$39:$A$782,$A178,СВЦЭМ!$B$39:$B$782,R$155)+'СЕТ СН'!$F$12</f>
        <v>171.35126106999999</v>
      </c>
      <c r="S178" s="36">
        <f>SUMIFS(СВЦЭМ!$E$39:$E$782,СВЦЭМ!$A$39:$A$782,$A178,СВЦЭМ!$B$39:$B$782,S$155)+'СЕТ СН'!$F$12</f>
        <v>166.56587637999999</v>
      </c>
      <c r="T178" s="36">
        <f>SUMIFS(СВЦЭМ!$E$39:$E$782,СВЦЭМ!$A$39:$A$782,$A178,СВЦЭМ!$B$39:$B$782,T$155)+'СЕТ СН'!$F$12</f>
        <v>157.91803128999999</v>
      </c>
      <c r="U178" s="36">
        <f>SUMIFS(СВЦЭМ!$E$39:$E$782,СВЦЭМ!$A$39:$A$782,$A178,СВЦЭМ!$B$39:$B$782,U$155)+'СЕТ СН'!$F$12</f>
        <v>160.94258834999999</v>
      </c>
      <c r="V178" s="36">
        <f>SUMIFS(СВЦЭМ!$E$39:$E$782,СВЦЭМ!$A$39:$A$782,$A178,СВЦЭМ!$B$39:$B$782,V$155)+'СЕТ СН'!$F$12</f>
        <v>163.18494326000001</v>
      </c>
      <c r="W178" s="36">
        <f>SUMIFS(СВЦЭМ!$E$39:$E$782,СВЦЭМ!$A$39:$A$782,$A178,СВЦЭМ!$B$39:$B$782,W$155)+'СЕТ СН'!$F$12</f>
        <v>167.03945121999999</v>
      </c>
      <c r="X178" s="36">
        <f>SUMIFS(СВЦЭМ!$E$39:$E$782,СВЦЭМ!$A$39:$A$782,$A178,СВЦЭМ!$B$39:$B$782,X$155)+'СЕТ СН'!$F$12</f>
        <v>172.44028089</v>
      </c>
      <c r="Y178" s="36">
        <f>SUMIFS(СВЦЭМ!$E$39:$E$782,СВЦЭМ!$A$39:$A$782,$A178,СВЦЭМ!$B$39:$B$782,Y$155)+'СЕТ СН'!$F$12</f>
        <v>179.07434297</v>
      </c>
    </row>
    <row r="179" spans="1:27" ht="15.75" x14ac:dyDescent="0.2">
      <c r="A179" s="35">
        <f t="shared" si="4"/>
        <v>44858</v>
      </c>
      <c r="B179" s="36">
        <f>SUMIFS(СВЦЭМ!$E$39:$E$782,СВЦЭМ!$A$39:$A$782,$A179,СВЦЭМ!$B$39:$B$782,B$155)+'СЕТ СН'!$F$12</f>
        <v>173.85264329</v>
      </c>
      <c r="C179" s="36">
        <f>SUMIFS(СВЦЭМ!$E$39:$E$782,СВЦЭМ!$A$39:$A$782,$A179,СВЦЭМ!$B$39:$B$782,C$155)+'СЕТ СН'!$F$12</f>
        <v>177.84383925</v>
      </c>
      <c r="D179" s="36">
        <f>SUMIFS(СВЦЭМ!$E$39:$E$782,СВЦЭМ!$A$39:$A$782,$A179,СВЦЭМ!$B$39:$B$782,D$155)+'СЕТ СН'!$F$12</f>
        <v>179.98134899999999</v>
      </c>
      <c r="E179" s="36">
        <f>SUMIFS(СВЦЭМ!$E$39:$E$782,СВЦЭМ!$A$39:$A$782,$A179,СВЦЭМ!$B$39:$B$782,E$155)+'СЕТ СН'!$F$12</f>
        <v>180.47277070000001</v>
      </c>
      <c r="F179" s="36">
        <f>SUMIFS(СВЦЭМ!$E$39:$E$782,СВЦЭМ!$A$39:$A$782,$A179,СВЦЭМ!$B$39:$B$782,F$155)+'СЕТ СН'!$F$12</f>
        <v>183.34355883000001</v>
      </c>
      <c r="G179" s="36">
        <f>SUMIFS(СВЦЭМ!$E$39:$E$782,СВЦЭМ!$A$39:$A$782,$A179,СВЦЭМ!$B$39:$B$782,G$155)+'СЕТ СН'!$F$12</f>
        <v>178.05194895</v>
      </c>
      <c r="H179" s="36">
        <f>SUMIFS(СВЦЭМ!$E$39:$E$782,СВЦЭМ!$A$39:$A$782,$A179,СВЦЭМ!$B$39:$B$782,H$155)+'СЕТ СН'!$F$12</f>
        <v>173.59535604999999</v>
      </c>
      <c r="I179" s="36">
        <f>SUMIFS(СВЦЭМ!$E$39:$E$782,СВЦЭМ!$A$39:$A$782,$A179,СВЦЭМ!$B$39:$B$782,I$155)+'СЕТ СН'!$F$12</f>
        <v>171.74762831999999</v>
      </c>
      <c r="J179" s="36">
        <f>SUMIFS(СВЦЭМ!$E$39:$E$782,СВЦЭМ!$A$39:$A$782,$A179,СВЦЭМ!$B$39:$B$782,J$155)+'СЕТ СН'!$F$12</f>
        <v>169.72834564999999</v>
      </c>
      <c r="K179" s="36">
        <f>SUMIFS(СВЦЭМ!$E$39:$E$782,СВЦЭМ!$A$39:$A$782,$A179,СВЦЭМ!$B$39:$B$782,K$155)+'СЕТ СН'!$F$12</f>
        <v>171.94847215999999</v>
      </c>
      <c r="L179" s="36">
        <f>SUMIFS(СВЦЭМ!$E$39:$E$782,СВЦЭМ!$A$39:$A$782,$A179,СВЦЭМ!$B$39:$B$782,L$155)+'СЕТ СН'!$F$12</f>
        <v>173.47308799000001</v>
      </c>
      <c r="M179" s="36">
        <f>SUMIFS(СВЦЭМ!$E$39:$E$782,СВЦЭМ!$A$39:$A$782,$A179,СВЦЭМ!$B$39:$B$782,M$155)+'СЕТ СН'!$F$12</f>
        <v>175.10953684</v>
      </c>
      <c r="N179" s="36">
        <f>SUMIFS(СВЦЭМ!$E$39:$E$782,СВЦЭМ!$A$39:$A$782,$A179,СВЦЭМ!$B$39:$B$782,N$155)+'СЕТ СН'!$F$12</f>
        <v>176.20778655000001</v>
      </c>
      <c r="O179" s="36">
        <f>SUMIFS(СВЦЭМ!$E$39:$E$782,СВЦЭМ!$A$39:$A$782,$A179,СВЦЭМ!$B$39:$B$782,O$155)+'СЕТ СН'!$F$12</f>
        <v>175.16571059</v>
      </c>
      <c r="P179" s="36">
        <f>SUMIFS(СВЦЭМ!$E$39:$E$782,СВЦЭМ!$A$39:$A$782,$A179,СВЦЭМ!$B$39:$B$782,P$155)+'СЕТ СН'!$F$12</f>
        <v>175.25157479999999</v>
      </c>
      <c r="Q179" s="36">
        <f>SUMIFS(СВЦЭМ!$E$39:$E$782,СВЦЭМ!$A$39:$A$782,$A179,СВЦЭМ!$B$39:$B$782,Q$155)+'СЕТ СН'!$F$12</f>
        <v>174.79516838000001</v>
      </c>
      <c r="R179" s="36">
        <f>SUMIFS(СВЦЭМ!$E$39:$E$782,СВЦЭМ!$A$39:$A$782,$A179,СВЦЭМ!$B$39:$B$782,R$155)+'СЕТ СН'!$F$12</f>
        <v>170.28237107000001</v>
      </c>
      <c r="S179" s="36">
        <f>SUMIFS(СВЦЭМ!$E$39:$E$782,СВЦЭМ!$A$39:$A$782,$A179,СВЦЭМ!$B$39:$B$782,S$155)+'СЕТ СН'!$F$12</f>
        <v>167.31474158</v>
      </c>
      <c r="T179" s="36">
        <f>SUMIFS(СВЦЭМ!$E$39:$E$782,СВЦЭМ!$A$39:$A$782,$A179,СВЦЭМ!$B$39:$B$782,T$155)+'СЕТ СН'!$F$12</f>
        <v>160.81974733999999</v>
      </c>
      <c r="U179" s="36">
        <f>SUMIFS(СВЦЭМ!$E$39:$E$782,СВЦЭМ!$A$39:$A$782,$A179,СВЦЭМ!$B$39:$B$782,U$155)+'СЕТ СН'!$F$12</f>
        <v>166.00116342999999</v>
      </c>
      <c r="V179" s="36">
        <f>SUMIFS(СВЦЭМ!$E$39:$E$782,СВЦЭМ!$A$39:$A$782,$A179,СВЦЭМ!$B$39:$B$782,V$155)+'СЕТ СН'!$F$12</f>
        <v>169.63010742</v>
      </c>
      <c r="W179" s="36">
        <f>SUMIFS(СВЦЭМ!$E$39:$E$782,СВЦЭМ!$A$39:$A$782,$A179,СВЦЭМ!$B$39:$B$782,W$155)+'СЕТ СН'!$F$12</f>
        <v>173.28328067999999</v>
      </c>
      <c r="X179" s="36">
        <f>SUMIFS(СВЦЭМ!$E$39:$E$782,СВЦЭМ!$A$39:$A$782,$A179,СВЦЭМ!$B$39:$B$782,X$155)+'СЕТ СН'!$F$12</f>
        <v>177.66456059000001</v>
      </c>
      <c r="Y179" s="36">
        <f>SUMIFS(СВЦЭМ!$E$39:$E$782,СВЦЭМ!$A$39:$A$782,$A179,СВЦЭМ!$B$39:$B$782,Y$155)+'СЕТ СН'!$F$12</f>
        <v>183.25662761000001</v>
      </c>
    </row>
    <row r="180" spans="1:27" ht="15.75" x14ac:dyDescent="0.2">
      <c r="A180" s="35">
        <f t="shared" si="4"/>
        <v>44859</v>
      </c>
      <c r="B180" s="36">
        <f>SUMIFS(СВЦЭМ!$E$39:$E$782,СВЦЭМ!$A$39:$A$782,$A180,СВЦЭМ!$B$39:$B$782,B$155)+'СЕТ СН'!$F$12</f>
        <v>176.74945457999999</v>
      </c>
      <c r="C180" s="36">
        <f>SUMIFS(СВЦЭМ!$E$39:$E$782,СВЦЭМ!$A$39:$A$782,$A180,СВЦЭМ!$B$39:$B$782,C$155)+'СЕТ СН'!$F$12</f>
        <v>181.76823680000001</v>
      </c>
      <c r="D180" s="36">
        <f>SUMIFS(СВЦЭМ!$E$39:$E$782,СВЦЭМ!$A$39:$A$782,$A180,СВЦЭМ!$B$39:$B$782,D$155)+'СЕТ СН'!$F$12</f>
        <v>179.98607478</v>
      </c>
      <c r="E180" s="36">
        <f>SUMIFS(СВЦЭМ!$E$39:$E$782,СВЦЭМ!$A$39:$A$782,$A180,СВЦЭМ!$B$39:$B$782,E$155)+'СЕТ СН'!$F$12</f>
        <v>177.36879916000001</v>
      </c>
      <c r="F180" s="36">
        <f>SUMIFS(СВЦЭМ!$E$39:$E$782,СВЦЭМ!$A$39:$A$782,$A180,СВЦЭМ!$B$39:$B$782,F$155)+'СЕТ СН'!$F$12</f>
        <v>178.63006485</v>
      </c>
      <c r="G180" s="36">
        <f>SUMIFS(СВЦЭМ!$E$39:$E$782,СВЦЭМ!$A$39:$A$782,$A180,СВЦЭМ!$B$39:$B$782,G$155)+'СЕТ СН'!$F$12</f>
        <v>172.10438619000001</v>
      </c>
      <c r="H180" s="36">
        <f>SUMIFS(СВЦЭМ!$E$39:$E$782,СВЦЭМ!$A$39:$A$782,$A180,СВЦЭМ!$B$39:$B$782,H$155)+'СЕТ СН'!$F$12</f>
        <v>161.84652883999999</v>
      </c>
      <c r="I180" s="36">
        <f>SUMIFS(СВЦЭМ!$E$39:$E$782,СВЦЭМ!$A$39:$A$782,$A180,СВЦЭМ!$B$39:$B$782,I$155)+'СЕТ СН'!$F$12</f>
        <v>152.37376638999999</v>
      </c>
      <c r="J180" s="36">
        <f>SUMIFS(СВЦЭМ!$E$39:$E$782,СВЦЭМ!$A$39:$A$782,$A180,СВЦЭМ!$B$39:$B$782,J$155)+'СЕТ СН'!$F$12</f>
        <v>136.47822404999999</v>
      </c>
      <c r="K180" s="36">
        <f>SUMIFS(СВЦЭМ!$E$39:$E$782,СВЦЭМ!$A$39:$A$782,$A180,СВЦЭМ!$B$39:$B$782,K$155)+'СЕТ СН'!$F$12</f>
        <v>139.85827465</v>
      </c>
      <c r="L180" s="36">
        <f>SUMIFS(СВЦЭМ!$E$39:$E$782,СВЦЭМ!$A$39:$A$782,$A180,СВЦЭМ!$B$39:$B$782,L$155)+'СЕТ СН'!$F$12</f>
        <v>140.80705913</v>
      </c>
      <c r="M180" s="36">
        <f>SUMIFS(СВЦЭМ!$E$39:$E$782,СВЦЭМ!$A$39:$A$782,$A180,СВЦЭМ!$B$39:$B$782,M$155)+'СЕТ СН'!$F$12</f>
        <v>154.06722368000001</v>
      </c>
      <c r="N180" s="36">
        <f>SUMIFS(СВЦЭМ!$E$39:$E$782,СВЦЭМ!$A$39:$A$782,$A180,СВЦЭМ!$B$39:$B$782,N$155)+'СЕТ СН'!$F$12</f>
        <v>168.77608122000001</v>
      </c>
      <c r="O180" s="36">
        <f>SUMIFS(СВЦЭМ!$E$39:$E$782,СВЦЭМ!$A$39:$A$782,$A180,СВЦЭМ!$B$39:$B$782,O$155)+'СЕТ СН'!$F$12</f>
        <v>165.40306175000001</v>
      </c>
      <c r="P180" s="36">
        <f>SUMIFS(СВЦЭМ!$E$39:$E$782,СВЦЭМ!$A$39:$A$782,$A180,СВЦЭМ!$B$39:$B$782,P$155)+'СЕТ СН'!$F$12</f>
        <v>165.48065244</v>
      </c>
      <c r="Q180" s="36">
        <f>SUMIFS(СВЦЭМ!$E$39:$E$782,СВЦЭМ!$A$39:$A$782,$A180,СВЦЭМ!$B$39:$B$782,Q$155)+'СЕТ СН'!$F$12</f>
        <v>165.47503426</v>
      </c>
      <c r="R180" s="36">
        <f>SUMIFS(СВЦЭМ!$E$39:$E$782,СВЦЭМ!$A$39:$A$782,$A180,СВЦЭМ!$B$39:$B$782,R$155)+'СЕТ СН'!$F$12</f>
        <v>150.23810336</v>
      </c>
      <c r="S180" s="36">
        <f>SUMIFS(СВЦЭМ!$E$39:$E$782,СВЦЭМ!$A$39:$A$782,$A180,СВЦЭМ!$B$39:$B$782,S$155)+'СЕТ СН'!$F$12</f>
        <v>140.39979502</v>
      </c>
      <c r="T180" s="36">
        <f>SUMIFS(СВЦЭМ!$E$39:$E$782,СВЦЭМ!$A$39:$A$782,$A180,СВЦЭМ!$B$39:$B$782,T$155)+'СЕТ СН'!$F$12</f>
        <v>127.02241089</v>
      </c>
      <c r="U180" s="36">
        <f>SUMIFS(СВЦЭМ!$E$39:$E$782,СВЦЭМ!$A$39:$A$782,$A180,СВЦЭМ!$B$39:$B$782,U$155)+'СЕТ СН'!$F$12</f>
        <v>127.95510160000001</v>
      </c>
      <c r="V180" s="36">
        <f>SUMIFS(СВЦЭМ!$E$39:$E$782,СВЦЭМ!$A$39:$A$782,$A180,СВЦЭМ!$B$39:$B$782,V$155)+'СЕТ СН'!$F$12</f>
        <v>131.10508583000001</v>
      </c>
      <c r="W180" s="36">
        <f>SUMIFS(СВЦЭМ!$E$39:$E$782,СВЦЭМ!$A$39:$A$782,$A180,СВЦЭМ!$B$39:$B$782,W$155)+'СЕТ СН'!$F$12</f>
        <v>133.23024971000001</v>
      </c>
      <c r="X180" s="36">
        <f>SUMIFS(СВЦЭМ!$E$39:$E$782,СВЦЭМ!$A$39:$A$782,$A180,СВЦЭМ!$B$39:$B$782,X$155)+'СЕТ СН'!$F$12</f>
        <v>137.24497024999999</v>
      </c>
      <c r="Y180" s="36">
        <f>SUMIFS(СВЦЭМ!$E$39:$E$782,СВЦЭМ!$A$39:$A$782,$A180,СВЦЭМ!$B$39:$B$782,Y$155)+'СЕТ СН'!$F$12</f>
        <v>140.02661838</v>
      </c>
    </row>
    <row r="181" spans="1:27" ht="15.75" x14ac:dyDescent="0.2">
      <c r="A181" s="35">
        <f t="shared" si="4"/>
        <v>44860</v>
      </c>
      <c r="B181" s="36">
        <f>SUMIFS(СВЦЭМ!$E$39:$E$782,СВЦЭМ!$A$39:$A$782,$A181,СВЦЭМ!$B$39:$B$782,B$155)+'СЕТ СН'!$F$12</f>
        <v>166.2432005</v>
      </c>
      <c r="C181" s="36">
        <f>SUMIFS(СВЦЭМ!$E$39:$E$782,СВЦЭМ!$A$39:$A$782,$A181,СВЦЭМ!$B$39:$B$782,C$155)+'СЕТ СН'!$F$12</f>
        <v>168.32977414000001</v>
      </c>
      <c r="D181" s="36">
        <f>SUMIFS(СВЦЭМ!$E$39:$E$782,СВЦЭМ!$A$39:$A$782,$A181,СВЦЭМ!$B$39:$B$782,D$155)+'СЕТ СН'!$F$12</f>
        <v>170.32026984000001</v>
      </c>
      <c r="E181" s="36">
        <f>SUMIFS(СВЦЭМ!$E$39:$E$782,СВЦЭМ!$A$39:$A$782,$A181,СВЦЭМ!$B$39:$B$782,E$155)+'СЕТ СН'!$F$12</f>
        <v>172.99866578000001</v>
      </c>
      <c r="F181" s="36">
        <f>SUMIFS(СВЦЭМ!$E$39:$E$782,СВЦЭМ!$A$39:$A$782,$A181,СВЦЭМ!$B$39:$B$782,F$155)+'СЕТ СН'!$F$12</f>
        <v>168.76896216</v>
      </c>
      <c r="G181" s="36">
        <f>SUMIFS(СВЦЭМ!$E$39:$E$782,СВЦЭМ!$A$39:$A$782,$A181,СВЦЭМ!$B$39:$B$782,G$155)+'СЕТ СН'!$F$12</f>
        <v>160.11650641</v>
      </c>
      <c r="H181" s="36">
        <f>SUMIFS(СВЦЭМ!$E$39:$E$782,СВЦЭМ!$A$39:$A$782,$A181,СВЦЭМ!$B$39:$B$782,H$155)+'СЕТ СН'!$F$12</f>
        <v>147.07079732</v>
      </c>
      <c r="I181" s="36">
        <f>SUMIFS(СВЦЭМ!$E$39:$E$782,СВЦЭМ!$A$39:$A$782,$A181,СВЦЭМ!$B$39:$B$782,I$155)+'СЕТ СН'!$F$12</f>
        <v>153.77428929000001</v>
      </c>
      <c r="J181" s="36">
        <f>SUMIFS(СВЦЭМ!$E$39:$E$782,СВЦЭМ!$A$39:$A$782,$A181,СВЦЭМ!$B$39:$B$782,J$155)+'СЕТ СН'!$F$12</f>
        <v>148.23181692</v>
      </c>
      <c r="K181" s="36">
        <f>SUMIFS(СВЦЭМ!$E$39:$E$782,СВЦЭМ!$A$39:$A$782,$A181,СВЦЭМ!$B$39:$B$782,K$155)+'СЕТ СН'!$F$12</f>
        <v>149.87608695</v>
      </c>
      <c r="L181" s="36">
        <f>SUMIFS(СВЦЭМ!$E$39:$E$782,СВЦЭМ!$A$39:$A$782,$A181,СВЦЭМ!$B$39:$B$782,L$155)+'СЕТ СН'!$F$12</f>
        <v>151.02620092000001</v>
      </c>
      <c r="M181" s="36">
        <f>SUMIFS(СВЦЭМ!$E$39:$E$782,СВЦЭМ!$A$39:$A$782,$A181,СВЦЭМ!$B$39:$B$782,M$155)+'СЕТ СН'!$F$12</f>
        <v>150.58178645000001</v>
      </c>
      <c r="N181" s="36">
        <f>SUMIFS(СВЦЭМ!$E$39:$E$782,СВЦЭМ!$A$39:$A$782,$A181,СВЦЭМ!$B$39:$B$782,N$155)+'СЕТ СН'!$F$12</f>
        <v>151.73772281999999</v>
      </c>
      <c r="O181" s="36">
        <f>SUMIFS(СВЦЭМ!$E$39:$E$782,СВЦЭМ!$A$39:$A$782,$A181,СВЦЭМ!$B$39:$B$782,O$155)+'СЕТ СН'!$F$12</f>
        <v>158.12925048</v>
      </c>
      <c r="P181" s="36">
        <f>SUMIFS(СВЦЭМ!$E$39:$E$782,СВЦЭМ!$A$39:$A$782,$A181,СВЦЭМ!$B$39:$B$782,P$155)+'СЕТ СН'!$F$12</f>
        <v>159.79865240000001</v>
      </c>
      <c r="Q181" s="36">
        <f>SUMIFS(СВЦЭМ!$E$39:$E$782,СВЦЭМ!$A$39:$A$782,$A181,СВЦЭМ!$B$39:$B$782,Q$155)+'СЕТ СН'!$F$12</f>
        <v>157.72356679999999</v>
      </c>
      <c r="R181" s="36">
        <f>SUMIFS(СВЦЭМ!$E$39:$E$782,СВЦЭМ!$A$39:$A$782,$A181,СВЦЭМ!$B$39:$B$782,R$155)+'СЕТ СН'!$F$12</f>
        <v>157.26172403000001</v>
      </c>
      <c r="S181" s="36">
        <f>SUMIFS(СВЦЭМ!$E$39:$E$782,СВЦЭМ!$A$39:$A$782,$A181,СВЦЭМ!$B$39:$B$782,S$155)+'СЕТ СН'!$F$12</f>
        <v>147.02198482</v>
      </c>
      <c r="T181" s="36">
        <f>SUMIFS(СВЦЭМ!$E$39:$E$782,СВЦЭМ!$A$39:$A$782,$A181,СВЦЭМ!$B$39:$B$782,T$155)+'СЕТ СН'!$F$12</f>
        <v>144.66502815999999</v>
      </c>
      <c r="U181" s="36">
        <f>SUMIFS(СВЦЭМ!$E$39:$E$782,СВЦЭМ!$A$39:$A$782,$A181,СВЦЭМ!$B$39:$B$782,U$155)+'СЕТ СН'!$F$12</f>
        <v>146.900285</v>
      </c>
      <c r="V181" s="36">
        <f>SUMIFS(СВЦЭМ!$E$39:$E$782,СВЦЭМ!$A$39:$A$782,$A181,СВЦЭМ!$B$39:$B$782,V$155)+'СЕТ СН'!$F$12</f>
        <v>150.69764867000001</v>
      </c>
      <c r="W181" s="36">
        <f>SUMIFS(СВЦЭМ!$E$39:$E$782,СВЦЭМ!$A$39:$A$782,$A181,СВЦЭМ!$B$39:$B$782,W$155)+'СЕТ СН'!$F$12</f>
        <v>156.19376758999999</v>
      </c>
      <c r="X181" s="36">
        <f>SUMIFS(СВЦЭМ!$E$39:$E$782,СВЦЭМ!$A$39:$A$782,$A181,СВЦЭМ!$B$39:$B$782,X$155)+'СЕТ СН'!$F$12</f>
        <v>157.34799222000001</v>
      </c>
      <c r="Y181" s="36">
        <f>SUMIFS(СВЦЭМ!$E$39:$E$782,СВЦЭМ!$A$39:$A$782,$A181,СВЦЭМ!$B$39:$B$782,Y$155)+'СЕТ СН'!$F$12</f>
        <v>158.53674763999999</v>
      </c>
    </row>
    <row r="182" spans="1:27" ht="15.75" x14ac:dyDescent="0.2">
      <c r="A182" s="35">
        <f t="shared" si="4"/>
        <v>44861</v>
      </c>
      <c r="B182" s="36">
        <f>SUMIFS(СВЦЭМ!$E$39:$E$782,СВЦЭМ!$A$39:$A$782,$A182,СВЦЭМ!$B$39:$B$782,B$155)+'СЕТ СН'!$F$12</f>
        <v>167.59007951000001</v>
      </c>
      <c r="C182" s="36">
        <f>SUMIFS(СВЦЭМ!$E$39:$E$782,СВЦЭМ!$A$39:$A$782,$A182,СВЦЭМ!$B$39:$B$782,C$155)+'СЕТ СН'!$F$12</f>
        <v>170.85622653999999</v>
      </c>
      <c r="D182" s="36">
        <f>SUMIFS(СВЦЭМ!$E$39:$E$782,СВЦЭМ!$A$39:$A$782,$A182,СВЦЭМ!$B$39:$B$782,D$155)+'СЕТ СН'!$F$12</f>
        <v>175.09840452</v>
      </c>
      <c r="E182" s="36">
        <f>SUMIFS(СВЦЭМ!$E$39:$E$782,СВЦЭМ!$A$39:$A$782,$A182,СВЦЭМ!$B$39:$B$782,E$155)+'СЕТ СН'!$F$12</f>
        <v>175.9287674</v>
      </c>
      <c r="F182" s="36">
        <f>SUMIFS(СВЦЭМ!$E$39:$E$782,СВЦЭМ!$A$39:$A$782,$A182,СВЦЭМ!$B$39:$B$782,F$155)+'СЕТ СН'!$F$12</f>
        <v>172.76649377999999</v>
      </c>
      <c r="G182" s="36">
        <f>SUMIFS(СВЦЭМ!$E$39:$E$782,СВЦЭМ!$A$39:$A$782,$A182,СВЦЭМ!$B$39:$B$782,G$155)+'СЕТ СН'!$F$12</f>
        <v>161.78463346000001</v>
      </c>
      <c r="H182" s="36">
        <f>SUMIFS(СВЦЭМ!$E$39:$E$782,СВЦЭМ!$A$39:$A$782,$A182,СВЦЭМ!$B$39:$B$782,H$155)+'СЕТ СН'!$F$12</f>
        <v>146.26244763</v>
      </c>
      <c r="I182" s="36">
        <f>SUMIFS(СВЦЭМ!$E$39:$E$782,СВЦЭМ!$A$39:$A$782,$A182,СВЦЭМ!$B$39:$B$782,I$155)+'СЕТ СН'!$F$12</f>
        <v>146.07141787</v>
      </c>
      <c r="J182" s="36">
        <f>SUMIFS(СВЦЭМ!$E$39:$E$782,СВЦЭМ!$A$39:$A$782,$A182,СВЦЭМ!$B$39:$B$782,J$155)+'СЕТ СН'!$F$12</f>
        <v>142.18153106</v>
      </c>
      <c r="K182" s="36">
        <f>SUMIFS(СВЦЭМ!$E$39:$E$782,СВЦЭМ!$A$39:$A$782,$A182,СВЦЭМ!$B$39:$B$782,K$155)+'СЕТ СН'!$F$12</f>
        <v>144.63034673999999</v>
      </c>
      <c r="L182" s="36">
        <f>SUMIFS(СВЦЭМ!$E$39:$E$782,СВЦЭМ!$A$39:$A$782,$A182,СВЦЭМ!$B$39:$B$782,L$155)+'СЕТ СН'!$F$12</f>
        <v>145.22271322</v>
      </c>
      <c r="M182" s="36">
        <f>SUMIFS(СВЦЭМ!$E$39:$E$782,СВЦЭМ!$A$39:$A$782,$A182,СВЦЭМ!$B$39:$B$782,M$155)+'СЕТ СН'!$F$12</f>
        <v>146.46235909000001</v>
      </c>
      <c r="N182" s="36">
        <f>SUMIFS(СВЦЭМ!$E$39:$E$782,СВЦЭМ!$A$39:$A$782,$A182,СВЦЭМ!$B$39:$B$782,N$155)+'СЕТ СН'!$F$12</f>
        <v>150.92432004</v>
      </c>
      <c r="O182" s="36">
        <f>SUMIFS(СВЦЭМ!$E$39:$E$782,СВЦЭМ!$A$39:$A$782,$A182,СВЦЭМ!$B$39:$B$782,O$155)+'СЕТ СН'!$F$12</f>
        <v>152.82147749000001</v>
      </c>
      <c r="P182" s="36">
        <f>SUMIFS(СВЦЭМ!$E$39:$E$782,СВЦЭМ!$A$39:$A$782,$A182,СВЦЭМ!$B$39:$B$782,P$155)+'СЕТ СН'!$F$12</f>
        <v>152.99917148</v>
      </c>
      <c r="Q182" s="36">
        <f>SUMIFS(СВЦЭМ!$E$39:$E$782,СВЦЭМ!$A$39:$A$782,$A182,СВЦЭМ!$B$39:$B$782,Q$155)+'СЕТ СН'!$F$12</f>
        <v>154.57168372000001</v>
      </c>
      <c r="R182" s="36">
        <f>SUMIFS(СВЦЭМ!$E$39:$E$782,СВЦЭМ!$A$39:$A$782,$A182,СВЦЭМ!$B$39:$B$782,R$155)+'СЕТ СН'!$F$12</f>
        <v>150.35431066999999</v>
      </c>
      <c r="S182" s="36">
        <f>SUMIFS(СВЦЭМ!$E$39:$E$782,СВЦЭМ!$A$39:$A$782,$A182,СВЦЭМ!$B$39:$B$782,S$155)+'СЕТ СН'!$F$12</f>
        <v>147.49595386999999</v>
      </c>
      <c r="T182" s="36">
        <f>SUMIFS(СВЦЭМ!$E$39:$E$782,СВЦЭМ!$A$39:$A$782,$A182,СВЦЭМ!$B$39:$B$782,T$155)+'СЕТ СН'!$F$12</f>
        <v>141.67263127000001</v>
      </c>
      <c r="U182" s="36">
        <f>SUMIFS(СВЦЭМ!$E$39:$E$782,СВЦЭМ!$A$39:$A$782,$A182,СВЦЭМ!$B$39:$B$782,U$155)+'СЕТ СН'!$F$12</f>
        <v>145.23023748</v>
      </c>
      <c r="V182" s="36">
        <f>SUMIFS(СВЦЭМ!$E$39:$E$782,СВЦЭМ!$A$39:$A$782,$A182,СВЦЭМ!$B$39:$B$782,V$155)+'СЕТ СН'!$F$12</f>
        <v>149.79206991000001</v>
      </c>
      <c r="W182" s="36">
        <f>SUMIFS(СВЦЭМ!$E$39:$E$782,СВЦЭМ!$A$39:$A$782,$A182,СВЦЭМ!$B$39:$B$782,W$155)+'СЕТ СН'!$F$12</f>
        <v>153.54963280999999</v>
      </c>
      <c r="X182" s="36">
        <f>SUMIFS(СВЦЭМ!$E$39:$E$782,СВЦЭМ!$A$39:$A$782,$A182,СВЦЭМ!$B$39:$B$782,X$155)+'СЕТ СН'!$F$12</f>
        <v>161.36277522</v>
      </c>
      <c r="Y182" s="36">
        <f>SUMIFS(СВЦЭМ!$E$39:$E$782,СВЦЭМ!$A$39:$A$782,$A182,СВЦЭМ!$B$39:$B$782,Y$155)+'СЕТ СН'!$F$12</f>
        <v>165.51227001000001</v>
      </c>
    </row>
    <row r="183" spans="1:27" ht="15.75" x14ac:dyDescent="0.2">
      <c r="A183" s="35">
        <f t="shared" si="4"/>
        <v>44862</v>
      </c>
      <c r="B183" s="36">
        <f>SUMIFS(СВЦЭМ!$E$39:$E$782,СВЦЭМ!$A$39:$A$782,$A183,СВЦЭМ!$B$39:$B$782,B$155)+'СЕТ СН'!$F$12</f>
        <v>164.03627191000001</v>
      </c>
      <c r="C183" s="36">
        <f>SUMIFS(СВЦЭМ!$E$39:$E$782,СВЦЭМ!$A$39:$A$782,$A183,СВЦЭМ!$B$39:$B$782,C$155)+'СЕТ СН'!$F$12</f>
        <v>168.77475973</v>
      </c>
      <c r="D183" s="36">
        <f>SUMIFS(СВЦЭМ!$E$39:$E$782,СВЦЭМ!$A$39:$A$782,$A183,СВЦЭМ!$B$39:$B$782,D$155)+'СЕТ СН'!$F$12</f>
        <v>174.51522001999999</v>
      </c>
      <c r="E183" s="36">
        <f>SUMIFS(СВЦЭМ!$E$39:$E$782,СВЦЭМ!$A$39:$A$782,$A183,СВЦЭМ!$B$39:$B$782,E$155)+'СЕТ СН'!$F$12</f>
        <v>174.68071574999999</v>
      </c>
      <c r="F183" s="36">
        <f>SUMIFS(СВЦЭМ!$E$39:$E$782,СВЦЭМ!$A$39:$A$782,$A183,СВЦЭМ!$B$39:$B$782,F$155)+'СЕТ СН'!$F$12</f>
        <v>174.9466774</v>
      </c>
      <c r="G183" s="36">
        <f>SUMIFS(СВЦЭМ!$E$39:$E$782,СВЦЭМ!$A$39:$A$782,$A183,СВЦЭМ!$B$39:$B$782,G$155)+'СЕТ СН'!$F$12</f>
        <v>172.74097581000001</v>
      </c>
      <c r="H183" s="36">
        <f>SUMIFS(СВЦЭМ!$E$39:$E$782,СВЦЭМ!$A$39:$A$782,$A183,СВЦЭМ!$B$39:$B$782,H$155)+'СЕТ СН'!$F$12</f>
        <v>165.57468112000001</v>
      </c>
      <c r="I183" s="36">
        <f>SUMIFS(СВЦЭМ!$E$39:$E$782,СВЦЭМ!$A$39:$A$782,$A183,СВЦЭМ!$B$39:$B$782,I$155)+'СЕТ СН'!$F$12</f>
        <v>158.64641626</v>
      </c>
      <c r="J183" s="36">
        <f>SUMIFS(СВЦЭМ!$E$39:$E$782,СВЦЭМ!$A$39:$A$782,$A183,СВЦЭМ!$B$39:$B$782,J$155)+'СЕТ СН'!$F$12</f>
        <v>153.89531152999999</v>
      </c>
      <c r="K183" s="36">
        <f>SUMIFS(СВЦЭМ!$E$39:$E$782,СВЦЭМ!$A$39:$A$782,$A183,СВЦЭМ!$B$39:$B$782,K$155)+'СЕТ СН'!$F$12</f>
        <v>152.62831528999999</v>
      </c>
      <c r="L183" s="36">
        <f>SUMIFS(СВЦЭМ!$E$39:$E$782,СВЦЭМ!$A$39:$A$782,$A183,СВЦЭМ!$B$39:$B$782,L$155)+'СЕТ СН'!$F$12</f>
        <v>151.44072209000001</v>
      </c>
      <c r="M183" s="36">
        <f>SUMIFS(СВЦЭМ!$E$39:$E$782,СВЦЭМ!$A$39:$A$782,$A183,СВЦЭМ!$B$39:$B$782,M$155)+'СЕТ СН'!$F$12</f>
        <v>153.35112303</v>
      </c>
      <c r="N183" s="36">
        <f>SUMIFS(СВЦЭМ!$E$39:$E$782,СВЦЭМ!$A$39:$A$782,$A183,СВЦЭМ!$B$39:$B$782,N$155)+'СЕТ СН'!$F$12</f>
        <v>154.17910943000001</v>
      </c>
      <c r="O183" s="36">
        <f>SUMIFS(СВЦЭМ!$E$39:$E$782,СВЦЭМ!$A$39:$A$782,$A183,СВЦЭМ!$B$39:$B$782,O$155)+'СЕТ СН'!$F$12</f>
        <v>158.21316830999999</v>
      </c>
      <c r="P183" s="36">
        <f>SUMIFS(СВЦЭМ!$E$39:$E$782,СВЦЭМ!$A$39:$A$782,$A183,СВЦЭМ!$B$39:$B$782,P$155)+'СЕТ СН'!$F$12</f>
        <v>159.97415171</v>
      </c>
      <c r="Q183" s="36">
        <f>SUMIFS(СВЦЭМ!$E$39:$E$782,СВЦЭМ!$A$39:$A$782,$A183,СВЦЭМ!$B$39:$B$782,Q$155)+'СЕТ СН'!$F$12</f>
        <v>159.91275474</v>
      </c>
      <c r="R183" s="36">
        <f>SUMIFS(СВЦЭМ!$E$39:$E$782,СВЦЭМ!$A$39:$A$782,$A183,СВЦЭМ!$B$39:$B$782,R$155)+'СЕТ СН'!$F$12</f>
        <v>160.86306988999999</v>
      </c>
      <c r="S183" s="36">
        <f>SUMIFS(СВЦЭМ!$E$39:$E$782,СВЦЭМ!$A$39:$A$782,$A183,СВЦЭМ!$B$39:$B$782,S$155)+'СЕТ СН'!$F$12</f>
        <v>158.23655959000001</v>
      </c>
      <c r="T183" s="36">
        <f>SUMIFS(СВЦЭМ!$E$39:$E$782,СВЦЭМ!$A$39:$A$782,$A183,СВЦЭМ!$B$39:$B$782,T$155)+'СЕТ СН'!$F$12</f>
        <v>151.41056126999999</v>
      </c>
      <c r="U183" s="36">
        <f>SUMIFS(СВЦЭМ!$E$39:$E$782,СВЦЭМ!$A$39:$A$782,$A183,СВЦЭМ!$B$39:$B$782,U$155)+'СЕТ СН'!$F$12</f>
        <v>149.94287048999999</v>
      </c>
      <c r="V183" s="36">
        <f>SUMIFS(СВЦЭМ!$E$39:$E$782,СВЦЭМ!$A$39:$A$782,$A183,СВЦЭМ!$B$39:$B$782,V$155)+'СЕТ СН'!$F$12</f>
        <v>154.73844233</v>
      </c>
      <c r="W183" s="36">
        <f>SUMIFS(СВЦЭМ!$E$39:$E$782,СВЦЭМ!$A$39:$A$782,$A183,СВЦЭМ!$B$39:$B$782,W$155)+'СЕТ СН'!$F$12</f>
        <v>157.77839162999999</v>
      </c>
      <c r="X183" s="36">
        <f>SUMIFS(СВЦЭМ!$E$39:$E$782,СВЦЭМ!$A$39:$A$782,$A183,СВЦЭМ!$B$39:$B$782,X$155)+'СЕТ СН'!$F$12</f>
        <v>161.82262155999999</v>
      </c>
      <c r="Y183" s="36">
        <f>SUMIFS(СВЦЭМ!$E$39:$E$782,СВЦЭМ!$A$39:$A$782,$A183,СВЦЭМ!$B$39:$B$782,Y$155)+'СЕТ СН'!$F$12</f>
        <v>164.01728811000001</v>
      </c>
    </row>
    <row r="184" spans="1:27" ht="15.75" x14ac:dyDescent="0.2">
      <c r="A184" s="35">
        <f t="shared" si="4"/>
        <v>44863</v>
      </c>
      <c r="B184" s="36">
        <f>SUMIFS(СВЦЭМ!$E$39:$E$782,СВЦЭМ!$A$39:$A$782,$A184,СВЦЭМ!$B$39:$B$782,B$155)+'СЕТ СН'!$F$12</f>
        <v>164.21743064</v>
      </c>
      <c r="C184" s="36">
        <f>SUMIFS(СВЦЭМ!$E$39:$E$782,СВЦЭМ!$A$39:$A$782,$A184,СВЦЭМ!$B$39:$B$782,C$155)+'СЕТ СН'!$F$12</f>
        <v>168.79305471999999</v>
      </c>
      <c r="D184" s="36">
        <f>SUMIFS(СВЦЭМ!$E$39:$E$782,СВЦЭМ!$A$39:$A$782,$A184,СВЦЭМ!$B$39:$B$782,D$155)+'СЕТ СН'!$F$12</f>
        <v>175.19500965</v>
      </c>
      <c r="E184" s="36">
        <f>SUMIFS(СВЦЭМ!$E$39:$E$782,СВЦЭМ!$A$39:$A$782,$A184,СВЦЭМ!$B$39:$B$782,E$155)+'СЕТ СН'!$F$12</f>
        <v>174.20235360999999</v>
      </c>
      <c r="F184" s="36">
        <f>SUMIFS(СВЦЭМ!$E$39:$E$782,СВЦЭМ!$A$39:$A$782,$A184,СВЦЭМ!$B$39:$B$782,F$155)+'СЕТ СН'!$F$12</f>
        <v>173.12048071999999</v>
      </c>
      <c r="G184" s="36">
        <f>SUMIFS(СВЦЭМ!$E$39:$E$782,СВЦЭМ!$A$39:$A$782,$A184,СВЦЭМ!$B$39:$B$782,G$155)+'СЕТ СН'!$F$12</f>
        <v>170.32991461</v>
      </c>
      <c r="H184" s="36">
        <f>SUMIFS(СВЦЭМ!$E$39:$E$782,СВЦЭМ!$A$39:$A$782,$A184,СВЦЭМ!$B$39:$B$782,H$155)+'СЕТ СН'!$F$12</f>
        <v>165.51105566000001</v>
      </c>
      <c r="I184" s="36">
        <f>SUMIFS(СВЦЭМ!$E$39:$E$782,СВЦЭМ!$A$39:$A$782,$A184,СВЦЭМ!$B$39:$B$782,I$155)+'СЕТ СН'!$F$12</f>
        <v>160.23722832000001</v>
      </c>
      <c r="J184" s="36">
        <f>SUMIFS(СВЦЭМ!$E$39:$E$782,СВЦЭМ!$A$39:$A$782,$A184,СВЦЭМ!$B$39:$B$782,J$155)+'СЕТ СН'!$F$12</f>
        <v>154.32061034</v>
      </c>
      <c r="K184" s="36">
        <f>SUMIFS(СВЦЭМ!$E$39:$E$782,СВЦЭМ!$A$39:$A$782,$A184,СВЦЭМ!$B$39:$B$782,K$155)+'СЕТ СН'!$F$12</f>
        <v>152.89881417999999</v>
      </c>
      <c r="L184" s="36">
        <f>SUMIFS(СВЦЭМ!$E$39:$E$782,СВЦЭМ!$A$39:$A$782,$A184,СВЦЭМ!$B$39:$B$782,L$155)+'СЕТ СН'!$F$12</f>
        <v>153.07166017</v>
      </c>
      <c r="M184" s="36">
        <f>SUMIFS(СВЦЭМ!$E$39:$E$782,СВЦЭМ!$A$39:$A$782,$A184,СВЦЭМ!$B$39:$B$782,M$155)+'СЕТ СН'!$F$12</f>
        <v>153.56140841000001</v>
      </c>
      <c r="N184" s="36">
        <f>SUMIFS(СВЦЭМ!$E$39:$E$782,СВЦЭМ!$A$39:$A$782,$A184,СВЦЭМ!$B$39:$B$782,N$155)+'СЕТ СН'!$F$12</f>
        <v>152.39556630999999</v>
      </c>
      <c r="O184" s="36">
        <f>SUMIFS(СВЦЭМ!$E$39:$E$782,СВЦЭМ!$A$39:$A$782,$A184,СВЦЭМ!$B$39:$B$782,O$155)+'СЕТ СН'!$F$12</f>
        <v>155.76986242000001</v>
      </c>
      <c r="P184" s="36">
        <f>SUMIFS(СВЦЭМ!$E$39:$E$782,СВЦЭМ!$A$39:$A$782,$A184,СВЦЭМ!$B$39:$B$782,P$155)+'СЕТ СН'!$F$12</f>
        <v>159.88229016</v>
      </c>
      <c r="Q184" s="36">
        <f>SUMIFS(СВЦЭМ!$E$39:$E$782,СВЦЭМ!$A$39:$A$782,$A184,СВЦЭМ!$B$39:$B$782,Q$155)+'СЕТ СН'!$F$12</f>
        <v>158.49213348999999</v>
      </c>
      <c r="R184" s="36">
        <f>SUMIFS(СВЦЭМ!$E$39:$E$782,СВЦЭМ!$A$39:$A$782,$A184,СВЦЭМ!$B$39:$B$782,R$155)+'СЕТ СН'!$F$12</f>
        <v>154.54216904</v>
      </c>
      <c r="S184" s="36">
        <f>SUMIFS(СВЦЭМ!$E$39:$E$782,СВЦЭМ!$A$39:$A$782,$A184,СВЦЭМ!$B$39:$B$782,S$155)+'СЕТ СН'!$F$12</f>
        <v>149.87545747999999</v>
      </c>
      <c r="T184" s="36">
        <f>SUMIFS(СВЦЭМ!$E$39:$E$782,СВЦЭМ!$A$39:$A$782,$A184,СВЦЭМ!$B$39:$B$782,T$155)+'СЕТ СН'!$F$12</f>
        <v>144.46329378999999</v>
      </c>
      <c r="U184" s="36">
        <f>SUMIFS(СВЦЭМ!$E$39:$E$782,СВЦЭМ!$A$39:$A$782,$A184,СВЦЭМ!$B$39:$B$782,U$155)+'СЕТ СН'!$F$12</f>
        <v>143.41810803999999</v>
      </c>
      <c r="V184" s="36">
        <f>SUMIFS(СВЦЭМ!$E$39:$E$782,СВЦЭМ!$A$39:$A$782,$A184,СВЦЭМ!$B$39:$B$782,V$155)+'СЕТ СН'!$F$12</f>
        <v>148.35932376</v>
      </c>
      <c r="W184" s="36">
        <f>SUMIFS(СВЦЭМ!$E$39:$E$782,СВЦЭМ!$A$39:$A$782,$A184,СВЦЭМ!$B$39:$B$782,W$155)+'СЕТ СН'!$F$12</f>
        <v>151.64026333999999</v>
      </c>
      <c r="X184" s="36">
        <f>SUMIFS(СВЦЭМ!$E$39:$E$782,СВЦЭМ!$A$39:$A$782,$A184,СВЦЭМ!$B$39:$B$782,X$155)+'СЕТ СН'!$F$12</f>
        <v>155.66316442999999</v>
      </c>
      <c r="Y184" s="36">
        <f>SUMIFS(СВЦЭМ!$E$39:$E$782,СВЦЭМ!$A$39:$A$782,$A184,СВЦЭМ!$B$39:$B$782,Y$155)+'СЕТ СН'!$F$12</f>
        <v>161.78575096</v>
      </c>
    </row>
    <row r="185" spans="1:27" ht="15.75" x14ac:dyDescent="0.2">
      <c r="A185" s="35">
        <f t="shared" si="4"/>
        <v>44864</v>
      </c>
      <c r="B185" s="36">
        <f>SUMIFS(СВЦЭМ!$E$39:$E$782,СВЦЭМ!$A$39:$A$782,$A185,СВЦЭМ!$B$39:$B$782,B$155)+'СЕТ СН'!$F$12</f>
        <v>157.89558650999999</v>
      </c>
      <c r="C185" s="36">
        <f>SUMIFS(СВЦЭМ!$E$39:$E$782,СВЦЭМ!$A$39:$A$782,$A185,СВЦЭМ!$B$39:$B$782,C$155)+'СЕТ СН'!$F$12</f>
        <v>161.03617058</v>
      </c>
      <c r="D185" s="36">
        <f>SUMIFS(СВЦЭМ!$E$39:$E$782,СВЦЭМ!$A$39:$A$782,$A185,СВЦЭМ!$B$39:$B$782,D$155)+'СЕТ СН'!$F$12</f>
        <v>166.94596264</v>
      </c>
      <c r="E185" s="36">
        <f>SUMIFS(СВЦЭМ!$E$39:$E$782,СВЦЭМ!$A$39:$A$782,$A185,СВЦЭМ!$B$39:$B$782,E$155)+'СЕТ СН'!$F$12</f>
        <v>163.95712143</v>
      </c>
      <c r="F185" s="36">
        <f>SUMIFS(СВЦЭМ!$E$39:$E$782,СВЦЭМ!$A$39:$A$782,$A185,СВЦЭМ!$B$39:$B$782,F$155)+'СЕТ СН'!$F$12</f>
        <v>168.13223690000001</v>
      </c>
      <c r="G185" s="36">
        <f>SUMIFS(СВЦЭМ!$E$39:$E$782,СВЦЭМ!$A$39:$A$782,$A185,СВЦЭМ!$B$39:$B$782,G$155)+'СЕТ СН'!$F$12</f>
        <v>164.15356173999999</v>
      </c>
      <c r="H185" s="36">
        <f>SUMIFS(СВЦЭМ!$E$39:$E$782,СВЦЭМ!$A$39:$A$782,$A185,СВЦЭМ!$B$39:$B$782,H$155)+'СЕТ СН'!$F$12</f>
        <v>159.96684309</v>
      </c>
      <c r="I185" s="36">
        <f>SUMIFS(СВЦЭМ!$E$39:$E$782,СВЦЭМ!$A$39:$A$782,$A185,СВЦЭМ!$B$39:$B$782,I$155)+'СЕТ СН'!$F$12</f>
        <v>157.69115665000001</v>
      </c>
      <c r="J185" s="36">
        <f>SUMIFS(СВЦЭМ!$E$39:$E$782,СВЦЭМ!$A$39:$A$782,$A185,СВЦЭМ!$B$39:$B$782,J$155)+'СЕТ СН'!$F$12</f>
        <v>140.92795057000001</v>
      </c>
      <c r="K185" s="36">
        <f>SUMIFS(СВЦЭМ!$E$39:$E$782,СВЦЭМ!$A$39:$A$782,$A185,СВЦЭМ!$B$39:$B$782,K$155)+'СЕТ СН'!$F$12</f>
        <v>146.07154079</v>
      </c>
      <c r="L185" s="36">
        <f>SUMIFS(СВЦЭМ!$E$39:$E$782,СВЦЭМ!$A$39:$A$782,$A185,СВЦЭМ!$B$39:$B$782,L$155)+'СЕТ СН'!$F$12</f>
        <v>154.90263787000001</v>
      </c>
      <c r="M185" s="36">
        <f>SUMIFS(СВЦЭМ!$E$39:$E$782,СВЦЭМ!$A$39:$A$782,$A185,СВЦЭМ!$B$39:$B$782,M$155)+'СЕТ СН'!$F$12</f>
        <v>154.14935632000001</v>
      </c>
      <c r="N185" s="36">
        <f>SUMIFS(СВЦЭМ!$E$39:$E$782,СВЦЭМ!$A$39:$A$782,$A185,СВЦЭМ!$B$39:$B$782,N$155)+'СЕТ СН'!$F$12</f>
        <v>157.48746149999999</v>
      </c>
      <c r="O185" s="36">
        <f>SUMIFS(СВЦЭМ!$E$39:$E$782,СВЦЭМ!$A$39:$A$782,$A185,СВЦЭМ!$B$39:$B$782,O$155)+'СЕТ СН'!$F$12</f>
        <v>156.16253961000001</v>
      </c>
      <c r="P185" s="36">
        <f>SUMIFS(СВЦЭМ!$E$39:$E$782,СВЦЭМ!$A$39:$A$782,$A185,СВЦЭМ!$B$39:$B$782,P$155)+'СЕТ СН'!$F$12</f>
        <v>159.38331876999999</v>
      </c>
      <c r="Q185" s="36">
        <f>SUMIFS(СВЦЭМ!$E$39:$E$782,СВЦЭМ!$A$39:$A$782,$A185,СВЦЭМ!$B$39:$B$782,Q$155)+'СЕТ СН'!$F$12</f>
        <v>160.04123362000001</v>
      </c>
      <c r="R185" s="36">
        <f>SUMIFS(СВЦЭМ!$E$39:$E$782,СВЦЭМ!$A$39:$A$782,$A185,СВЦЭМ!$B$39:$B$782,R$155)+'СЕТ СН'!$F$12</f>
        <v>153.11602234</v>
      </c>
      <c r="S185" s="36">
        <f>SUMIFS(СВЦЭМ!$E$39:$E$782,СВЦЭМ!$A$39:$A$782,$A185,СВЦЭМ!$B$39:$B$782,S$155)+'СЕТ СН'!$F$12</f>
        <v>143.31155602000001</v>
      </c>
      <c r="T185" s="36">
        <f>SUMIFS(СВЦЭМ!$E$39:$E$782,СВЦЭМ!$A$39:$A$782,$A185,СВЦЭМ!$B$39:$B$782,T$155)+'СЕТ СН'!$F$12</f>
        <v>147.23668602999999</v>
      </c>
      <c r="U185" s="36">
        <f>SUMIFS(СВЦЭМ!$E$39:$E$782,СВЦЭМ!$A$39:$A$782,$A185,СВЦЭМ!$B$39:$B$782,U$155)+'СЕТ СН'!$F$12</f>
        <v>149.13565657000001</v>
      </c>
      <c r="V185" s="36">
        <f>SUMIFS(СВЦЭМ!$E$39:$E$782,СВЦЭМ!$A$39:$A$782,$A185,СВЦЭМ!$B$39:$B$782,V$155)+'СЕТ СН'!$F$12</f>
        <v>148.79022463000001</v>
      </c>
      <c r="W185" s="36">
        <f>SUMIFS(СВЦЭМ!$E$39:$E$782,СВЦЭМ!$A$39:$A$782,$A185,СВЦЭМ!$B$39:$B$782,W$155)+'СЕТ СН'!$F$12</f>
        <v>147.08383402999999</v>
      </c>
      <c r="X185" s="36">
        <f>SUMIFS(СВЦЭМ!$E$39:$E$782,СВЦЭМ!$A$39:$A$782,$A185,СВЦЭМ!$B$39:$B$782,X$155)+'СЕТ СН'!$F$12</f>
        <v>153.55588115</v>
      </c>
      <c r="Y185" s="36">
        <f>SUMIFS(СВЦЭМ!$E$39:$E$782,СВЦЭМ!$A$39:$A$782,$A185,СВЦЭМ!$B$39:$B$782,Y$155)+'СЕТ СН'!$F$12</f>
        <v>166.79692911000001</v>
      </c>
    </row>
    <row r="186" spans="1:27" ht="15.75" x14ac:dyDescent="0.2">
      <c r="A186" s="35">
        <f t="shared" si="4"/>
        <v>44865</v>
      </c>
      <c r="B186" s="36">
        <f>SUMIFS(СВЦЭМ!$E$39:$E$782,СВЦЭМ!$A$39:$A$782,$A186,СВЦЭМ!$B$39:$B$782,B$155)+'СЕТ СН'!$F$12</f>
        <v>172.47267184</v>
      </c>
      <c r="C186" s="36">
        <f>SUMIFS(СВЦЭМ!$E$39:$E$782,СВЦЭМ!$A$39:$A$782,$A186,СВЦЭМ!$B$39:$B$782,C$155)+'СЕТ СН'!$F$12</f>
        <v>177.62636283000001</v>
      </c>
      <c r="D186" s="36">
        <f>SUMIFS(СВЦЭМ!$E$39:$E$782,СВЦЭМ!$A$39:$A$782,$A186,СВЦЭМ!$B$39:$B$782,D$155)+'СЕТ СН'!$F$12</f>
        <v>181.04388083000001</v>
      </c>
      <c r="E186" s="36">
        <f>SUMIFS(СВЦЭМ!$E$39:$E$782,СВЦЭМ!$A$39:$A$782,$A186,СВЦЭМ!$B$39:$B$782,E$155)+'СЕТ СН'!$F$12</f>
        <v>182.32845384000001</v>
      </c>
      <c r="F186" s="36">
        <f>SUMIFS(СВЦЭМ!$E$39:$E$782,СВЦЭМ!$A$39:$A$782,$A186,СВЦЭМ!$B$39:$B$782,F$155)+'СЕТ СН'!$F$12</f>
        <v>181.99252537999999</v>
      </c>
      <c r="G186" s="36">
        <f>SUMIFS(СВЦЭМ!$E$39:$E$782,СВЦЭМ!$A$39:$A$782,$A186,СВЦЭМ!$B$39:$B$782,G$155)+'СЕТ СН'!$F$12</f>
        <v>177.26334457999999</v>
      </c>
      <c r="H186" s="36">
        <f>SUMIFS(СВЦЭМ!$E$39:$E$782,СВЦЭМ!$A$39:$A$782,$A186,СВЦЭМ!$B$39:$B$782,H$155)+'СЕТ СН'!$F$12</f>
        <v>164.96613069</v>
      </c>
      <c r="I186" s="36">
        <f>SUMIFS(СВЦЭМ!$E$39:$E$782,СВЦЭМ!$A$39:$A$782,$A186,СВЦЭМ!$B$39:$B$782,I$155)+'СЕТ СН'!$F$12</f>
        <v>161.77534230000001</v>
      </c>
      <c r="J186" s="36">
        <f>SUMIFS(СВЦЭМ!$E$39:$E$782,СВЦЭМ!$A$39:$A$782,$A186,СВЦЭМ!$B$39:$B$782,J$155)+'СЕТ СН'!$F$12</f>
        <v>153.97886113999999</v>
      </c>
      <c r="K186" s="36">
        <f>SUMIFS(СВЦЭМ!$E$39:$E$782,СВЦЭМ!$A$39:$A$782,$A186,СВЦЭМ!$B$39:$B$782,K$155)+'СЕТ СН'!$F$12</f>
        <v>153.14338314</v>
      </c>
      <c r="L186" s="36">
        <f>SUMIFS(СВЦЭМ!$E$39:$E$782,СВЦЭМ!$A$39:$A$782,$A186,СВЦЭМ!$B$39:$B$782,L$155)+'СЕТ СН'!$F$12</f>
        <v>156.02454510999999</v>
      </c>
      <c r="M186" s="36">
        <f>SUMIFS(СВЦЭМ!$E$39:$E$782,СВЦЭМ!$A$39:$A$782,$A186,СВЦЭМ!$B$39:$B$782,M$155)+'СЕТ СН'!$F$12</f>
        <v>158.2699217</v>
      </c>
      <c r="N186" s="36">
        <f>SUMIFS(СВЦЭМ!$E$39:$E$782,СВЦЭМ!$A$39:$A$782,$A186,СВЦЭМ!$B$39:$B$782,N$155)+'СЕТ СН'!$F$12</f>
        <v>157.40640293999999</v>
      </c>
      <c r="O186" s="36">
        <f>SUMIFS(СВЦЭМ!$E$39:$E$782,СВЦЭМ!$A$39:$A$782,$A186,СВЦЭМ!$B$39:$B$782,O$155)+'СЕТ СН'!$F$12</f>
        <v>157.88869600999999</v>
      </c>
      <c r="P186" s="36">
        <f>SUMIFS(СВЦЭМ!$E$39:$E$782,СВЦЭМ!$A$39:$A$782,$A186,СВЦЭМ!$B$39:$B$782,P$155)+'СЕТ СН'!$F$12</f>
        <v>160.56552384</v>
      </c>
      <c r="Q186" s="36">
        <f>SUMIFS(СВЦЭМ!$E$39:$E$782,СВЦЭМ!$A$39:$A$782,$A186,СВЦЭМ!$B$39:$B$782,Q$155)+'СЕТ СН'!$F$12</f>
        <v>161.47028281999999</v>
      </c>
      <c r="R186" s="36">
        <f>SUMIFS(СВЦЭМ!$E$39:$E$782,СВЦЭМ!$A$39:$A$782,$A186,СВЦЭМ!$B$39:$B$782,R$155)+'СЕТ СН'!$F$12</f>
        <v>159.03106561000001</v>
      </c>
      <c r="S186" s="36">
        <f>SUMIFS(СВЦЭМ!$E$39:$E$782,СВЦЭМ!$A$39:$A$782,$A186,СВЦЭМ!$B$39:$B$782,S$155)+'СЕТ СН'!$F$12</f>
        <v>151.02365073000001</v>
      </c>
      <c r="T186" s="36">
        <f>SUMIFS(СВЦЭМ!$E$39:$E$782,СВЦЭМ!$A$39:$A$782,$A186,СВЦЭМ!$B$39:$B$782,T$155)+'СЕТ СН'!$F$12</f>
        <v>145.33069219999999</v>
      </c>
      <c r="U186" s="36">
        <f>SUMIFS(СВЦЭМ!$E$39:$E$782,СВЦЭМ!$A$39:$A$782,$A186,СВЦЭМ!$B$39:$B$782,U$155)+'СЕТ СН'!$F$12</f>
        <v>148.50435838999999</v>
      </c>
      <c r="V186" s="36">
        <f>SUMIFS(СВЦЭМ!$E$39:$E$782,СВЦЭМ!$A$39:$A$782,$A186,СВЦЭМ!$B$39:$B$782,V$155)+'СЕТ СН'!$F$12</f>
        <v>152.05938958999999</v>
      </c>
      <c r="W186" s="36">
        <f>SUMIFS(СВЦЭМ!$E$39:$E$782,СВЦЭМ!$A$39:$A$782,$A186,СВЦЭМ!$B$39:$B$782,W$155)+'СЕТ СН'!$F$12</f>
        <v>155.92307063000001</v>
      </c>
      <c r="X186" s="36">
        <f>SUMIFS(СВЦЭМ!$E$39:$E$782,СВЦЭМ!$A$39:$A$782,$A186,СВЦЭМ!$B$39:$B$782,X$155)+'СЕТ СН'!$F$12</f>
        <v>159.59324323999999</v>
      </c>
      <c r="Y186" s="36">
        <f>SUMIFS(СВЦЭМ!$E$39:$E$782,СВЦЭМ!$A$39:$A$782,$A186,СВЦЭМ!$B$39:$B$782,Y$155)+'СЕТ СН'!$F$12</f>
        <v>163.96404189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01.10.2022</v>
      </c>
      <c r="B191" s="36">
        <f>SUMIFS(СВЦЭМ!$F$39:$F$782,СВЦЭМ!$A$39:$A$782,$A191,СВЦЭМ!$B$39:$B$782,B$190)+'СЕТ СН'!$F$12</f>
        <v>136.24089369999999</v>
      </c>
      <c r="C191" s="36">
        <f>SUMIFS(СВЦЭМ!$F$39:$F$782,СВЦЭМ!$A$39:$A$782,$A191,СВЦЭМ!$B$39:$B$782,C$190)+'СЕТ СН'!$F$12</f>
        <v>139.73810161</v>
      </c>
      <c r="D191" s="36">
        <f>SUMIFS(СВЦЭМ!$F$39:$F$782,СВЦЭМ!$A$39:$A$782,$A191,СВЦЭМ!$B$39:$B$782,D$190)+'СЕТ СН'!$F$12</f>
        <v>142.97618765999999</v>
      </c>
      <c r="E191" s="36">
        <f>SUMIFS(СВЦЭМ!$F$39:$F$782,СВЦЭМ!$A$39:$A$782,$A191,СВЦЭМ!$B$39:$B$782,E$190)+'СЕТ СН'!$F$12</f>
        <v>143.13861109999999</v>
      </c>
      <c r="F191" s="36">
        <f>SUMIFS(СВЦЭМ!$F$39:$F$782,СВЦЭМ!$A$39:$A$782,$A191,СВЦЭМ!$B$39:$B$782,F$190)+'СЕТ СН'!$F$12</f>
        <v>144.01385364000001</v>
      </c>
      <c r="G191" s="36">
        <f>SUMIFS(СВЦЭМ!$F$39:$F$782,СВЦЭМ!$A$39:$A$782,$A191,СВЦЭМ!$B$39:$B$782,G$190)+'СЕТ СН'!$F$12</f>
        <v>142.33783424000001</v>
      </c>
      <c r="H191" s="36">
        <f>SUMIFS(СВЦЭМ!$F$39:$F$782,СВЦЭМ!$A$39:$A$782,$A191,СВЦЭМ!$B$39:$B$782,H$190)+'СЕТ СН'!$F$12</f>
        <v>138.29224442</v>
      </c>
      <c r="I191" s="36">
        <f>SUMIFS(СВЦЭМ!$F$39:$F$782,СВЦЭМ!$A$39:$A$782,$A191,СВЦЭМ!$B$39:$B$782,I$190)+'СЕТ СН'!$F$12</f>
        <v>126.13197473</v>
      </c>
      <c r="J191" s="36">
        <f>SUMIFS(СВЦЭМ!$F$39:$F$782,СВЦЭМ!$A$39:$A$782,$A191,СВЦЭМ!$B$39:$B$782,J$190)+'СЕТ СН'!$F$12</f>
        <v>136.19564367999999</v>
      </c>
      <c r="K191" s="36">
        <f>SUMIFS(СВЦЭМ!$F$39:$F$782,СВЦЭМ!$A$39:$A$782,$A191,СВЦЭМ!$B$39:$B$782,K$190)+'СЕТ СН'!$F$12</f>
        <v>140.75890629</v>
      </c>
      <c r="L191" s="36">
        <f>SUMIFS(СВЦЭМ!$F$39:$F$782,СВЦЭМ!$A$39:$A$782,$A191,СВЦЭМ!$B$39:$B$782,L$190)+'СЕТ СН'!$F$12</f>
        <v>140.70892972999999</v>
      </c>
      <c r="M191" s="36">
        <f>SUMIFS(СВЦЭМ!$F$39:$F$782,СВЦЭМ!$A$39:$A$782,$A191,СВЦЭМ!$B$39:$B$782,M$190)+'СЕТ СН'!$F$12</f>
        <v>132.90033062000001</v>
      </c>
      <c r="N191" s="36">
        <f>SUMIFS(СВЦЭМ!$F$39:$F$782,СВЦЭМ!$A$39:$A$782,$A191,СВЦЭМ!$B$39:$B$782,N$190)+'СЕТ СН'!$F$12</f>
        <v>131.09710985999999</v>
      </c>
      <c r="O191" s="36">
        <f>SUMIFS(СВЦЭМ!$F$39:$F$782,СВЦЭМ!$A$39:$A$782,$A191,СВЦЭМ!$B$39:$B$782,O$190)+'СЕТ СН'!$F$12</f>
        <v>128.85472673999999</v>
      </c>
      <c r="P191" s="36">
        <f>SUMIFS(СВЦЭМ!$F$39:$F$782,СВЦЭМ!$A$39:$A$782,$A191,СВЦЭМ!$B$39:$B$782,P$190)+'СЕТ СН'!$F$12</f>
        <v>127.36596551</v>
      </c>
      <c r="Q191" s="36">
        <f>SUMIFS(СВЦЭМ!$F$39:$F$782,СВЦЭМ!$A$39:$A$782,$A191,СВЦЭМ!$B$39:$B$782,Q$190)+'СЕТ СН'!$F$12</f>
        <v>126.51250770999999</v>
      </c>
      <c r="R191" s="36">
        <f>SUMIFS(СВЦЭМ!$F$39:$F$782,СВЦЭМ!$A$39:$A$782,$A191,СВЦЭМ!$B$39:$B$782,R$190)+'СЕТ СН'!$F$12</f>
        <v>126.33464587</v>
      </c>
      <c r="S191" s="36">
        <f>SUMIFS(СВЦЭМ!$F$39:$F$782,СВЦЭМ!$A$39:$A$782,$A191,СВЦЭМ!$B$39:$B$782,S$190)+'СЕТ СН'!$F$12</f>
        <v>132.40469064000001</v>
      </c>
      <c r="T191" s="36">
        <f>SUMIFS(СВЦЭМ!$F$39:$F$782,СВЦЭМ!$A$39:$A$782,$A191,СВЦЭМ!$B$39:$B$782,T$190)+'СЕТ СН'!$F$12</f>
        <v>151.24746211999999</v>
      </c>
      <c r="U191" s="36">
        <f>SUMIFS(СВЦЭМ!$F$39:$F$782,СВЦЭМ!$A$39:$A$782,$A191,СВЦЭМ!$B$39:$B$782,U$190)+'СЕТ СН'!$F$12</f>
        <v>154.02763580000001</v>
      </c>
      <c r="V191" s="36">
        <f>SUMIFS(СВЦЭМ!$F$39:$F$782,СВЦЭМ!$A$39:$A$782,$A191,СВЦЭМ!$B$39:$B$782,V$190)+'СЕТ СН'!$F$12</f>
        <v>154.20068895</v>
      </c>
      <c r="W191" s="36">
        <f>SUMIFS(СВЦЭМ!$F$39:$F$782,СВЦЭМ!$A$39:$A$782,$A191,СВЦЭМ!$B$39:$B$782,W$190)+'СЕТ СН'!$F$12</f>
        <v>152.40048049999999</v>
      </c>
      <c r="X191" s="36">
        <f>SUMIFS(СВЦЭМ!$F$39:$F$782,СВЦЭМ!$A$39:$A$782,$A191,СВЦЭМ!$B$39:$B$782,X$190)+'СЕТ СН'!$F$12</f>
        <v>150.76252649</v>
      </c>
      <c r="Y191" s="36">
        <f>SUMIFS(СВЦЭМ!$F$39:$F$782,СВЦЭМ!$A$39:$A$782,$A191,СВЦЭМ!$B$39:$B$782,Y$190)+'СЕТ СН'!$F$12</f>
        <v>146.29946697</v>
      </c>
      <c r="AA191" s="45"/>
    </row>
    <row r="192" spans="1:27" ht="15.75" x14ac:dyDescent="0.2">
      <c r="A192" s="35">
        <f>A191+1</f>
        <v>44836</v>
      </c>
      <c r="B192" s="36">
        <f>SUMIFS(СВЦЭМ!$F$39:$F$782,СВЦЭМ!$A$39:$A$782,$A192,СВЦЭМ!$B$39:$B$782,B$190)+'СЕТ СН'!$F$12</f>
        <v>133.67167737</v>
      </c>
      <c r="C192" s="36">
        <f>SUMIFS(СВЦЭМ!$F$39:$F$782,СВЦЭМ!$A$39:$A$782,$A192,СВЦЭМ!$B$39:$B$782,C$190)+'СЕТ СН'!$F$12</f>
        <v>134.37397591000001</v>
      </c>
      <c r="D192" s="36">
        <f>SUMIFS(СВЦЭМ!$F$39:$F$782,СВЦЭМ!$A$39:$A$782,$A192,СВЦЭМ!$B$39:$B$782,D$190)+'СЕТ СН'!$F$12</f>
        <v>141.14068753999999</v>
      </c>
      <c r="E192" s="36">
        <f>SUMIFS(СВЦЭМ!$F$39:$F$782,СВЦЭМ!$A$39:$A$782,$A192,СВЦЭМ!$B$39:$B$782,E$190)+'СЕТ СН'!$F$12</f>
        <v>146.82351800000001</v>
      </c>
      <c r="F192" s="36">
        <f>SUMIFS(СВЦЭМ!$F$39:$F$782,СВЦЭМ!$A$39:$A$782,$A192,СВЦЭМ!$B$39:$B$782,F$190)+'СЕТ СН'!$F$12</f>
        <v>146.31489753</v>
      </c>
      <c r="G192" s="36">
        <f>SUMIFS(СВЦЭМ!$F$39:$F$782,СВЦЭМ!$A$39:$A$782,$A192,СВЦЭМ!$B$39:$B$782,G$190)+'СЕТ СН'!$F$12</f>
        <v>144.66778382000001</v>
      </c>
      <c r="H192" s="36">
        <f>SUMIFS(СВЦЭМ!$F$39:$F$782,СВЦЭМ!$A$39:$A$782,$A192,СВЦЭМ!$B$39:$B$782,H$190)+'СЕТ СН'!$F$12</f>
        <v>141.0672874</v>
      </c>
      <c r="I192" s="36">
        <f>SUMIFS(СВЦЭМ!$F$39:$F$782,СВЦЭМ!$A$39:$A$782,$A192,СВЦЭМ!$B$39:$B$782,I$190)+'СЕТ СН'!$F$12</f>
        <v>138.75051214999999</v>
      </c>
      <c r="J192" s="36">
        <f>SUMIFS(СВЦЭМ!$F$39:$F$782,СВЦЭМ!$A$39:$A$782,$A192,СВЦЭМ!$B$39:$B$782,J$190)+'СЕТ СН'!$F$12</f>
        <v>137.08349207000001</v>
      </c>
      <c r="K192" s="36">
        <f>SUMIFS(СВЦЭМ!$F$39:$F$782,СВЦЭМ!$A$39:$A$782,$A192,СВЦЭМ!$B$39:$B$782,K$190)+'СЕТ СН'!$F$12</f>
        <v>132.91093921999999</v>
      </c>
      <c r="L192" s="36">
        <f>SUMIFS(СВЦЭМ!$F$39:$F$782,СВЦЭМ!$A$39:$A$782,$A192,СВЦЭМ!$B$39:$B$782,L$190)+'СЕТ СН'!$F$12</f>
        <v>133.25259550000001</v>
      </c>
      <c r="M192" s="36">
        <f>SUMIFS(СВЦЭМ!$F$39:$F$782,СВЦЭМ!$A$39:$A$782,$A192,СВЦЭМ!$B$39:$B$782,M$190)+'СЕТ СН'!$F$12</f>
        <v>127.52331123</v>
      </c>
      <c r="N192" s="36">
        <f>SUMIFS(СВЦЭМ!$F$39:$F$782,СВЦЭМ!$A$39:$A$782,$A192,СВЦЭМ!$B$39:$B$782,N$190)+'СЕТ СН'!$F$12</f>
        <v>129.44008438</v>
      </c>
      <c r="O192" s="36">
        <f>SUMIFS(СВЦЭМ!$F$39:$F$782,СВЦЭМ!$A$39:$A$782,$A192,СВЦЭМ!$B$39:$B$782,O$190)+'СЕТ СН'!$F$12</f>
        <v>130.51422099000001</v>
      </c>
      <c r="P192" s="36">
        <f>SUMIFS(СВЦЭМ!$F$39:$F$782,СВЦЭМ!$A$39:$A$782,$A192,СВЦЭМ!$B$39:$B$782,P$190)+'СЕТ СН'!$F$12</f>
        <v>132.6801787</v>
      </c>
      <c r="Q192" s="36">
        <f>SUMIFS(СВЦЭМ!$F$39:$F$782,СВЦЭМ!$A$39:$A$782,$A192,СВЦЭМ!$B$39:$B$782,Q$190)+'СЕТ СН'!$F$12</f>
        <v>134.27613251</v>
      </c>
      <c r="R192" s="36">
        <f>SUMIFS(СВЦЭМ!$F$39:$F$782,СВЦЭМ!$A$39:$A$782,$A192,СВЦЭМ!$B$39:$B$782,R$190)+'СЕТ СН'!$F$12</f>
        <v>134.75191887</v>
      </c>
      <c r="S192" s="36">
        <f>SUMIFS(СВЦЭМ!$F$39:$F$782,СВЦЭМ!$A$39:$A$782,$A192,СВЦЭМ!$B$39:$B$782,S$190)+'СЕТ СН'!$F$12</f>
        <v>132.01446279999999</v>
      </c>
      <c r="T192" s="36">
        <f>SUMIFS(СВЦЭМ!$F$39:$F$782,СВЦЭМ!$A$39:$A$782,$A192,СВЦЭМ!$B$39:$B$782,T$190)+'СЕТ СН'!$F$12</f>
        <v>149.24740684</v>
      </c>
      <c r="U192" s="36">
        <f>SUMIFS(СВЦЭМ!$F$39:$F$782,СВЦЭМ!$A$39:$A$782,$A192,СВЦЭМ!$B$39:$B$782,U$190)+'СЕТ СН'!$F$12</f>
        <v>154.0461966</v>
      </c>
      <c r="V192" s="36">
        <f>SUMIFS(СВЦЭМ!$F$39:$F$782,СВЦЭМ!$A$39:$A$782,$A192,СВЦЭМ!$B$39:$B$782,V$190)+'СЕТ СН'!$F$12</f>
        <v>154.27161938</v>
      </c>
      <c r="W192" s="36">
        <f>SUMIFS(СВЦЭМ!$F$39:$F$782,СВЦЭМ!$A$39:$A$782,$A192,СВЦЭМ!$B$39:$B$782,W$190)+'СЕТ СН'!$F$12</f>
        <v>151.67444612</v>
      </c>
      <c r="X192" s="36">
        <f>SUMIFS(СВЦЭМ!$F$39:$F$782,СВЦЭМ!$A$39:$A$782,$A192,СВЦЭМ!$B$39:$B$782,X$190)+'СЕТ СН'!$F$12</f>
        <v>146.28445363</v>
      </c>
      <c r="Y192" s="36">
        <f>SUMIFS(СВЦЭМ!$F$39:$F$782,СВЦЭМ!$A$39:$A$782,$A192,СВЦЭМ!$B$39:$B$782,Y$190)+'СЕТ СН'!$F$12</f>
        <v>145.22457227999999</v>
      </c>
    </row>
    <row r="193" spans="1:25" ht="15.75" x14ac:dyDescent="0.2">
      <c r="A193" s="35">
        <f t="shared" ref="A193:A221" si="5">A192+1</f>
        <v>44837</v>
      </c>
      <c r="B193" s="36">
        <f>SUMIFS(СВЦЭМ!$F$39:$F$782,СВЦЭМ!$A$39:$A$782,$A193,СВЦЭМ!$B$39:$B$782,B$190)+'СЕТ СН'!$F$12</f>
        <v>145.253355</v>
      </c>
      <c r="C193" s="36">
        <f>SUMIFS(СВЦЭМ!$F$39:$F$782,СВЦЭМ!$A$39:$A$782,$A193,СВЦЭМ!$B$39:$B$782,C$190)+'СЕТ СН'!$F$12</f>
        <v>150.11269480000001</v>
      </c>
      <c r="D193" s="36">
        <f>SUMIFS(СВЦЭМ!$F$39:$F$782,СВЦЭМ!$A$39:$A$782,$A193,СВЦЭМ!$B$39:$B$782,D$190)+'СЕТ СН'!$F$12</f>
        <v>152.64475026</v>
      </c>
      <c r="E193" s="36">
        <f>SUMIFS(СВЦЭМ!$F$39:$F$782,СВЦЭМ!$A$39:$A$782,$A193,СВЦЭМ!$B$39:$B$782,E$190)+'СЕТ СН'!$F$12</f>
        <v>153.42758909</v>
      </c>
      <c r="F193" s="36">
        <f>SUMIFS(СВЦЭМ!$F$39:$F$782,СВЦЭМ!$A$39:$A$782,$A193,СВЦЭМ!$B$39:$B$782,F$190)+'СЕТ СН'!$F$12</f>
        <v>151.11482161999999</v>
      </c>
      <c r="G193" s="36">
        <f>SUMIFS(СВЦЭМ!$F$39:$F$782,СВЦЭМ!$A$39:$A$782,$A193,СВЦЭМ!$B$39:$B$782,G$190)+'СЕТ СН'!$F$12</f>
        <v>146.56335629</v>
      </c>
      <c r="H193" s="36">
        <f>SUMIFS(СВЦЭМ!$F$39:$F$782,СВЦЭМ!$A$39:$A$782,$A193,СВЦЭМ!$B$39:$B$782,H$190)+'СЕТ СН'!$F$12</f>
        <v>135.11781384</v>
      </c>
      <c r="I193" s="36">
        <f>SUMIFS(СВЦЭМ!$F$39:$F$782,СВЦЭМ!$A$39:$A$782,$A193,СВЦЭМ!$B$39:$B$782,I$190)+'СЕТ СН'!$F$12</f>
        <v>126.99251631</v>
      </c>
      <c r="J193" s="36">
        <f>SUMIFS(СВЦЭМ!$F$39:$F$782,СВЦЭМ!$A$39:$A$782,$A193,СВЦЭМ!$B$39:$B$782,J$190)+'СЕТ СН'!$F$12</f>
        <v>122.95179206</v>
      </c>
      <c r="K193" s="36">
        <f>SUMIFS(СВЦЭМ!$F$39:$F$782,СВЦЭМ!$A$39:$A$782,$A193,СВЦЭМ!$B$39:$B$782,K$190)+'СЕТ СН'!$F$12</f>
        <v>120.64398791000001</v>
      </c>
      <c r="L193" s="36">
        <f>SUMIFS(СВЦЭМ!$F$39:$F$782,СВЦЭМ!$A$39:$A$782,$A193,СВЦЭМ!$B$39:$B$782,L$190)+'СЕТ СН'!$F$12</f>
        <v>119.85229769999999</v>
      </c>
      <c r="M193" s="36">
        <f>SUMIFS(СВЦЭМ!$F$39:$F$782,СВЦЭМ!$A$39:$A$782,$A193,СВЦЭМ!$B$39:$B$782,M$190)+'СЕТ СН'!$F$12</f>
        <v>122.90273729</v>
      </c>
      <c r="N193" s="36">
        <f>SUMIFS(СВЦЭМ!$F$39:$F$782,СВЦЭМ!$A$39:$A$782,$A193,СВЦЭМ!$B$39:$B$782,N$190)+'СЕТ СН'!$F$12</f>
        <v>126.49670007</v>
      </c>
      <c r="O193" s="36">
        <f>SUMIFS(СВЦЭМ!$F$39:$F$782,СВЦЭМ!$A$39:$A$782,$A193,СВЦЭМ!$B$39:$B$782,O$190)+'СЕТ СН'!$F$12</f>
        <v>128.86683815999999</v>
      </c>
      <c r="P193" s="36">
        <f>SUMIFS(СВЦЭМ!$F$39:$F$782,СВЦЭМ!$A$39:$A$782,$A193,СВЦЭМ!$B$39:$B$782,P$190)+'СЕТ СН'!$F$12</f>
        <v>130.17891354</v>
      </c>
      <c r="Q193" s="36">
        <f>SUMIFS(СВЦЭМ!$F$39:$F$782,СВЦЭМ!$A$39:$A$782,$A193,СВЦЭМ!$B$39:$B$782,Q$190)+'СЕТ СН'!$F$12</f>
        <v>129.49095474999999</v>
      </c>
      <c r="R193" s="36">
        <f>SUMIFS(СВЦЭМ!$F$39:$F$782,СВЦЭМ!$A$39:$A$782,$A193,СВЦЭМ!$B$39:$B$782,R$190)+'СЕТ СН'!$F$12</f>
        <v>127.45134444999999</v>
      </c>
      <c r="S193" s="36">
        <f>SUMIFS(СВЦЭМ!$F$39:$F$782,СВЦЭМ!$A$39:$A$782,$A193,СВЦЭМ!$B$39:$B$782,S$190)+'СЕТ СН'!$F$12</f>
        <v>124.32463167</v>
      </c>
      <c r="T193" s="36">
        <f>SUMIFS(СВЦЭМ!$F$39:$F$782,СВЦЭМ!$A$39:$A$782,$A193,СВЦЭМ!$B$39:$B$782,T$190)+'СЕТ СН'!$F$12</f>
        <v>118.58236871</v>
      </c>
      <c r="U193" s="36">
        <f>SUMIFS(СВЦЭМ!$F$39:$F$782,СВЦЭМ!$A$39:$A$782,$A193,СВЦЭМ!$B$39:$B$782,U$190)+'СЕТ СН'!$F$12</f>
        <v>115.76142233</v>
      </c>
      <c r="V193" s="36">
        <f>SUMIFS(СВЦЭМ!$F$39:$F$782,СВЦЭМ!$A$39:$A$782,$A193,СВЦЭМ!$B$39:$B$782,V$190)+'СЕТ СН'!$F$12</f>
        <v>117.31249431000001</v>
      </c>
      <c r="W193" s="36">
        <f>SUMIFS(СВЦЭМ!$F$39:$F$782,СВЦЭМ!$A$39:$A$782,$A193,СВЦЭМ!$B$39:$B$782,W$190)+'СЕТ СН'!$F$12</f>
        <v>122.35499256999999</v>
      </c>
      <c r="X193" s="36">
        <f>SUMIFS(СВЦЭМ!$F$39:$F$782,СВЦЭМ!$A$39:$A$782,$A193,СВЦЭМ!$B$39:$B$782,X$190)+'СЕТ СН'!$F$12</f>
        <v>130.00469451999999</v>
      </c>
      <c r="Y193" s="36">
        <f>SUMIFS(СВЦЭМ!$F$39:$F$782,СВЦЭМ!$A$39:$A$782,$A193,СВЦЭМ!$B$39:$B$782,Y$190)+'СЕТ СН'!$F$12</f>
        <v>135.10508493</v>
      </c>
    </row>
    <row r="194" spans="1:25" ht="15.75" x14ac:dyDescent="0.2">
      <c r="A194" s="35">
        <f t="shared" si="5"/>
        <v>44838</v>
      </c>
      <c r="B194" s="36">
        <f>SUMIFS(СВЦЭМ!$F$39:$F$782,СВЦЭМ!$A$39:$A$782,$A194,СВЦЭМ!$B$39:$B$782,B$190)+'СЕТ СН'!$F$12</f>
        <v>125.92991083</v>
      </c>
      <c r="C194" s="36">
        <f>SUMIFS(СВЦЭМ!$F$39:$F$782,СВЦЭМ!$A$39:$A$782,$A194,СВЦЭМ!$B$39:$B$782,C$190)+'СЕТ СН'!$F$12</f>
        <v>129.78288910000001</v>
      </c>
      <c r="D194" s="36">
        <f>SUMIFS(СВЦЭМ!$F$39:$F$782,СВЦЭМ!$A$39:$A$782,$A194,СВЦЭМ!$B$39:$B$782,D$190)+'СЕТ СН'!$F$12</f>
        <v>131.62111945000001</v>
      </c>
      <c r="E194" s="36">
        <f>SUMIFS(СВЦЭМ!$F$39:$F$782,СВЦЭМ!$A$39:$A$782,$A194,СВЦЭМ!$B$39:$B$782,E$190)+'СЕТ СН'!$F$12</f>
        <v>133.07882380999999</v>
      </c>
      <c r="F194" s="36">
        <f>SUMIFS(СВЦЭМ!$F$39:$F$782,СВЦЭМ!$A$39:$A$782,$A194,СВЦЭМ!$B$39:$B$782,F$190)+'СЕТ СН'!$F$12</f>
        <v>133.56482118</v>
      </c>
      <c r="G194" s="36">
        <f>SUMIFS(СВЦЭМ!$F$39:$F$782,СВЦЭМ!$A$39:$A$782,$A194,СВЦЭМ!$B$39:$B$782,G$190)+'СЕТ СН'!$F$12</f>
        <v>130.51686365</v>
      </c>
      <c r="H194" s="36">
        <f>SUMIFS(СВЦЭМ!$F$39:$F$782,СВЦЭМ!$A$39:$A$782,$A194,СВЦЭМ!$B$39:$B$782,H$190)+'СЕТ СН'!$F$12</f>
        <v>122.47313707000001</v>
      </c>
      <c r="I194" s="36">
        <f>SUMIFS(СВЦЭМ!$F$39:$F$782,СВЦЭМ!$A$39:$A$782,$A194,СВЦЭМ!$B$39:$B$782,I$190)+'СЕТ СН'!$F$12</f>
        <v>115.35615111</v>
      </c>
      <c r="J194" s="36">
        <f>SUMIFS(СВЦЭМ!$F$39:$F$782,СВЦЭМ!$A$39:$A$782,$A194,СВЦЭМ!$B$39:$B$782,J$190)+'СЕТ СН'!$F$12</f>
        <v>115.08453007</v>
      </c>
      <c r="K194" s="36">
        <f>SUMIFS(СВЦЭМ!$F$39:$F$782,СВЦЭМ!$A$39:$A$782,$A194,СВЦЭМ!$B$39:$B$782,K$190)+'СЕТ СН'!$F$12</f>
        <v>113.36039381000001</v>
      </c>
      <c r="L194" s="36">
        <f>SUMIFS(СВЦЭМ!$F$39:$F$782,СВЦЭМ!$A$39:$A$782,$A194,СВЦЭМ!$B$39:$B$782,L$190)+'СЕТ СН'!$F$12</f>
        <v>113.32933792</v>
      </c>
      <c r="M194" s="36">
        <f>SUMIFS(СВЦЭМ!$F$39:$F$782,СВЦЭМ!$A$39:$A$782,$A194,СВЦЭМ!$B$39:$B$782,M$190)+'СЕТ СН'!$F$12</f>
        <v>114.79163265</v>
      </c>
      <c r="N194" s="36">
        <f>SUMIFS(СВЦЭМ!$F$39:$F$782,СВЦЭМ!$A$39:$A$782,$A194,СВЦЭМ!$B$39:$B$782,N$190)+'СЕТ СН'!$F$12</f>
        <v>116.42216492</v>
      </c>
      <c r="O194" s="36">
        <f>SUMIFS(СВЦЭМ!$F$39:$F$782,СВЦЭМ!$A$39:$A$782,$A194,СВЦЭМ!$B$39:$B$782,O$190)+'СЕТ СН'!$F$12</f>
        <v>116.92454472</v>
      </c>
      <c r="P194" s="36">
        <f>SUMIFS(СВЦЭМ!$F$39:$F$782,СВЦЭМ!$A$39:$A$782,$A194,СВЦЭМ!$B$39:$B$782,P$190)+'СЕТ СН'!$F$12</f>
        <v>118.02317031</v>
      </c>
      <c r="Q194" s="36">
        <f>SUMIFS(СВЦЭМ!$F$39:$F$782,СВЦЭМ!$A$39:$A$782,$A194,СВЦЭМ!$B$39:$B$782,Q$190)+'СЕТ СН'!$F$12</f>
        <v>118.20246662</v>
      </c>
      <c r="R194" s="36">
        <f>SUMIFS(СВЦЭМ!$F$39:$F$782,СВЦЭМ!$A$39:$A$782,$A194,СВЦЭМ!$B$39:$B$782,R$190)+'СЕТ СН'!$F$12</f>
        <v>119.71181045</v>
      </c>
      <c r="S194" s="36">
        <f>SUMIFS(СВЦЭМ!$F$39:$F$782,СВЦЭМ!$A$39:$A$782,$A194,СВЦЭМ!$B$39:$B$782,S$190)+'СЕТ СН'!$F$12</f>
        <v>116.40265453000001</v>
      </c>
      <c r="T194" s="36">
        <f>SUMIFS(СВЦЭМ!$F$39:$F$782,СВЦЭМ!$A$39:$A$782,$A194,СВЦЭМ!$B$39:$B$782,T$190)+'СЕТ СН'!$F$12</f>
        <v>114.00761004</v>
      </c>
      <c r="U194" s="36">
        <f>SUMIFS(СВЦЭМ!$F$39:$F$782,СВЦЭМ!$A$39:$A$782,$A194,СВЦЭМ!$B$39:$B$782,U$190)+'СЕТ СН'!$F$12</f>
        <v>110.63605201</v>
      </c>
      <c r="V194" s="36">
        <f>SUMIFS(СВЦЭМ!$F$39:$F$782,СВЦЭМ!$A$39:$A$782,$A194,СВЦЭМ!$B$39:$B$782,V$190)+'СЕТ СН'!$F$12</f>
        <v>111.27157001</v>
      </c>
      <c r="W194" s="36">
        <f>SUMIFS(СВЦЭМ!$F$39:$F$782,СВЦЭМ!$A$39:$A$782,$A194,СВЦЭМ!$B$39:$B$782,W$190)+'СЕТ СН'!$F$12</f>
        <v>112.54538454999999</v>
      </c>
      <c r="X194" s="36">
        <f>SUMIFS(СВЦЭМ!$F$39:$F$782,СВЦЭМ!$A$39:$A$782,$A194,СВЦЭМ!$B$39:$B$782,X$190)+'СЕТ СН'!$F$12</f>
        <v>117.66905346999999</v>
      </c>
      <c r="Y194" s="36">
        <f>SUMIFS(СВЦЭМ!$F$39:$F$782,СВЦЭМ!$A$39:$A$782,$A194,СВЦЭМ!$B$39:$B$782,Y$190)+'СЕТ СН'!$F$12</f>
        <v>121.67368320999999</v>
      </c>
    </row>
    <row r="195" spans="1:25" ht="15.75" x14ac:dyDescent="0.2">
      <c r="A195" s="35">
        <f t="shared" si="5"/>
        <v>44839</v>
      </c>
      <c r="B195" s="36">
        <f>SUMIFS(СВЦЭМ!$F$39:$F$782,СВЦЭМ!$A$39:$A$782,$A195,СВЦЭМ!$B$39:$B$782,B$190)+'СЕТ СН'!$F$12</f>
        <v>133.12277078</v>
      </c>
      <c r="C195" s="36">
        <f>SUMIFS(СВЦЭМ!$F$39:$F$782,СВЦЭМ!$A$39:$A$782,$A195,СВЦЭМ!$B$39:$B$782,C$190)+'СЕТ СН'!$F$12</f>
        <v>139.11977679</v>
      </c>
      <c r="D195" s="36">
        <f>SUMIFS(СВЦЭМ!$F$39:$F$782,СВЦЭМ!$A$39:$A$782,$A195,СВЦЭМ!$B$39:$B$782,D$190)+'СЕТ СН'!$F$12</f>
        <v>143.11875429</v>
      </c>
      <c r="E195" s="36">
        <f>SUMIFS(СВЦЭМ!$F$39:$F$782,СВЦЭМ!$A$39:$A$782,$A195,СВЦЭМ!$B$39:$B$782,E$190)+'СЕТ СН'!$F$12</f>
        <v>144.91974673999999</v>
      </c>
      <c r="F195" s="36">
        <f>SUMIFS(СВЦЭМ!$F$39:$F$782,СВЦЭМ!$A$39:$A$782,$A195,СВЦЭМ!$B$39:$B$782,F$190)+'СЕТ СН'!$F$12</f>
        <v>144.62581618999999</v>
      </c>
      <c r="G195" s="36">
        <f>SUMIFS(СВЦЭМ!$F$39:$F$782,СВЦЭМ!$A$39:$A$782,$A195,СВЦЭМ!$B$39:$B$782,G$190)+'СЕТ СН'!$F$12</f>
        <v>142.50076068000001</v>
      </c>
      <c r="H195" s="36">
        <f>SUMIFS(СВЦЭМ!$F$39:$F$782,СВЦЭМ!$A$39:$A$782,$A195,СВЦЭМ!$B$39:$B$782,H$190)+'СЕТ СН'!$F$12</f>
        <v>135.22033402</v>
      </c>
      <c r="I195" s="36">
        <f>SUMIFS(СВЦЭМ!$F$39:$F$782,СВЦЭМ!$A$39:$A$782,$A195,СВЦЭМ!$B$39:$B$782,I$190)+'СЕТ СН'!$F$12</f>
        <v>130.12278848</v>
      </c>
      <c r="J195" s="36">
        <f>SUMIFS(СВЦЭМ!$F$39:$F$782,СВЦЭМ!$A$39:$A$782,$A195,СВЦЭМ!$B$39:$B$782,J$190)+'СЕТ СН'!$F$12</f>
        <v>137.78614518000001</v>
      </c>
      <c r="K195" s="36">
        <f>SUMIFS(СВЦЭМ!$F$39:$F$782,СВЦЭМ!$A$39:$A$782,$A195,СВЦЭМ!$B$39:$B$782,K$190)+'СЕТ СН'!$F$12</f>
        <v>141.2531869</v>
      </c>
      <c r="L195" s="36">
        <f>SUMIFS(СВЦЭМ!$F$39:$F$782,СВЦЭМ!$A$39:$A$782,$A195,СВЦЭМ!$B$39:$B$782,L$190)+'СЕТ СН'!$F$12</f>
        <v>141.22121769</v>
      </c>
      <c r="M195" s="36">
        <f>SUMIFS(СВЦЭМ!$F$39:$F$782,СВЦЭМ!$A$39:$A$782,$A195,СВЦЭМ!$B$39:$B$782,M$190)+'СЕТ СН'!$F$12</f>
        <v>132.33997574</v>
      </c>
      <c r="N195" s="36">
        <f>SUMIFS(СВЦЭМ!$F$39:$F$782,СВЦЭМ!$A$39:$A$782,$A195,СВЦЭМ!$B$39:$B$782,N$190)+'СЕТ СН'!$F$12</f>
        <v>134.33644633</v>
      </c>
      <c r="O195" s="36">
        <f>SUMIFS(СВЦЭМ!$F$39:$F$782,СВЦЭМ!$A$39:$A$782,$A195,СВЦЭМ!$B$39:$B$782,O$190)+'СЕТ СН'!$F$12</f>
        <v>135.65030494000001</v>
      </c>
      <c r="P195" s="36">
        <f>SUMIFS(СВЦЭМ!$F$39:$F$782,СВЦЭМ!$A$39:$A$782,$A195,СВЦЭМ!$B$39:$B$782,P$190)+'СЕТ СН'!$F$12</f>
        <v>137.07862709</v>
      </c>
      <c r="Q195" s="36">
        <f>SUMIFS(СВЦЭМ!$F$39:$F$782,СВЦЭМ!$A$39:$A$782,$A195,СВЦЭМ!$B$39:$B$782,Q$190)+'СЕТ СН'!$F$12</f>
        <v>138.80456172999999</v>
      </c>
      <c r="R195" s="36">
        <f>SUMIFS(СВЦЭМ!$F$39:$F$782,СВЦЭМ!$A$39:$A$782,$A195,СВЦЭМ!$B$39:$B$782,R$190)+'СЕТ СН'!$F$12</f>
        <v>137.04037632999999</v>
      </c>
      <c r="S195" s="36">
        <f>SUMIFS(СВЦЭМ!$F$39:$F$782,СВЦЭМ!$A$39:$A$782,$A195,СВЦЭМ!$B$39:$B$782,S$190)+'СЕТ СН'!$F$12</f>
        <v>139.38716918</v>
      </c>
      <c r="T195" s="36">
        <f>SUMIFS(СВЦЭМ!$F$39:$F$782,СВЦЭМ!$A$39:$A$782,$A195,СВЦЭМ!$B$39:$B$782,T$190)+'СЕТ СН'!$F$12</f>
        <v>157.37491409</v>
      </c>
      <c r="U195" s="36">
        <f>SUMIFS(СВЦЭМ!$F$39:$F$782,СВЦЭМ!$A$39:$A$782,$A195,СВЦЭМ!$B$39:$B$782,U$190)+'СЕТ СН'!$F$12</f>
        <v>160.64693466</v>
      </c>
      <c r="V195" s="36">
        <f>SUMIFS(СВЦЭМ!$F$39:$F$782,СВЦЭМ!$A$39:$A$782,$A195,СВЦЭМ!$B$39:$B$782,V$190)+'СЕТ СН'!$F$12</f>
        <v>159.10575205999999</v>
      </c>
      <c r="W195" s="36">
        <f>SUMIFS(СВЦЭМ!$F$39:$F$782,СВЦЭМ!$A$39:$A$782,$A195,СВЦЭМ!$B$39:$B$782,W$190)+'СЕТ СН'!$F$12</f>
        <v>156.72412822999999</v>
      </c>
      <c r="X195" s="36">
        <f>SUMIFS(СВЦЭМ!$F$39:$F$782,СВЦЭМ!$A$39:$A$782,$A195,СВЦЭМ!$B$39:$B$782,X$190)+'СЕТ СН'!$F$12</f>
        <v>150.54551130999999</v>
      </c>
      <c r="Y195" s="36">
        <f>SUMIFS(СВЦЭМ!$F$39:$F$782,СВЦЭМ!$A$39:$A$782,$A195,СВЦЭМ!$B$39:$B$782,Y$190)+'СЕТ СН'!$F$12</f>
        <v>135.3436375</v>
      </c>
    </row>
    <row r="196" spans="1:25" ht="15.75" x14ac:dyDescent="0.2">
      <c r="A196" s="35">
        <f t="shared" si="5"/>
        <v>44840</v>
      </c>
      <c r="B196" s="36">
        <f>SUMIFS(СВЦЭМ!$F$39:$F$782,СВЦЭМ!$A$39:$A$782,$A196,СВЦЭМ!$B$39:$B$782,B$190)+'СЕТ СН'!$F$12</f>
        <v>154.88840389000001</v>
      </c>
      <c r="C196" s="36">
        <f>SUMIFS(СВЦЭМ!$F$39:$F$782,СВЦЭМ!$A$39:$A$782,$A196,СВЦЭМ!$B$39:$B$782,C$190)+'СЕТ СН'!$F$12</f>
        <v>156.71325390000001</v>
      </c>
      <c r="D196" s="36">
        <f>SUMIFS(СВЦЭМ!$F$39:$F$782,СВЦЭМ!$A$39:$A$782,$A196,СВЦЭМ!$B$39:$B$782,D$190)+'СЕТ СН'!$F$12</f>
        <v>155.41037896</v>
      </c>
      <c r="E196" s="36">
        <f>SUMIFS(СВЦЭМ!$F$39:$F$782,СВЦЭМ!$A$39:$A$782,$A196,СВЦЭМ!$B$39:$B$782,E$190)+'СЕТ СН'!$F$12</f>
        <v>154.63244155999999</v>
      </c>
      <c r="F196" s="36">
        <f>SUMIFS(СВЦЭМ!$F$39:$F$782,СВЦЭМ!$A$39:$A$782,$A196,СВЦЭМ!$B$39:$B$782,F$190)+'СЕТ СН'!$F$12</f>
        <v>152.99822897000001</v>
      </c>
      <c r="G196" s="36">
        <f>SUMIFS(СВЦЭМ!$F$39:$F$782,СВЦЭМ!$A$39:$A$782,$A196,СВЦЭМ!$B$39:$B$782,G$190)+'СЕТ СН'!$F$12</f>
        <v>149.89910706000001</v>
      </c>
      <c r="H196" s="36">
        <f>SUMIFS(СВЦЭМ!$F$39:$F$782,СВЦЭМ!$A$39:$A$782,$A196,СВЦЭМ!$B$39:$B$782,H$190)+'СЕТ СН'!$F$12</f>
        <v>140.11487862000001</v>
      </c>
      <c r="I196" s="36">
        <f>SUMIFS(СВЦЭМ!$F$39:$F$782,СВЦЭМ!$A$39:$A$782,$A196,СВЦЭМ!$B$39:$B$782,I$190)+'СЕТ СН'!$F$12</f>
        <v>135.91840166</v>
      </c>
      <c r="J196" s="36">
        <f>SUMIFS(СВЦЭМ!$F$39:$F$782,СВЦЭМ!$A$39:$A$782,$A196,СВЦЭМ!$B$39:$B$782,J$190)+'СЕТ СН'!$F$12</f>
        <v>137.30383251000001</v>
      </c>
      <c r="K196" s="36">
        <f>SUMIFS(СВЦЭМ!$F$39:$F$782,СВЦЭМ!$A$39:$A$782,$A196,СВЦЭМ!$B$39:$B$782,K$190)+'СЕТ СН'!$F$12</f>
        <v>138.74927532000001</v>
      </c>
      <c r="L196" s="36">
        <f>SUMIFS(СВЦЭМ!$F$39:$F$782,СВЦЭМ!$A$39:$A$782,$A196,СВЦЭМ!$B$39:$B$782,L$190)+'СЕТ СН'!$F$12</f>
        <v>143.01835462</v>
      </c>
      <c r="M196" s="36">
        <f>SUMIFS(СВЦЭМ!$F$39:$F$782,СВЦЭМ!$A$39:$A$782,$A196,СВЦЭМ!$B$39:$B$782,M$190)+'СЕТ СН'!$F$12</f>
        <v>148.11163651999999</v>
      </c>
      <c r="N196" s="36">
        <f>SUMIFS(СВЦЭМ!$F$39:$F$782,СВЦЭМ!$A$39:$A$782,$A196,СВЦЭМ!$B$39:$B$782,N$190)+'СЕТ СН'!$F$12</f>
        <v>151.87599957</v>
      </c>
      <c r="O196" s="36">
        <f>SUMIFS(СВЦЭМ!$F$39:$F$782,СВЦЭМ!$A$39:$A$782,$A196,СВЦЭМ!$B$39:$B$782,O$190)+'СЕТ СН'!$F$12</f>
        <v>151.80848257</v>
      </c>
      <c r="P196" s="36">
        <f>SUMIFS(СВЦЭМ!$F$39:$F$782,СВЦЭМ!$A$39:$A$782,$A196,СВЦЭМ!$B$39:$B$782,P$190)+'СЕТ СН'!$F$12</f>
        <v>152.51995747999999</v>
      </c>
      <c r="Q196" s="36">
        <f>SUMIFS(СВЦЭМ!$F$39:$F$782,СВЦЭМ!$A$39:$A$782,$A196,СВЦЭМ!$B$39:$B$782,Q$190)+'СЕТ СН'!$F$12</f>
        <v>151.83233404000001</v>
      </c>
      <c r="R196" s="36">
        <f>SUMIFS(СВЦЭМ!$F$39:$F$782,СВЦЭМ!$A$39:$A$782,$A196,СВЦЭМ!$B$39:$B$782,R$190)+'СЕТ СН'!$F$12</f>
        <v>148.83530318000001</v>
      </c>
      <c r="S196" s="36">
        <f>SUMIFS(СВЦЭМ!$F$39:$F$782,СВЦЭМ!$A$39:$A$782,$A196,СВЦЭМ!$B$39:$B$782,S$190)+'СЕТ СН'!$F$12</f>
        <v>143.99281414000001</v>
      </c>
      <c r="T196" s="36">
        <f>SUMIFS(СВЦЭМ!$F$39:$F$782,СВЦЭМ!$A$39:$A$782,$A196,СВЦЭМ!$B$39:$B$782,T$190)+'СЕТ СН'!$F$12</f>
        <v>144.93177044000001</v>
      </c>
      <c r="U196" s="36">
        <f>SUMIFS(СВЦЭМ!$F$39:$F$782,СВЦЭМ!$A$39:$A$782,$A196,СВЦЭМ!$B$39:$B$782,U$190)+'СЕТ СН'!$F$12</f>
        <v>150.03355707</v>
      </c>
      <c r="V196" s="36">
        <f>SUMIFS(СВЦЭМ!$F$39:$F$782,СВЦЭМ!$A$39:$A$782,$A196,СВЦЭМ!$B$39:$B$782,V$190)+'СЕТ СН'!$F$12</f>
        <v>149.18634484</v>
      </c>
      <c r="W196" s="36">
        <f>SUMIFS(СВЦЭМ!$F$39:$F$782,СВЦЭМ!$A$39:$A$782,$A196,СВЦЭМ!$B$39:$B$782,W$190)+'СЕТ СН'!$F$12</f>
        <v>148.67347713999999</v>
      </c>
      <c r="X196" s="36">
        <f>SUMIFS(СВЦЭМ!$F$39:$F$782,СВЦЭМ!$A$39:$A$782,$A196,СВЦЭМ!$B$39:$B$782,X$190)+'СЕТ СН'!$F$12</f>
        <v>156.14855488000001</v>
      </c>
      <c r="Y196" s="36">
        <f>SUMIFS(СВЦЭМ!$F$39:$F$782,СВЦЭМ!$A$39:$A$782,$A196,СВЦЭМ!$B$39:$B$782,Y$190)+'СЕТ СН'!$F$12</f>
        <v>159.90923634000001</v>
      </c>
    </row>
    <row r="197" spans="1:25" ht="15.75" x14ac:dyDescent="0.2">
      <c r="A197" s="35">
        <f t="shared" si="5"/>
        <v>44841</v>
      </c>
      <c r="B197" s="36">
        <f>SUMIFS(СВЦЭМ!$F$39:$F$782,СВЦЭМ!$A$39:$A$782,$A197,СВЦЭМ!$B$39:$B$782,B$190)+'СЕТ СН'!$F$12</f>
        <v>139.21367411</v>
      </c>
      <c r="C197" s="36">
        <f>SUMIFS(СВЦЭМ!$F$39:$F$782,СВЦЭМ!$A$39:$A$782,$A197,СВЦЭМ!$B$39:$B$782,C$190)+'СЕТ СН'!$F$12</f>
        <v>144.53279634</v>
      </c>
      <c r="D197" s="36">
        <f>SUMIFS(СВЦЭМ!$F$39:$F$782,СВЦЭМ!$A$39:$A$782,$A197,СВЦЭМ!$B$39:$B$782,D$190)+'СЕТ СН'!$F$12</f>
        <v>147.6117213</v>
      </c>
      <c r="E197" s="36">
        <f>SUMIFS(СВЦЭМ!$F$39:$F$782,СВЦЭМ!$A$39:$A$782,$A197,СВЦЭМ!$B$39:$B$782,E$190)+'СЕТ СН'!$F$12</f>
        <v>148.82860256000001</v>
      </c>
      <c r="F197" s="36">
        <f>SUMIFS(СВЦЭМ!$F$39:$F$782,СВЦЭМ!$A$39:$A$782,$A197,СВЦЭМ!$B$39:$B$782,F$190)+'СЕТ СН'!$F$12</f>
        <v>149.2128323</v>
      </c>
      <c r="G197" s="36">
        <f>SUMIFS(СВЦЭМ!$F$39:$F$782,СВЦЭМ!$A$39:$A$782,$A197,СВЦЭМ!$B$39:$B$782,G$190)+'СЕТ СН'!$F$12</f>
        <v>146.95025630999999</v>
      </c>
      <c r="H197" s="36">
        <f>SUMIFS(СВЦЭМ!$F$39:$F$782,СВЦЭМ!$A$39:$A$782,$A197,СВЦЭМ!$B$39:$B$782,H$190)+'СЕТ СН'!$F$12</f>
        <v>138.78819865</v>
      </c>
      <c r="I197" s="36">
        <f>SUMIFS(СВЦЭМ!$F$39:$F$782,СВЦЭМ!$A$39:$A$782,$A197,СВЦЭМ!$B$39:$B$782,I$190)+'СЕТ СН'!$F$12</f>
        <v>130.06581786000001</v>
      </c>
      <c r="J197" s="36">
        <f>SUMIFS(СВЦЭМ!$F$39:$F$782,СВЦЭМ!$A$39:$A$782,$A197,СВЦЭМ!$B$39:$B$782,J$190)+'СЕТ СН'!$F$12</f>
        <v>132.13993515000001</v>
      </c>
      <c r="K197" s="36">
        <f>SUMIFS(СВЦЭМ!$F$39:$F$782,СВЦЭМ!$A$39:$A$782,$A197,СВЦЭМ!$B$39:$B$782,K$190)+'СЕТ СН'!$F$12</f>
        <v>135.69145449999999</v>
      </c>
      <c r="L197" s="36">
        <f>SUMIFS(СВЦЭМ!$F$39:$F$782,СВЦЭМ!$A$39:$A$782,$A197,СВЦЭМ!$B$39:$B$782,L$190)+'СЕТ СН'!$F$12</f>
        <v>133.06957684</v>
      </c>
      <c r="M197" s="36">
        <f>SUMIFS(СВЦЭМ!$F$39:$F$782,СВЦЭМ!$A$39:$A$782,$A197,СВЦЭМ!$B$39:$B$782,M$190)+'СЕТ СН'!$F$12</f>
        <v>130.77417184000001</v>
      </c>
      <c r="N197" s="36">
        <f>SUMIFS(СВЦЭМ!$F$39:$F$782,СВЦЭМ!$A$39:$A$782,$A197,СВЦЭМ!$B$39:$B$782,N$190)+'СЕТ СН'!$F$12</f>
        <v>131.42067469</v>
      </c>
      <c r="O197" s="36">
        <f>SUMIFS(СВЦЭМ!$F$39:$F$782,СВЦЭМ!$A$39:$A$782,$A197,СВЦЭМ!$B$39:$B$782,O$190)+'СЕТ СН'!$F$12</f>
        <v>131.85116601999999</v>
      </c>
      <c r="P197" s="36">
        <f>SUMIFS(СВЦЭМ!$F$39:$F$782,СВЦЭМ!$A$39:$A$782,$A197,СВЦЭМ!$B$39:$B$782,P$190)+'СЕТ СН'!$F$12</f>
        <v>131.23152139000001</v>
      </c>
      <c r="Q197" s="36">
        <f>SUMIFS(СВЦЭМ!$F$39:$F$782,СВЦЭМ!$A$39:$A$782,$A197,СВЦЭМ!$B$39:$B$782,Q$190)+'СЕТ СН'!$F$12</f>
        <v>131.63837534999999</v>
      </c>
      <c r="R197" s="36">
        <f>SUMIFS(СВЦЭМ!$F$39:$F$782,СВЦЭМ!$A$39:$A$782,$A197,СВЦЭМ!$B$39:$B$782,R$190)+'СЕТ СН'!$F$12</f>
        <v>130.70478714000001</v>
      </c>
      <c r="S197" s="36">
        <f>SUMIFS(СВЦЭМ!$F$39:$F$782,СВЦЭМ!$A$39:$A$782,$A197,СВЦЭМ!$B$39:$B$782,S$190)+'СЕТ СН'!$F$12</f>
        <v>136.34380154999999</v>
      </c>
      <c r="T197" s="36">
        <f>SUMIFS(СВЦЭМ!$F$39:$F$782,СВЦЭМ!$A$39:$A$782,$A197,СВЦЭМ!$B$39:$B$782,T$190)+'СЕТ СН'!$F$12</f>
        <v>147.95898333</v>
      </c>
      <c r="U197" s="36">
        <f>SUMIFS(СВЦЭМ!$F$39:$F$782,СВЦЭМ!$A$39:$A$782,$A197,СВЦЭМ!$B$39:$B$782,U$190)+'СЕТ СН'!$F$12</f>
        <v>153.50979484000001</v>
      </c>
      <c r="V197" s="36">
        <f>SUMIFS(СВЦЭМ!$F$39:$F$782,СВЦЭМ!$A$39:$A$782,$A197,СВЦЭМ!$B$39:$B$782,V$190)+'СЕТ СН'!$F$12</f>
        <v>152.64995357000001</v>
      </c>
      <c r="W197" s="36">
        <f>SUMIFS(СВЦЭМ!$F$39:$F$782,СВЦЭМ!$A$39:$A$782,$A197,СВЦЭМ!$B$39:$B$782,W$190)+'СЕТ СН'!$F$12</f>
        <v>150.63800191999999</v>
      </c>
      <c r="X197" s="36">
        <f>SUMIFS(СВЦЭМ!$F$39:$F$782,СВЦЭМ!$A$39:$A$782,$A197,СВЦЭМ!$B$39:$B$782,X$190)+'СЕТ СН'!$F$12</f>
        <v>144.15203353000001</v>
      </c>
      <c r="Y197" s="36">
        <f>SUMIFS(СВЦЭМ!$F$39:$F$782,СВЦЭМ!$A$39:$A$782,$A197,СВЦЭМ!$B$39:$B$782,Y$190)+'СЕТ СН'!$F$12</f>
        <v>142.39884280000001</v>
      </c>
    </row>
    <row r="198" spans="1:25" ht="15.75" x14ac:dyDescent="0.2">
      <c r="A198" s="35">
        <f t="shared" si="5"/>
        <v>44842</v>
      </c>
      <c r="B198" s="36">
        <f>SUMIFS(СВЦЭМ!$F$39:$F$782,СВЦЭМ!$A$39:$A$782,$A198,СВЦЭМ!$B$39:$B$782,B$190)+'СЕТ СН'!$F$12</f>
        <v>137.79288373</v>
      </c>
      <c r="C198" s="36">
        <f>SUMIFS(СВЦЭМ!$F$39:$F$782,СВЦЭМ!$A$39:$A$782,$A198,СВЦЭМ!$B$39:$B$782,C$190)+'СЕТ СН'!$F$12</f>
        <v>143.31675992999999</v>
      </c>
      <c r="D198" s="36">
        <f>SUMIFS(СВЦЭМ!$F$39:$F$782,СВЦЭМ!$A$39:$A$782,$A198,СВЦЭМ!$B$39:$B$782,D$190)+'СЕТ СН'!$F$12</f>
        <v>145.79662633999999</v>
      </c>
      <c r="E198" s="36">
        <f>SUMIFS(СВЦЭМ!$F$39:$F$782,СВЦЭМ!$A$39:$A$782,$A198,СВЦЭМ!$B$39:$B$782,E$190)+'СЕТ СН'!$F$12</f>
        <v>147.08172526000001</v>
      </c>
      <c r="F198" s="36">
        <f>SUMIFS(СВЦЭМ!$F$39:$F$782,СВЦЭМ!$A$39:$A$782,$A198,СВЦЭМ!$B$39:$B$782,F$190)+'СЕТ СН'!$F$12</f>
        <v>147.57474748000001</v>
      </c>
      <c r="G198" s="36">
        <f>SUMIFS(СВЦЭМ!$F$39:$F$782,СВЦЭМ!$A$39:$A$782,$A198,СВЦЭМ!$B$39:$B$782,G$190)+'СЕТ СН'!$F$12</f>
        <v>146.29095867999999</v>
      </c>
      <c r="H198" s="36">
        <f>SUMIFS(СВЦЭМ!$F$39:$F$782,СВЦЭМ!$A$39:$A$782,$A198,СВЦЭМ!$B$39:$B$782,H$190)+'СЕТ СН'!$F$12</f>
        <v>143.49241314</v>
      </c>
      <c r="I198" s="36">
        <f>SUMIFS(СВЦЭМ!$F$39:$F$782,СВЦЭМ!$A$39:$A$782,$A198,СВЦЭМ!$B$39:$B$782,I$190)+'СЕТ СН'!$F$12</f>
        <v>136.85589413</v>
      </c>
      <c r="J198" s="36">
        <f>SUMIFS(СВЦЭМ!$F$39:$F$782,СВЦЭМ!$A$39:$A$782,$A198,СВЦЭМ!$B$39:$B$782,J$190)+'СЕТ СН'!$F$12</f>
        <v>129.8628775</v>
      </c>
      <c r="K198" s="36">
        <f>SUMIFS(СВЦЭМ!$F$39:$F$782,СВЦЭМ!$A$39:$A$782,$A198,СВЦЭМ!$B$39:$B$782,K$190)+'СЕТ СН'!$F$12</f>
        <v>127.19754364000001</v>
      </c>
      <c r="L198" s="36">
        <f>SUMIFS(СВЦЭМ!$F$39:$F$782,СВЦЭМ!$A$39:$A$782,$A198,СВЦЭМ!$B$39:$B$782,L$190)+'СЕТ СН'!$F$12</f>
        <v>135.52047873000001</v>
      </c>
      <c r="M198" s="36">
        <f>SUMIFS(СВЦЭМ!$F$39:$F$782,СВЦЭМ!$A$39:$A$782,$A198,СВЦЭМ!$B$39:$B$782,M$190)+'СЕТ СН'!$F$12</f>
        <v>130.62722400000001</v>
      </c>
      <c r="N198" s="36">
        <f>SUMIFS(СВЦЭМ!$F$39:$F$782,СВЦЭМ!$A$39:$A$782,$A198,СВЦЭМ!$B$39:$B$782,N$190)+'СЕТ СН'!$F$12</f>
        <v>128.27590585999999</v>
      </c>
      <c r="O198" s="36">
        <f>SUMIFS(СВЦЭМ!$F$39:$F$782,СВЦЭМ!$A$39:$A$782,$A198,СВЦЭМ!$B$39:$B$782,O$190)+'СЕТ СН'!$F$12</f>
        <v>129.42427086999999</v>
      </c>
      <c r="P198" s="36">
        <f>SUMIFS(СВЦЭМ!$F$39:$F$782,СВЦЭМ!$A$39:$A$782,$A198,СВЦЭМ!$B$39:$B$782,P$190)+'СЕТ СН'!$F$12</f>
        <v>130.58566787999999</v>
      </c>
      <c r="Q198" s="36">
        <f>SUMIFS(СВЦЭМ!$F$39:$F$782,СВЦЭМ!$A$39:$A$782,$A198,СВЦЭМ!$B$39:$B$782,Q$190)+'СЕТ СН'!$F$12</f>
        <v>131.05657717</v>
      </c>
      <c r="R198" s="36">
        <f>SUMIFS(СВЦЭМ!$F$39:$F$782,СВЦЭМ!$A$39:$A$782,$A198,СВЦЭМ!$B$39:$B$782,R$190)+'СЕТ СН'!$F$12</f>
        <v>131.07651734000001</v>
      </c>
      <c r="S198" s="36">
        <f>SUMIFS(СВЦЭМ!$F$39:$F$782,СВЦЭМ!$A$39:$A$782,$A198,СВЦЭМ!$B$39:$B$782,S$190)+'СЕТ СН'!$F$12</f>
        <v>134.21112699</v>
      </c>
      <c r="T198" s="36">
        <f>SUMIFS(СВЦЭМ!$F$39:$F$782,СВЦЭМ!$A$39:$A$782,$A198,СВЦЭМ!$B$39:$B$782,T$190)+'СЕТ СН'!$F$12</f>
        <v>150.36464053</v>
      </c>
      <c r="U198" s="36">
        <f>SUMIFS(СВЦЭМ!$F$39:$F$782,СВЦЭМ!$A$39:$A$782,$A198,СВЦЭМ!$B$39:$B$782,U$190)+'СЕТ СН'!$F$12</f>
        <v>153.97574270999999</v>
      </c>
      <c r="V198" s="36">
        <f>SUMIFS(СВЦЭМ!$F$39:$F$782,СВЦЭМ!$A$39:$A$782,$A198,СВЦЭМ!$B$39:$B$782,V$190)+'СЕТ СН'!$F$12</f>
        <v>153.66664996</v>
      </c>
      <c r="W198" s="36">
        <f>SUMIFS(СВЦЭМ!$F$39:$F$782,СВЦЭМ!$A$39:$A$782,$A198,СВЦЭМ!$B$39:$B$782,W$190)+'СЕТ СН'!$F$12</f>
        <v>152.94662052000001</v>
      </c>
      <c r="X198" s="36">
        <f>SUMIFS(СВЦЭМ!$F$39:$F$782,СВЦЭМ!$A$39:$A$782,$A198,СВЦЭМ!$B$39:$B$782,X$190)+'СЕТ СН'!$F$12</f>
        <v>148.39166381999999</v>
      </c>
      <c r="Y198" s="36">
        <f>SUMIFS(СВЦЭМ!$F$39:$F$782,СВЦЭМ!$A$39:$A$782,$A198,СВЦЭМ!$B$39:$B$782,Y$190)+'СЕТ СН'!$F$12</f>
        <v>145.36846023000001</v>
      </c>
    </row>
    <row r="199" spans="1:25" ht="15.75" x14ac:dyDescent="0.2">
      <c r="A199" s="35">
        <f t="shared" si="5"/>
        <v>44843</v>
      </c>
      <c r="B199" s="36">
        <f>SUMIFS(СВЦЭМ!$F$39:$F$782,СВЦЭМ!$A$39:$A$782,$A199,СВЦЭМ!$B$39:$B$782,B$190)+'СЕТ СН'!$F$12</f>
        <v>134.91292082000001</v>
      </c>
      <c r="C199" s="36">
        <f>SUMIFS(СВЦЭМ!$F$39:$F$782,СВЦЭМ!$A$39:$A$782,$A199,СВЦЭМ!$B$39:$B$782,C$190)+'СЕТ СН'!$F$12</f>
        <v>137.3836675</v>
      </c>
      <c r="D199" s="36">
        <f>SUMIFS(СВЦЭМ!$F$39:$F$782,СВЦЭМ!$A$39:$A$782,$A199,СВЦЭМ!$B$39:$B$782,D$190)+'СЕТ СН'!$F$12</f>
        <v>138.54645393000001</v>
      </c>
      <c r="E199" s="36">
        <f>SUMIFS(СВЦЭМ!$F$39:$F$782,СВЦЭМ!$A$39:$A$782,$A199,СВЦЭМ!$B$39:$B$782,E$190)+'СЕТ СН'!$F$12</f>
        <v>139.16709709</v>
      </c>
      <c r="F199" s="36">
        <f>SUMIFS(СВЦЭМ!$F$39:$F$782,СВЦЭМ!$A$39:$A$782,$A199,СВЦЭМ!$B$39:$B$782,F$190)+'СЕТ СН'!$F$12</f>
        <v>138.85967294</v>
      </c>
      <c r="G199" s="36">
        <f>SUMIFS(СВЦЭМ!$F$39:$F$782,СВЦЭМ!$A$39:$A$782,$A199,СВЦЭМ!$B$39:$B$782,G$190)+'СЕТ СН'!$F$12</f>
        <v>138.85665316999999</v>
      </c>
      <c r="H199" s="36">
        <f>SUMIFS(СВЦЭМ!$F$39:$F$782,СВЦЭМ!$A$39:$A$782,$A199,СВЦЭМ!$B$39:$B$782,H$190)+'СЕТ СН'!$F$12</f>
        <v>137.23748742000001</v>
      </c>
      <c r="I199" s="36">
        <f>SUMIFS(СВЦЭМ!$F$39:$F$782,СВЦЭМ!$A$39:$A$782,$A199,СВЦЭМ!$B$39:$B$782,I$190)+'СЕТ СН'!$F$12</f>
        <v>134.19076991</v>
      </c>
      <c r="J199" s="36">
        <f>SUMIFS(СВЦЭМ!$F$39:$F$782,СВЦЭМ!$A$39:$A$782,$A199,СВЦЭМ!$B$39:$B$782,J$190)+'СЕТ СН'!$F$12</f>
        <v>133.53885154</v>
      </c>
      <c r="K199" s="36">
        <f>SUMIFS(СВЦЭМ!$F$39:$F$782,СВЦЭМ!$A$39:$A$782,$A199,СВЦЭМ!$B$39:$B$782,K$190)+'СЕТ СН'!$F$12</f>
        <v>124.29507932</v>
      </c>
      <c r="L199" s="36">
        <f>SUMIFS(СВЦЭМ!$F$39:$F$782,СВЦЭМ!$A$39:$A$782,$A199,СВЦЭМ!$B$39:$B$782,L$190)+'СЕТ СН'!$F$12</f>
        <v>125.78332343</v>
      </c>
      <c r="M199" s="36">
        <f>SUMIFS(СВЦЭМ!$F$39:$F$782,СВЦЭМ!$A$39:$A$782,$A199,СВЦЭМ!$B$39:$B$782,M$190)+'СЕТ СН'!$F$12</f>
        <v>126.21295680999999</v>
      </c>
      <c r="N199" s="36">
        <f>SUMIFS(СВЦЭМ!$F$39:$F$782,СВЦЭМ!$A$39:$A$782,$A199,СВЦЭМ!$B$39:$B$782,N$190)+'СЕТ СН'!$F$12</f>
        <v>122.46292269</v>
      </c>
      <c r="O199" s="36">
        <f>SUMIFS(СВЦЭМ!$F$39:$F$782,СВЦЭМ!$A$39:$A$782,$A199,СВЦЭМ!$B$39:$B$782,O$190)+'СЕТ СН'!$F$12</f>
        <v>125.39705683</v>
      </c>
      <c r="P199" s="36">
        <f>SUMIFS(СВЦЭМ!$F$39:$F$782,СВЦЭМ!$A$39:$A$782,$A199,СВЦЭМ!$B$39:$B$782,P$190)+'СЕТ СН'!$F$12</f>
        <v>124.59601250999999</v>
      </c>
      <c r="Q199" s="36">
        <f>SUMIFS(СВЦЭМ!$F$39:$F$782,СВЦЭМ!$A$39:$A$782,$A199,СВЦЭМ!$B$39:$B$782,Q$190)+'СЕТ СН'!$F$12</f>
        <v>124.38940709000001</v>
      </c>
      <c r="R199" s="36">
        <f>SUMIFS(СВЦЭМ!$F$39:$F$782,СВЦЭМ!$A$39:$A$782,$A199,СВЦЭМ!$B$39:$B$782,R$190)+'СЕТ СН'!$F$12</f>
        <v>128.42289889</v>
      </c>
      <c r="S199" s="36">
        <f>SUMIFS(СВЦЭМ!$F$39:$F$782,СВЦЭМ!$A$39:$A$782,$A199,СВЦЭМ!$B$39:$B$782,S$190)+'СЕТ СН'!$F$12</f>
        <v>132.86626706999999</v>
      </c>
      <c r="T199" s="36">
        <f>SUMIFS(СВЦЭМ!$F$39:$F$782,СВЦЭМ!$A$39:$A$782,$A199,СВЦЭМ!$B$39:$B$782,T$190)+'СЕТ СН'!$F$12</f>
        <v>143.35459308</v>
      </c>
      <c r="U199" s="36">
        <f>SUMIFS(СВЦЭМ!$F$39:$F$782,СВЦЭМ!$A$39:$A$782,$A199,СВЦЭМ!$B$39:$B$782,U$190)+'СЕТ СН'!$F$12</f>
        <v>148.26904795999999</v>
      </c>
      <c r="V199" s="36">
        <f>SUMIFS(СВЦЭМ!$F$39:$F$782,СВЦЭМ!$A$39:$A$782,$A199,СВЦЭМ!$B$39:$B$782,V$190)+'СЕТ СН'!$F$12</f>
        <v>146.68691183000001</v>
      </c>
      <c r="W199" s="36">
        <f>SUMIFS(СВЦЭМ!$F$39:$F$782,СВЦЭМ!$A$39:$A$782,$A199,СВЦЭМ!$B$39:$B$782,W$190)+'СЕТ СН'!$F$12</f>
        <v>144.10295952999999</v>
      </c>
      <c r="X199" s="36">
        <f>SUMIFS(СВЦЭМ!$F$39:$F$782,СВЦЭМ!$A$39:$A$782,$A199,СВЦЭМ!$B$39:$B$782,X$190)+'СЕТ СН'!$F$12</f>
        <v>124.25187713</v>
      </c>
      <c r="Y199" s="36">
        <f>SUMIFS(СВЦЭМ!$F$39:$F$782,СВЦЭМ!$A$39:$A$782,$A199,СВЦЭМ!$B$39:$B$782,Y$190)+'СЕТ СН'!$F$12</f>
        <v>109.27938116999999</v>
      </c>
    </row>
    <row r="200" spans="1:25" ht="15.75" x14ac:dyDescent="0.2">
      <c r="A200" s="35">
        <f t="shared" si="5"/>
        <v>44844</v>
      </c>
      <c r="B200" s="36">
        <f>SUMIFS(СВЦЭМ!$F$39:$F$782,СВЦЭМ!$A$39:$A$782,$A200,СВЦЭМ!$B$39:$B$782,B$190)+'СЕТ СН'!$F$12</f>
        <v>109.57336282999999</v>
      </c>
      <c r="C200" s="36">
        <f>SUMIFS(СВЦЭМ!$F$39:$F$782,СВЦЭМ!$A$39:$A$782,$A200,СВЦЭМ!$B$39:$B$782,C$190)+'СЕТ СН'!$F$12</f>
        <v>118.19111789999999</v>
      </c>
      <c r="D200" s="36">
        <f>SUMIFS(СВЦЭМ!$F$39:$F$782,СВЦЭМ!$A$39:$A$782,$A200,СВЦЭМ!$B$39:$B$782,D$190)+'СЕТ СН'!$F$12</f>
        <v>131.63820035000001</v>
      </c>
      <c r="E200" s="36">
        <f>SUMIFS(СВЦЭМ!$F$39:$F$782,СВЦЭМ!$A$39:$A$782,$A200,СВЦЭМ!$B$39:$B$782,E$190)+'СЕТ СН'!$F$12</f>
        <v>131.5877303</v>
      </c>
      <c r="F200" s="36">
        <f>SUMIFS(СВЦЭМ!$F$39:$F$782,СВЦЭМ!$A$39:$A$782,$A200,СВЦЭМ!$B$39:$B$782,F$190)+'СЕТ СН'!$F$12</f>
        <v>130.78261592000001</v>
      </c>
      <c r="G200" s="36">
        <f>SUMIFS(СВЦЭМ!$F$39:$F$782,СВЦЭМ!$A$39:$A$782,$A200,СВЦЭМ!$B$39:$B$782,G$190)+'СЕТ СН'!$F$12</f>
        <v>130.87000441999999</v>
      </c>
      <c r="H200" s="36">
        <f>SUMIFS(СВЦЭМ!$F$39:$F$782,СВЦЭМ!$A$39:$A$782,$A200,СВЦЭМ!$B$39:$B$782,H$190)+'СЕТ СН'!$F$12</f>
        <v>122.46330453</v>
      </c>
      <c r="I200" s="36">
        <f>SUMIFS(СВЦЭМ!$F$39:$F$782,СВЦЭМ!$A$39:$A$782,$A200,СВЦЭМ!$B$39:$B$782,I$190)+'СЕТ СН'!$F$12</f>
        <v>111.46815655</v>
      </c>
      <c r="J200" s="36">
        <f>SUMIFS(СВЦЭМ!$F$39:$F$782,СВЦЭМ!$A$39:$A$782,$A200,СВЦЭМ!$B$39:$B$782,J$190)+'СЕТ СН'!$F$12</f>
        <v>108.69779902000001</v>
      </c>
      <c r="K200" s="36">
        <f>SUMIFS(СВЦЭМ!$F$39:$F$782,СВЦЭМ!$A$39:$A$782,$A200,СВЦЭМ!$B$39:$B$782,K$190)+'СЕТ СН'!$F$12</f>
        <v>107.78070891</v>
      </c>
      <c r="L200" s="36">
        <f>SUMIFS(СВЦЭМ!$F$39:$F$782,СВЦЭМ!$A$39:$A$782,$A200,СВЦЭМ!$B$39:$B$782,L$190)+'СЕТ СН'!$F$12</f>
        <v>106.34491391</v>
      </c>
      <c r="M200" s="36">
        <f>SUMIFS(СВЦЭМ!$F$39:$F$782,СВЦЭМ!$A$39:$A$782,$A200,СВЦЭМ!$B$39:$B$782,M$190)+'СЕТ СН'!$F$12</f>
        <v>112.89694522000001</v>
      </c>
      <c r="N200" s="36">
        <f>SUMIFS(СВЦЭМ!$F$39:$F$782,СВЦЭМ!$A$39:$A$782,$A200,СВЦЭМ!$B$39:$B$782,N$190)+'СЕТ СН'!$F$12</f>
        <v>124.50194644</v>
      </c>
      <c r="O200" s="36">
        <f>SUMIFS(СВЦЭМ!$F$39:$F$782,СВЦЭМ!$A$39:$A$782,$A200,СВЦЭМ!$B$39:$B$782,O$190)+'СЕТ СН'!$F$12</f>
        <v>123.97553662</v>
      </c>
      <c r="P200" s="36">
        <f>SUMIFS(СВЦЭМ!$F$39:$F$782,СВЦЭМ!$A$39:$A$782,$A200,СВЦЭМ!$B$39:$B$782,P$190)+'СЕТ СН'!$F$12</f>
        <v>118.63244458</v>
      </c>
      <c r="Q200" s="36">
        <f>SUMIFS(СВЦЭМ!$F$39:$F$782,СВЦЭМ!$A$39:$A$782,$A200,СВЦЭМ!$B$39:$B$782,Q$190)+'СЕТ СН'!$F$12</f>
        <v>117.02192026</v>
      </c>
      <c r="R200" s="36">
        <f>SUMIFS(СВЦЭМ!$F$39:$F$782,СВЦЭМ!$A$39:$A$782,$A200,СВЦЭМ!$B$39:$B$782,R$190)+'СЕТ СН'!$F$12</f>
        <v>110.79495928999999</v>
      </c>
      <c r="S200" s="36">
        <f>SUMIFS(СВЦЭМ!$F$39:$F$782,СВЦЭМ!$A$39:$A$782,$A200,СВЦЭМ!$B$39:$B$782,S$190)+'СЕТ СН'!$F$12</f>
        <v>104.61945471999999</v>
      </c>
      <c r="T200" s="36">
        <f>SUMIFS(СВЦЭМ!$F$39:$F$782,СВЦЭМ!$A$39:$A$782,$A200,СВЦЭМ!$B$39:$B$782,T$190)+'СЕТ СН'!$F$12</f>
        <v>112.10591675000001</v>
      </c>
      <c r="U200" s="36">
        <f>SUMIFS(СВЦЭМ!$F$39:$F$782,СВЦЭМ!$A$39:$A$782,$A200,СВЦЭМ!$B$39:$B$782,U$190)+'СЕТ СН'!$F$12</f>
        <v>114.6521522</v>
      </c>
      <c r="V200" s="36">
        <f>SUMIFS(СВЦЭМ!$F$39:$F$782,СВЦЭМ!$A$39:$A$782,$A200,СВЦЭМ!$B$39:$B$782,V$190)+'СЕТ СН'!$F$12</f>
        <v>115.92565630999999</v>
      </c>
      <c r="W200" s="36">
        <f>SUMIFS(СВЦЭМ!$F$39:$F$782,СВЦЭМ!$A$39:$A$782,$A200,СВЦЭМ!$B$39:$B$782,W$190)+'СЕТ СН'!$F$12</f>
        <v>116.70836715</v>
      </c>
      <c r="X200" s="36">
        <f>SUMIFS(СВЦЭМ!$F$39:$F$782,СВЦЭМ!$A$39:$A$782,$A200,СВЦЭМ!$B$39:$B$782,X$190)+'СЕТ СН'!$F$12</f>
        <v>113.61847505999999</v>
      </c>
      <c r="Y200" s="36">
        <f>SUMIFS(СВЦЭМ!$F$39:$F$782,СВЦЭМ!$A$39:$A$782,$A200,СВЦЭМ!$B$39:$B$782,Y$190)+'СЕТ СН'!$F$12</f>
        <v>110.35062646</v>
      </c>
    </row>
    <row r="201" spans="1:25" ht="15.75" x14ac:dyDescent="0.2">
      <c r="A201" s="35">
        <f t="shared" si="5"/>
        <v>44845</v>
      </c>
      <c r="B201" s="36">
        <f>SUMIFS(СВЦЭМ!$F$39:$F$782,СВЦЭМ!$A$39:$A$782,$A201,СВЦЭМ!$B$39:$B$782,B$190)+'СЕТ СН'!$F$12</f>
        <v>123.74695416</v>
      </c>
      <c r="C201" s="36">
        <f>SUMIFS(СВЦЭМ!$F$39:$F$782,СВЦЭМ!$A$39:$A$782,$A201,СВЦЭМ!$B$39:$B$782,C$190)+'СЕТ СН'!$F$12</f>
        <v>132.89364771999999</v>
      </c>
      <c r="D201" s="36">
        <f>SUMIFS(СВЦЭМ!$F$39:$F$782,СВЦЭМ!$A$39:$A$782,$A201,СВЦЭМ!$B$39:$B$782,D$190)+'СЕТ СН'!$F$12</f>
        <v>139.19745904000001</v>
      </c>
      <c r="E201" s="36">
        <f>SUMIFS(СВЦЭМ!$F$39:$F$782,СВЦЭМ!$A$39:$A$782,$A201,СВЦЭМ!$B$39:$B$782,E$190)+'СЕТ СН'!$F$12</f>
        <v>141.43083625</v>
      </c>
      <c r="F201" s="36">
        <f>SUMIFS(СВЦЭМ!$F$39:$F$782,СВЦЭМ!$A$39:$A$782,$A201,СВЦЭМ!$B$39:$B$782,F$190)+'СЕТ СН'!$F$12</f>
        <v>140.92141559000001</v>
      </c>
      <c r="G201" s="36">
        <f>SUMIFS(СВЦЭМ!$F$39:$F$782,СВЦЭМ!$A$39:$A$782,$A201,СВЦЭМ!$B$39:$B$782,G$190)+'СЕТ СН'!$F$12</f>
        <v>131.98627205</v>
      </c>
      <c r="H201" s="36">
        <f>SUMIFS(СВЦЭМ!$F$39:$F$782,СВЦЭМ!$A$39:$A$782,$A201,СВЦЭМ!$B$39:$B$782,H$190)+'СЕТ СН'!$F$12</f>
        <v>133.07175278</v>
      </c>
      <c r="I201" s="36">
        <f>SUMIFS(СВЦЭМ!$F$39:$F$782,СВЦЭМ!$A$39:$A$782,$A201,СВЦЭМ!$B$39:$B$782,I$190)+'СЕТ СН'!$F$12</f>
        <v>136.65183340999999</v>
      </c>
      <c r="J201" s="36">
        <f>SUMIFS(СВЦЭМ!$F$39:$F$782,СВЦЭМ!$A$39:$A$782,$A201,СВЦЭМ!$B$39:$B$782,J$190)+'СЕТ СН'!$F$12</f>
        <v>137.99325433999999</v>
      </c>
      <c r="K201" s="36">
        <f>SUMIFS(СВЦЭМ!$F$39:$F$782,СВЦЭМ!$A$39:$A$782,$A201,СВЦЭМ!$B$39:$B$782,K$190)+'СЕТ СН'!$F$12</f>
        <v>138.57581138</v>
      </c>
      <c r="L201" s="36">
        <f>SUMIFS(СВЦЭМ!$F$39:$F$782,СВЦЭМ!$A$39:$A$782,$A201,СВЦЭМ!$B$39:$B$782,L$190)+'СЕТ СН'!$F$12</f>
        <v>139.52791945000001</v>
      </c>
      <c r="M201" s="36">
        <f>SUMIFS(СВЦЭМ!$F$39:$F$782,СВЦЭМ!$A$39:$A$782,$A201,СВЦЭМ!$B$39:$B$782,M$190)+'СЕТ СН'!$F$12</f>
        <v>135.03487884</v>
      </c>
      <c r="N201" s="36">
        <f>SUMIFS(СВЦЭМ!$F$39:$F$782,СВЦЭМ!$A$39:$A$782,$A201,СВЦЭМ!$B$39:$B$782,N$190)+'СЕТ СН'!$F$12</f>
        <v>138.66661250000001</v>
      </c>
      <c r="O201" s="36">
        <f>SUMIFS(СВЦЭМ!$F$39:$F$782,СВЦЭМ!$A$39:$A$782,$A201,СВЦЭМ!$B$39:$B$782,O$190)+'СЕТ СН'!$F$12</f>
        <v>139.15819107999999</v>
      </c>
      <c r="P201" s="36">
        <f>SUMIFS(СВЦЭМ!$F$39:$F$782,СВЦЭМ!$A$39:$A$782,$A201,СВЦЭМ!$B$39:$B$782,P$190)+'СЕТ СН'!$F$12</f>
        <v>137.78978212000001</v>
      </c>
      <c r="Q201" s="36">
        <f>SUMIFS(СВЦЭМ!$F$39:$F$782,СВЦЭМ!$A$39:$A$782,$A201,СВЦЭМ!$B$39:$B$782,Q$190)+'СЕТ СН'!$F$12</f>
        <v>136.79680246999999</v>
      </c>
      <c r="R201" s="36">
        <f>SUMIFS(СВЦЭМ!$F$39:$F$782,СВЦЭМ!$A$39:$A$782,$A201,СВЦЭМ!$B$39:$B$782,R$190)+'СЕТ СН'!$F$12</f>
        <v>133.86907352</v>
      </c>
      <c r="S201" s="36">
        <f>SUMIFS(СВЦЭМ!$F$39:$F$782,СВЦЭМ!$A$39:$A$782,$A201,СВЦЭМ!$B$39:$B$782,S$190)+'СЕТ СН'!$F$12</f>
        <v>139.19238903999999</v>
      </c>
      <c r="T201" s="36">
        <f>SUMIFS(СВЦЭМ!$F$39:$F$782,СВЦЭМ!$A$39:$A$782,$A201,СВЦЭМ!$B$39:$B$782,T$190)+'СЕТ СН'!$F$12</f>
        <v>147.02491282</v>
      </c>
      <c r="U201" s="36">
        <f>SUMIFS(СВЦЭМ!$F$39:$F$782,СВЦЭМ!$A$39:$A$782,$A201,СВЦЭМ!$B$39:$B$782,U$190)+'СЕТ СН'!$F$12</f>
        <v>150.25922312</v>
      </c>
      <c r="V201" s="36">
        <f>SUMIFS(СВЦЭМ!$F$39:$F$782,СВЦЭМ!$A$39:$A$782,$A201,СВЦЭМ!$B$39:$B$782,V$190)+'СЕТ СН'!$F$12</f>
        <v>149.82220855</v>
      </c>
      <c r="W201" s="36">
        <f>SUMIFS(СВЦЭМ!$F$39:$F$782,СВЦЭМ!$A$39:$A$782,$A201,СВЦЭМ!$B$39:$B$782,W$190)+'СЕТ СН'!$F$12</f>
        <v>154.63312507000001</v>
      </c>
      <c r="X201" s="36">
        <f>SUMIFS(СВЦЭМ!$F$39:$F$782,СВЦЭМ!$A$39:$A$782,$A201,СВЦЭМ!$B$39:$B$782,X$190)+'СЕТ СН'!$F$12</f>
        <v>151.93541984000001</v>
      </c>
      <c r="Y201" s="36">
        <f>SUMIFS(СВЦЭМ!$F$39:$F$782,СВЦЭМ!$A$39:$A$782,$A201,СВЦЭМ!$B$39:$B$782,Y$190)+'СЕТ СН'!$F$12</f>
        <v>150.78188270000001</v>
      </c>
    </row>
    <row r="202" spans="1:25" ht="15.75" x14ac:dyDescent="0.2">
      <c r="A202" s="35">
        <f t="shared" si="5"/>
        <v>44846</v>
      </c>
      <c r="B202" s="36">
        <f>SUMIFS(СВЦЭМ!$F$39:$F$782,СВЦЭМ!$A$39:$A$782,$A202,СВЦЭМ!$B$39:$B$782,B$190)+'СЕТ СН'!$F$12</f>
        <v>137.24942492</v>
      </c>
      <c r="C202" s="36">
        <f>SUMIFS(СВЦЭМ!$F$39:$F$782,СВЦЭМ!$A$39:$A$782,$A202,СВЦЭМ!$B$39:$B$782,C$190)+'СЕТ СН'!$F$12</f>
        <v>140.96959396</v>
      </c>
      <c r="D202" s="36">
        <f>SUMIFS(СВЦЭМ!$F$39:$F$782,СВЦЭМ!$A$39:$A$782,$A202,СВЦЭМ!$B$39:$B$782,D$190)+'СЕТ СН'!$F$12</f>
        <v>144.15089558</v>
      </c>
      <c r="E202" s="36">
        <f>SUMIFS(СВЦЭМ!$F$39:$F$782,СВЦЭМ!$A$39:$A$782,$A202,СВЦЭМ!$B$39:$B$782,E$190)+'СЕТ СН'!$F$12</f>
        <v>143.13283862</v>
      </c>
      <c r="F202" s="36">
        <f>SUMIFS(СВЦЭМ!$F$39:$F$782,СВЦЭМ!$A$39:$A$782,$A202,СВЦЭМ!$B$39:$B$782,F$190)+'СЕТ СН'!$F$12</f>
        <v>142.33908378999999</v>
      </c>
      <c r="G202" s="36">
        <f>SUMIFS(СВЦЭМ!$F$39:$F$782,СВЦЭМ!$A$39:$A$782,$A202,СВЦЭМ!$B$39:$B$782,G$190)+'СЕТ СН'!$F$12</f>
        <v>142.09027356999999</v>
      </c>
      <c r="H202" s="36">
        <f>SUMIFS(СВЦЭМ!$F$39:$F$782,СВЦЭМ!$A$39:$A$782,$A202,СВЦЭМ!$B$39:$B$782,H$190)+'СЕТ СН'!$F$12</f>
        <v>138.33033968000001</v>
      </c>
      <c r="I202" s="36">
        <f>SUMIFS(СВЦЭМ!$F$39:$F$782,СВЦЭМ!$A$39:$A$782,$A202,СВЦЭМ!$B$39:$B$782,I$190)+'СЕТ СН'!$F$12</f>
        <v>133.89108891000001</v>
      </c>
      <c r="J202" s="36">
        <f>SUMIFS(СВЦЭМ!$F$39:$F$782,СВЦЭМ!$A$39:$A$782,$A202,СВЦЭМ!$B$39:$B$782,J$190)+'СЕТ СН'!$F$12</f>
        <v>135.15482133</v>
      </c>
      <c r="K202" s="36">
        <f>SUMIFS(СВЦЭМ!$F$39:$F$782,СВЦЭМ!$A$39:$A$782,$A202,СВЦЭМ!$B$39:$B$782,K$190)+'СЕТ СН'!$F$12</f>
        <v>134.37541519999999</v>
      </c>
      <c r="L202" s="36">
        <f>SUMIFS(СВЦЭМ!$F$39:$F$782,СВЦЭМ!$A$39:$A$782,$A202,СВЦЭМ!$B$39:$B$782,L$190)+'СЕТ СН'!$F$12</f>
        <v>133.36045067000001</v>
      </c>
      <c r="M202" s="36">
        <f>SUMIFS(СВЦЭМ!$F$39:$F$782,СВЦЭМ!$A$39:$A$782,$A202,СВЦЭМ!$B$39:$B$782,M$190)+'СЕТ СН'!$F$12</f>
        <v>132.60095265000001</v>
      </c>
      <c r="N202" s="36">
        <f>SUMIFS(СВЦЭМ!$F$39:$F$782,СВЦЭМ!$A$39:$A$782,$A202,СВЦЭМ!$B$39:$B$782,N$190)+'СЕТ СН'!$F$12</f>
        <v>135.28189895</v>
      </c>
      <c r="O202" s="36">
        <f>SUMIFS(СВЦЭМ!$F$39:$F$782,СВЦЭМ!$A$39:$A$782,$A202,СВЦЭМ!$B$39:$B$782,O$190)+'СЕТ СН'!$F$12</f>
        <v>134.77057063000001</v>
      </c>
      <c r="P202" s="36">
        <f>SUMIFS(СВЦЭМ!$F$39:$F$782,СВЦЭМ!$A$39:$A$782,$A202,СВЦЭМ!$B$39:$B$782,P$190)+'СЕТ СН'!$F$12</f>
        <v>133.64106756000001</v>
      </c>
      <c r="Q202" s="36">
        <f>SUMIFS(СВЦЭМ!$F$39:$F$782,СВЦЭМ!$A$39:$A$782,$A202,СВЦЭМ!$B$39:$B$782,Q$190)+'СЕТ СН'!$F$12</f>
        <v>134.40451254999999</v>
      </c>
      <c r="R202" s="36">
        <f>SUMIFS(СВЦЭМ!$F$39:$F$782,СВЦЭМ!$A$39:$A$782,$A202,СВЦЭМ!$B$39:$B$782,R$190)+'СЕТ СН'!$F$12</f>
        <v>131.23737887999999</v>
      </c>
      <c r="S202" s="36">
        <f>SUMIFS(СВЦЭМ!$F$39:$F$782,СВЦЭМ!$A$39:$A$782,$A202,СВЦЭМ!$B$39:$B$782,S$190)+'СЕТ СН'!$F$12</f>
        <v>131.56461999999999</v>
      </c>
      <c r="T202" s="36">
        <f>SUMIFS(СВЦЭМ!$F$39:$F$782,СВЦЭМ!$A$39:$A$782,$A202,СВЦЭМ!$B$39:$B$782,T$190)+'СЕТ СН'!$F$12</f>
        <v>151.07076569</v>
      </c>
      <c r="U202" s="36">
        <f>SUMIFS(СВЦЭМ!$F$39:$F$782,СВЦЭМ!$A$39:$A$782,$A202,СВЦЭМ!$B$39:$B$782,U$190)+'СЕТ СН'!$F$12</f>
        <v>149.78460324</v>
      </c>
      <c r="V202" s="36">
        <f>SUMIFS(СВЦЭМ!$F$39:$F$782,СВЦЭМ!$A$39:$A$782,$A202,СВЦЭМ!$B$39:$B$782,V$190)+'СЕТ СН'!$F$12</f>
        <v>155.28167583999999</v>
      </c>
      <c r="W202" s="36">
        <f>SUMIFS(СВЦЭМ!$F$39:$F$782,СВЦЭМ!$A$39:$A$782,$A202,СВЦЭМ!$B$39:$B$782,W$190)+'СЕТ СН'!$F$12</f>
        <v>143.09381450999999</v>
      </c>
      <c r="X202" s="36">
        <f>SUMIFS(СВЦЭМ!$F$39:$F$782,СВЦЭМ!$A$39:$A$782,$A202,СВЦЭМ!$B$39:$B$782,X$190)+'СЕТ СН'!$F$12</f>
        <v>138.49479600000001</v>
      </c>
      <c r="Y202" s="36">
        <f>SUMIFS(СВЦЭМ!$F$39:$F$782,СВЦЭМ!$A$39:$A$782,$A202,СВЦЭМ!$B$39:$B$782,Y$190)+'СЕТ СН'!$F$12</f>
        <v>136.22410127000001</v>
      </c>
    </row>
    <row r="203" spans="1:25" ht="15.75" x14ac:dyDescent="0.2">
      <c r="A203" s="35">
        <f t="shared" si="5"/>
        <v>44847</v>
      </c>
      <c r="B203" s="36">
        <f>SUMIFS(СВЦЭМ!$F$39:$F$782,СВЦЭМ!$A$39:$A$782,$A203,СВЦЭМ!$B$39:$B$782,B$190)+'СЕТ СН'!$F$12</f>
        <v>150.90271439</v>
      </c>
      <c r="C203" s="36">
        <f>SUMIFS(СВЦЭМ!$F$39:$F$782,СВЦЭМ!$A$39:$A$782,$A203,СВЦЭМ!$B$39:$B$782,C$190)+'СЕТ СН'!$F$12</f>
        <v>154.27591649999999</v>
      </c>
      <c r="D203" s="36">
        <f>SUMIFS(СВЦЭМ!$F$39:$F$782,СВЦЭМ!$A$39:$A$782,$A203,СВЦЭМ!$B$39:$B$782,D$190)+'СЕТ СН'!$F$12</f>
        <v>153.96996734000001</v>
      </c>
      <c r="E203" s="36">
        <f>SUMIFS(СВЦЭМ!$F$39:$F$782,СВЦЭМ!$A$39:$A$782,$A203,СВЦЭМ!$B$39:$B$782,E$190)+'СЕТ СН'!$F$12</f>
        <v>154.76199611000001</v>
      </c>
      <c r="F203" s="36">
        <f>SUMIFS(СВЦЭМ!$F$39:$F$782,СВЦЭМ!$A$39:$A$782,$A203,СВЦЭМ!$B$39:$B$782,F$190)+'СЕТ СН'!$F$12</f>
        <v>155.03276876000001</v>
      </c>
      <c r="G203" s="36">
        <f>SUMIFS(СВЦЭМ!$F$39:$F$782,СВЦЭМ!$A$39:$A$782,$A203,СВЦЭМ!$B$39:$B$782,G$190)+'СЕТ СН'!$F$12</f>
        <v>153.35277819999999</v>
      </c>
      <c r="H203" s="36">
        <f>SUMIFS(СВЦЭМ!$F$39:$F$782,СВЦЭМ!$A$39:$A$782,$A203,СВЦЭМ!$B$39:$B$782,H$190)+'СЕТ СН'!$F$12</f>
        <v>149.44622183000001</v>
      </c>
      <c r="I203" s="36">
        <f>SUMIFS(СВЦЭМ!$F$39:$F$782,СВЦЭМ!$A$39:$A$782,$A203,СВЦЭМ!$B$39:$B$782,I$190)+'СЕТ СН'!$F$12</f>
        <v>146.12856456</v>
      </c>
      <c r="J203" s="36">
        <f>SUMIFS(СВЦЭМ!$F$39:$F$782,СВЦЭМ!$A$39:$A$782,$A203,СВЦЭМ!$B$39:$B$782,J$190)+'СЕТ СН'!$F$12</f>
        <v>144.59195219</v>
      </c>
      <c r="K203" s="36">
        <f>SUMIFS(СВЦЭМ!$F$39:$F$782,СВЦЭМ!$A$39:$A$782,$A203,СВЦЭМ!$B$39:$B$782,K$190)+'СЕТ СН'!$F$12</f>
        <v>148.78793690000001</v>
      </c>
      <c r="L203" s="36">
        <f>SUMIFS(СВЦЭМ!$F$39:$F$782,СВЦЭМ!$A$39:$A$782,$A203,СВЦЭМ!$B$39:$B$782,L$190)+'СЕТ СН'!$F$12</f>
        <v>146.95718062</v>
      </c>
      <c r="M203" s="36">
        <f>SUMIFS(СВЦЭМ!$F$39:$F$782,СВЦЭМ!$A$39:$A$782,$A203,СВЦЭМ!$B$39:$B$782,M$190)+'СЕТ СН'!$F$12</f>
        <v>148.56703404999999</v>
      </c>
      <c r="N203" s="36">
        <f>SUMIFS(СВЦЭМ!$F$39:$F$782,СВЦЭМ!$A$39:$A$782,$A203,СВЦЭМ!$B$39:$B$782,N$190)+'СЕТ СН'!$F$12</f>
        <v>147.43822895</v>
      </c>
      <c r="O203" s="36">
        <f>SUMIFS(СВЦЭМ!$F$39:$F$782,СВЦЭМ!$A$39:$A$782,$A203,СВЦЭМ!$B$39:$B$782,O$190)+'СЕТ СН'!$F$12</f>
        <v>147.01761109</v>
      </c>
      <c r="P203" s="36">
        <f>SUMIFS(СВЦЭМ!$F$39:$F$782,СВЦЭМ!$A$39:$A$782,$A203,СВЦЭМ!$B$39:$B$782,P$190)+'СЕТ СН'!$F$12</f>
        <v>146.58662328</v>
      </c>
      <c r="Q203" s="36">
        <f>SUMIFS(СВЦЭМ!$F$39:$F$782,СВЦЭМ!$A$39:$A$782,$A203,СВЦЭМ!$B$39:$B$782,Q$190)+'СЕТ СН'!$F$12</f>
        <v>145.27842773</v>
      </c>
      <c r="R203" s="36">
        <f>SUMIFS(СВЦЭМ!$F$39:$F$782,СВЦЭМ!$A$39:$A$782,$A203,СВЦЭМ!$B$39:$B$782,R$190)+'СЕТ СН'!$F$12</f>
        <v>150.64061687</v>
      </c>
      <c r="S203" s="36">
        <f>SUMIFS(СВЦЭМ!$F$39:$F$782,СВЦЭМ!$A$39:$A$782,$A203,СВЦЭМ!$B$39:$B$782,S$190)+'СЕТ СН'!$F$12</f>
        <v>146.54189801999999</v>
      </c>
      <c r="T203" s="36">
        <f>SUMIFS(СВЦЭМ!$F$39:$F$782,СВЦЭМ!$A$39:$A$782,$A203,СВЦЭМ!$B$39:$B$782,T$190)+'СЕТ СН'!$F$12</f>
        <v>149.39820857999999</v>
      </c>
      <c r="U203" s="36">
        <f>SUMIFS(СВЦЭМ!$F$39:$F$782,СВЦЭМ!$A$39:$A$782,$A203,СВЦЭМ!$B$39:$B$782,U$190)+'СЕТ СН'!$F$12</f>
        <v>151.55940035</v>
      </c>
      <c r="V203" s="36">
        <f>SUMIFS(СВЦЭМ!$F$39:$F$782,СВЦЭМ!$A$39:$A$782,$A203,СВЦЭМ!$B$39:$B$782,V$190)+'СЕТ СН'!$F$12</f>
        <v>148.77077983999999</v>
      </c>
      <c r="W203" s="36">
        <f>SUMIFS(СВЦЭМ!$F$39:$F$782,СВЦЭМ!$A$39:$A$782,$A203,СВЦЭМ!$B$39:$B$782,W$190)+'СЕТ СН'!$F$12</f>
        <v>147.20056069</v>
      </c>
      <c r="X203" s="36">
        <f>SUMIFS(СВЦЭМ!$F$39:$F$782,СВЦЭМ!$A$39:$A$782,$A203,СВЦЭМ!$B$39:$B$782,X$190)+'СЕТ СН'!$F$12</f>
        <v>146.67277616000001</v>
      </c>
      <c r="Y203" s="36">
        <f>SUMIFS(СВЦЭМ!$F$39:$F$782,СВЦЭМ!$A$39:$A$782,$A203,СВЦЭМ!$B$39:$B$782,Y$190)+'СЕТ СН'!$F$12</f>
        <v>146.07009739</v>
      </c>
    </row>
    <row r="204" spans="1:25" ht="15.75" x14ac:dyDescent="0.2">
      <c r="A204" s="35">
        <f t="shared" si="5"/>
        <v>44848</v>
      </c>
      <c r="B204" s="36">
        <f>SUMIFS(СВЦЭМ!$F$39:$F$782,СВЦЭМ!$A$39:$A$782,$A204,СВЦЭМ!$B$39:$B$782,B$190)+'СЕТ СН'!$F$12</f>
        <v>154.35656408</v>
      </c>
      <c r="C204" s="36">
        <f>SUMIFS(СВЦЭМ!$F$39:$F$782,СВЦЭМ!$A$39:$A$782,$A204,СВЦЭМ!$B$39:$B$782,C$190)+'СЕТ СН'!$F$12</f>
        <v>156.4045892</v>
      </c>
      <c r="D204" s="36">
        <f>SUMIFS(СВЦЭМ!$F$39:$F$782,СВЦЭМ!$A$39:$A$782,$A204,СВЦЭМ!$B$39:$B$782,D$190)+'СЕТ СН'!$F$12</f>
        <v>160.82254846999999</v>
      </c>
      <c r="E204" s="36">
        <f>SUMIFS(СВЦЭМ!$F$39:$F$782,СВЦЭМ!$A$39:$A$782,$A204,СВЦЭМ!$B$39:$B$782,E$190)+'СЕТ СН'!$F$12</f>
        <v>163.26991727000001</v>
      </c>
      <c r="F204" s="36">
        <f>SUMIFS(СВЦЭМ!$F$39:$F$782,СВЦЭМ!$A$39:$A$782,$A204,СВЦЭМ!$B$39:$B$782,F$190)+'СЕТ СН'!$F$12</f>
        <v>163.46429133999999</v>
      </c>
      <c r="G204" s="36">
        <f>SUMIFS(СВЦЭМ!$F$39:$F$782,СВЦЭМ!$A$39:$A$782,$A204,СВЦЭМ!$B$39:$B$782,G$190)+'СЕТ СН'!$F$12</f>
        <v>161.49463312</v>
      </c>
      <c r="H204" s="36">
        <f>SUMIFS(СВЦЭМ!$F$39:$F$782,СВЦЭМ!$A$39:$A$782,$A204,СВЦЭМ!$B$39:$B$782,H$190)+'СЕТ СН'!$F$12</f>
        <v>152.00239852999999</v>
      </c>
      <c r="I204" s="36">
        <f>SUMIFS(СВЦЭМ!$F$39:$F$782,СВЦЭМ!$A$39:$A$782,$A204,СВЦЭМ!$B$39:$B$782,I$190)+'СЕТ СН'!$F$12</f>
        <v>153.77068796</v>
      </c>
      <c r="J204" s="36">
        <f>SUMIFS(СВЦЭМ!$F$39:$F$782,СВЦЭМ!$A$39:$A$782,$A204,СВЦЭМ!$B$39:$B$782,J$190)+'СЕТ СН'!$F$12</f>
        <v>153.85863187000001</v>
      </c>
      <c r="K204" s="36">
        <f>SUMIFS(СВЦЭМ!$F$39:$F$782,СВЦЭМ!$A$39:$A$782,$A204,СВЦЭМ!$B$39:$B$782,K$190)+'СЕТ СН'!$F$12</f>
        <v>153.64642420999999</v>
      </c>
      <c r="L204" s="36">
        <f>SUMIFS(СВЦЭМ!$F$39:$F$782,СВЦЭМ!$A$39:$A$782,$A204,СВЦЭМ!$B$39:$B$782,L$190)+'СЕТ СН'!$F$12</f>
        <v>155.01977579999999</v>
      </c>
      <c r="M204" s="36">
        <f>SUMIFS(СВЦЭМ!$F$39:$F$782,СВЦЭМ!$A$39:$A$782,$A204,СВЦЭМ!$B$39:$B$782,M$190)+'СЕТ СН'!$F$12</f>
        <v>151.09553672999999</v>
      </c>
      <c r="N204" s="36">
        <f>SUMIFS(СВЦЭМ!$F$39:$F$782,СВЦЭМ!$A$39:$A$782,$A204,СВЦЭМ!$B$39:$B$782,N$190)+'СЕТ СН'!$F$12</f>
        <v>151.36366649999999</v>
      </c>
      <c r="O204" s="36">
        <f>SUMIFS(СВЦЭМ!$F$39:$F$782,СВЦЭМ!$A$39:$A$782,$A204,СВЦЭМ!$B$39:$B$782,O$190)+'СЕТ СН'!$F$12</f>
        <v>151.86451445</v>
      </c>
      <c r="P204" s="36">
        <f>SUMIFS(СВЦЭМ!$F$39:$F$782,СВЦЭМ!$A$39:$A$782,$A204,СВЦЭМ!$B$39:$B$782,P$190)+'СЕТ СН'!$F$12</f>
        <v>151.81811119</v>
      </c>
      <c r="Q204" s="36">
        <f>SUMIFS(СВЦЭМ!$F$39:$F$782,СВЦЭМ!$A$39:$A$782,$A204,СВЦЭМ!$B$39:$B$782,Q$190)+'СЕТ СН'!$F$12</f>
        <v>151.96559730999999</v>
      </c>
      <c r="R204" s="36">
        <f>SUMIFS(СВЦЭМ!$F$39:$F$782,СВЦЭМ!$A$39:$A$782,$A204,СВЦЭМ!$B$39:$B$782,R$190)+'СЕТ СН'!$F$12</f>
        <v>150.48882766</v>
      </c>
      <c r="S204" s="36">
        <f>SUMIFS(СВЦЭМ!$F$39:$F$782,СВЦЭМ!$A$39:$A$782,$A204,СВЦЭМ!$B$39:$B$782,S$190)+'СЕТ СН'!$F$12</f>
        <v>153.00809090999999</v>
      </c>
      <c r="T204" s="36">
        <f>SUMIFS(СВЦЭМ!$F$39:$F$782,СВЦЭМ!$A$39:$A$782,$A204,СВЦЭМ!$B$39:$B$782,T$190)+'СЕТ СН'!$F$12</f>
        <v>153.89836206999999</v>
      </c>
      <c r="U204" s="36">
        <f>SUMIFS(СВЦЭМ!$F$39:$F$782,СВЦЭМ!$A$39:$A$782,$A204,СВЦЭМ!$B$39:$B$782,U$190)+'СЕТ СН'!$F$12</f>
        <v>153.32294931999999</v>
      </c>
      <c r="V204" s="36">
        <f>SUMIFS(СВЦЭМ!$F$39:$F$782,СВЦЭМ!$A$39:$A$782,$A204,СВЦЭМ!$B$39:$B$782,V$190)+'СЕТ СН'!$F$12</f>
        <v>155.07641641000001</v>
      </c>
      <c r="W204" s="36">
        <f>SUMIFS(СВЦЭМ!$F$39:$F$782,СВЦЭМ!$A$39:$A$782,$A204,СВЦЭМ!$B$39:$B$782,W$190)+'СЕТ СН'!$F$12</f>
        <v>154.8253656</v>
      </c>
      <c r="X204" s="36">
        <f>SUMIFS(СВЦЭМ!$F$39:$F$782,СВЦЭМ!$A$39:$A$782,$A204,СВЦЭМ!$B$39:$B$782,X$190)+'СЕТ СН'!$F$12</f>
        <v>153.85013712</v>
      </c>
      <c r="Y204" s="36">
        <f>SUMIFS(СВЦЭМ!$F$39:$F$782,СВЦЭМ!$A$39:$A$782,$A204,СВЦЭМ!$B$39:$B$782,Y$190)+'СЕТ СН'!$F$12</f>
        <v>151.01021322</v>
      </c>
    </row>
    <row r="205" spans="1:25" ht="15.75" x14ac:dyDescent="0.2">
      <c r="A205" s="35">
        <f t="shared" si="5"/>
        <v>44849</v>
      </c>
      <c r="B205" s="36">
        <f>SUMIFS(СВЦЭМ!$F$39:$F$782,СВЦЭМ!$A$39:$A$782,$A205,СВЦЭМ!$B$39:$B$782,B$190)+'СЕТ СН'!$F$12</f>
        <v>138.60967862999999</v>
      </c>
      <c r="C205" s="36">
        <f>SUMIFS(СВЦЭМ!$F$39:$F$782,СВЦЭМ!$A$39:$A$782,$A205,СВЦЭМ!$B$39:$B$782,C$190)+'СЕТ СН'!$F$12</f>
        <v>137.19076203</v>
      </c>
      <c r="D205" s="36">
        <f>SUMIFS(СВЦЭМ!$F$39:$F$782,СВЦЭМ!$A$39:$A$782,$A205,СВЦЭМ!$B$39:$B$782,D$190)+'СЕТ СН'!$F$12</f>
        <v>135.47100083999999</v>
      </c>
      <c r="E205" s="36">
        <f>SUMIFS(СВЦЭМ!$F$39:$F$782,СВЦЭМ!$A$39:$A$782,$A205,СВЦЭМ!$B$39:$B$782,E$190)+'СЕТ СН'!$F$12</f>
        <v>134.74597349999999</v>
      </c>
      <c r="F205" s="36">
        <f>SUMIFS(СВЦЭМ!$F$39:$F$782,СВЦЭМ!$A$39:$A$782,$A205,СВЦЭМ!$B$39:$B$782,F$190)+'СЕТ СН'!$F$12</f>
        <v>133.96548985000001</v>
      </c>
      <c r="G205" s="36">
        <f>SUMIFS(СВЦЭМ!$F$39:$F$782,СВЦЭМ!$A$39:$A$782,$A205,СВЦЭМ!$B$39:$B$782,G$190)+'СЕТ СН'!$F$12</f>
        <v>134.07747187999999</v>
      </c>
      <c r="H205" s="36">
        <f>SUMIFS(СВЦЭМ!$F$39:$F$782,СВЦЭМ!$A$39:$A$782,$A205,СВЦЭМ!$B$39:$B$782,H$190)+'СЕТ СН'!$F$12</f>
        <v>136.51916195999999</v>
      </c>
      <c r="I205" s="36">
        <f>SUMIFS(СВЦЭМ!$F$39:$F$782,СВЦЭМ!$A$39:$A$782,$A205,СВЦЭМ!$B$39:$B$782,I$190)+'СЕТ СН'!$F$12</f>
        <v>131.52855334</v>
      </c>
      <c r="J205" s="36">
        <f>SUMIFS(СВЦЭМ!$F$39:$F$782,СВЦЭМ!$A$39:$A$782,$A205,СВЦЭМ!$B$39:$B$782,J$190)+'СЕТ СН'!$F$12</f>
        <v>132.29789897000001</v>
      </c>
      <c r="K205" s="36">
        <f>SUMIFS(СВЦЭМ!$F$39:$F$782,СВЦЭМ!$A$39:$A$782,$A205,СВЦЭМ!$B$39:$B$782,K$190)+'СЕТ СН'!$F$12</f>
        <v>133.05568983000001</v>
      </c>
      <c r="L205" s="36">
        <f>SUMIFS(СВЦЭМ!$F$39:$F$782,СВЦЭМ!$A$39:$A$782,$A205,СВЦЭМ!$B$39:$B$782,L$190)+'СЕТ СН'!$F$12</f>
        <v>138.70431785</v>
      </c>
      <c r="M205" s="36">
        <f>SUMIFS(СВЦЭМ!$F$39:$F$782,СВЦЭМ!$A$39:$A$782,$A205,СВЦЭМ!$B$39:$B$782,M$190)+'СЕТ СН'!$F$12</f>
        <v>133.26914880999999</v>
      </c>
      <c r="N205" s="36">
        <f>SUMIFS(СВЦЭМ!$F$39:$F$782,СВЦЭМ!$A$39:$A$782,$A205,СВЦЭМ!$B$39:$B$782,N$190)+'СЕТ СН'!$F$12</f>
        <v>123.1503172</v>
      </c>
      <c r="O205" s="36">
        <f>SUMIFS(СВЦЭМ!$F$39:$F$782,СВЦЭМ!$A$39:$A$782,$A205,СВЦЭМ!$B$39:$B$782,O$190)+'СЕТ СН'!$F$12</f>
        <v>121.83003746999999</v>
      </c>
      <c r="P205" s="36">
        <f>SUMIFS(СВЦЭМ!$F$39:$F$782,СВЦЭМ!$A$39:$A$782,$A205,СВЦЭМ!$B$39:$B$782,P$190)+'СЕТ СН'!$F$12</f>
        <v>122.51488267000001</v>
      </c>
      <c r="Q205" s="36">
        <f>SUMIFS(СВЦЭМ!$F$39:$F$782,СВЦЭМ!$A$39:$A$782,$A205,СВЦЭМ!$B$39:$B$782,Q$190)+'СЕТ СН'!$F$12</f>
        <v>123.52110752999999</v>
      </c>
      <c r="R205" s="36">
        <f>SUMIFS(СВЦЭМ!$F$39:$F$782,СВЦЭМ!$A$39:$A$782,$A205,СВЦЭМ!$B$39:$B$782,R$190)+'СЕТ СН'!$F$12</f>
        <v>130.39557231000001</v>
      </c>
      <c r="S205" s="36">
        <f>SUMIFS(СВЦЭМ!$F$39:$F$782,СВЦЭМ!$A$39:$A$782,$A205,СВЦЭМ!$B$39:$B$782,S$190)+'СЕТ СН'!$F$12</f>
        <v>134.83878806000001</v>
      </c>
      <c r="T205" s="36">
        <f>SUMIFS(СВЦЭМ!$F$39:$F$782,СВЦЭМ!$A$39:$A$782,$A205,СВЦЭМ!$B$39:$B$782,T$190)+'СЕТ СН'!$F$12</f>
        <v>143.49243375</v>
      </c>
      <c r="U205" s="36">
        <f>SUMIFS(СВЦЭМ!$F$39:$F$782,СВЦЭМ!$A$39:$A$782,$A205,СВЦЭМ!$B$39:$B$782,U$190)+'СЕТ СН'!$F$12</f>
        <v>147.50250084999999</v>
      </c>
      <c r="V205" s="36">
        <f>SUMIFS(СВЦЭМ!$F$39:$F$782,СВЦЭМ!$A$39:$A$782,$A205,СВЦЭМ!$B$39:$B$782,V$190)+'СЕТ СН'!$F$12</f>
        <v>146.25719171</v>
      </c>
      <c r="W205" s="36">
        <f>SUMIFS(СВЦЭМ!$F$39:$F$782,СВЦЭМ!$A$39:$A$782,$A205,СВЦЭМ!$B$39:$B$782,W$190)+'СЕТ СН'!$F$12</f>
        <v>144.11807150999999</v>
      </c>
      <c r="X205" s="36">
        <f>SUMIFS(СВЦЭМ!$F$39:$F$782,СВЦЭМ!$A$39:$A$782,$A205,СВЦЭМ!$B$39:$B$782,X$190)+'СЕТ СН'!$F$12</f>
        <v>148.10776605999999</v>
      </c>
      <c r="Y205" s="36">
        <f>SUMIFS(СВЦЭМ!$F$39:$F$782,СВЦЭМ!$A$39:$A$782,$A205,СВЦЭМ!$B$39:$B$782,Y$190)+'СЕТ СН'!$F$12</f>
        <v>141.00404777</v>
      </c>
    </row>
    <row r="206" spans="1:25" ht="15.75" x14ac:dyDescent="0.2">
      <c r="A206" s="35">
        <f t="shared" si="5"/>
        <v>44850</v>
      </c>
      <c r="B206" s="36">
        <f>SUMIFS(СВЦЭМ!$F$39:$F$782,СВЦЭМ!$A$39:$A$782,$A206,СВЦЭМ!$B$39:$B$782,B$190)+'СЕТ СН'!$F$12</f>
        <v>131.63622222000001</v>
      </c>
      <c r="C206" s="36">
        <f>SUMIFS(СВЦЭМ!$F$39:$F$782,СВЦЭМ!$A$39:$A$782,$A206,СВЦЭМ!$B$39:$B$782,C$190)+'СЕТ СН'!$F$12</f>
        <v>134.81725872000001</v>
      </c>
      <c r="D206" s="36">
        <f>SUMIFS(СВЦЭМ!$F$39:$F$782,СВЦЭМ!$A$39:$A$782,$A206,СВЦЭМ!$B$39:$B$782,D$190)+'СЕТ СН'!$F$12</f>
        <v>136.53319046999999</v>
      </c>
      <c r="E206" s="36">
        <f>SUMIFS(СВЦЭМ!$F$39:$F$782,СВЦЭМ!$A$39:$A$782,$A206,СВЦЭМ!$B$39:$B$782,E$190)+'СЕТ СН'!$F$12</f>
        <v>138.04586792000001</v>
      </c>
      <c r="F206" s="36">
        <f>SUMIFS(СВЦЭМ!$F$39:$F$782,СВЦЭМ!$A$39:$A$782,$A206,СВЦЭМ!$B$39:$B$782,F$190)+'СЕТ СН'!$F$12</f>
        <v>137.09619239</v>
      </c>
      <c r="G206" s="36">
        <f>SUMIFS(СВЦЭМ!$F$39:$F$782,СВЦЭМ!$A$39:$A$782,$A206,СВЦЭМ!$B$39:$B$782,G$190)+'СЕТ СН'!$F$12</f>
        <v>135.35501801000001</v>
      </c>
      <c r="H206" s="36">
        <f>SUMIFS(СВЦЭМ!$F$39:$F$782,СВЦЭМ!$A$39:$A$782,$A206,СВЦЭМ!$B$39:$B$782,H$190)+'СЕТ СН'!$F$12</f>
        <v>132.97325606000001</v>
      </c>
      <c r="I206" s="36">
        <f>SUMIFS(СВЦЭМ!$F$39:$F$782,СВЦЭМ!$A$39:$A$782,$A206,СВЦЭМ!$B$39:$B$782,I$190)+'СЕТ СН'!$F$12</f>
        <v>129.64949554</v>
      </c>
      <c r="J206" s="36">
        <f>SUMIFS(СВЦЭМ!$F$39:$F$782,СВЦЭМ!$A$39:$A$782,$A206,СВЦЭМ!$B$39:$B$782,J$190)+'СЕТ СН'!$F$12</f>
        <v>121.81989969999999</v>
      </c>
      <c r="K206" s="36">
        <f>SUMIFS(СВЦЭМ!$F$39:$F$782,СВЦЭМ!$A$39:$A$782,$A206,СВЦЭМ!$B$39:$B$782,K$190)+'СЕТ СН'!$F$12</f>
        <v>118.13254391</v>
      </c>
      <c r="L206" s="36">
        <f>SUMIFS(СВЦЭМ!$F$39:$F$782,СВЦЭМ!$A$39:$A$782,$A206,СВЦЭМ!$B$39:$B$782,L$190)+'СЕТ СН'!$F$12</f>
        <v>116.87897700000001</v>
      </c>
      <c r="M206" s="36">
        <f>SUMIFS(СВЦЭМ!$F$39:$F$782,СВЦЭМ!$A$39:$A$782,$A206,СВЦЭМ!$B$39:$B$782,M$190)+'СЕТ СН'!$F$12</f>
        <v>117.91824783</v>
      </c>
      <c r="N206" s="36">
        <f>SUMIFS(СВЦЭМ!$F$39:$F$782,СВЦЭМ!$A$39:$A$782,$A206,СВЦЭМ!$B$39:$B$782,N$190)+'СЕТ СН'!$F$12</f>
        <v>120.04891923</v>
      </c>
      <c r="O206" s="36">
        <f>SUMIFS(СВЦЭМ!$F$39:$F$782,СВЦЭМ!$A$39:$A$782,$A206,СВЦЭМ!$B$39:$B$782,O$190)+'СЕТ СН'!$F$12</f>
        <v>122.01420874999999</v>
      </c>
      <c r="P206" s="36">
        <f>SUMIFS(СВЦЭМ!$F$39:$F$782,СВЦЭМ!$A$39:$A$782,$A206,СВЦЭМ!$B$39:$B$782,P$190)+'СЕТ СН'!$F$12</f>
        <v>123.32673105000001</v>
      </c>
      <c r="Q206" s="36">
        <f>SUMIFS(СВЦЭМ!$F$39:$F$782,СВЦЭМ!$A$39:$A$782,$A206,СВЦЭМ!$B$39:$B$782,Q$190)+'СЕТ СН'!$F$12</f>
        <v>122.64825114999999</v>
      </c>
      <c r="R206" s="36">
        <f>SUMIFS(СВЦЭМ!$F$39:$F$782,СВЦЭМ!$A$39:$A$782,$A206,СВЦЭМ!$B$39:$B$782,R$190)+'СЕТ СН'!$F$12</f>
        <v>121.95171517999999</v>
      </c>
      <c r="S206" s="36">
        <f>SUMIFS(СВЦЭМ!$F$39:$F$782,СВЦЭМ!$A$39:$A$782,$A206,СВЦЭМ!$B$39:$B$782,S$190)+'СЕТ СН'!$F$12</f>
        <v>122.10545553999999</v>
      </c>
      <c r="T206" s="36">
        <f>SUMIFS(СВЦЭМ!$F$39:$F$782,СВЦЭМ!$A$39:$A$782,$A206,СВЦЭМ!$B$39:$B$782,T$190)+'СЕТ СН'!$F$12</f>
        <v>118.53186279000001</v>
      </c>
      <c r="U206" s="36">
        <f>SUMIFS(СВЦЭМ!$F$39:$F$782,СВЦЭМ!$A$39:$A$782,$A206,СВЦЭМ!$B$39:$B$782,U$190)+'СЕТ СН'!$F$12</f>
        <v>116.92809576000001</v>
      </c>
      <c r="V206" s="36">
        <f>SUMIFS(СВЦЭМ!$F$39:$F$782,СВЦЭМ!$A$39:$A$782,$A206,СВЦЭМ!$B$39:$B$782,V$190)+'СЕТ СН'!$F$12</f>
        <v>117.29138132</v>
      </c>
      <c r="W206" s="36">
        <f>SUMIFS(СВЦЭМ!$F$39:$F$782,СВЦЭМ!$A$39:$A$782,$A206,СВЦЭМ!$B$39:$B$782,W$190)+'СЕТ СН'!$F$12</f>
        <v>118.86251487</v>
      </c>
      <c r="X206" s="36">
        <f>SUMIFS(СВЦЭМ!$F$39:$F$782,СВЦЭМ!$A$39:$A$782,$A206,СВЦЭМ!$B$39:$B$782,X$190)+'СЕТ СН'!$F$12</f>
        <v>123.04132713</v>
      </c>
      <c r="Y206" s="36">
        <f>SUMIFS(СВЦЭМ!$F$39:$F$782,СВЦЭМ!$A$39:$A$782,$A206,СВЦЭМ!$B$39:$B$782,Y$190)+'СЕТ СН'!$F$12</f>
        <v>127.76819029000001</v>
      </c>
    </row>
    <row r="207" spans="1:25" ht="15.75" x14ac:dyDescent="0.2">
      <c r="A207" s="35">
        <f t="shared" si="5"/>
        <v>44851</v>
      </c>
      <c r="B207" s="36">
        <f>SUMIFS(СВЦЭМ!$F$39:$F$782,СВЦЭМ!$A$39:$A$782,$A207,СВЦЭМ!$B$39:$B$782,B$190)+'СЕТ СН'!$F$12</f>
        <v>135.04827078</v>
      </c>
      <c r="C207" s="36">
        <f>SUMIFS(СВЦЭМ!$F$39:$F$782,СВЦЭМ!$A$39:$A$782,$A207,СВЦЭМ!$B$39:$B$782,C$190)+'СЕТ СН'!$F$12</f>
        <v>139.89861263</v>
      </c>
      <c r="D207" s="36">
        <f>SUMIFS(СВЦЭМ!$F$39:$F$782,СВЦЭМ!$A$39:$A$782,$A207,СВЦЭМ!$B$39:$B$782,D$190)+'СЕТ СН'!$F$12</f>
        <v>145.48851550000001</v>
      </c>
      <c r="E207" s="36">
        <f>SUMIFS(СВЦЭМ!$F$39:$F$782,СВЦЭМ!$A$39:$A$782,$A207,СВЦЭМ!$B$39:$B$782,E$190)+'СЕТ СН'!$F$12</f>
        <v>148.30330135</v>
      </c>
      <c r="F207" s="36">
        <f>SUMIFS(СВЦЭМ!$F$39:$F$782,СВЦЭМ!$A$39:$A$782,$A207,СВЦЭМ!$B$39:$B$782,F$190)+'СЕТ СН'!$F$12</f>
        <v>149.08881966999999</v>
      </c>
      <c r="G207" s="36">
        <f>SUMIFS(СВЦЭМ!$F$39:$F$782,СВЦЭМ!$A$39:$A$782,$A207,СВЦЭМ!$B$39:$B$782,G$190)+'СЕТ СН'!$F$12</f>
        <v>145.53718712</v>
      </c>
      <c r="H207" s="36">
        <f>SUMIFS(СВЦЭМ!$F$39:$F$782,СВЦЭМ!$A$39:$A$782,$A207,СВЦЭМ!$B$39:$B$782,H$190)+'СЕТ СН'!$F$12</f>
        <v>137.58913779</v>
      </c>
      <c r="I207" s="36">
        <f>SUMIFS(СВЦЭМ!$F$39:$F$782,СВЦЭМ!$A$39:$A$782,$A207,СВЦЭМ!$B$39:$B$782,I$190)+'СЕТ СН'!$F$12</f>
        <v>129.44914817</v>
      </c>
      <c r="J207" s="36">
        <f>SUMIFS(СВЦЭМ!$F$39:$F$782,СВЦЭМ!$A$39:$A$782,$A207,СВЦЭМ!$B$39:$B$782,J$190)+'СЕТ СН'!$F$12</f>
        <v>125.72631086</v>
      </c>
      <c r="K207" s="36">
        <f>SUMIFS(СВЦЭМ!$F$39:$F$782,СВЦЭМ!$A$39:$A$782,$A207,СВЦЭМ!$B$39:$B$782,K$190)+'СЕТ СН'!$F$12</f>
        <v>125.30869487</v>
      </c>
      <c r="L207" s="36">
        <f>SUMIFS(СВЦЭМ!$F$39:$F$782,СВЦЭМ!$A$39:$A$782,$A207,СВЦЭМ!$B$39:$B$782,L$190)+'СЕТ СН'!$F$12</f>
        <v>126.43333732000001</v>
      </c>
      <c r="M207" s="36">
        <f>SUMIFS(СВЦЭМ!$F$39:$F$782,СВЦЭМ!$A$39:$A$782,$A207,СВЦЭМ!$B$39:$B$782,M$190)+'СЕТ СН'!$F$12</f>
        <v>128.49853092000001</v>
      </c>
      <c r="N207" s="36">
        <f>SUMIFS(СВЦЭМ!$F$39:$F$782,СВЦЭМ!$A$39:$A$782,$A207,СВЦЭМ!$B$39:$B$782,N$190)+'СЕТ СН'!$F$12</f>
        <v>128.80641654999999</v>
      </c>
      <c r="O207" s="36">
        <f>SUMIFS(СВЦЭМ!$F$39:$F$782,СВЦЭМ!$A$39:$A$782,$A207,СВЦЭМ!$B$39:$B$782,O$190)+'СЕТ СН'!$F$12</f>
        <v>128.45944510999999</v>
      </c>
      <c r="P207" s="36">
        <f>SUMIFS(СВЦЭМ!$F$39:$F$782,СВЦЭМ!$A$39:$A$782,$A207,СВЦЭМ!$B$39:$B$782,P$190)+'СЕТ СН'!$F$12</f>
        <v>130.90586557</v>
      </c>
      <c r="Q207" s="36">
        <f>SUMIFS(СВЦЭМ!$F$39:$F$782,СВЦЭМ!$A$39:$A$782,$A207,СВЦЭМ!$B$39:$B$782,Q$190)+'СЕТ СН'!$F$12</f>
        <v>127.51421728</v>
      </c>
      <c r="R207" s="36">
        <f>SUMIFS(СВЦЭМ!$F$39:$F$782,СВЦЭМ!$A$39:$A$782,$A207,СВЦЭМ!$B$39:$B$782,R$190)+'СЕТ СН'!$F$12</f>
        <v>119.85431839</v>
      </c>
      <c r="S207" s="36">
        <f>SUMIFS(СВЦЭМ!$F$39:$F$782,СВЦЭМ!$A$39:$A$782,$A207,СВЦЭМ!$B$39:$B$782,S$190)+'СЕТ СН'!$F$12</f>
        <v>117.58495107</v>
      </c>
      <c r="T207" s="36">
        <f>SUMIFS(СВЦЭМ!$F$39:$F$782,СВЦЭМ!$A$39:$A$782,$A207,СВЦЭМ!$B$39:$B$782,T$190)+'СЕТ СН'!$F$12</f>
        <v>126.53068723</v>
      </c>
      <c r="U207" s="36">
        <f>SUMIFS(СВЦЭМ!$F$39:$F$782,СВЦЭМ!$A$39:$A$782,$A207,СВЦЭМ!$B$39:$B$782,U$190)+'СЕТ СН'!$F$12</f>
        <v>141.30213566</v>
      </c>
      <c r="V207" s="36">
        <f>SUMIFS(СВЦЭМ!$F$39:$F$782,СВЦЭМ!$A$39:$A$782,$A207,СВЦЭМ!$B$39:$B$782,V$190)+'СЕТ СН'!$F$12</f>
        <v>140.64311760999999</v>
      </c>
      <c r="W207" s="36">
        <f>SUMIFS(СВЦЭМ!$F$39:$F$782,СВЦЭМ!$A$39:$A$782,$A207,СВЦЭМ!$B$39:$B$782,W$190)+'СЕТ СН'!$F$12</f>
        <v>139.23273982000001</v>
      </c>
      <c r="X207" s="36">
        <f>SUMIFS(СВЦЭМ!$F$39:$F$782,СВЦЭМ!$A$39:$A$782,$A207,СВЦЭМ!$B$39:$B$782,X$190)+'СЕТ СН'!$F$12</f>
        <v>132.18420972000001</v>
      </c>
      <c r="Y207" s="36">
        <f>SUMIFS(СВЦЭМ!$F$39:$F$782,СВЦЭМ!$A$39:$A$782,$A207,СВЦЭМ!$B$39:$B$782,Y$190)+'СЕТ СН'!$F$12</f>
        <v>138.43277906</v>
      </c>
    </row>
    <row r="208" spans="1:25" ht="15.75" x14ac:dyDescent="0.2">
      <c r="A208" s="35">
        <f t="shared" si="5"/>
        <v>44852</v>
      </c>
      <c r="B208" s="36">
        <f>SUMIFS(СВЦЭМ!$F$39:$F$782,СВЦЭМ!$A$39:$A$782,$A208,СВЦЭМ!$B$39:$B$782,B$190)+'СЕТ СН'!$F$12</f>
        <v>142.99926503</v>
      </c>
      <c r="C208" s="36">
        <f>SUMIFS(СВЦЭМ!$F$39:$F$782,СВЦЭМ!$A$39:$A$782,$A208,СВЦЭМ!$B$39:$B$782,C$190)+'СЕТ СН'!$F$12</f>
        <v>149.42944098999999</v>
      </c>
      <c r="D208" s="36">
        <f>SUMIFS(СВЦЭМ!$F$39:$F$782,СВЦЭМ!$A$39:$A$782,$A208,СВЦЭМ!$B$39:$B$782,D$190)+'СЕТ СН'!$F$12</f>
        <v>151.96172095</v>
      </c>
      <c r="E208" s="36">
        <f>SUMIFS(СВЦЭМ!$F$39:$F$782,СВЦЭМ!$A$39:$A$782,$A208,СВЦЭМ!$B$39:$B$782,E$190)+'СЕТ СН'!$F$12</f>
        <v>152.42276046999999</v>
      </c>
      <c r="F208" s="36">
        <f>SUMIFS(СВЦЭМ!$F$39:$F$782,СВЦЭМ!$A$39:$A$782,$A208,СВЦЭМ!$B$39:$B$782,F$190)+'СЕТ СН'!$F$12</f>
        <v>152.70938396</v>
      </c>
      <c r="G208" s="36">
        <f>SUMIFS(СВЦЭМ!$F$39:$F$782,СВЦЭМ!$A$39:$A$782,$A208,СВЦЭМ!$B$39:$B$782,G$190)+'СЕТ СН'!$F$12</f>
        <v>150.58660162999999</v>
      </c>
      <c r="H208" s="36">
        <f>SUMIFS(СВЦЭМ!$F$39:$F$782,СВЦЭМ!$A$39:$A$782,$A208,СВЦЭМ!$B$39:$B$782,H$190)+'СЕТ СН'!$F$12</f>
        <v>141.30403171</v>
      </c>
      <c r="I208" s="36">
        <f>SUMIFS(СВЦЭМ!$F$39:$F$782,СВЦЭМ!$A$39:$A$782,$A208,СВЦЭМ!$B$39:$B$782,I$190)+'СЕТ СН'!$F$12</f>
        <v>132.40054499999999</v>
      </c>
      <c r="J208" s="36">
        <f>SUMIFS(СВЦЭМ!$F$39:$F$782,СВЦЭМ!$A$39:$A$782,$A208,СВЦЭМ!$B$39:$B$782,J$190)+'СЕТ СН'!$F$12</f>
        <v>128.97972726</v>
      </c>
      <c r="K208" s="36">
        <f>SUMIFS(СВЦЭМ!$F$39:$F$782,СВЦЭМ!$A$39:$A$782,$A208,СВЦЭМ!$B$39:$B$782,K$190)+'СЕТ СН'!$F$12</f>
        <v>129.34838998000001</v>
      </c>
      <c r="L208" s="36">
        <f>SUMIFS(СВЦЭМ!$F$39:$F$782,СВЦЭМ!$A$39:$A$782,$A208,СВЦЭМ!$B$39:$B$782,L$190)+'СЕТ СН'!$F$12</f>
        <v>129.06303797999999</v>
      </c>
      <c r="M208" s="36">
        <f>SUMIFS(СВЦЭМ!$F$39:$F$782,СВЦЭМ!$A$39:$A$782,$A208,СВЦЭМ!$B$39:$B$782,M$190)+'СЕТ СН'!$F$12</f>
        <v>130.54747212000001</v>
      </c>
      <c r="N208" s="36">
        <f>SUMIFS(СВЦЭМ!$F$39:$F$782,СВЦЭМ!$A$39:$A$782,$A208,СВЦЭМ!$B$39:$B$782,N$190)+'СЕТ СН'!$F$12</f>
        <v>131.00762817</v>
      </c>
      <c r="O208" s="36">
        <f>SUMIFS(СВЦЭМ!$F$39:$F$782,СВЦЭМ!$A$39:$A$782,$A208,СВЦЭМ!$B$39:$B$782,O$190)+'СЕТ СН'!$F$12</f>
        <v>130.94903461000001</v>
      </c>
      <c r="P208" s="36">
        <f>SUMIFS(СВЦЭМ!$F$39:$F$782,СВЦЭМ!$A$39:$A$782,$A208,СВЦЭМ!$B$39:$B$782,P$190)+'СЕТ СН'!$F$12</f>
        <v>131.45664134</v>
      </c>
      <c r="Q208" s="36">
        <f>SUMIFS(СВЦЭМ!$F$39:$F$782,СВЦЭМ!$A$39:$A$782,$A208,СВЦЭМ!$B$39:$B$782,Q$190)+'СЕТ СН'!$F$12</f>
        <v>133.51728886999999</v>
      </c>
      <c r="R208" s="36">
        <f>SUMIFS(СВЦЭМ!$F$39:$F$782,СВЦЭМ!$A$39:$A$782,$A208,СВЦЭМ!$B$39:$B$782,R$190)+'СЕТ СН'!$F$12</f>
        <v>134.32647624000001</v>
      </c>
      <c r="S208" s="36">
        <f>SUMIFS(СВЦЭМ!$F$39:$F$782,СВЦЭМ!$A$39:$A$782,$A208,СВЦЭМ!$B$39:$B$782,S$190)+'СЕТ СН'!$F$12</f>
        <v>130.98512903</v>
      </c>
      <c r="T208" s="36">
        <f>SUMIFS(СВЦЭМ!$F$39:$F$782,СВЦЭМ!$A$39:$A$782,$A208,СВЦЭМ!$B$39:$B$782,T$190)+'СЕТ СН'!$F$12</f>
        <v>143.63789512</v>
      </c>
      <c r="U208" s="36">
        <f>SUMIFS(СВЦЭМ!$F$39:$F$782,СВЦЭМ!$A$39:$A$782,$A208,СВЦЭМ!$B$39:$B$782,U$190)+'СЕТ СН'!$F$12</f>
        <v>147.42662944</v>
      </c>
      <c r="V208" s="36">
        <f>SUMIFS(СВЦЭМ!$F$39:$F$782,СВЦЭМ!$A$39:$A$782,$A208,СВЦЭМ!$B$39:$B$782,V$190)+'СЕТ СН'!$F$12</f>
        <v>146.45129005999999</v>
      </c>
      <c r="W208" s="36">
        <f>SUMIFS(СВЦЭМ!$F$39:$F$782,СВЦЭМ!$A$39:$A$782,$A208,СВЦЭМ!$B$39:$B$782,W$190)+'СЕТ СН'!$F$12</f>
        <v>145.11504930000001</v>
      </c>
      <c r="X208" s="36">
        <f>SUMIFS(СВЦЭМ!$F$39:$F$782,СВЦЭМ!$A$39:$A$782,$A208,СВЦЭМ!$B$39:$B$782,X$190)+'СЕТ СН'!$F$12</f>
        <v>139.13016863999999</v>
      </c>
      <c r="Y208" s="36">
        <f>SUMIFS(СВЦЭМ!$F$39:$F$782,СВЦЭМ!$A$39:$A$782,$A208,СВЦЭМ!$B$39:$B$782,Y$190)+'СЕТ СН'!$F$12</f>
        <v>137.14211202000001</v>
      </c>
    </row>
    <row r="209" spans="1:25" ht="15.75" x14ac:dyDescent="0.2">
      <c r="A209" s="35">
        <f t="shared" si="5"/>
        <v>44853</v>
      </c>
      <c r="B209" s="36">
        <f>SUMIFS(СВЦЭМ!$F$39:$F$782,СВЦЭМ!$A$39:$A$782,$A209,СВЦЭМ!$B$39:$B$782,B$190)+'СЕТ СН'!$F$12</f>
        <v>143.7957691</v>
      </c>
      <c r="C209" s="36">
        <f>SUMIFS(СВЦЭМ!$F$39:$F$782,СВЦЭМ!$A$39:$A$782,$A209,СВЦЭМ!$B$39:$B$782,C$190)+'СЕТ СН'!$F$12</f>
        <v>149.06406459999999</v>
      </c>
      <c r="D209" s="36">
        <f>SUMIFS(СВЦЭМ!$F$39:$F$782,СВЦЭМ!$A$39:$A$782,$A209,СВЦЭМ!$B$39:$B$782,D$190)+'СЕТ СН'!$F$12</f>
        <v>152.36762339000001</v>
      </c>
      <c r="E209" s="36">
        <f>SUMIFS(СВЦЭМ!$F$39:$F$782,СВЦЭМ!$A$39:$A$782,$A209,СВЦЭМ!$B$39:$B$782,E$190)+'СЕТ СН'!$F$12</f>
        <v>152.30503712000001</v>
      </c>
      <c r="F209" s="36">
        <f>SUMIFS(СВЦЭМ!$F$39:$F$782,СВЦЭМ!$A$39:$A$782,$A209,СВЦЭМ!$B$39:$B$782,F$190)+'СЕТ СН'!$F$12</f>
        <v>152.76225331000001</v>
      </c>
      <c r="G209" s="36">
        <f>SUMIFS(СВЦЭМ!$F$39:$F$782,СВЦЭМ!$A$39:$A$782,$A209,СВЦЭМ!$B$39:$B$782,G$190)+'СЕТ СН'!$F$12</f>
        <v>150.29188941000001</v>
      </c>
      <c r="H209" s="36">
        <f>SUMIFS(СВЦЭМ!$F$39:$F$782,СВЦЭМ!$A$39:$A$782,$A209,СВЦЭМ!$B$39:$B$782,H$190)+'СЕТ СН'!$F$12</f>
        <v>141.29177415000001</v>
      </c>
      <c r="I209" s="36">
        <f>SUMIFS(СВЦЭМ!$F$39:$F$782,СВЦЭМ!$A$39:$A$782,$A209,СВЦЭМ!$B$39:$B$782,I$190)+'СЕТ СН'!$F$12</f>
        <v>133.86484783</v>
      </c>
      <c r="J209" s="36">
        <f>SUMIFS(СВЦЭМ!$F$39:$F$782,СВЦЭМ!$A$39:$A$782,$A209,СВЦЭМ!$B$39:$B$782,J$190)+'СЕТ СН'!$F$12</f>
        <v>139.00519732000001</v>
      </c>
      <c r="K209" s="36">
        <f>SUMIFS(СВЦЭМ!$F$39:$F$782,СВЦЭМ!$A$39:$A$782,$A209,СВЦЭМ!$B$39:$B$782,K$190)+'СЕТ СН'!$F$12</f>
        <v>140.20070620000001</v>
      </c>
      <c r="L209" s="36">
        <f>SUMIFS(СВЦЭМ!$F$39:$F$782,СВЦЭМ!$A$39:$A$782,$A209,СВЦЭМ!$B$39:$B$782,L$190)+'СЕТ СН'!$F$12</f>
        <v>140.79607557</v>
      </c>
      <c r="M209" s="36">
        <f>SUMIFS(СВЦЭМ!$F$39:$F$782,СВЦЭМ!$A$39:$A$782,$A209,СВЦЭМ!$B$39:$B$782,M$190)+'СЕТ СН'!$F$12</f>
        <v>145.10949337</v>
      </c>
      <c r="N209" s="36">
        <f>SUMIFS(СВЦЭМ!$F$39:$F$782,СВЦЭМ!$A$39:$A$782,$A209,СВЦЭМ!$B$39:$B$782,N$190)+'СЕТ СН'!$F$12</f>
        <v>135.12878966</v>
      </c>
      <c r="O209" s="36">
        <f>SUMIFS(СВЦЭМ!$F$39:$F$782,СВЦЭМ!$A$39:$A$782,$A209,СВЦЭМ!$B$39:$B$782,O$190)+'СЕТ СН'!$F$12</f>
        <v>133.91201516999999</v>
      </c>
      <c r="P209" s="36">
        <f>SUMIFS(СВЦЭМ!$F$39:$F$782,СВЦЭМ!$A$39:$A$782,$A209,СВЦЭМ!$B$39:$B$782,P$190)+'СЕТ СН'!$F$12</f>
        <v>131.49261135</v>
      </c>
      <c r="Q209" s="36">
        <f>SUMIFS(СВЦЭМ!$F$39:$F$782,СВЦЭМ!$A$39:$A$782,$A209,СВЦЭМ!$B$39:$B$782,Q$190)+'СЕТ СН'!$F$12</f>
        <v>131.17082912999999</v>
      </c>
      <c r="R209" s="36">
        <f>SUMIFS(СВЦЭМ!$F$39:$F$782,СВЦЭМ!$A$39:$A$782,$A209,СВЦЭМ!$B$39:$B$782,R$190)+'СЕТ СН'!$F$12</f>
        <v>116.02325415999999</v>
      </c>
      <c r="S209" s="36">
        <f>SUMIFS(СВЦЭМ!$F$39:$F$782,СВЦЭМ!$A$39:$A$782,$A209,СВЦЭМ!$B$39:$B$782,S$190)+'СЕТ СН'!$F$12</f>
        <v>104.82123344</v>
      </c>
      <c r="T209" s="36">
        <f>SUMIFS(СВЦЭМ!$F$39:$F$782,СВЦЭМ!$A$39:$A$782,$A209,СВЦЭМ!$B$39:$B$782,T$190)+'СЕТ СН'!$F$12</f>
        <v>107.95273566</v>
      </c>
      <c r="U209" s="36">
        <f>SUMIFS(СВЦЭМ!$F$39:$F$782,СВЦЭМ!$A$39:$A$782,$A209,СВЦЭМ!$B$39:$B$782,U$190)+'СЕТ СН'!$F$12</f>
        <v>118.08378321000001</v>
      </c>
      <c r="V209" s="36">
        <f>SUMIFS(СВЦЭМ!$F$39:$F$782,СВЦЭМ!$A$39:$A$782,$A209,СВЦЭМ!$B$39:$B$782,V$190)+'СЕТ СН'!$F$12</f>
        <v>125.98371159</v>
      </c>
      <c r="W209" s="36">
        <f>SUMIFS(СВЦЭМ!$F$39:$F$782,СВЦЭМ!$A$39:$A$782,$A209,СВЦЭМ!$B$39:$B$782,W$190)+'СЕТ СН'!$F$12</f>
        <v>134.55956509000001</v>
      </c>
      <c r="X209" s="36">
        <f>SUMIFS(СВЦЭМ!$F$39:$F$782,СВЦЭМ!$A$39:$A$782,$A209,СВЦЭМ!$B$39:$B$782,X$190)+'СЕТ СН'!$F$12</f>
        <v>139.15042310000001</v>
      </c>
      <c r="Y209" s="36">
        <f>SUMIFS(СВЦЭМ!$F$39:$F$782,СВЦЭМ!$A$39:$A$782,$A209,СВЦЭМ!$B$39:$B$782,Y$190)+'СЕТ СН'!$F$12</f>
        <v>148.42218509</v>
      </c>
    </row>
    <row r="210" spans="1:25" ht="15.75" x14ac:dyDescent="0.2">
      <c r="A210" s="35">
        <f t="shared" si="5"/>
        <v>44854</v>
      </c>
      <c r="B210" s="36">
        <f>SUMIFS(СВЦЭМ!$F$39:$F$782,СВЦЭМ!$A$39:$A$782,$A210,СВЦЭМ!$B$39:$B$782,B$190)+'СЕТ СН'!$F$12</f>
        <v>137.16145101999999</v>
      </c>
      <c r="C210" s="36">
        <f>SUMIFS(СВЦЭМ!$F$39:$F$782,СВЦЭМ!$A$39:$A$782,$A210,СВЦЭМ!$B$39:$B$782,C$190)+'СЕТ СН'!$F$12</f>
        <v>137.34700114</v>
      </c>
      <c r="D210" s="36">
        <f>SUMIFS(СВЦЭМ!$F$39:$F$782,СВЦЭМ!$A$39:$A$782,$A210,СВЦЭМ!$B$39:$B$782,D$190)+'СЕТ СН'!$F$12</f>
        <v>143.56354178999999</v>
      </c>
      <c r="E210" s="36">
        <f>SUMIFS(СВЦЭМ!$F$39:$F$782,СВЦЭМ!$A$39:$A$782,$A210,СВЦЭМ!$B$39:$B$782,E$190)+'СЕТ СН'!$F$12</f>
        <v>143.04332083</v>
      </c>
      <c r="F210" s="36">
        <f>SUMIFS(СВЦЭМ!$F$39:$F$782,СВЦЭМ!$A$39:$A$782,$A210,СВЦЭМ!$B$39:$B$782,F$190)+'СЕТ СН'!$F$12</f>
        <v>140.09023288</v>
      </c>
      <c r="G210" s="36">
        <f>SUMIFS(СВЦЭМ!$F$39:$F$782,СВЦЭМ!$A$39:$A$782,$A210,СВЦЭМ!$B$39:$B$782,G$190)+'СЕТ СН'!$F$12</f>
        <v>135.84484918000001</v>
      </c>
      <c r="H210" s="36">
        <f>SUMIFS(СВЦЭМ!$F$39:$F$782,СВЦЭМ!$A$39:$A$782,$A210,СВЦЭМ!$B$39:$B$782,H$190)+'СЕТ СН'!$F$12</f>
        <v>128.64504165</v>
      </c>
      <c r="I210" s="36">
        <f>SUMIFS(СВЦЭМ!$F$39:$F$782,СВЦЭМ!$A$39:$A$782,$A210,СВЦЭМ!$B$39:$B$782,I$190)+'СЕТ СН'!$F$12</f>
        <v>124.39643531999999</v>
      </c>
      <c r="J210" s="36">
        <f>SUMIFS(СВЦЭМ!$F$39:$F$782,СВЦЭМ!$A$39:$A$782,$A210,СВЦЭМ!$B$39:$B$782,J$190)+'СЕТ СН'!$F$12</f>
        <v>124.70554957</v>
      </c>
      <c r="K210" s="36">
        <f>SUMIFS(СВЦЭМ!$F$39:$F$782,СВЦЭМ!$A$39:$A$782,$A210,СВЦЭМ!$B$39:$B$782,K$190)+'СЕТ СН'!$F$12</f>
        <v>130.03299267</v>
      </c>
      <c r="L210" s="36">
        <f>SUMIFS(СВЦЭМ!$F$39:$F$782,СВЦЭМ!$A$39:$A$782,$A210,СВЦЭМ!$B$39:$B$782,L$190)+'СЕТ СН'!$F$12</f>
        <v>131.22813497000001</v>
      </c>
      <c r="M210" s="36">
        <f>SUMIFS(СВЦЭМ!$F$39:$F$782,СВЦЭМ!$A$39:$A$782,$A210,СВЦЭМ!$B$39:$B$782,M$190)+'СЕТ СН'!$F$12</f>
        <v>135.94210079999999</v>
      </c>
      <c r="N210" s="36">
        <f>SUMIFS(СВЦЭМ!$F$39:$F$782,СВЦЭМ!$A$39:$A$782,$A210,СВЦЭМ!$B$39:$B$782,N$190)+'СЕТ СН'!$F$12</f>
        <v>134.85371577999999</v>
      </c>
      <c r="O210" s="36">
        <f>SUMIFS(СВЦЭМ!$F$39:$F$782,СВЦЭМ!$A$39:$A$782,$A210,СВЦЭМ!$B$39:$B$782,O$190)+'СЕТ СН'!$F$12</f>
        <v>134.78745444</v>
      </c>
      <c r="P210" s="36">
        <f>SUMIFS(СВЦЭМ!$F$39:$F$782,СВЦЭМ!$A$39:$A$782,$A210,СВЦЭМ!$B$39:$B$782,P$190)+'СЕТ СН'!$F$12</f>
        <v>135.08713777</v>
      </c>
      <c r="Q210" s="36">
        <f>SUMIFS(СВЦЭМ!$F$39:$F$782,СВЦЭМ!$A$39:$A$782,$A210,СВЦЭМ!$B$39:$B$782,Q$190)+'СЕТ СН'!$F$12</f>
        <v>134.19413663</v>
      </c>
      <c r="R210" s="36">
        <f>SUMIFS(СВЦЭМ!$F$39:$F$782,СВЦЭМ!$A$39:$A$782,$A210,СВЦЭМ!$B$39:$B$782,R$190)+'СЕТ СН'!$F$12</f>
        <v>141.73354191000001</v>
      </c>
      <c r="S210" s="36">
        <f>SUMIFS(СВЦЭМ!$F$39:$F$782,СВЦЭМ!$A$39:$A$782,$A210,СВЦЭМ!$B$39:$B$782,S$190)+'СЕТ СН'!$F$12</f>
        <v>140.59365958000001</v>
      </c>
      <c r="T210" s="36">
        <f>SUMIFS(СВЦЭМ!$F$39:$F$782,СВЦЭМ!$A$39:$A$782,$A210,СВЦЭМ!$B$39:$B$782,T$190)+'СЕТ СН'!$F$12</f>
        <v>142.12278289</v>
      </c>
      <c r="U210" s="36">
        <f>SUMIFS(СВЦЭМ!$F$39:$F$782,СВЦЭМ!$A$39:$A$782,$A210,СВЦЭМ!$B$39:$B$782,U$190)+'СЕТ СН'!$F$12</f>
        <v>141.50577737</v>
      </c>
      <c r="V210" s="36">
        <f>SUMIFS(СВЦЭМ!$F$39:$F$782,СВЦЭМ!$A$39:$A$782,$A210,СВЦЭМ!$B$39:$B$782,V$190)+'СЕТ СН'!$F$12</f>
        <v>140.03823276</v>
      </c>
      <c r="W210" s="36">
        <f>SUMIFS(СВЦЭМ!$F$39:$F$782,СВЦЭМ!$A$39:$A$782,$A210,СВЦЭМ!$B$39:$B$782,W$190)+'СЕТ СН'!$F$12</f>
        <v>138.07091181999999</v>
      </c>
      <c r="X210" s="36">
        <f>SUMIFS(СВЦЭМ!$F$39:$F$782,СВЦЭМ!$A$39:$A$782,$A210,СВЦЭМ!$B$39:$B$782,X$190)+'СЕТ СН'!$F$12</f>
        <v>134.95732963</v>
      </c>
      <c r="Y210" s="36">
        <f>SUMIFS(СВЦЭМ!$F$39:$F$782,СВЦЭМ!$A$39:$A$782,$A210,СВЦЭМ!$B$39:$B$782,Y$190)+'СЕТ СН'!$F$12</f>
        <v>135.78149780999999</v>
      </c>
    </row>
    <row r="211" spans="1:25" ht="15.75" x14ac:dyDescent="0.2">
      <c r="A211" s="35">
        <f t="shared" si="5"/>
        <v>44855</v>
      </c>
      <c r="B211" s="36">
        <f>SUMIFS(СВЦЭМ!$F$39:$F$782,СВЦЭМ!$A$39:$A$782,$A211,СВЦЭМ!$B$39:$B$782,B$190)+'СЕТ СН'!$F$12</f>
        <v>168.05043283000001</v>
      </c>
      <c r="C211" s="36">
        <f>SUMIFS(СВЦЭМ!$F$39:$F$782,СВЦЭМ!$A$39:$A$782,$A211,СВЦЭМ!$B$39:$B$782,C$190)+'СЕТ СН'!$F$12</f>
        <v>166.07519787000001</v>
      </c>
      <c r="D211" s="36">
        <f>SUMIFS(СВЦЭМ!$F$39:$F$782,СВЦЭМ!$A$39:$A$782,$A211,СВЦЭМ!$B$39:$B$782,D$190)+'СЕТ СН'!$F$12</f>
        <v>168.49443517</v>
      </c>
      <c r="E211" s="36">
        <f>SUMIFS(СВЦЭМ!$F$39:$F$782,СВЦЭМ!$A$39:$A$782,$A211,СВЦЭМ!$B$39:$B$782,E$190)+'СЕТ СН'!$F$12</f>
        <v>177.47580133</v>
      </c>
      <c r="F211" s="36">
        <f>SUMIFS(СВЦЭМ!$F$39:$F$782,СВЦЭМ!$A$39:$A$782,$A211,СВЦЭМ!$B$39:$B$782,F$190)+'СЕТ СН'!$F$12</f>
        <v>174.42777774999999</v>
      </c>
      <c r="G211" s="36">
        <f>SUMIFS(СВЦЭМ!$F$39:$F$782,СВЦЭМ!$A$39:$A$782,$A211,СВЦЭМ!$B$39:$B$782,G$190)+'СЕТ СН'!$F$12</f>
        <v>168.77080473000001</v>
      </c>
      <c r="H211" s="36">
        <f>SUMIFS(СВЦЭМ!$F$39:$F$782,СВЦЭМ!$A$39:$A$782,$A211,СВЦЭМ!$B$39:$B$782,H$190)+'СЕТ СН'!$F$12</f>
        <v>158.75537922999999</v>
      </c>
      <c r="I211" s="36">
        <f>SUMIFS(СВЦЭМ!$F$39:$F$782,СВЦЭМ!$A$39:$A$782,$A211,СВЦЭМ!$B$39:$B$782,I$190)+'СЕТ СН'!$F$12</f>
        <v>155.91299495999999</v>
      </c>
      <c r="J211" s="36">
        <f>SUMIFS(СВЦЭМ!$F$39:$F$782,СВЦЭМ!$A$39:$A$782,$A211,СВЦЭМ!$B$39:$B$782,J$190)+'СЕТ СН'!$F$12</f>
        <v>151.70046590000001</v>
      </c>
      <c r="K211" s="36">
        <f>SUMIFS(СВЦЭМ!$F$39:$F$782,СВЦЭМ!$A$39:$A$782,$A211,СВЦЭМ!$B$39:$B$782,K$190)+'СЕТ СН'!$F$12</f>
        <v>152.13913701999999</v>
      </c>
      <c r="L211" s="36">
        <f>SUMIFS(СВЦЭМ!$F$39:$F$782,СВЦЭМ!$A$39:$A$782,$A211,СВЦЭМ!$B$39:$B$782,L$190)+'СЕТ СН'!$F$12</f>
        <v>152.63970082</v>
      </c>
      <c r="M211" s="36">
        <f>SUMIFS(СВЦЭМ!$F$39:$F$782,СВЦЭМ!$A$39:$A$782,$A211,СВЦЭМ!$B$39:$B$782,M$190)+'СЕТ СН'!$F$12</f>
        <v>153.96666174999999</v>
      </c>
      <c r="N211" s="36">
        <f>SUMIFS(СВЦЭМ!$F$39:$F$782,СВЦЭМ!$A$39:$A$782,$A211,СВЦЭМ!$B$39:$B$782,N$190)+'СЕТ СН'!$F$12</f>
        <v>155.12704588</v>
      </c>
      <c r="O211" s="36">
        <f>SUMIFS(СВЦЭМ!$F$39:$F$782,СВЦЭМ!$A$39:$A$782,$A211,СВЦЭМ!$B$39:$B$782,O$190)+'СЕТ СН'!$F$12</f>
        <v>154.29539782000001</v>
      </c>
      <c r="P211" s="36">
        <f>SUMIFS(СВЦЭМ!$F$39:$F$782,СВЦЭМ!$A$39:$A$782,$A211,СВЦЭМ!$B$39:$B$782,P$190)+'СЕТ СН'!$F$12</f>
        <v>158.38318007999999</v>
      </c>
      <c r="Q211" s="36">
        <f>SUMIFS(СВЦЭМ!$F$39:$F$782,СВЦЭМ!$A$39:$A$782,$A211,СВЦЭМ!$B$39:$B$782,Q$190)+'СЕТ СН'!$F$12</f>
        <v>158.80128511999999</v>
      </c>
      <c r="R211" s="36">
        <f>SUMIFS(СВЦЭМ!$F$39:$F$782,СВЦЭМ!$A$39:$A$782,$A211,СВЦЭМ!$B$39:$B$782,R$190)+'СЕТ СН'!$F$12</f>
        <v>155.91667654</v>
      </c>
      <c r="S211" s="36">
        <f>SUMIFS(СВЦЭМ!$F$39:$F$782,СВЦЭМ!$A$39:$A$782,$A211,СВЦЭМ!$B$39:$B$782,S$190)+'СЕТ СН'!$F$12</f>
        <v>153.08466372999999</v>
      </c>
      <c r="T211" s="36">
        <f>SUMIFS(СВЦЭМ!$F$39:$F$782,СВЦЭМ!$A$39:$A$782,$A211,СВЦЭМ!$B$39:$B$782,T$190)+'СЕТ СН'!$F$12</f>
        <v>146.25930614999999</v>
      </c>
      <c r="U211" s="36">
        <f>SUMIFS(СВЦЭМ!$F$39:$F$782,СВЦЭМ!$A$39:$A$782,$A211,СВЦЭМ!$B$39:$B$782,U$190)+'СЕТ СН'!$F$12</f>
        <v>149.20304378</v>
      </c>
      <c r="V211" s="36">
        <f>SUMIFS(СВЦЭМ!$F$39:$F$782,СВЦЭМ!$A$39:$A$782,$A211,СВЦЭМ!$B$39:$B$782,V$190)+'СЕТ СН'!$F$12</f>
        <v>151.60474525000001</v>
      </c>
      <c r="W211" s="36">
        <f>SUMIFS(СВЦЭМ!$F$39:$F$782,СВЦЭМ!$A$39:$A$782,$A211,СВЦЭМ!$B$39:$B$782,W$190)+'СЕТ СН'!$F$12</f>
        <v>157.65485193000001</v>
      </c>
      <c r="X211" s="36">
        <f>SUMIFS(СВЦЭМ!$F$39:$F$782,СВЦЭМ!$A$39:$A$782,$A211,СВЦЭМ!$B$39:$B$782,X$190)+'СЕТ СН'!$F$12</f>
        <v>163.01063271999999</v>
      </c>
      <c r="Y211" s="36">
        <f>SUMIFS(СВЦЭМ!$F$39:$F$782,СВЦЭМ!$A$39:$A$782,$A211,СВЦЭМ!$B$39:$B$782,Y$190)+'СЕТ СН'!$F$12</f>
        <v>167.62065989000001</v>
      </c>
    </row>
    <row r="212" spans="1:25" ht="15.75" x14ac:dyDescent="0.2">
      <c r="A212" s="35">
        <f t="shared" si="5"/>
        <v>44856</v>
      </c>
      <c r="B212" s="36">
        <f>SUMIFS(СВЦЭМ!$F$39:$F$782,СВЦЭМ!$A$39:$A$782,$A212,СВЦЭМ!$B$39:$B$782,B$190)+'СЕТ СН'!$F$12</f>
        <v>172.56228078000001</v>
      </c>
      <c r="C212" s="36">
        <f>SUMIFS(СВЦЭМ!$F$39:$F$782,СВЦЭМ!$A$39:$A$782,$A212,СВЦЭМ!$B$39:$B$782,C$190)+'СЕТ СН'!$F$12</f>
        <v>172.00505794</v>
      </c>
      <c r="D212" s="36">
        <f>SUMIFS(СВЦЭМ!$F$39:$F$782,СВЦЭМ!$A$39:$A$782,$A212,СВЦЭМ!$B$39:$B$782,D$190)+'СЕТ СН'!$F$12</f>
        <v>178.37313012000001</v>
      </c>
      <c r="E212" s="36">
        <f>SUMIFS(СВЦЭМ!$F$39:$F$782,СВЦЭМ!$A$39:$A$782,$A212,СВЦЭМ!$B$39:$B$782,E$190)+'СЕТ СН'!$F$12</f>
        <v>178.86350917999999</v>
      </c>
      <c r="F212" s="36">
        <f>SUMIFS(СВЦЭМ!$F$39:$F$782,СВЦЭМ!$A$39:$A$782,$A212,СВЦЭМ!$B$39:$B$782,F$190)+'СЕТ СН'!$F$12</f>
        <v>177.37237714</v>
      </c>
      <c r="G212" s="36">
        <f>SUMIFS(СВЦЭМ!$F$39:$F$782,СВЦЭМ!$A$39:$A$782,$A212,СВЦЭМ!$B$39:$B$782,G$190)+'СЕТ СН'!$F$12</f>
        <v>176.51756175</v>
      </c>
      <c r="H212" s="36">
        <f>SUMIFS(СВЦЭМ!$F$39:$F$782,СВЦЭМ!$A$39:$A$782,$A212,СВЦЭМ!$B$39:$B$782,H$190)+'СЕТ СН'!$F$12</f>
        <v>169.84180157</v>
      </c>
      <c r="I212" s="36">
        <f>SUMIFS(СВЦЭМ!$F$39:$F$782,СВЦЭМ!$A$39:$A$782,$A212,СВЦЭМ!$B$39:$B$782,I$190)+'СЕТ СН'!$F$12</f>
        <v>166.04047962999999</v>
      </c>
      <c r="J212" s="36">
        <f>SUMIFS(СВЦЭМ!$F$39:$F$782,СВЦЭМ!$A$39:$A$782,$A212,СВЦЭМ!$B$39:$B$782,J$190)+'СЕТ СН'!$F$12</f>
        <v>166.60583922999999</v>
      </c>
      <c r="K212" s="36">
        <f>SUMIFS(СВЦЭМ!$F$39:$F$782,СВЦЭМ!$A$39:$A$782,$A212,СВЦЭМ!$B$39:$B$782,K$190)+'СЕТ СН'!$F$12</f>
        <v>164.79462710000001</v>
      </c>
      <c r="L212" s="36">
        <f>SUMIFS(СВЦЭМ!$F$39:$F$782,СВЦЭМ!$A$39:$A$782,$A212,СВЦЭМ!$B$39:$B$782,L$190)+'СЕТ СН'!$F$12</f>
        <v>163.62626556000001</v>
      </c>
      <c r="M212" s="36">
        <f>SUMIFS(СВЦЭМ!$F$39:$F$782,СВЦЭМ!$A$39:$A$782,$A212,СВЦЭМ!$B$39:$B$782,M$190)+'СЕТ СН'!$F$12</f>
        <v>165.02849886000001</v>
      </c>
      <c r="N212" s="36">
        <f>SUMIFS(СВЦЭМ!$F$39:$F$782,СВЦЭМ!$A$39:$A$782,$A212,СВЦЭМ!$B$39:$B$782,N$190)+'СЕТ СН'!$F$12</f>
        <v>166.78848249999999</v>
      </c>
      <c r="O212" s="36">
        <f>SUMIFS(СВЦЭМ!$F$39:$F$782,СВЦЭМ!$A$39:$A$782,$A212,СВЦЭМ!$B$39:$B$782,O$190)+'СЕТ СН'!$F$12</f>
        <v>166.23184662</v>
      </c>
      <c r="P212" s="36">
        <f>SUMIFS(СВЦЭМ!$F$39:$F$782,СВЦЭМ!$A$39:$A$782,$A212,СВЦЭМ!$B$39:$B$782,P$190)+'СЕТ СН'!$F$12</f>
        <v>172.97402220000001</v>
      </c>
      <c r="Q212" s="36">
        <f>SUMIFS(СВЦЭМ!$F$39:$F$782,СВЦЭМ!$A$39:$A$782,$A212,СВЦЭМ!$B$39:$B$782,Q$190)+'СЕТ СН'!$F$12</f>
        <v>172.67776008999999</v>
      </c>
      <c r="R212" s="36">
        <f>SUMIFS(СВЦЭМ!$F$39:$F$782,СВЦЭМ!$A$39:$A$782,$A212,СВЦЭМ!$B$39:$B$782,R$190)+'СЕТ СН'!$F$12</f>
        <v>169.71200535</v>
      </c>
      <c r="S212" s="36">
        <f>SUMIFS(СВЦЭМ!$F$39:$F$782,СВЦЭМ!$A$39:$A$782,$A212,СВЦЭМ!$B$39:$B$782,S$190)+'СЕТ СН'!$F$12</f>
        <v>166.24725330000001</v>
      </c>
      <c r="T212" s="36">
        <f>SUMIFS(СВЦЭМ!$F$39:$F$782,СВЦЭМ!$A$39:$A$782,$A212,СВЦЭМ!$B$39:$B$782,T$190)+'СЕТ СН'!$F$12</f>
        <v>157.9974655</v>
      </c>
      <c r="U212" s="36">
        <f>SUMIFS(СВЦЭМ!$F$39:$F$782,СВЦЭМ!$A$39:$A$782,$A212,СВЦЭМ!$B$39:$B$782,U$190)+'СЕТ СН'!$F$12</f>
        <v>161.62552706</v>
      </c>
      <c r="V212" s="36">
        <f>SUMIFS(СВЦЭМ!$F$39:$F$782,СВЦЭМ!$A$39:$A$782,$A212,СВЦЭМ!$B$39:$B$782,V$190)+'СЕТ СН'!$F$12</f>
        <v>166.02486891999999</v>
      </c>
      <c r="W212" s="36">
        <f>SUMIFS(СВЦЭМ!$F$39:$F$782,СВЦЭМ!$A$39:$A$782,$A212,СВЦЭМ!$B$39:$B$782,W$190)+'СЕТ СН'!$F$12</f>
        <v>169.60243575000001</v>
      </c>
      <c r="X212" s="36">
        <f>SUMIFS(СВЦЭМ!$F$39:$F$782,СВЦЭМ!$A$39:$A$782,$A212,СВЦЭМ!$B$39:$B$782,X$190)+'СЕТ СН'!$F$12</f>
        <v>174.25296924</v>
      </c>
      <c r="Y212" s="36">
        <f>SUMIFS(СВЦЭМ!$F$39:$F$782,СВЦЭМ!$A$39:$A$782,$A212,СВЦЭМ!$B$39:$B$782,Y$190)+'СЕТ СН'!$F$12</f>
        <v>178.02159827</v>
      </c>
    </row>
    <row r="213" spans="1:25" ht="15.75" x14ac:dyDescent="0.2">
      <c r="A213" s="35">
        <f t="shared" si="5"/>
        <v>44857</v>
      </c>
      <c r="B213" s="36">
        <f>SUMIFS(СВЦЭМ!$F$39:$F$782,СВЦЭМ!$A$39:$A$782,$A213,СВЦЭМ!$B$39:$B$782,B$190)+'СЕТ СН'!$F$12</f>
        <v>173.30320716</v>
      </c>
      <c r="C213" s="36">
        <f>SUMIFS(СВЦЭМ!$F$39:$F$782,СВЦЭМ!$A$39:$A$782,$A213,СВЦЭМ!$B$39:$B$782,C$190)+'СЕТ СН'!$F$12</f>
        <v>177.79503836000001</v>
      </c>
      <c r="D213" s="36">
        <f>SUMIFS(СВЦЭМ!$F$39:$F$782,СВЦЭМ!$A$39:$A$782,$A213,СВЦЭМ!$B$39:$B$782,D$190)+'СЕТ СН'!$F$12</f>
        <v>181.79070525</v>
      </c>
      <c r="E213" s="36">
        <f>SUMIFS(СВЦЭМ!$F$39:$F$782,СВЦЭМ!$A$39:$A$782,$A213,СВЦЭМ!$B$39:$B$782,E$190)+'СЕТ СН'!$F$12</f>
        <v>181.82084280000001</v>
      </c>
      <c r="F213" s="36">
        <f>SUMIFS(СВЦЭМ!$F$39:$F$782,СВЦЭМ!$A$39:$A$782,$A213,СВЦЭМ!$B$39:$B$782,F$190)+'СЕТ СН'!$F$12</f>
        <v>183.85015534999999</v>
      </c>
      <c r="G213" s="36">
        <f>SUMIFS(СВЦЭМ!$F$39:$F$782,СВЦЭМ!$A$39:$A$782,$A213,СВЦЭМ!$B$39:$B$782,G$190)+'СЕТ СН'!$F$12</f>
        <v>180.21351315999999</v>
      </c>
      <c r="H213" s="36">
        <f>SUMIFS(СВЦЭМ!$F$39:$F$782,СВЦЭМ!$A$39:$A$782,$A213,СВЦЭМ!$B$39:$B$782,H$190)+'СЕТ СН'!$F$12</f>
        <v>174.50274977000001</v>
      </c>
      <c r="I213" s="36">
        <f>SUMIFS(СВЦЭМ!$F$39:$F$782,СВЦЭМ!$A$39:$A$782,$A213,СВЦЭМ!$B$39:$B$782,I$190)+'СЕТ СН'!$F$12</f>
        <v>174.08561198000001</v>
      </c>
      <c r="J213" s="36">
        <f>SUMIFS(СВЦЭМ!$F$39:$F$782,СВЦЭМ!$A$39:$A$782,$A213,СВЦЭМ!$B$39:$B$782,J$190)+'СЕТ СН'!$F$12</f>
        <v>168.50641748999999</v>
      </c>
      <c r="K213" s="36">
        <f>SUMIFS(СВЦЭМ!$F$39:$F$782,СВЦЭМ!$A$39:$A$782,$A213,СВЦЭМ!$B$39:$B$782,K$190)+'СЕТ СН'!$F$12</f>
        <v>166.60852537</v>
      </c>
      <c r="L213" s="36">
        <f>SUMIFS(СВЦЭМ!$F$39:$F$782,СВЦЭМ!$A$39:$A$782,$A213,СВЦЭМ!$B$39:$B$782,L$190)+'СЕТ СН'!$F$12</f>
        <v>164.58109854</v>
      </c>
      <c r="M213" s="36">
        <f>SUMIFS(СВЦЭМ!$F$39:$F$782,СВЦЭМ!$A$39:$A$782,$A213,СВЦЭМ!$B$39:$B$782,M$190)+'СЕТ СН'!$F$12</f>
        <v>166.58828460999999</v>
      </c>
      <c r="N213" s="36">
        <f>SUMIFS(СВЦЭМ!$F$39:$F$782,СВЦЭМ!$A$39:$A$782,$A213,СВЦЭМ!$B$39:$B$782,N$190)+'СЕТ СН'!$F$12</f>
        <v>168.30814673</v>
      </c>
      <c r="O213" s="36">
        <f>SUMIFS(СВЦЭМ!$F$39:$F$782,СВЦЭМ!$A$39:$A$782,$A213,СВЦЭМ!$B$39:$B$782,O$190)+'СЕТ СН'!$F$12</f>
        <v>170.71223807000001</v>
      </c>
      <c r="P213" s="36">
        <f>SUMIFS(СВЦЭМ!$F$39:$F$782,СВЦЭМ!$A$39:$A$782,$A213,СВЦЭМ!$B$39:$B$782,P$190)+'СЕТ СН'!$F$12</f>
        <v>172.86976530999999</v>
      </c>
      <c r="Q213" s="36">
        <f>SUMIFS(СВЦЭМ!$F$39:$F$782,СВЦЭМ!$A$39:$A$782,$A213,СВЦЭМ!$B$39:$B$782,Q$190)+'СЕТ СН'!$F$12</f>
        <v>174.84588721</v>
      </c>
      <c r="R213" s="36">
        <f>SUMIFS(СВЦЭМ!$F$39:$F$782,СВЦЭМ!$A$39:$A$782,$A213,СВЦЭМ!$B$39:$B$782,R$190)+'СЕТ СН'!$F$12</f>
        <v>171.35126106999999</v>
      </c>
      <c r="S213" s="36">
        <f>SUMIFS(СВЦЭМ!$F$39:$F$782,СВЦЭМ!$A$39:$A$782,$A213,СВЦЭМ!$B$39:$B$782,S$190)+'СЕТ СН'!$F$12</f>
        <v>166.56587637999999</v>
      </c>
      <c r="T213" s="36">
        <f>SUMIFS(СВЦЭМ!$F$39:$F$782,СВЦЭМ!$A$39:$A$782,$A213,СВЦЭМ!$B$39:$B$782,T$190)+'СЕТ СН'!$F$12</f>
        <v>157.91803128999999</v>
      </c>
      <c r="U213" s="36">
        <f>SUMIFS(СВЦЭМ!$F$39:$F$782,СВЦЭМ!$A$39:$A$782,$A213,СВЦЭМ!$B$39:$B$782,U$190)+'СЕТ СН'!$F$12</f>
        <v>160.94258834999999</v>
      </c>
      <c r="V213" s="36">
        <f>SUMIFS(СВЦЭМ!$F$39:$F$782,СВЦЭМ!$A$39:$A$782,$A213,СВЦЭМ!$B$39:$B$782,V$190)+'СЕТ СН'!$F$12</f>
        <v>163.18494326000001</v>
      </c>
      <c r="W213" s="36">
        <f>SUMIFS(СВЦЭМ!$F$39:$F$782,СВЦЭМ!$A$39:$A$782,$A213,СВЦЭМ!$B$39:$B$782,W$190)+'СЕТ СН'!$F$12</f>
        <v>167.03945121999999</v>
      </c>
      <c r="X213" s="36">
        <f>SUMIFS(СВЦЭМ!$F$39:$F$782,СВЦЭМ!$A$39:$A$782,$A213,СВЦЭМ!$B$39:$B$782,X$190)+'СЕТ СН'!$F$12</f>
        <v>172.44028089</v>
      </c>
      <c r="Y213" s="36">
        <f>SUMIFS(СВЦЭМ!$F$39:$F$782,СВЦЭМ!$A$39:$A$782,$A213,СВЦЭМ!$B$39:$B$782,Y$190)+'СЕТ СН'!$F$12</f>
        <v>179.07434297</v>
      </c>
    </row>
    <row r="214" spans="1:25" ht="15.75" x14ac:dyDescent="0.2">
      <c r="A214" s="35">
        <f t="shared" si="5"/>
        <v>44858</v>
      </c>
      <c r="B214" s="36">
        <f>SUMIFS(СВЦЭМ!$F$39:$F$782,СВЦЭМ!$A$39:$A$782,$A214,СВЦЭМ!$B$39:$B$782,B$190)+'СЕТ СН'!$F$12</f>
        <v>173.85264329</v>
      </c>
      <c r="C214" s="36">
        <f>SUMIFS(СВЦЭМ!$F$39:$F$782,СВЦЭМ!$A$39:$A$782,$A214,СВЦЭМ!$B$39:$B$782,C$190)+'СЕТ СН'!$F$12</f>
        <v>177.84383925</v>
      </c>
      <c r="D214" s="36">
        <f>SUMIFS(СВЦЭМ!$F$39:$F$782,СВЦЭМ!$A$39:$A$782,$A214,СВЦЭМ!$B$39:$B$782,D$190)+'СЕТ СН'!$F$12</f>
        <v>179.98134899999999</v>
      </c>
      <c r="E214" s="36">
        <f>SUMIFS(СВЦЭМ!$F$39:$F$782,СВЦЭМ!$A$39:$A$782,$A214,СВЦЭМ!$B$39:$B$782,E$190)+'СЕТ СН'!$F$12</f>
        <v>180.47277070000001</v>
      </c>
      <c r="F214" s="36">
        <f>SUMIFS(СВЦЭМ!$F$39:$F$782,СВЦЭМ!$A$39:$A$782,$A214,СВЦЭМ!$B$39:$B$782,F$190)+'СЕТ СН'!$F$12</f>
        <v>183.34355883000001</v>
      </c>
      <c r="G214" s="36">
        <f>SUMIFS(СВЦЭМ!$F$39:$F$782,СВЦЭМ!$A$39:$A$782,$A214,СВЦЭМ!$B$39:$B$782,G$190)+'СЕТ СН'!$F$12</f>
        <v>178.05194895</v>
      </c>
      <c r="H214" s="36">
        <f>SUMIFS(СВЦЭМ!$F$39:$F$782,СВЦЭМ!$A$39:$A$782,$A214,СВЦЭМ!$B$39:$B$782,H$190)+'СЕТ СН'!$F$12</f>
        <v>173.59535604999999</v>
      </c>
      <c r="I214" s="36">
        <f>SUMIFS(СВЦЭМ!$F$39:$F$782,СВЦЭМ!$A$39:$A$782,$A214,СВЦЭМ!$B$39:$B$782,I$190)+'СЕТ СН'!$F$12</f>
        <v>171.74762831999999</v>
      </c>
      <c r="J214" s="36">
        <f>SUMIFS(СВЦЭМ!$F$39:$F$782,СВЦЭМ!$A$39:$A$782,$A214,СВЦЭМ!$B$39:$B$782,J$190)+'СЕТ СН'!$F$12</f>
        <v>169.72834564999999</v>
      </c>
      <c r="K214" s="36">
        <f>SUMIFS(СВЦЭМ!$F$39:$F$782,СВЦЭМ!$A$39:$A$782,$A214,СВЦЭМ!$B$39:$B$782,K$190)+'СЕТ СН'!$F$12</f>
        <v>171.94847215999999</v>
      </c>
      <c r="L214" s="36">
        <f>SUMIFS(СВЦЭМ!$F$39:$F$782,СВЦЭМ!$A$39:$A$782,$A214,СВЦЭМ!$B$39:$B$782,L$190)+'СЕТ СН'!$F$12</f>
        <v>173.47308799000001</v>
      </c>
      <c r="M214" s="36">
        <f>SUMIFS(СВЦЭМ!$F$39:$F$782,СВЦЭМ!$A$39:$A$782,$A214,СВЦЭМ!$B$39:$B$782,M$190)+'СЕТ СН'!$F$12</f>
        <v>175.10953684</v>
      </c>
      <c r="N214" s="36">
        <f>SUMIFS(СВЦЭМ!$F$39:$F$782,СВЦЭМ!$A$39:$A$782,$A214,СВЦЭМ!$B$39:$B$782,N$190)+'СЕТ СН'!$F$12</f>
        <v>176.20778655000001</v>
      </c>
      <c r="O214" s="36">
        <f>SUMIFS(СВЦЭМ!$F$39:$F$782,СВЦЭМ!$A$39:$A$782,$A214,СВЦЭМ!$B$39:$B$782,O$190)+'СЕТ СН'!$F$12</f>
        <v>175.16571059</v>
      </c>
      <c r="P214" s="36">
        <f>SUMIFS(СВЦЭМ!$F$39:$F$782,СВЦЭМ!$A$39:$A$782,$A214,СВЦЭМ!$B$39:$B$782,P$190)+'СЕТ СН'!$F$12</f>
        <v>175.25157479999999</v>
      </c>
      <c r="Q214" s="36">
        <f>SUMIFS(СВЦЭМ!$F$39:$F$782,СВЦЭМ!$A$39:$A$782,$A214,СВЦЭМ!$B$39:$B$782,Q$190)+'СЕТ СН'!$F$12</f>
        <v>174.79516838000001</v>
      </c>
      <c r="R214" s="36">
        <f>SUMIFS(СВЦЭМ!$F$39:$F$782,СВЦЭМ!$A$39:$A$782,$A214,СВЦЭМ!$B$39:$B$782,R$190)+'СЕТ СН'!$F$12</f>
        <v>170.28237107000001</v>
      </c>
      <c r="S214" s="36">
        <f>SUMIFS(СВЦЭМ!$F$39:$F$782,СВЦЭМ!$A$39:$A$782,$A214,СВЦЭМ!$B$39:$B$782,S$190)+'СЕТ СН'!$F$12</f>
        <v>167.31474158</v>
      </c>
      <c r="T214" s="36">
        <f>SUMIFS(СВЦЭМ!$F$39:$F$782,СВЦЭМ!$A$39:$A$782,$A214,СВЦЭМ!$B$39:$B$782,T$190)+'СЕТ СН'!$F$12</f>
        <v>160.81974733999999</v>
      </c>
      <c r="U214" s="36">
        <f>SUMIFS(СВЦЭМ!$F$39:$F$782,СВЦЭМ!$A$39:$A$782,$A214,СВЦЭМ!$B$39:$B$782,U$190)+'СЕТ СН'!$F$12</f>
        <v>166.00116342999999</v>
      </c>
      <c r="V214" s="36">
        <f>SUMIFS(СВЦЭМ!$F$39:$F$782,СВЦЭМ!$A$39:$A$782,$A214,СВЦЭМ!$B$39:$B$782,V$190)+'СЕТ СН'!$F$12</f>
        <v>169.63010742</v>
      </c>
      <c r="W214" s="36">
        <f>SUMIFS(СВЦЭМ!$F$39:$F$782,СВЦЭМ!$A$39:$A$782,$A214,СВЦЭМ!$B$39:$B$782,W$190)+'СЕТ СН'!$F$12</f>
        <v>173.28328067999999</v>
      </c>
      <c r="X214" s="36">
        <f>SUMIFS(СВЦЭМ!$F$39:$F$782,СВЦЭМ!$A$39:$A$782,$A214,СВЦЭМ!$B$39:$B$782,X$190)+'СЕТ СН'!$F$12</f>
        <v>177.66456059000001</v>
      </c>
      <c r="Y214" s="36">
        <f>SUMIFS(СВЦЭМ!$F$39:$F$782,СВЦЭМ!$A$39:$A$782,$A214,СВЦЭМ!$B$39:$B$782,Y$190)+'СЕТ СН'!$F$12</f>
        <v>183.25662761000001</v>
      </c>
    </row>
    <row r="215" spans="1:25" ht="15.75" x14ac:dyDescent="0.2">
      <c r="A215" s="35">
        <f t="shared" si="5"/>
        <v>44859</v>
      </c>
      <c r="B215" s="36">
        <f>SUMIFS(СВЦЭМ!$F$39:$F$782,СВЦЭМ!$A$39:$A$782,$A215,СВЦЭМ!$B$39:$B$782,B$190)+'СЕТ СН'!$F$12</f>
        <v>176.74945457999999</v>
      </c>
      <c r="C215" s="36">
        <f>SUMIFS(СВЦЭМ!$F$39:$F$782,СВЦЭМ!$A$39:$A$782,$A215,СВЦЭМ!$B$39:$B$782,C$190)+'СЕТ СН'!$F$12</f>
        <v>181.76823680000001</v>
      </c>
      <c r="D215" s="36">
        <f>SUMIFS(СВЦЭМ!$F$39:$F$782,СВЦЭМ!$A$39:$A$782,$A215,СВЦЭМ!$B$39:$B$782,D$190)+'СЕТ СН'!$F$12</f>
        <v>179.98607478</v>
      </c>
      <c r="E215" s="36">
        <f>SUMIFS(СВЦЭМ!$F$39:$F$782,СВЦЭМ!$A$39:$A$782,$A215,СВЦЭМ!$B$39:$B$782,E$190)+'СЕТ СН'!$F$12</f>
        <v>177.36879916000001</v>
      </c>
      <c r="F215" s="36">
        <f>SUMIFS(СВЦЭМ!$F$39:$F$782,СВЦЭМ!$A$39:$A$782,$A215,СВЦЭМ!$B$39:$B$782,F$190)+'СЕТ СН'!$F$12</f>
        <v>178.63006485</v>
      </c>
      <c r="G215" s="36">
        <f>SUMIFS(СВЦЭМ!$F$39:$F$782,СВЦЭМ!$A$39:$A$782,$A215,СВЦЭМ!$B$39:$B$782,G$190)+'СЕТ СН'!$F$12</f>
        <v>172.10438619000001</v>
      </c>
      <c r="H215" s="36">
        <f>SUMIFS(СВЦЭМ!$F$39:$F$782,СВЦЭМ!$A$39:$A$782,$A215,СВЦЭМ!$B$39:$B$782,H$190)+'СЕТ СН'!$F$12</f>
        <v>161.84652883999999</v>
      </c>
      <c r="I215" s="36">
        <f>SUMIFS(СВЦЭМ!$F$39:$F$782,СВЦЭМ!$A$39:$A$782,$A215,СВЦЭМ!$B$39:$B$782,I$190)+'СЕТ СН'!$F$12</f>
        <v>152.37376638999999</v>
      </c>
      <c r="J215" s="36">
        <f>SUMIFS(СВЦЭМ!$F$39:$F$782,СВЦЭМ!$A$39:$A$782,$A215,СВЦЭМ!$B$39:$B$782,J$190)+'СЕТ СН'!$F$12</f>
        <v>136.47822404999999</v>
      </c>
      <c r="K215" s="36">
        <f>SUMIFS(СВЦЭМ!$F$39:$F$782,СВЦЭМ!$A$39:$A$782,$A215,СВЦЭМ!$B$39:$B$782,K$190)+'СЕТ СН'!$F$12</f>
        <v>139.85827465</v>
      </c>
      <c r="L215" s="36">
        <f>SUMIFS(СВЦЭМ!$F$39:$F$782,СВЦЭМ!$A$39:$A$782,$A215,СВЦЭМ!$B$39:$B$782,L$190)+'СЕТ СН'!$F$12</f>
        <v>140.80705913</v>
      </c>
      <c r="M215" s="36">
        <f>SUMIFS(СВЦЭМ!$F$39:$F$782,СВЦЭМ!$A$39:$A$782,$A215,СВЦЭМ!$B$39:$B$782,M$190)+'СЕТ СН'!$F$12</f>
        <v>154.06722368000001</v>
      </c>
      <c r="N215" s="36">
        <f>SUMIFS(СВЦЭМ!$F$39:$F$782,СВЦЭМ!$A$39:$A$782,$A215,СВЦЭМ!$B$39:$B$782,N$190)+'СЕТ СН'!$F$12</f>
        <v>168.77608122000001</v>
      </c>
      <c r="O215" s="36">
        <f>SUMIFS(СВЦЭМ!$F$39:$F$782,СВЦЭМ!$A$39:$A$782,$A215,СВЦЭМ!$B$39:$B$782,O$190)+'СЕТ СН'!$F$12</f>
        <v>165.40306175000001</v>
      </c>
      <c r="P215" s="36">
        <f>SUMIFS(СВЦЭМ!$F$39:$F$782,СВЦЭМ!$A$39:$A$782,$A215,СВЦЭМ!$B$39:$B$782,P$190)+'СЕТ СН'!$F$12</f>
        <v>165.48065244</v>
      </c>
      <c r="Q215" s="36">
        <f>SUMIFS(СВЦЭМ!$F$39:$F$782,СВЦЭМ!$A$39:$A$782,$A215,СВЦЭМ!$B$39:$B$782,Q$190)+'СЕТ СН'!$F$12</f>
        <v>165.47503426</v>
      </c>
      <c r="R215" s="36">
        <f>SUMIFS(СВЦЭМ!$F$39:$F$782,СВЦЭМ!$A$39:$A$782,$A215,СВЦЭМ!$B$39:$B$782,R$190)+'СЕТ СН'!$F$12</f>
        <v>150.23810336</v>
      </c>
      <c r="S215" s="36">
        <f>SUMIFS(СВЦЭМ!$F$39:$F$782,СВЦЭМ!$A$39:$A$782,$A215,СВЦЭМ!$B$39:$B$782,S$190)+'СЕТ СН'!$F$12</f>
        <v>140.39979502</v>
      </c>
      <c r="T215" s="36">
        <f>SUMIFS(СВЦЭМ!$F$39:$F$782,СВЦЭМ!$A$39:$A$782,$A215,СВЦЭМ!$B$39:$B$782,T$190)+'СЕТ СН'!$F$12</f>
        <v>127.02241089</v>
      </c>
      <c r="U215" s="36">
        <f>SUMIFS(СВЦЭМ!$F$39:$F$782,СВЦЭМ!$A$39:$A$782,$A215,СВЦЭМ!$B$39:$B$782,U$190)+'СЕТ СН'!$F$12</f>
        <v>127.95510160000001</v>
      </c>
      <c r="V215" s="36">
        <f>SUMIFS(СВЦЭМ!$F$39:$F$782,СВЦЭМ!$A$39:$A$782,$A215,СВЦЭМ!$B$39:$B$782,V$190)+'СЕТ СН'!$F$12</f>
        <v>131.10508583000001</v>
      </c>
      <c r="W215" s="36">
        <f>SUMIFS(СВЦЭМ!$F$39:$F$782,СВЦЭМ!$A$39:$A$782,$A215,СВЦЭМ!$B$39:$B$782,W$190)+'СЕТ СН'!$F$12</f>
        <v>133.23024971000001</v>
      </c>
      <c r="X215" s="36">
        <f>SUMIFS(СВЦЭМ!$F$39:$F$782,СВЦЭМ!$A$39:$A$782,$A215,СВЦЭМ!$B$39:$B$782,X$190)+'СЕТ СН'!$F$12</f>
        <v>137.24497024999999</v>
      </c>
      <c r="Y215" s="36">
        <f>SUMIFS(СВЦЭМ!$F$39:$F$782,СВЦЭМ!$A$39:$A$782,$A215,СВЦЭМ!$B$39:$B$782,Y$190)+'СЕТ СН'!$F$12</f>
        <v>140.02661838</v>
      </c>
    </row>
    <row r="216" spans="1:25" ht="15.75" x14ac:dyDescent="0.2">
      <c r="A216" s="35">
        <f t="shared" si="5"/>
        <v>44860</v>
      </c>
      <c r="B216" s="36">
        <f>SUMIFS(СВЦЭМ!$F$39:$F$782,СВЦЭМ!$A$39:$A$782,$A216,СВЦЭМ!$B$39:$B$782,B$190)+'СЕТ СН'!$F$12</f>
        <v>166.2432005</v>
      </c>
      <c r="C216" s="36">
        <f>SUMIFS(СВЦЭМ!$F$39:$F$782,СВЦЭМ!$A$39:$A$782,$A216,СВЦЭМ!$B$39:$B$782,C$190)+'СЕТ СН'!$F$12</f>
        <v>168.32977414000001</v>
      </c>
      <c r="D216" s="36">
        <f>SUMIFS(СВЦЭМ!$F$39:$F$782,СВЦЭМ!$A$39:$A$782,$A216,СВЦЭМ!$B$39:$B$782,D$190)+'СЕТ СН'!$F$12</f>
        <v>170.32026984000001</v>
      </c>
      <c r="E216" s="36">
        <f>SUMIFS(СВЦЭМ!$F$39:$F$782,СВЦЭМ!$A$39:$A$782,$A216,СВЦЭМ!$B$39:$B$782,E$190)+'СЕТ СН'!$F$12</f>
        <v>172.99866578000001</v>
      </c>
      <c r="F216" s="36">
        <f>SUMIFS(СВЦЭМ!$F$39:$F$782,СВЦЭМ!$A$39:$A$782,$A216,СВЦЭМ!$B$39:$B$782,F$190)+'СЕТ СН'!$F$12</f>
        <v>168.76896216</v>
      </c>
      <c r="G216" s="36">
        <f>SUMIFS(СВЦЭМ!$F$39:$F$782,СВЦЭМ!$A$39:$A$782,$A216,СВЦЭМ!$B$39:$B$782,G$190)+'СЕТ СН'!$F$12</f>
        <v>160.11650641</v>
      </c>
      <c r="H216" s="36">
        <f>SUMIFS(СВЦЭМ!$F$39:$F$782,СВЦЭМ!$A$39:$A$782,$A216,СВЦЭМ!$B$39:$B$782,H$190)+'СЕТ СН'!$F$12</f>
        <v>147.07079732</v>
      </c>
      <c r="I216" s="36">
        <f>SUMIFS(СВЦЭМ!$F$39:$F$782,СВЦЭМ!$A$39:$A$782,$A216,СВЦЭМ!$B$39:$B$782,I$190)+'СЕТ СН'!$F$12</f>
        <v>153.77428929000001</v>
      </c>
      <c r="J216" s="36">
        <f>SUMIFS(СВЦЭМ!$F$39:$F$782,СВЦЭМ!$A$39:$A$782,$A216,СВЦЭМ!$B$39:$B$782,J$190)+'СЕТ СН'!$F$12</f>
        <v>148.23181692</v>
      </c>
      <c r="K216" s="36">
        <f>SUMIFS(СВЦЭМ!$F$39:$F$782,СВЦЭМ!$A$39:$A$782,$A216,СВЦЭМ!$B$39:$B$782,K$190)+'СЕТ СН'!$F$12</f>
        <v>149.87608695</v>
      </c>
      <c r="L216" s="36">
        <f>SUMIFS(СВЦЭМ!$F$39:$F$782,СВЦЭМ!$A$39:$A$782,$A216,СВЦЭМ!$B$39:$B$782,L$190)+'СЕТ СН'!$F$12</f>
        <v>151.02620092000001</v>
      </c>
      <c r="M216" s="36">
        <f>SUMIFS(СВЦЭМ!$F$39:$F$782,СВЦЭМ!$A$39:$A$782,$A216,СВЦЭМ!$B$39:$B$782,M$190)+'СЕТ СН'!$F$12</f>
        <v>150.58178645000001</v>
      </c>
      <c r="N216" s="36">
        <f>SUMIFS(СВЦЭМ!$F$39:$F$782,СВЦЭМ!$A$39:$A$782,$A216,СВЦЭМ!$B$39:$B$782,N$190)+'СЕТ СН'!$F$12</f>
        <v>151.73772281999999</v>
      </c>
      <c r="O216" s="36">
        <f>SUMIFS(СВЦЭМ!$F$39:$F$782,СВЦЭМ!$A$39:$A$782,$A216,СВЦЭМ!$B$39:$B$782,O$190)+'СЕТ СН'!$F$12</f>
        <v>158.12925048</v>
      </c>
      <c r="P216" s="36">
        <f>SUMIFS(СВЦЭМ!$F$39:$F$782,СВЦЭМ!$A$39:$A$782,$A216,СВЦЭМ!$B$39:$B$782,P$190)+'СЕТ СН'!$F$12</f>
        <v>159.79865240000001</v>
      </c>
      <c r="Q216" s="36">
        <f>SUMIFS(СВЦЭМ!$F$39:$F$782,СВЦЭМ!$A$39:$A$782,$A216,СВЦЭМ!$B$39:$B$782,Q$190)+'СЕТ СН'!$F$12</f>
        <v>157.72356679999999</v>
      </c>
      <c r="R216" s="36">
        <f>SUMIFS(СВЦЭМ!$F$39:$F$782,СВЦЭМ!$A$39:$A$782,$A216,СВЦЭМ!$B$39:$B$782,R$190)+'СЕТ СН'!$F$12</f>
        <v>157.26172403000001</v>
      </c>
      <c r="S216" s="36">
        <f>SUMIFS(СВЦЭМ!$F$39:$F$782,СВЦЭМ!$A$39:$A$782,$A216,СВЦЭМ!$B$39:$B$782,S$190)+'СЕТ СН'!$F$12</f>
        <v>147.02198482</v>
      </c>
      <c r="T216" s="36">
        <f>SUMIFS(СВЦЭМ!$F$39:$F$782,СВЦЭМ!$A$39:$A$782,$A216,СВЦЭМ!$B$39:$B$782,T$190)+'СЕТ СН'!$F$12</f>
        <v>144.66502815999999</v>
      </c>
      <c r="U216" s="36">
        <f>SUMIFS(СВЦЭМ!$F$39:$F$782,СВЦЭМ!$A$39:$A$782,$A216,СВЦЭМ!$B$39:$B$782,U$190)+'СЕТ СН'!$F$12</f>
        <v>146.900285</v>
      </c>
      <c r="V216" s="36">
        <f>SUMIFS(СВЦЭМ!$F$39:$F$782,СВЦЭМ!$A$39:$A$782,$A216,СВЦЭМ!$B$39:$B$782,V$190)+'СЕТ СН'!$F$12</f>
        <v>150.69764867000001</v>
      </c>
      <c r="W216" s="36">
        <f>SUMIFS(СВЦЭМ!$F$39:$F$782,СВЦЭМ!$A$39:$A$782,$A216,СВЦЭМ!$B$39:$B$782,W$190)+'СЕТ СН'!$F$12</f>
        <v>156.19376758999999</v>
      </c>
      <c r="X216" s="36">
        <f>SUMIFS(СВЦЭМ!$F$39:$F$782,СВЦЭМ!$A$39:$A$782,$A216,СВЦЭМ!$B$39:$B$782,X$190)+'СЕТ СН'!$F$12</f>
        <v>157.34799222000001</v>
      </c>
      <c r="Y216" s="36">
        <f>SUMIFS(СВЦЭМ!$F$39:$F$782,СВЦЭМ!$A$39:$A$782,$A216,СВЦЭМ!$B$39:$B$782,Y$190)+'СЕТ СН'!$F$12</f>
        <v>158.53674763999999</v>
      </c>
    </row>
    <row r="217" spans="1:25" ht="15.75" x14ac:dyDescent="0.2">
      <c r="A217" s="35">
        <f t="shared" si="5"/>
        <v>44861</v>
      </c>
      <c r="B217" s="36">
        <f>SUMIFS(СВЦЭМ!$F$39:$F$782,СВЦЭМ!$A$39:$A$782,$A217,СВЦЭМ!$B$39:$B$782,B$190)+'СЕТ СН'!$F$12</f>
        <v>167.59007951000001</v>
      </c>
      <c r="C217" s="36">
        <f>SUMIFS(СВЦЭМ!$F$39:$F$782,СВЦЭМ!$A$39:$A$782,$A217,СВЦЭМ!$B$39:$B$782,C$190)+'СЕТ СН'!$F$12</f>
        <v>170.85622653999999</v>
      </c>
      <c r="D217" s="36">
        <f>SUMIFS(СВЦЭМ!$F$39:$F$782,СВЦЭМ!$A$39:$A$782,$A217,СВЦЭМ!$B$39:$B$782,D$190)+'СЕТ СН'!$F$12</f>
        <v>175.09840452</v>
      </c>
      <c r="E217" s="36">
        <f>SUMIFS(СВЦЭМ!$F$39:$F$782,СВЦЭМ!$A$39:$A$782,$A217,СВЦЭМ!$B$39:$B$782,E$190)+'СЕТ СН'!$F$12</f>
        <v>175.9287674</v>
      </c>
      <c r="F217" s="36">
        <f>SUMIFS(СВЦЭМ!$F$39:$F$782,СВЦЭМ!$A$39:$A$782,$A217,СВЦЭМ!$B$39:$B$782,F$190)+'СЕТ СН'!$F$12</f>
        <v>172.76649377999999</v>
      </c>
      <c r="G217" s="36">
        <f>SUMIFS(СВЦЭМ!$F$39:$F$782,СВЦЭМ!$A$39:$A$782,$A217,СВЦЭМ!$B$39:$B$782,G$190)+'СЕТ СН'!$F$12</f>
        <v>161.78463346000001</v>
      </c>
      <c r="H217" s="36">
        <f>SUMIFS(СВЦЭМ!$F$39:$F$782,СВЦЭМ!$A$39:$A$782,$A217,СВЦЭМ!$B$39:$B$782,H$190)+'СЕТ СН'!$F$12</f>
        <v>146.26244763</v>
      </c>
      <c r="I217" s="36">
        <f>SUMIFS(СВЦЭМ!$F$39:$F$782,СВЦЭМ!$A$39:$A$782,$A217,СВЦЭМ!$B$39:$B$782,I$190)+'СЕТ СН'!$F$12</f>
        <v>146.07141787</v>
      </c>
      <c r="J217" s="36">
        <f>SUMIFS(СВЦЭМ!$F$39:$F$782,СВЦЭМ!$A$39:$A$782,$A217,СВЦЭМ!$B$39:$B$782,J$190)+'СЕТ СН'!$F$12</f>
        <v>142.18153106</v>
      </c>
      <c r="K217" s="36">
        <f>SUMIFS(СВЦЭМ!$F$39:$F$782,СВЦЭМ!$A$39:$A$782,$A217,СВЦЭМ!$B$39:$B$782,K$190)+'СЕТ СН'!$F$12</f>
        <v>144.63034673999999</v>
      </c>
      <c r="L217" s="36">
        <f>SUMIFS(СВЦЭМ!$F$39:$F$782,СВЦЭМ!$A$39:$A$782,$A217,СВЦЭМ!$B$39:$B$782,L$190)+'СЕТ СН'!$F$12</f>
        <v>145.22271322</v>
      </c>
      <c r="M217" s="36">
        <f>SUMIFS(СВЦЭМ!$F$39:$F$782,СВЦЭМ!$A$39:$A$782,$A217,СВЦЭМ!$B$39:$B$782,M$190)+'СЕТ СН'!$F$12</f>
        <v>146.46235909000001</v>
      </c>
      <c r="N217" s="36">
        <f>SUMIFS(СВЦЭМ!$F$39:$F$782,СВЦЭМ!$A$39:$A$782,$A217,СВЦЭМ!$B$39:$B$782,N$190)+'СЕТ СН'!$F$12</f>
        <v>150.92432004</v>
      </c>
      <c r="O217" s="36">
        <f>SUMIFS(СВЦЭМ!$F$39:$F$782,СВЦЭМ!$A$39:$A$782,$A217,СВЦЭМ!$B$39:$B$782,O$190)+'СЕТ СН'!$F$12</f>
        <v>152.82147749000001</v>
      </c>
      <c r="P217" s="36">
        <f>SUMIFS(СВЦЭМ!$F$39:$F$782,СВЦЭМ!$A$39:$A$782,$A217,СВЦЭМ!$B$39:$B$782,P$190)+'СЕТ СН'!$F$12</f>
        <v>152.99917148</v>
      </c>
      <c r="Q217" s="36">
        <f>SUMIFS(СВЦЭМ!$F$39:$F$782,СВЦЭМ!$A$39:$A$782,$A217,СВЦЭМ!$B$39:$B$782,Q$190)+'СЕТ СН'!$F$12</f>
        <v>154.57168372000001</v>
      </c>
      <c r="R217" s="36">
        <f>SUMIFS(СВЦЭМ!$F$39:$F$782,СВЦЭМ!$A$39:$A$782,$A217,СВЦЭМ!$B$39:$B$782,R$190)+'СЕТ СН'!$F$12</f>
        <v>150.35431066999999</v>
      </c>
      <c r="S217" s="36">
        <f>SUMIFS(СВЦЭМ!$F$39:$F$782,СВЦЭМ!$A$39:$A$782,$A217,СВЦЭМ!$B$39:$B$782,S$190)+'СЕТ СН'!$F$12</f>
        <v>147.49595386999999</v>
      </c>
      <c r="T217" s="36">
        <f>SUMIFS(СВЦЭМ!$F$39:$F$782,СВЦЭМ!$A$39:$A$782,$A217,СВЦЭМ!$B$39:$B$782,T$190)+'СЕТ СН'!$F$12</f>
        <v>141.67263127000001</v>
      </c>
      <c r="U217" s="36">
        <f>SUMIFS(СВЦЭМ!$F$39:$F$782,СВЦЭМ!$A$39:$A$782,$A217,СВЦЭМ!$B$39:$B$782,U$190)+'СЕТ СН'!$F$12</f>
        <v>145.23023748</v>
      </c>
      <c r="V217" s="36">
        <f>SUMIFS(СВЦЭМ!$F$39:$F$782,СВЦЭМ!$A$39:$A$782,$A217,СВЦЭМ!$B$39:$B$782,V$190)+'СЕТ СН'!$F$12</f>
        <v>149.79206991000001</v>
      </c>
      <c r="W217" s="36">
        <f>SUMIFS(СВЦЭМ!$F$39:$F$782,СВЦЭМ!$A$39:$A$782,$A217,СВЦЭМ!$B$39:$B$782,W$190)+'СЕТ СН'!$F$12</f>
        <v>153.54963280999999</v>
      </c>
      <c r="X217" s="36">
        <f>SUMIFS(СВЦЭМ!$F$39:$F$782,СВЦЭМ!$A$39:$A$782,$A217,СВЦЭМ!$B$39:$B$782,X$190)+'СЕТ СН'!$F$12</f>
        <v>161.36277522</v>
      </c>
      <c r="Y217" s="36">
        <f>SUMIFS(СВЦЭМ!$F$39:$F$782,СВЦЭМ!$A$39:$A$782,$A217,СВЦЭМ!$B$39:$B$782,Y$190)+'СЕТ СН'!$F$12</f>
        <v>165.51227001000001</v>
      </c>
    </row>
    <row r="218" spans="1:25" ht="15.75" x14ac:dyDescent="0.2">
      <c r="A218" s="35">
        <f t="shared" si="5"/>
        <v>44862</v>
      </c>
      <c r="B218" s="36">
        <f>SUMIFS(СВЦЭМ!$F$39:$F$782,СВЦЭМ!$A$39:$A$782,$A218,СВЦЭМ!$B$39:$B$782,B$190)+'СЕТ СН'!$F$12</f>
        <v>164.03627191000001</v>
      </c>
      <c r="C218" s="36">
        <f>SUMIFS(СВЦЭМ!$F$39:$F$782,СВЦЭМ!$A$39:$A$782,$A218,СВЦЭМ!$B$39:$B$782,C$190)+'СЕТ СН'!$F$12</f>
        <v>168.77475973</v>
      </c>
      <c r="D218" s="36">
        <f>SUMIFS(СВЦЭМ!$F$39:$F$782,СВЦЭМ!$A$39:$A$782,$A218,СВЦЭМ!$B$39:$B$782,D$190)+'СЕТ СН'!$F$12</f>
        <v>174.51522001999999</v>
      </c>
      <c r="E218" s="36">
        <f>SUMIFS(СВЦЭМ!$F$39:$F$782,СВЦЭМ!$A$39:$A$782,$A218,СВЦЭМ!$B$39:$B$782,E$190)+'СЕТ СН'!$F$12</f>
        <v>174.68071574999999</v>
      </c>
      <c r="F218" s="36">
        <f>SUMIFS(СВЦЭМ!$F$39:$F$782,СВЦЭМ!$A$39:$A$782,$A218,СВЦЭМ!$B$39:$B$782,F$190)+'СЕТ СН'!$F$12</f>
        <v>174.9466774</v>
      </c>
      <c r="G218" s="36">
        <f>SUMIFS(СВЦЭМ!$F$39:$F$782,СВЦЭМ!$A$39:$A$782,$A218,СВЦЭМ!$B$39:$B$782,G$190)+'СЕТ СН'!$F$12</f>
        <v>172.74097581000001</v>
      </c>
      <c r="H218" s="36">
        <f>SUMIFS(СВЦЭМ!$F$39:$F$782,СВЦЭМ!$A$39:$A$782,$A218,СВЦЭМ!$B$39:$B$782,H$190)+'СЕТ СН'!$F$12</f>
        <v>165.57468112000001</v>
      </c>
      <c r="I218" s="36">
        <f>SUMIFS(СВЦЭМ!$F$39:$F$782,СВЦЭМ!$A$39:$A$782,$A218,СВЦЭМ!$B$39:$B$782,I$190)+'СЕТ СН'!$F$12</f>
        <v>158.64641626</v>
      </c>
      <c r="J218" s="36">
        <f>SUMIFS(СВЦЭМ!$F$39:$F$782,СВЦЭМ!$A$39:$A$782,$A218,СВЦЭМ!$B$39:$B$782,J$190)+'СЕТ СН'!$F$12</f>
        <v>153.89531152999999</v>
      </c>
      <c r="K218" s="36">
        <f>SUMIFS(СВЦЭМ!$F$39:$F$782,СВЦЭМ!$A$39:$A$782,$A218,СВЦЭМ!$B$39:$B$782,K$190)+'СЕТ СН'!$F$12</f>
        <v>152.62831528999999</v>
      </c>
      <c r="L218" s="36">
        <f>SUMIFS(СВЦЭМ!$F$39:$F$782,СВЦЭМ!$A$39:$A$782,$A218,СВЦЭМ!$B$39:$B$782,L$190)+'СЕТ СН'!$F$12</f>
        <v>151.44072209000001</v>
      </c>
      <c r="M218" s="36">
        <f>SUMIFS(СВЦЭМ!$F$39:$F$782,СВЦЭМ!$A$39:$A$782,$A218,СВЦЭМ!$B$39:$B$782,M$190)+'СЕТ СН'!$F$12</f>
        <v>153.35112303</v>
      </c>
      <c r="N218" s="36">
        <f>SUMIFS(СВЦЭМ!$F$39:$F$782,СВЦЭМ!$A$39:$A$782,$A218,СВЦЭМ!$B$39:$B$782,N$190)+'СЕТ СН'!$F$12</f>
        <v>154.17910943000001</v>
      </c>
      <c r="O218" s="36">
        <f>SUMIFS(СВЦЭМ!$F$39:$F$782,СВЦЭМ!$A$39:$A$782,$A218,СВЦЭМ!$B$39:$B$782,O$190)+'СЕТ СН'!$F$12</f>
        <v>158.21316830999999</v>
      </c>
      <c r="P218" s="36">
        <f>SUMIFS(СВЦЭМ!$F$39:$F$782,СВЦЭМ!$A$39:$A$782,$A218,СВЦЭМ!$B$39:$B$782,P$190)+'СЕТ СН'!$F$12</f>
        <v>159.97415171</v>
      </c>
      <c r="Q218" s="36">
        <f>SUMIFS(СВЦЭМ!$F$39:$F$782,СВЦЭМ!$A$39:$A$782,$A218,СВЦЭМ!$B$39:$B$782,Q$190)+'СЕТ СН'!$F$12</f>
        <v>159.91275474</v>
      </c>
      <c r="R218" s="36">
        <f>SUMIFS(СВЦЭМ!$F$39:$F$782,СВЦЭМ!$A$39:$A$782,$A218,СВЦЭМ!$B$39:$B$782,R$190)+'СЕТ СН'!$F$12</f>
        <v>160.86306988999999</v>
      </c>
      <c r="S218" s="36">
        <f>SUMIFS(СВЦЭМ!$F$39:$F$782,СВЦЭМ!$A$39:$A$782,$A218,СВЦЭМ!$B$39:$B$782,S$190)+'СЕТ СН'!$F$12</f>
        <v>158.23655959000001</v>
      </c>
      <c r="T218" s="36">
        <f>SUMIFS(СВЦЭМ!$F$39:$F$782,СВЦЭМ!$A$39:$A$782,$A218,СВЦЭМ!$B$39:$B$782,T$190)+'СЕТ СН'!$F$12</f>
        <v>151.41056126999999</v>
      </c>
      <c r="U218" s="36">
        <f>SUMIFS(СВЦЭМ!$F$39:$F$782,СВЦЭМ!$A$39:$A$782,$A218,СВЦЭМ!$B$39:$B$782,U$190)+'СЕТ СН'!$F$12</f>
        <v>149.94287048999999</v>
      </c>
      <c r="V218" s="36">
        <f>SUMIFS(СВЦЭМ!$F$39:$F$782,СВЦЭМ!$A$39:$A$782,$A218,СВЦЭМ!$B$39:$B$782,V$190)+'СЕТ СН'!$F$12</f>
        <v>154.73844233</v>
      </c>
      <c r="W218" s="36">
        <f>SUMIFS(СВЦЭМ!$F$39:$F$782,СВЦЭМ!$A$39:$A$782,$A218,СВЦЭМ!$B$39:$B$782,W$190)+'СЕТ СН'!$F$12</f>
        <v>157.77839162999999</v>
      </c>
      <c r="X218" s="36">
        <f>SUMIFS(СВЦЭМ!$F$39:$F$782,СВЦЭМ!$A$39:$A$782,$A218,СВЦЭМ!$B$39:$B$782,X$190)+'СЕТ СН'!$F$12</f>
        <v>161.82262155999999</v>
      </c>
      <c r="Y218" s="36">
        <f>SUMIFS(СВЦЭМ!$F$39:$F$782,СВЦЭМ!$A$39:$A$782,$A218,СВЦЭМ!$B$39:$B$782,Y$190)+'СЕТ СН'!$F$12</f>
        <v>164.01728811000001</v>
      </c>
    </row>
    <row r="219" spans="1:25" ht="15.75" x14ac:dyDescent="0.2">
      <c r="A219" s="35">
        <f t="shared" si="5"/>
        <v>44863</v>
      </c>
      <c r="B219" s="36">
        <f>SUMIFS(СВЦЭМ!$F$39:$F$782,СВЦЭМ!$A$39:$A$782,$A219,СВЦЭМ!$B$39:$B$782,B$190)+'СЕТ СН'!$F$12</f>
        <v>164.21743064</v>
      </c>
      <c r="C219" s="36">
        <f>SUMIFS(СВЦЭМ!$F$39:$F$782,СВЦЭМ!$A$39:$A$782,$A219,СВЦЭМ!$B$39:$B$782,C$190)+'СЕТ СН'!$F$12</f>
        <v>168.79305471999999</v>
      </c>
      <c r="D219" s="36">
        <f>SUMIFS(СВЦЭМ!$F$39:$F$782,СВЦЭМ!$A$39:$A$782,$A219,СВЦЭМ!$B$39:$B$782,D$190)+'СЕТ СН'!$F$12</f>
        <v>175.19500965</v>
      </c>
      <c r="E219" s="36">
        <f>SUMIFS(СВЦЭМ!$F$39:$F$782,СВЦЭМ!$A$39:$A$782,$A219,СВЦЭМ!$B$39:$B$782,E$190)+'СЕТ СН'!$F$12</f>
        <v>174.20235360999999</v>
      </c>
      <c r="F219" s="36">
        <f>SUMIFS(СВЦЭМ!$F$39:$F$782,СВЦЭМ!$A$39:$A$782,$A219,СВЦЭМ!$B$39:$B$782,F$190)+'СЕТ СН'!$F$12</f>
        <v>173.12048071999999</v>
      </c>
      <c r="G219" s="36">
        <f>SUMIFS(СВЦЭМ!$F$39:$F$782,СВЦЭМ!$A$39:$A$782,$A219,СВЦЭМ!$B$39:$B$782,G$190)+'СЕТ СН'!$F$12</f>
        <v>170.32991461</v>
      </c>
      <c r="H219" s="36">
        <f>SUMIFS(СВЦЭМ!$F$39:$F$782,СВЦЭМ!$A$39:$A$782,$A219,СВЦЭМ!$B$39:$B$782,H$190)+'СЕТ СН'!$F$12</f>
        <v>165.51105566000001</v>
      </c>
      <c r="I219" s="36">
        <f>SUMIFS(СВЦЭМ!$F$39:$F$782,СВЦЭМ!$A$39:$A$782,$A219,СВЦЭМ!$B$39:$B$782,I$190)+'СЕТ СН'!$F$12</f>
        <v>160.23722832000001</v>
      </c>
      <c r="J219" s="36">
        <f>SUMIFS(СВЦЭМ!$F$39:$F$782,СВЦЭМ!$A$39:$A$782,$A219,СВЦЭМ!$B$39:$B$782,J$190)+'СЕТ СН'!$F$12</f>
        <v>154.32061034</v>
      </c>
      <c r="K219" s="36">
        <f>SUMIFS(СВЦЭМ!$F$39:$F$782,СВЦЭМ!$A$39:$A$782,$A219,СВЦЭМ!$B$39:$B$782,K$190)+'СЕТ СН'!$F$12</f>
        <v>152.89881417999999</v>
      </c>
      <c r="L219" s="36">
        <f>SUMIFS(СВЦЭМ!$F$39:$F$782,СВЦЭМ!$A$39:$A$782,$A219,СВЦЭМ!$B$39:$B$782,L$190)+'СЕТ СН'!$F$12</f>
        <v>153.07166017</v>
      </c>
      <c r="M219" s="36">
        <f>SUMIFS(СВЦЭМ!$F$39:$F$782,СВЦЭМ!$A$39:$A$782,$A219,СВЦЭМ!$B$39:$B$782,M$190)+'СЕТ СН'!$F$12</f>
        <v>153.56140841000001</v>
      </c>
      <c r="N219" s="36">
        <f>SUMIFS(СВЦЭМ!$F$39:$F$782,СВЦЭМ!$A$39:$A$782,$A219,СВЦЭМ!$B$39:$B$782,N$190)+'СЕТ СН'!$F$12</f>
        <v>152.39556630999999</v>
      </c>
      <c r="O219" s="36">
        <f>SUMIFS(СВЦЭМ!$F$39:$F$782,СВЦЭМ!$A$39:$A$782,$A219,СВЦЭМ!$B$39:$B$782,O$190)+'СЕТ СН'!$F$12</f>
        <v>155.76986242000001</v>
      </c>
      <c r="P219" s="36">
        <f>SUMIFS(СВЦЭМ!$F$39:$F$782,СВЦЭМ!$A$39:$A$782,$A219,СВЦЭМ!$B$39:$B$782,P$190)+'СЕТ СН'!$F$12</f>
        <v>159.88229016</v>
      </c>
      <c r="Q219" s="36">
        <f>SUMIFS(СВЦЭМ!$F$39:$F$782,СВЦЭМ!$A$39:$A$782,$A219,СВЦЭМ!$B$39:$B$782,Q$190)+'СЕТ СН'!$F$12</f>
        <v>158.49213348999999</v>
      </c>
      <c r="R219" s="36">
        <f>SUMIFS(СВЦЭМ!$F$39:$F$782,СВЦЭМ!$A$39:$A$782,$A219,СВЦЭМ!$B$39:$B$782,R$190)+'СЕТ СН'!$F$12</f>
        <v>154.54216904</v>
      </c>
      <c r="S219" s="36">
        <f>SUMIFS(СВЦЭМ!$F$39:$F$782,СВЦЭМ!$A$39:$A$782,$A219,СВЦЭМ!$B$39:$B$782,S$190)+'СЕТ СН'!$F$12</f>
        <v>149.87545747999999</v>
      </c>
      <c r="T219" s="36">
        <f>SUMIFS(СВЦЭМ!$F$39:$F$782,СВЦЭМ!$A$39:$A$782,$A219,СВЦЭМ!$B$39:$B$782,T$190)+'СЕТ СН'!$F$12</f>
        <v>144.46329378999999</v>
      </c>
      <c r="U219" s="36">
        <f>SUMIFS(СВЦЭМ!$F$39:$F$782,СВЦЭМ!$A$39:$A$782,$A219,СВЦЭМ!$B$39:$B$782,U$190)+'СЕТ СН'!$F$12</f>
        <v>143.41810803999999</v>
      </c>
      <c r="V219" s="36">
        <f>SUMIFS(СВЦЭМ!$F$39:$F$782,СВЦЭМ!$A$39:$A$782,$A219,СВЦЭМ!$B$39:$B$782,V$190)+'СЕТ СН'!$F$12</f>
        <v>148.35932376</v>
      </c>
      <c r="W219" s="36">
        <f>SUMIFS(СВЦЭМ!$F$39:$F$782,СВЦЭМ!$A$39:$A$782,$A219,СВЦЭМ!$B$39:$B$782,W$190)+'СЕТ СН'!$F$12</f>
        <v>151.64026333999999</v>
      </c>
      <c r="X219" s="36">
        <f>SUMIFS(СВЦЭМ!$F$39:$F$782,СВЦЭМ!$A$39:$A$782,$A219,СВЦЭМ!$B$39:$B$782,X$190)+'СЕТ СН'!$F$12</f>
        <v>155.66316442999999</v>
      </c>
      <c r="Y219" s="36">
        <f>SUMIFS(СВЦЭМ!$F$39:$F$782,СВЦЭМ!$A$39:$A$782,$A219,СВЦЭМ!$B$39:$B$782,Y$190)+'СЕТ СН'!$F$12</f>
        <v>161.78575096</v>
      </c>
    </row>
    <row r="220" spans="1:25" ht="15.75" x14ac:dyDescent="0.2">
      <c r="A220" s="35">
        <f t="shared" si="5"/>
        <v>44864</v>
      </c>
      <c r="B220" s="36">
        <f>SUMIFS(СВЦЭМ!$F$39:$F$782,СВЦЭМ!$A$39:$A$782,$A220,СВЦЭМ!$B$39:$B$782,B$190)+'СЕТ СН'!$F$12</f>
        <v>157.89558650999999</v>
      </c>
      <c r="C220" s="36">
        <f>SUMIFS(СВЦЭМ!$F$39:$F$782,СВЦЭМ!$A$39:$A$782,$A220,СВЦЭМ!$B$39:$B$782,C$190)+'СЕТ СН'!$F$12</f>
        <v>161.03617058</v>
      </c>
      <c r="D220" s="36">
        <f>SUMIFS(СВЦЭМ!$F$39:$F$782,СВЦЭМ!$A$39:$A$782,$A220,СВЦЭМ!$B$39:$B$782,D$190)+'СЕТ СН'!$F$12</f>
        <v>166.94596264</v>
      </c>
      <c r="E220" s="36">
        <f>SUMIFS(СВЦЭМ!$F$39:$F$782,СВЦЭМ!$A$39:$A$782,$A220,СВЦЭМ!$B$39:$B$782,E$190)+'СЕТ СН'!$F$12</f>
        <v>163.95712143</v>
      </c>
      <c r="F220" s="36">
        <f>SUMIFS(СВЦЭМ!$F$39:$F$782,СВЦЭМ!$A$39:$A$782,$A220,СВЦЭМ!$B$39:$B$782,F$190)+'СЕТ СН'!$F$12</f>
        <v>168.13223690000001</v>
      </c>
      <c r="G220" s="36">
        <f>SUMIFS(СВЦЭМ!$F$39:$F$782,СВЦЭМ!$A$39:$A$782,$A220,СВЦЭМ!$B$39:$B$782,G$190)+'СЕТ СН'!$F$12</f>
        <v>164.15356173999999</v>
      </c>
      <c r="H220" s="36">
        <f>SUMIFS(СВЦЭМ!$F$39:$F$782,СВЦЭМ!$A$39:$A$782,$A220,СВЦЭМ!$B$39:$B$782,H$190)+'СЕТ СН'!$F$12</f>
        <v>159.96684309</v>
      </c>
      <c r="I220" s="36">
        <f>SUMIFS(СВЦЭМ!$F$39:$F$782,СВЦЭМ!$A$39:$A$782,$A220,СВЦЭМ!$B$39:$B$782,I$190)+'СЕТ СН'!$F$12</f>
        <v>157.69115665000001</v>
      </c>
      <c r="J220" s="36">
        <f>SUMIFS(СВЦЭМ!$F$39:$F$782,СВЦЭМ!$A$39:$A$782,$A220,СВЦЭМ!$B$39:$B$782,J$190)+'СЕТ СН'!$F$12</f>
        <v>140.92795057000001</v>
      </c>
      <c r="K220" s="36">
        <f>SUMIFS(СВЦЭМ!$F$39:$F$782,СВЦЭМ!$A$39:$A$782,$A220,СВЦЭМ!$B$39:$B$782,K$190)+'СЕТ СН'!$F$12</f>
        <v>146.07154079</v>
      </c>
      <c r="L220" s="36">
        <f>SUMIFS(СВЦЭМ!$F$39:$F$782,СВЦЭМ!$A$39:$A$782,$A220,СВЦЭМ!$B$39:$B$782,L$190)+'СЕТ СН'!$F$12</f>
        <v>154.90263787000001</v>
      </c>
      <c r="M220" s="36">
        <f>SUMIFS(СВЦЭМ!$F$39:$F$782,СВЦЭМ!$A$39:$A$782,$A220,СВЦЭМ!$B$39:$B$782,M$190)+'СЕТ СН'!$F$12</f>
        <v>154.14935632000001</v>
      </c>
      <c r="N220" s="36">
        <f>SUMIFS(СВЦЭМ!$F$39:$F$782,СВЦЭМ!$A$39:$A$782,$A220,СВЦЭМ!$B$39:$B$782,N$190)+'СЕТ СН'!$F$12</f>
        <v>157.48746149999999</v>
      </c>
      <c r="O220" s="36">
        <f>SUMIFS(СВЦЭМ!$F$39:$F$782,СВЦЭМ!$A$39:$A$782,$A220,СВЦЭМ!$B$39:$B$782,O$190)+'СЕТ СН'!$F$12</f>
        <v>156.16253961000001</v>
      </c>
      <c r="P220" s="36">
        <f>SUMIFS(СВЦЭМ!$F$39:$F$782,СВЦЭМ!$A$39:$A$782,$A220,СВЦЭМ!$B$39:$B$782,P$190)+'СЕТ СН'!$F$12</f>
        <v>159.38331876999999</v>
      </c>
      <c r="Q220" s="36">
        <f>SUMIFS(СВЦЭМ!$F$39:$F$782,СВЦЭМ!$A$39:$A$782,$A220,СВЦЭМ!$B$39:$B$782,Q$190)+'СЕТ СН'!$F$12</f>
        <v>160.04123362000001</v>
      </c>
      <c r="R220" s="36">
        <f>SUMIFS(СВЦЭМ!$F$39:$F$782,СВЦЭМ!$A$39:$A$782,$A220,СВЦЭМ!$B$39:$B$782,R$190)+'СЕТ СН'!$F$12</f>
        <v>153.11602234</v>
      </c>
      <c r="S220" s="36">
        <f>SUMIFS(СВЦЭМ!$F$39:$F$782,СВЦЭМ!$A$39:$A$782,$A220,СВЦЭМ!$B$39:$B$782,S$190)+'СЕТ СН'!$F$12</f>
        <v>143.31155602000001</v>
      </c>
      <c r="T220" s="36">
        <f>SUMIFS(СВЦЭМ!$F$39:$F$782,СВЦЭМ!$A$39:$A$782,$A220,СВЦЭМ!$B$39:$B$782,T$190)+'СЕТ СН'!$F$12</f>
        <v>147.23668602999999</v>
      </c>
      <c r="U220" s="36">
        <f>SUMIFS(СВЦЭМ!$F$39:$F$782,СВЦЭМ!$A$39:$A$782,$A220,СВЦЭМ!$B$39:$B$782,U$190)+'СЕТ СН'!$F$12</f>
        <v>149.13565657000001</v>
      </c>
      <c r="V220" s="36">
        <f>SUMIFS(СВЦЭМ!$F$39:$F$782,СВЦЭМ!$A$39:$A$782,$A220,СВЦЭМ!$B$39:$B$782,V$190)+'СЕТ СН'!$F$12</f>
        <v>148.79022463000001</v>
      </c>
      <c r="W220" s="36">
        <f>SUMIFS(СВЦЭМ!$F$39:$F$782,СВЦЭМ!$A$39:$A$782,$A220,СВЦЭМ!$B$39:$B$782,W$190)+'СЕТ СН'!$F$12</f>
        <v>147.08383402999999</v>
      </c>
      <c r="X220" s="36">
        <f>SUMIFS(СВЦЭМ!$F$39:$F$782,СВЦЭМ!$A$39:$A$782,$A220,СВЦЭМ!$B$39:$B$782,X$190)+'СЕТ СН'!$F$12</f>
        <v>153.55588115</v>
      </c>
      <c r="Y220" s="36">
        <f>SUMIFS(СВЦЭМ!$F$39:$F$782,СВЦЭМ!$A$39:$A$782,$A220,СВЦЭМ!$B$39:$B$782,Y$190)+'СЕТ СН'!$F$12</f>
        <v>166.79692911000001</v>
      </c>
    </row>
    <row r="221" spans="1:25" ht="15.75" x14ac:dyDescent="0.2">
      <c r="A221" s="35">
        <f t="shared" si="5"/>
        <v>44865</v>
      </c>
      <c r="B221" s="36">
        <f>SUMIFS(СВЦЭМ!$F$39:$F$782,СВЦЭМ!$A$39:$A$782,$A221,СВЦЭМ!$B$39:$B$782,B$190)+'СЕТ СН'!$F$12</f>
        <v>172.47267184</v>
      </c>
      <c r="C221" s="36">
        <f>SUMIFS(СВЦЭМ!$F$39:$F$782,СВЦЭМ!$A$39:$A$782,$A221,СВЦЭМ!$B$39:$B$782,C$190)+'СЕТ СН'!$F$12</f>
        <v>177.62636283000001</v>
      </c>
      <c r="D221" s="36">
        <f>SUMIFS(СВЦЭМ!$F$39:$F$782,СВЦЭМ!$A$39:$A$782,$A221,СВЦЭМ!$B$39:$B$782,D$190)+'СЕТ СН'!$F$12</f>
        <v>181.04388083000001</v>
      </c>
      <c r="E221" s="36">
        <f>SUMIFS(СВЦЭМ!$F$39:$F$782,СВЦЭМ!$A$39:$A$782,$A221,СВЦЭМ!$B$39:$B$782,E$190)+'СЕТ СН'!$F$12</f>
        <v>182.32845384000001</v>
      </c>
      <c r="F221" s="36">
        <f>SUMIFS(СВЦЭМ!$F$39:$F$782,СВЦЭМ!$A$39:$A$782,$A221,СВЦЭМ!$B$39:$B$782,F$190)+'СЕТ СН'!$F$12</f>
        <v>181.99252537999999</v>
      </c>
      <c r="G221" s="36">
        <f>SUMIFS(СВЦЭМ!$F$39:$F$782,СВЦЭМ!$A$39:$A$782,$A221,СВЦЭМ!$B$39:$B$782,G$190)+'СЕТ СН'!$F$12</f>
        <v>177.26334457999999</v>
      </c>
      <c r="H221" s="36">
        <f>SUMIFS(СВЦЭМ!$F$39:$F$782,СВЦЭМ!$A$39:$A$782,$A221,СВЦЭМ!$B$39:$B$782,H$190)+'СЕТ СН'!$F$12</f>
        <v>164.96613069</v>
      </c>
      <c r="I221" s="36">
        <f>SUMIFS(СВЦЭМ!$F$39:$F$782,СВЦЭМ!$A$39:$A$782,$A221,СВЦЭМ!$B$39:$B$782,I$190)+'СЕТ СН'!$F$12</f>
        <v>161.77534230000001</v>
      </c>
      <c r="J221" s="36">
        <f>SUMIFS(СВЦЭМ!$F$39:$F$782,СВЦЭМ!$A$39:$A$782,$A221,СВЦЭМ!$B$39:$B$782,J$190)+'СЕТ СН'!$F$12</f>
        <v>153.97886113999999</v>
      </c>
      <c r="K221" s="36">
        <f>SUMIFS(СВЦЭМ!$F$39:$F$782,СВЦЭМ!$A$39:$A$782,$A221,СВЦЭМ!$B$39:$B$782,K$190)+'СЕТ СН'!$F$12</f>
        <v>153.14338314</v>
      </c>
      <c r="L221" s="36">
        <f>SUMIFS(СВЦЭМ!$F$39:$F$782,СВЦЭМ!$A$39:$A$782,$A221,СВЦЭМ!$B$39:$B$782,L$190)+'СЕТ СН'!$F$12</f>
        <v>156.02454510999999</v>
      </c>
      <c r="M221" s="36">
        <f>SUMIFS(СВЦЭМ!$F$39:$F$782,СВЦЭМ!$A$39:$A$782,$A221,СВЦЭМ!$B$39:$B$782,M$190)+'СЕТ СН'!$F$12</f>
        <v>158.2699217</v>
      </c>
      <c r="N221" s="36">
        <f>SUMIFS(СВЦЭМ!$F$39:$F$782,СВЦЭМ!$A$39:$A$782,$A221,СВЦЭМ!$B$39:$B$782,N$190)+'СЕТ СН'!$F$12</f>
        <v>157.40640293999999</v>
      </c>
      <c r="O221" s="36">
        <f>SUMIFS(СВЦЭМ!$F$39:$F$782,СВЦЭМ!$A$39:$A$782,$A221,СВЦЭМ!$B$39:$B$782,O$190)+'СЕТ СН'!$F$12</f>
        <v>157.88869600999999</v>
      </c>
      <c r="P221" s="36">
        <f>SUMIFS(СВЦЭМ!$F$39:$F$782,СВЦЭМ!$A$39:$A$782,$A221,СВЦЭМ!$B$39:$B$782,P$190)+'СЕТ СН'!$F$12</f>
        <v>160.56552384</v>
      </c>
      <c r="Q221" s="36">
        <f>SUMIFS(СВЦЭМ!$F$39:$F$782,СВЦЭМ!$A$39:$A$782,$A221,СВЦЭМ!$B$39:$B$782,Q$190)+'СЕТ СН'!$F$12</f>
        <v>161.47028281999999</v>
      </c>
      <c r="R221" s="36">
        <f>SUMIFS(СВЦЭМ!$F$39:$F$782,СВЦЭМ!$A$39:$A$782,$A221,СВЦЭМ!$B$39:$B$782,R$190)+'СЕТ СН'!$F$12</f>
        <v>159.03106561000001</v>
      </c>
      <c r="S221" s="36">
        <f>SUMIFS(СВЦЭМ!$F$39:$F$782,СВЦЭМ!$A$39:$A$782,$A221,СВЦЭМ!$B$39:$B$782,S$190)+'СЕТ СН'!$F$12</f>
        <v>151.02365073000001</v>
      </c>
      <c r="T221" s="36">
        <f>SUMIFS(СВЦЭМ!$F$39:$F$782,СВЦЭМ!$A$39:$A$782,$A221,СВЦЭМ!$B$39:$B$782,T$190)+'СЕТ СН'!$F$12</f>
        <v>145.33069219999999</v>
      </c>
      <c r="U221" s="36">
        <f>SUMIFS(СВЦЭМ!$F$39:$F$782,СВЦЭМ!$A$39:$A$782,$A221,СВЦЭМ!$B$39:$B$782,U$190)+'СЕТ СН'!$F$12</f>
        <v>148.50435838999999</v>
      </c>
      <c r="V221" s="36">
        <f>SUMIFS(СВЦЭМ!$F$39:$F$782,СВЦЭМ!$A$39:$A$782,$A221,СВЦЭМ!$B$39:$B$782,V$190)+'СЕТ СН'!$F$12</f>
        <v>152.05938958999999</v>
      </c>
      <c r="W221" s="36">
        <f>SUMIFS(СВЦЭМ!$F$39:$F$782,СВЦЭМ!$A$39:$A$782,$A221,СВЦЭМ!$B$39:$B$782,W$190)+'СЕТ СН'!$F$12</f>
        <v>155.92307063000001</v>
      </c>
      <c r="X221" s="36">
        <f>SUMIFS(СВЦЭМ!$F$39:$F$782,СВЦЭМ!$A$39:$A$782,$A221,СВЦЭМ!$B$39:$B$782,X$190)+'СЕТ СН'!$F$12</f>
        <v>159.59324323999999</v>
      </c>
      <c r="Y221" s="36">
        <f>SUMIFS(СВЦЭМ!$F$39:$F$782,СВЦЭМ!$A$39:$A$782,$A221,СВЦЭМ!$B$39:$B$782,Y$190)+'СЕТ СН'!$F$12</f>
        <v>163.96404189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44836</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44837</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44838</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44839</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44840</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44841</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44842</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44843</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44844</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44845</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44846</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44847</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44848</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44849</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44850</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44851</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44852</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44853</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44854</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44855</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44856</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44857</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44858</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44859</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44860</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44861</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44862</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44863</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44864</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44865</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44836</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44837</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44838</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44839</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44840</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44841</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44842</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44843</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44844</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44845</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44846</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44847</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44848</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44849</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44850</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44851</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44852</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44853</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44854</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44855</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44856</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44857</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44858</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44859</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44860</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44861</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44862</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44863</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44864</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44865</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44836</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44837</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44838</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44839</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44840</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44841</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44842</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44843</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44844</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44845</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44846</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44847</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44848</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44849</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44850</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44851</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44852</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44853</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44854</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44855</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44856</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44857</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44858</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44859</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44860</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44861</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44862</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44863</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44864</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44865</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44836</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44837</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44838</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44839</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44840</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44841</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44842</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44843</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44844</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44845</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44846</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44847</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44848</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44849</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44850</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44851</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44852</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44853</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44854</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44855</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44856</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44857</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44858</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44859</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44860</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44861</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44862</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44863</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44864</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44865</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44836</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44837</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44838</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44839</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44840</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44841</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44842</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44843</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44844</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44845</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44846</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44847</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44848</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44849</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44850</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44851</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44852</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44853</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44854</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44855</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44856</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44857</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44858</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44859</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44860</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44861</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44862</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44863</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44864</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44865</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44836</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44837</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44838</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44839</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44840</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44841</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44842</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44843</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44844</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44845</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44846</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44847</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44848</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44849</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44850</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44851</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44852</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44853</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44854</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44855</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44856</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44857</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44858</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44859</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44860</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44861</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44862</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44863</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44864</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44865</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30.703096599999999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528518.10389610392</v>
      </c>
      <c r="O439" s="126"/>
      <c r="P439" s="125">
        <f>СВЦЭМ!$D$12+'СЕТ СН'!$F$10-'СЕТ СН'!$G$22</f>
        <v>528518.10389610392</v>
      </c>
      <c r="Q439" s="126"/>
      <c r="R439" s="125">
        <f>СВЦЭМ!$D$12+'СЕТ СН'!$F$10-'СЕТ СН'!$H$22</f>
        <v>528518.10389610392</v>
      </c>
      <c r="S439" s="126"/>
      <c r="T439" s="125">
        <f>СВЦЭМ!$D$12+'СЕТ СН'!$F$10-'СЕТ СН'!$I$22</f>
        <v>528518.10389610392</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01.10.2022</v>
      </c>
      <c r="B12" s="36">
        <f>SUMIFS(СВЦЭМ!$D$39:$D$782,СВЦЭМ!$A$39:$A$782,$A12,СВЦЭМ!$B$39:$B$782,B$11)+'СЕТ СН'!$F$11+СВЦЭМ!$D$10+'СЕТ СН'!$F$6-'СЕТ СН'!$F$23</f>
        <v>1025.16366666</v>
      </c>
      <c r="C12" s="36">
        <f>SUMIFS(СВЦЭМ!$D$39:$D$782,СВЦЭМ!$A$39:$A$782,$A12,СВЦЭМ!$B$39:$B$782,C$11)+'СЕТ СН'!$F$11+СВЦЭМ!$D$10+'СЕТ СН'!$F$6-'СЕТ СН'!$F$23</f>
        <v>1048.2902260000001</v>
      </c>
      <c r="D12" s="36">
        <f>SUMIFS(СВЦЭМ!$D$39:$D$782,СВЦЭМ!$A$39:$A$782,$A12,СВЦЭМ!$B$39:$B$782,D$11)+'СЕТ СН'!$F$11+СВЦЭМ!$D$10+'СЕТ СН'!$F$6-'СЕТ СН'!$F$23</f>
        <v>1069.7032478399999</v>
      </c>
      <c r="E12" s="36">
        <f>SUMIFS(СВЦЭМ!$D$39:$D$782,СВЦЭМ!$A$39:$A$782,$A12,СВЦЭМ!$B$39:$B$782,E$11)+'СЕТ СН'!$F$11+СВЦЭМ!$D$10+'СЕТ СН'!$F$6-'СЕТ СН'!$F$23</f>
        <v>1070.77733188</v>
      </c>
      <c r="F12" s="36">
        <f>SUMIFS(СВЦЭМ!$D$39:$D$782,СВЦЭМ!$A$39:$A$782,$A12,СВЦЭМ!$B$39:$B$782,F$11)+'СЕТ СН'!$F$11+СВЦЭМ!$D$10+'СЕТ СН'!$F$6-'СЕТ СН'!$F$23</f>
        <v>1076.5651915799999</v>
      </c>
      <c r="G12" s="36">
        <f>SUMIFS(СВЦЭМ!$D$39:$D$782,СВЦЭМ!$A$39:$A$782,$A12,СВЦЭМ!$B$39:$B$782,G$11)+'СЕТ СН'!$F$11+СВЦЭМ!$D$10+'СЕТ СН'!$F$6-'СЕТ СН'!$F$23</f>
        <v>1065.48190368</v>
      </c>
      <c r="H12" s="36">
        <f>SUMIFS(СВЦЭМ!$D$39:$D$782,СВЦЭМ!$A$39:$A$782,$A12,СВЦЭМ!$B$39:$B$782,H$11)+'СЕТ СН'!$F$11+СВЦЭМ!$D$10+'СЕТ СН'!$F$6-'СЕТ СН'!$F$23</f>
        <v>1038.7289694400001</v>
      </c>
      <c r="I12" s="36">
        <f>SUMIFS(СВЦЭМ!$D$39:$D$782,СВЦЭМ!$A$39:$A$782,$A12,СВЦЭМ!$B$39:$B$782,I$11)+'СЕТ СН'!$F$11+СВЦЭМ!$D$10+'СЕТ СН'!$F$6-'СЕТ СН'!$F$23</f>
        <v>958.31476305000001</v>
      </c>
      <c r="J12" s="36">
        <f>SUMIFS(СВЦЭМ!$D$39:$D$782,СВЦЭМ!$A$39:$A$782,$A12,СВЦЭМ!$B$39:$B$782,J$11)+'СЕТ СН'!$F$11+СВЦЭМ!$D$10+'СЕТ СН'!$F$6-'СЕТ СН'!$F$23</f>
        <v>1024.8644344700001</v>
      </c>
      <c r="K12" s="36">
        <f>SUMIFS(СВЦЭМ!$D$39:$D$782,СВЦЭМ!$A$39:$A$782,$A12,СВЦЭМ!$B$39:$B$782,K$11)+'СЕТ СН'!$F$11+СВЦЭМ!$D$10+'СЕТ СН'!$F$6-'СЕТ СН'!$F$23</f>
        <v>1055.0406682400001</v>
      </c>
      <c r="L12" s="36">
        <f>SUMIFS(СВЦЭМ!$D$39:$D$782,СВЦЭМ!$A$39:$A$782,$A12,СВЦЭМ!$B$39:$B$782,L$11)+'СЕТ СН'!$F$11+СВЦЭМ!$D$10+'СЕТ СН'!$F$6-'СЕТ СН'!$F$23</f>
        <v>1054.71018011</v>
      </c>
      <c r="M12" s="36">
        <f>SUMIFS(СВЦЭМ!$D$39:$D$782,СВЦЭМ!$A$39:$A$782,$A12,СВЦЭМ!$B$39:$B$782,M$11)+'СЕТ СН'!$F$11+СВЦЭМ!$D$10+'СЕТ СН'!$F$6-'СЕТ СН'!$F$23</f>
        <v>1003.07297826</v>
      </c>
      <c r="N12" s="36">
        <f>SUMIFS(СВЦЭМ!$D$39:$D$782,СВЦЭМ!$A$39:$A$782,$A12,СВЦЭМ!$B$39:$B$782,N$11)+'СЕТ СН'!$F$11+СВЦЭМ!$D$10+'СЕТ СН'!$F$6-'СЕТ СН'!$F$23</f>
        <v>991.14852508999991</v>
      </c>
      <c r="O12" s="36">
        <f>SUMIFS(СВЦЭМ!$D$39:$D$782,СВЦЭМ!$A$39:$A$782,$A12,СВЦЭМ!$B$39:$B$782,O$11)+'СЕТ СН'!$F$11+СВЦЭМ!$D$10+'СЕТ СН'!$F$6-'СЕТ СН'!$F$23</f>
        <v>976.3199510899999</v>
      </c>
      <c r="P12" s="36">
        <f>SUMIFS(СВЦЭМ!$D$39:$D$782,СВЦЭМ!$A$39:$A$782,$A12,СВЦЭМ!$B$39:$B$782,P$11)+'СЕТ СН'!$F$11+СВЦЭМ!$D$10+'СЕТ СН'!$F$6-'СЕТ СН'!$F$23</f>
        <v>966.47497589</v>
      </c>
      <c r="Q12" s="36">
        <f>SUMIFS(СВЦЭМ!$D$39:$D$782,СВЦЭМ!$A$39:$A$782,$A12,СВЦЭМ!$B$39:$B$782,Q$11)+'СЕТ СН'!$F$11+СВЦЭМ!$D$10+'СЕТ СН'!$F$6-'СЕТ СН'!$F$23</f>
        <v>960.83117577999997</v>
      </c>
      <c r="R12" s="36">
        <f>SUMIFS(СВЦЭМ!$D$39:$D$782,СВЦЭМ!$A$39:$A$782,$A12,СВЦЭМ!$B$39:$B$782,R$11)+'СЕТ СН'!$F$11+СВЦЭМ!$D$10+'СЕТ СН'!$F$6-'СЕТ СН'!$F$23</f>
        <v>959.65499969999996</v>
      </c>
      <c r="S12" s="36">
        <f>SUMIFS(СВЦЭМ!$D$39:$D$782,СВЦЭМ!$A$39:$A$782,$A12,СВЦЭМ!$B$39:$B$782,S$11)+'СЕТ СН'!$F$11+СВЦЭМ!$D$10+'СЕТ СН'!$F$6-'СЕТ СН'!$F$23</f>
        <v>999.79537857999992</v>
      </c>
      <c r="T12" s="36">
        <f>SUMIFS(СВЦЭМ!$D$39:$D$782,СВЦЭМ!$A$39:$A$782,$A12,СВЦЭМ!$B$39:$B$782,T$11)+'СЕТ СН'!$F$11+СВЦЭМ!$D$10+'СЕТ СН'!$F$6-'СЕТ СН'!$F$23</f>
        <v>1124.4000587400001</v>
      </c>
      <c r="U12" s="36">
        <f>SUMIFS(СВЦЭМ!$D$39:$D$782,СВЦЭМ!$A$39:$A$782,$A12,СВЦЭМ!$B$39:$B$782,U$11)+'СЕТ СН'!$F$11+СВЦЭМ!$D$10+'СЕТ СН'!$F$6-'СЕТ СН'!$F$23</f>
        <v>1142.78496842</v>
      </c>
      <c r="V12" s="36">
        <f>SUMIFS(СВЦЭМ!$D$39:$D$782,СВЦЭМ!$A$39:$A$782,$A12,СВЦЭМ!$B$39:$B$782,V$11)+'СЕТ СН'!$F$11+СВЦЭМ!$D$10+'СЕТ СН'!$F$6-'СЕТ СН'!$F$23</f>
        <v>1143.9293453400001</v>
      </c>
      <c r="W12" s="36">
        <f>SUMIFS(СВЦЭМ!$D$39:$D$782,СВЦЭМ!$A$39:$A$782,$A12,СВЦЭМ!$B$39:$B$782,W$11)+'СЕТ СН'!$F$11+СВЦЭМ!$D$10+'СЕТ СН'!$F$6-'СЕТ СН'!$F$23</f>
        <v>1132.0248121700001</v>
      </c>
      <c r="X12" s="36">
        <f>SUMIFS(СВЦЭМ!$D$39:$D$782,СВЦЭМ!$A$39:$A$782,$A12,СВЦЭМ!$B$39:$B$782,X$11)+'СЕТ СН'!$F$11+СВЦЭМ!$D$10+'СЕТ СН'!$F$6-'СЕТ СН'!$F$23</f>
        <v>1121.1932454900002</v>
      </c>
      <c r="Y12" s="36">
        <f>SUMIFS(СВЦЭМ!$D$39:$D$782,СВЦЭМ!$A$39:$A$782,$A12,СВЦЭМ!$B$39:$B$782,Y$11)+'СЕТ СН'!$F$11+СВЦЭМ!$D$10+'СЕТ СН'!$F$6-'СЕТ СН'!$F$23</f>
        <v>1091.6796410400002</v>
      </c>
      <c r="AA12" s="45"/>
    </row>
    <row r="13" spans="1:27" ht="15.75" x14ac:dyDescent="0.2">
      <c r="A13" s="35">
        <f>A12+1</f>
        <v>44836</v>
      </c>
      <c r="B13" s="36">
        <f>SUMIFS(СВЦЭМ!$D$39:$D$782,СВЦЭМ!$A$39:$A$782,$A13,СВЦЭМ!$B$39:$B$782,B$11)+'СЕТ СН'!$F$11+СВЦЭМ!$D$10+'СЕТ СН'!$F$6-'СЕТ СН'!$F$23</f>
        <v>1008.17378918</v>
      </c>
      <c r="C13" s="36">
        <f>SUMIFS(СВЦЭМ!$D$39:$D$782,СВЦЭМ!$A$39:$A$782,$A13,СВЦЭМ!$B$39:$B$782,C$11)+'СЕТ СН'!$F$11+СВЦЭМ!$D$10+'СЕТ СН'!$F$6-'СЕТ СН'!$F$23</f>
        <v>1012.8179937</v>
      </c>
      <c r="D13" s="36">
        <f>SUMIFS(СВЦЭМ!$D$39:$D$782,СВЦЭМ!$A$39:$A$782,$A13,СВЦЭМ!$B$39:$B$782,D$11)+'СЕТ СН'!$F$11+СВЦЭМ!$D$10+'СЕТ СН'!$F$6-'СЕТ СН'!$F$23</f>
        <v>1057.56533565</v>
      </c>
      <c r="E13" s="36">
        <f>SUMIFS(СВЦЭМ!$D$39:$D$782,СВЦЭМ!$A$39:$A$782,$A13,СВЦЭМ!$B$39:$B$782,E$11)+'СЕТ СН'!$F$11+СВЦЭМ!$D$10+'СЕТ СН'!$F$6-'СЕТ СН'!$F$23</f>
        <v>1095.1451190700002</v>
      </c>
      <c r="F13" s="36">
        <f>SUMIFS(СВЦЭМ!$D$39:$D$782,СВЦЭМ!$A$39:$A$782,$A13,СВЦЭМ!$B$39:$B$782,F$11)+'СЕТ СН'!$F$11+СВЦЭМ!$D$10+'СЕТ СН'!$F$6-'СЕТ СН'!$F$23</f>
        <v>1091.7816812600001</v>
      </c>
      <c r="G13" s="36">
        <f>SUMIFS(СВЦЭМ!$D$39:$D$782,СВЦЭМ!$A$39:$A$782,$A13,СВЦЭМ!$B$39:$B$782,G$11)+'СЕТ СН'!$F$11+СВЦЭМ!$D$10+'СЕТ СН'!$F$6-'СЕТ СН'!$F$23</f>
        <v>1080.8895427299999</v>
      </c>
      <c r="H13" s="36">
        <f>SUMIFS(СВЦЭМ!$D$39:$D$782,СВЦЭМ!$A$39:$A$782,$A13,СВЦЭМ!$B$39:$B$782,H$11)+'СЕТ СН'!$F$11+СВЦЭМ!$D$10+'СЕТ СН'!$F$6-'СЕТ СН'!$F$23</f>
        <v>1057.07995052</v>
      </c>
      <c r="I13" s="36">
        <f>SUMIFS(СВЦЭМ!$D$39:$D$782,СВЦЭМ!$A$39:$A$782,$A13,СВЦЭМ!$B$39:$B$782,I$11)+'СЕТ СН'!$F$11+СВЦЭМ!$D$10+'СЕТ СН'!$F$6-'СЕТ СН'!$F$23</f>
        <v>1041.75943153</v>
      </c>
      <c r="J13" s="36">
        <f>SUMIFS(СВЦЭМ!$D$39:$D$782,СВЦЭМ!$A$39:$A$782,$A13,СВЦЭМ!$B$39:$B$782,J$11)+'СЕТ СН'!$F$11+СВЦЭМ!$D$10+'СЕТ СН'!$F$6-'СЕТ СН'!$F$23</f>
        <v>1030.7356549000001</v>
      </c>
      <c r="K13" s="36">
        <f>SUMIFS(СВЦЭМ!$D$39:$D$782,СВЦЭМ!$A$39:$A$782,$A13,СВЦЭМ!$B$39:$B$782,K$11)+'СЕТ СН'!$F$11+СВЦЭМ!$D$10+'СЕТ СН'!$F$6-'СЕТ СН'!$F$23</f>
        <v>1003.14313148</v>
      </c>
      <c r="L13" s="36">
        <f>SUMIFS(СВЦЭМ!$D$39:$D$782,СВЦЭМ!$A$39:$A$782,$A13,СВЦЭМ!$B$39:$B$782,L$11)+'СЕТ СН'!$F$11+СВЦЭМ!$D$10+'СЕТ СН'!$F$6-'СЕТ СН'!$F$23</f>
        <v>1005.4024578599999</v>
      </c>
      <c r="M13" s="36">
        <f>SUMIFS(СВЦЭМ!$D$39:$D$782,СВЦЭМ!$A$39:$A$782,$A13,СВЦЭМ!$B$39:$B$782,M$11)+'СЕТ СН'!$F$11+СВЦЭМ!$D$10+'СЕТ СН'!$F$6-'СЕТ СН'!$F$23</f>
        <v>967.51548171999991</v>
      </c>
      <c r="N13" s="36">
        <f>SUMIFS(СВЦЭМ!$D$39:$D$782,СВЦЭМ!$A$39:$A$782,$A13,СВЦЭМ!$B$39:$B$782,N$11)+'СЕТ СН'!$F$11+СВЦЭМ!$D$10+'СЕТ СН'!$F$6-'СЕТ СН'!$F$23</f>
        <v>980.19084137999994</v>
      </c>
      <c r="O13" s="36">
        <f>SUMIFS(СВЦЭМ!$D$39:$D$782,СВЦЭМ!$A$39:$A$782,$A13,СВЦЭМ!$B$39:$B$782,O$11)+'СЕТ СН'!$F$11+СВЦЭМ!$D$10+'СЕТ СН'!$F$6-'СЕТ СН'!$F$23</f>
        <v>987.29396037999993</v>
      </c>
      <c r="P13" s="36">
        <f>SUMIFS(СВЦЭМ!$D$39:$D$782,СВЦЭМ!$A$39:$A$782,$A13,СВЦЭМ!$B$39:$B$782,P$11)+'СЕТ СН'!$F$11+СВЦЭМ!$D$10+'СЕТ СН'!$F$6-'СЕТ СН'!$F$23</f>
        <v>1001.61714362</v>
      </c>
      <c r="Q13" s="36">
        <f>SUMIFS(СВЦЭМ!$D$39:$D$782,СВЦЭМ!$A$39:$A$782,$A13,СВЦЭМ!$B$39:$B$782,Q$11)+'СЕТ СН'!$F$11+СВЦЭМ!$D$10+'СЕТ СН'!$F$6-'СЕТ СН'!$F$23</f>
        <v>1012.17096868</v>
      </c>
      <c r="R13" s="36">
        <f>SUMIFS(СВЦЭМ!$D$39:$D$782,СВЦЭМ!$A$39:$A$782,$A13,СВЦЭМ!$B$39:$B$782,R$11)+'СЕТ СН'!$F$11+СВЦЭМ!$D$10+'СЕТ СН'!$F$6-'СЕТ СН'!$F$23</f>
        <v>1015.317279</v>
      </c>
      <c r="S13" s="36">
        <f>SUMIFS(СВЦЭМ!$D$39:$D$782,СВЦЭМ!$A$39:$A$782,$A13,СВЦЭМ!$B$39:$B$782,S$11)+'СЕТ СН'!$F$11+СВЦЭМ!$D$10+'СЕТ СН'!$F$6-'СЕТ СН'!$F$23</f>
        <v>997.21485507</v>
      </c>
      <c r="T13" s="36">
        <f>SUMIFS(СВЦЭМ!$D$39:$D$782,СВЦЭМ!$A$39:$A$782,$A13,СВЦЭМ!$B$39:$B$782,T$11)+'СЕТ СН'!$F$11+СВЦЭМ!$D$10+'СЕТ СН'!$F$6-'СЕТ СН'!$F$23</f>
        <v>1111.1739656900002</v>
      </c>
      <c r="U13" s="36">
        <f>SUMIFS(СВЦЭМ!$D$39:$D$782,СВЦЭМ!$A$39:$A$782,$A13,СВЦЭМ!$B$39:$B$782,U$11)+'СЕТ СН'!$F$11+СВЦЭМ!$D$10+'СЕТ СН'!$F$6-'СЕТ СН'!$F$23</f>
        <v>1142.9077084600003</v>
      </c>
      <c r="V13" s="36">
        <f>SUMIFS(СВЦЭМ!$D$39:$D$782,СВЦЭМ!$A$39:$A$782,$A13,СВЦЭМ!$B$39:$B$782,V$11)+'СЕТ СН'!$F$11+СВЦЭМ!$D$10+'СЕТ СН'!$F$6-'СЕТ СН'!$F$23</f>
        <v>1144.3983986200001</v>
      </c>
      <c r="W13" s="36">
        <f>SUMIFS(СВЦЭМ!$D$39:$D$782,СВЦЭМ!$A$39:$A$782,$A13,СВЦЭМ!$B$39:$B$782,W$11)+'СЕТ СН'!$F$11+СВЦЭМ!$D$10+'СЕТ СН'!$F$6-'СЕТ СН'!$F$23</f>
        <v>1127.2236457500003</v>
      </c>
      <c r="X13" s="36">
        <f>SUMIFS(СВЦЭМ!$D$39:$D$782,СВЦЭМ!$A$39:$A$782,$A13,СВЦЭМ!$B$39:$B$782,X$11)+'СЕТ СН'!$F$11+СВЦЭМ!$D$10+'СЕТ СН'!$F$6-'СЕТ СН'!$F$23</f>
        <v>1091.5803598700002</v>
      </c>
      <c r="Y13" s="36">
        <f>SUMIFS(СВЦЭМ!$D$39:$D$782,СВЦЭМ!$A$39:$A$782,$A13,СВЦЭМ!$B$39:$B$782,Y$11)+'СЕТ СН'!$F$11+СВЦЭМ!$D$10+'СЕТ СН'!$F$6-'СЕТ СН'!$F$23</f>
        <v>1084.5715089400001</v>
      </c>
    </row>
    <row r="14" spans="1:27" ht="15.75" x14ac:dyDescent="0.2">
      <c r="A14" s="35">
        <f t="shared" ref="A14:A42" si="0">A13+1</f>
        <v>44837</v>
      </c>
      <c r="B14" s="36">
        <f>SUMIFS(СВЦЭМ!$D$39:$D$782,СВЦЭМ!$A$39:$A$782,$A14,СВЦЭМ!$B$39:$B$782,B$11)+'СЕТ СН'!$F$11+СВЦЭМ!$D$10+'СЕТ СН'!$F$6-'СЕТ СН'!$F$23</f>
        <v>1084.7618451400001</v>
      </c>
      <c r="C14" s="36">
        <f>SUMIFS(СВЦЭМ!$D$39:$D$782,СВЦЭМ!$A$39:$A$782,$A14,СВЦЭМ!$B$39:$B$782,C$11)+'СЕТ СН'!$F$11+СВЦЭМ!$D$10+'СЕТ СН'!$F$6-'СЕТ СН'!$F$23</f>
        <v>1116.89599709</v>
      </c>
      <c r="D14" s="36">
        <f>SUMIFS(СВЦЭМ!$D$39:$D$782,СВЦЭМ!$A$39:$A$782,$A14,СВЦЭМ!$B$39:$B$782,D$11)+'СЕТ СН'!$F$11+СВЦЭМ!$D$10+'СЕТ СН'!$F$6-'СЕТ СН'!$F$23</f>
        <v>1133.6401347700003</v>
      </c>
      <c r="E14" s="36">
        <f>SUMIFS(СВЦЭМ!$D$39:$D$782,СВЦЭМ!$A$39:$A$782,$A14,СВЦЭМ!$B$39:$B$782,E$11)+'СЕТ СН'!$F$11+СВЦЭМ!$D$10+'СЕТ СН'!$F$6-'СЕТ СН'!$F$23</f>
        <v>1138.8169412800003</v>
      </c>
      <c r="F14" s="36">
        <f>SUMIFS(СВЦЭМ!$D$39:$D$782,СВЦЭМ!$A$39:$A$782,$A14,СВЦЭМ!$B$39:$B$782,F$11)+'СЕТ СН'!$F$11+СВЦЭМ!$D$10+'СЕТ СН'!$F$6-'СЕТ СН'!$F$23</f>
        <v>1123.5229251500002</v>
      </c>
      <c r="G14" s="36">
        <f>SUMIFS(СВЦЭМ!$D$39:$D$782,СВЦЭМ!$A$39:$A$782,$A14,СВЦЭМ!$B$39:$B$782,G$11)+'СЕТ СН'!$F$11+СВЦЭМ!$D$10+'СЕТ СН'!$F$6-'СЕТ СН'!$F$23</f>
        <v>1093.4247051400002</v>
      </c>
      <c r="H14" s="36">
        <f>SUMIFS(СВЦЭМ!$D$39:$D$782,СВЦЭМ!$A$39:$A$782,$A14,СВЦЭМ!$B$39:$B$782,H$11)+'СЕТ СН'!$F$11+СВЦЭМ!$D$10+'СЕТ СН'!$F$6-'СЕТ СН'!$F$23</f>
        <v>1017.7368925799999</v>
      </c>
      <c r="I14" s="36">
        <f>SUMIFS(СВЦЭМ!$D$39:$D$782,СВЦЭМ!$A$39:$A$782,$A14,СВЦЭМ!$B$39:$B$782,I$11)+'СЕТ СН'!$F$11+СВЦЭМ!$D$10+'СЕТ СН'!$F$6-'СЕТ СН'!$F$23</f>
        <v>964.00540726999998</v>
      </c>
      <c r="J14" s="36">
        <f>SUMIFS(СВЦЭМ!$D$39:$D$782,СВЦЭМ!$A$39:$A$782,$A14,СВЦЭМ!$B$39:$B$782,J$11)+'СЕТ СН'!$F$11+СВЦЭМ!$D$10+'СЕТ СН'!$F$6-'СЕТ СН'!$F$23</f>
        <v>937.28464842999995</v>
      </c>
      <c r="K14" s="36">
        <f>SUMIFS(СВЦЭМ!$D$39:$D$782,СВЦЭМ!$A$39:$A$782,$A14,СВЦЭМ!$B$39:$B$782,K$11)+'СЕТ СН'!$F$11+СВЦЭМ!$D$10+'СЕТ СН'!$F$6-'СЕТ СН'!$F$23</f>
        <v>922.02345402999993</v>
      </c>
      <c r="L14" s="36">
        <f>SUMIFS(СВЦЭМ!$D$39:$D$782,СВЦЭМ!$A$39:$A$782,$A14,СВЦЭМ!$B$39:$B$782,L$11)+'СЕТ СН'!$F$11+СВЦЭМ!$D$10+'СЕТ СН'!$F$6-'СЕТ СН'!$F$23</f>
        <v>916.78811458999996</v>
      </c>
      <c r="M14" s="36">
        <f>SUMIFS(СВЦЭМ!$D$39:$D$782,СВЦЭМ!$A$39:$A$782,$A14,СВЦЭМ!$B$39:$B$782,M$11)+'СЕТ СН'!$F$11+СВЦЭМ!$D$10+'СЕТ СН'!$F$6-'СЕТ СН'!$F$23</f>
        <v>936.96025587999998</v>
      </c>
      <c r="N14" s="36">
        <f>SUMIFS(СВЦЭМ!$D$39:$D$782,СВЦЭМ!$A$39:$A$782,$A14,СВЦЭМ!$B$39:$B$782,N$11)+'СЕТ СН'!$F$11+СВЦЭМ!$D$10+'СЕТ СН'!$F$6-'СЕТ СН'!$F$23</f>
        <v>960.72664199999997</v>
      </c>
      <c r="O14" s="36">
        <f>SUMIFS(СВЦЭМ!$D$39:$D$782,СВЦЭМ!$A$39:$A$782,$A14,СВЦЭМ!$B$39:$B$782,O$11)+'СЕТ СН'!$F$11+СВЦЭМ!$D$10+'СЕТ СН'!$F$6-'СЕТ СН'!$F$23</f>
        <v>976.40004225999996</v>
      </c>
      <c r="P14" s="36">
        <f>SUMIFS(СВЦЭМ!$D$39:$D$782,СВЦЭМ!$A$39:$A$782,$A14,СВЦЭМ!$B$39:$B$782,P$11)+'СЕТ СН'!$F$11+СВЦЭМ!$D$10+'СЕТ СН'!$F$6-'СЕТ СН'!$F$23</f>
        <v>985.07661791999999</v>
      </c>
      <c r="Q14" s="36">
        <f>SUMIFS(СВЦЭМ!$D$39:$D$782,СВЦЭМ!$A$39:$A$782,$A14,СВЦЭМ!$B$39:$B$782,Q$11)+'СЕТ СН'!$F$11+СВЦЭМ!$D$10+'СЕТ СН'!$F$6-'СЕТ СН'!$F$23</f>
        <v>980.52724017999992</v>
      </c>
      <c r="R14" s="36">
        <f>SUMIFS(СВЦЭМ!$D$39:$D$782,СВЦЭМ!$A$39:$A$782,$A14,СВЦЭМ!$B$39:$B$782,R$11)+'СЕТ СН'!$F$11+СВЦЭМ!$D$10+'СЕТ СН'!$F$6-'СЕТ СН'!$F$23</f>
        <v>967.03957521999996</v>
      </c>
      <c r="S14" s="36">
        <f>SUMIFS(СВЦЭМ!$D$39:$D$782,СВЦЭМ!$A$39:$A$782,$A14,СВЦЭМ!$B$39:$B$782,S$11)+'СЕТ СН'!$F$11+СВЦЭМ!$D$10+'СЕТ СН'!$F$6-'СЕТ СН'!$F$23</f>
        <v>946.36304968999991</v>
      </c>
      <c r="T14" s="36">
        <f>SUMIFS(СВЦЭМ!$D$39:$D$782,СВЦЭМ!$A$39:$A$782,$A14,СВЦЭМ!$B$39:$B$782,T$11)+'СЕТ СН'!$F$11+СВЦЭМ!$D$10+'СЕТ СН'!$F$6-'СЕТ СН'!$F$23</f>
        <v>908.39024719999998</v>
      </c>
      <c r="U14" s="36">
        <f>SUMIFS(СВЦЭМ!$D$39:$D$782,СВЦЭМ!$A$39:$A$782,$A14,СВЦЭМ!$B$39:$B$782,U$11)+'СЕТ СН'!$F$11+СВЦЭМ!$D$10+'СЕТ СН'!$F$6-'СЕТ СН'!$F$23</f>
        <v>889.73571319999996</v>
      </c>
      <c r="V14" s="36">
        <f>SUMIFS(СВЦЭМ!$D$39:$D$782,СВЦЭМ!$A$39:$A$782,$A14,СВЦЭМ!$B$39:$B$782,V$11)+'СЕТ СН'!$F$11+СВЦЭМ!$D$10+'СЕТ СН'!$F$6-'СЕТ СН'!$F$23</f>
        <v>899.99274081999999</v>
      </c>
      <c r="W14" s="36">
        <f>SUMIFS(СВЦЭМ!$D$39:$D$782,СВЦЭМ!$A$39:$A$782,$A14,СВЦЭМ!$B$39:$B$782,W$11)+'СЕТ СН'!$F$11+СВЦЭМ!$D$10+'СЕТ СН'!$F$6-'СЕТ СН'!$F$23</f>
        <v>933.33809471999996</v>
      </c>
      <c r="X14" s="36">
        <f>SUMIFS(СВЦЭМ!$D$39:$D$782,СВЦЭМ!$A$39:$A$782,$A14,СВЦЭМ!$B$39:$B$782,X$11)+'СЕТ СН'!$F$11+СВЦЭМ!$D$10+'СЕТ СН'!$F$6-'СЕТ СН'!$F$23</f>
        <v>983.92453130999991</v>
      </c>
      <c r="Y14" s="36">
        <f>SUMIFS(СВЦЭМ!$D$39:$D$782,СВЦЭМ!$A$39:$A$782,$A14,СВЦЭМ!$B$39:$B$782,Y$11)+'СЕТ СН'!$F$11+СВЦЭМ!$D$10+'СЕТ СН'!$F$6-'СЕТ СН'!$F$23</f>
        <v>1017.65271806</v>
      </c>
    </row>
    <row r="15" spans="1:27" ht="15.75" x14ac:dyDescent="0.2">
      <c r="A15" s="35">
        <f t="shared" si="0"/>
        <v>44838</v>
      </c>
      <c r="B15" s="36">
        <f>SUMIFS(СВЦЭМ!$D$39:$D$782,СВЦЭМ!$A$39:$A$782,$A15,СВЦЭМ!$B$39:$B$782,B$11)+'СЕТ СН'!$F$11+СВЦЭМ!$D$10+'СЕТ СН'!$F$6-'СЕТ СН'!$F$23</f>
        <v>956.97854198999994</v>
      </c>
      <c r="C15" s="36">
        <f>SUMIFS(СВЦЭМ!$D$39:$D$782,СВЦЭМ!$A$39:$A$782,$A15,СВЦЭМ!$B$39:$B$782,C$11)+'СЕТ СН'!$F$11+СВЦЭМ!$D$10+'СЕТ СН'!$F$6-'СЕТ СН'!$F$23</f>
        <v>982.45776223999997</v>
      </c>
      <c r="D15" s="36">
        <f>SUMIFS(СВЦЭМ!$D$39:$D$782,СВЦЭМ!$A$39:$A$782,$A15,СВЦЭМ!$B$39:$B$782,D$11)+'СЕТ СН'!$F$11+СВЦЭМ!$D$10+'СЕТ СН'!$F$6-'СЕТ СН'!$F$23</f>
        <v>994.6137291</v>
      </c>
      <c r="E15" s="36">
        <f>SUMIFS(СВЦЭМ!$D$39:$D$782,СВЦЭМ!$A$39:$A$782,$A15,СВЦЭМ!$B$39:$B$782,E$11)+'СЕТ СН'!$F$11+СВЦЭМ!$D$10+'СЕТ СН'!$F$6-'СЕТ СН'!$F$23</f>
        <v>1004.25332937</v>
      </c>
      <c r="F15" s="36">
        <f>SUMIFS(СВЦЭМ!$D$39:$D$782,СВЦЭМ!$A$39:$A$782,$A15,СВЦЭМ!$B$39:$B$782,F$11)+'СЕТ СН'!$F$11+СВЦЭМ!$D$10+'СЕТ СН'!$F$6-'СЕТ СН'!$F$23</f>
        <v>1007.46716379</v>
      </c>
      <c r="G15" s="36">
        <f>SUMIFS(СВЦЭМ!$D$39:$D$782,СВЦЭМ!$A$39:$A$782,$A15,СВЦЭМ!$B$39:$B$782,G$11)+'СЕТ СН'!$F$11+СВЦЭМ!$D$10+'СЕТ СН'!$F$6-'СЕТ СН'!$F$23</f>
        <v>987.31143595999993</v>
      </c>
      <c r="H15" s="36">
        <f>SUMIFS(СВЦЭМ!$D$39:$D$782,СВЦЭМ!$A$39:$A$782,$A15,СВЦЭМ!$B$39:$B$782,H$11)+'СЕТ СН'!$F$11+СВЦЭМ!$D$10+'СЕТ СН'!$F$6-'СЕТ СН'!$F$23</f>
        <v>934.11936819999994</v>
      </c>
      <c r="I15" s="36">
        <f>SUMIFS(СВЦЭМ!$D$39:$D$782,СВЦЭМ!$A$39:$A$782,$A15,СВЦЭМ!$B$39:$B$782,I$11)+'СЕТ СН'!$F$11+СВЦЭМ!$D$10+'СЕТ СН'!$F$6-'СЕТ СН'!$F$23</f>
        <v>887.05570984999997</v>
      </c>
      <c r="J15" s="36">
        <f>SUMIFS(СВЦЭМ!$D$39:$D$782,СВЦЭМ!$A$39:$A$782,$A15,СВЦЭМ!$B$39:$B$782,J$11)+'СЕТ СН'!$F$11+СВЦЭМ!$D$10+'СЕТ СН'!$F$6-'СЕТ СН'!$F$23</f>
        <v>885.25951693999991</v>
      </c>
      <c r="K15" s="36">
        <f>SUMIFS(СВЦЭМ!$D$39:$D$782,СВЦЭМ!$A$39:$A$782,$A15,СВЦЭМ!$B$39:$B$782,K$11)+'СЕТ СН'!$F$11+СВЦЭМ!$D$10+'СЕТ СН'!$F$6-'СЕТ СН'!$F$23</f>
        <v>873.85803877000001</v>
      </c>
      <c r="L15" s="36">
        <f>SUMIFS(СВЦЭМ!$D$39:$D$782,СВЦЭМ!$A$39:$A$782,$A15,СВЦЭМ!$B$39:$B$782,L$11)+'СЕТ СН'!$F$11+СВЦЭМ!$D$10+'СЕТ СН'!$F$6-'СЕТ СН'!$F$23</f>
        <v>873.6526703799999</v>
      </c>
      <c r="M15" s="36">
        <f>SUMIFS(СВЦЭМ!$D$39:$D$782,СВЦЭМ!$A$39:$A$782,$A15,СВЦЭМ!$B$39:$B$782,M$11)+'СЕТ СН'!$F$11+СВЦЭМ!$D$10+'СЕТ СН'!$F$6-'СЕТ СН'!$F$23</f>
        <v>883.32262616999992</v>
      </c>
      <c r="N15" s="36">
        <f>SUMIFS(СВЦЭМ!$D$39:$D$782,СВЦЭМ!$A$39:$A$782,$A15,СВЦЭМ!$B$39:$B$782,N$11)+'СЕТ СН'!$F$11+СВЦЭМ!$D$10+'СЕТ СН'!$F$6-'СЕТ СН'!$F$23</f>
        <v>894.10511388999998</v>
      </c>
      <c r="O15" s="36">
        <f>SUMIFS(СВЦЭМ!$D$39:$D$782,СВЦЭМ!$A$39:$A$782,$A15,СВЦЭМ!$B$39:$B$782,O$11)+'СЕТ СН'!$F$11+СВЦЭМ!$D$10+'СЕТ СН'!$F$6-'СЕТ СН'!$F$23</f>
        <v>897.42728304999991</v>
      </c>
      <c r="P15" s="36">
        <f>SUMIFS(СВЦЭМ!$D$39:$D$782,СВЦЭМ!$A$39:$A$782,$A15,СВЦЭМ!$B$39:$B$782,P$11)+'СЕТ СН'!$F$11+СВЦЭМ!$D$10+'СЕТ СН'!$F$6-'СЕТ СН'!$F$23</f>
        <v>904.69234438000001</v>
      </c>
      <c r="Q15" s="36">
        <f>SUMIFS(СВЦЭМ!$D$39:$D$782,СВЦЭМ!$A$39:$A$782,$A15,СВЦЭМ!$B$39:$B$782,Q$11)+'СЕТ СН'!$F$11+СВЦЭМ!$D$10+'СЕТ СН'!$F$6-'СЕТ СН'!$F$23</f>
        <v>905.87800644999993</v>
      </c>
      <c r="R15" s="36">
        <f>SUMIFS(СВЦЭМ!$D$39:$D$782,СВЦЭМ!$A$39:$A$782,$A15,СВЦЭМ!$B$39:$B$782,R$11)+'СЕТ СН'!$F$11+СВЦЭМ!$D$10+'СЕТ СН'!$F$6-'СЕТ СН'!$F$23</f>
        <v>915.85909150999998</v>
      </c>
      <c r="S15" s="36">
        <f>SUMIFS(СВЦЭМ!$D$39:$D$782,СВЦЭМ!$A$39:$A$782,$A15,СВЦЭМ!$B$39:$B$782,S$11)+'СЕТ СН'!$F$11+СВЦЭМ!$D$10+'СЕТ СН'!$F$6-'СЕТ СН'!$F$23</f>
        <v>893.97609437999995</v>
      </c>
      <c r="T15" s="36">
        <f>SUMIFS(СВЦЭМ!$D$39:$D$782,СВЦЭМ!$A$39:$A$782,$A15,СВЦЭМ!$B$39:$B$782,T$11)+'СЕТ СН'!$F$11+СВЦЭМ!$D$10+'СЕТ СН'!$F$6-'СЕТ СН'!$F$23</f>
        <v>878.13799151000001</v>
      </c>
      <c r="U15" s="36">
        <f>SUMIFS(СВЦЭМ!$D$39:$D$782,СВЦЭМ!$A$39:$A$782,$A15,СВЦЭМ!$B$39:$B$782,U$11)+'СЕТ СН'!$F$11+СВЦЭМ!$D$10+'СЕТ СН'!$F$6-'СЕТ СН'!$F$23</f>
        <v>855.84233768999991</v>
      </c>
      <c r="V15" s="36">
        <f>SUMIFS(СВЦЭМ!$D$39:$D$782,СВЦЭМ!$A$39:$A$782,$A15,СВЦЭМ!$B$39:$B$782,V$11)+'СЕТ СН'!$F$11+СВЦЭМ!$D$10+'СЕТ СН'!$F$6-'СЕТ СН'!$F$23</f>
        <v>860.04493163999996</v>
      </c>
      <c r="W15" s="36">
        <f>SUMIFS(СВЦЭМ!$D$39:$D$782,СВЦЭМ!$A$39:$A$782,$A15,СВЦЭМ!$B$39:$B$782,W$11)+'СЕТ СН'!$F$11+СВЦЭМ!$D$10+'СЕТ СН'!$F$6-'СЕТ СН'!$F$23</f>
        <v>868.46849357999997</v>
      </c>
      <c r="X15" s="36">
        <f>SUMIFS(СВЦЭМ!$D$39:$D$782,СВЦЭМ!$A$39:$A$782,$A15,СВЦЭМ!$B$39:$B$782,X$11)+'СЕТ СН'!$F$11+СВЦЭМ!$D$10+'СЕТ СН'!$F$6-'СЕТ СН'!$F$23</f>
        <v>902.35061795000001</v>
      </c>
      <c r="Y15" s="36">
        <f>SUMIFS(СВЦЭМ!$D$39:$D$782,СВЦЭМ!$A$39:$A$782,$A15,СВЦЭМ!$B$39:$B$782,Y$11)+'СЕТ СН'!$F$11+СВЦЭМ!$D$10+'СЕТ СН'!$F$6-'СЕТ СН'!$F$23</f>
        <v>928.83268870999996</v>
      </c>
    </row>
    <row r="16" spans="1:27" ht="15.75" x14ac:dyDescent="0.2">
      <c r="A16" s="35">
        <f t="shared" si="0"/>
        <v>44839</v>
      </c>
      <c r="B16" s="36">
        <f>SUMIFS(СВЦЭМ!$D$39:$D$782,СВЦЭМ!$A$39:$A$782,$A16,СВЦЭМ!$B$39:$B$782,B$11)+'СЕТ СН'!$F$11+СВЦЭМ!$D$10+'СЕТ СН'!$F$6-'СЕТ СН'!$F$23</f>
        <v>1004.54394471</v>
      </c>
      <c r="C16" s="36">
        <f>SUMIFS(СВЦЭМ!$D$39:$D$782,СВЦЭМ!$A$39:$A$782,$A16,СВЦЭМ!$B$39:$B$782,C$11)+'СЕТ СН'!$F$11+СВЦЭМ!$D$10+'СЕТ СН'!$F$6-'СЕТ СН'!$F$23</f>
        <v>1044.2013282200001</v>
      </c>
      <c r="D16" s="36">
        <f>SUMIFS(СВЦЭМ!$D$39:$D$782,СВЦЭМ!$A$39:$A$782,$A16,СВЦЭМ!$B$39:$B$782,D$11)+'СЕТ СН'!$F$11+СВЦЭМ!$D$10+'СЕТ СН'!$F$6-'СЕТ СН'!$F$23</f>
        <v>1070.6460215</v>
      </c>
      <c r="E16" s="36">
        <f>SUMIFS(СВЦЭМ!$D$39:$D$782,СВЦЭМ!$A$39:$A$782,$A16,СВЦЭМ!$B$39:$B$782,E$11)+'СЕТ СН'!$F$11+СВЦЭМ!$D$10+'СЕТ СН'!$F$6-'СЕТ СН'!$F$23</f>
        <v>1082.55573921</v>
      </c>
      <c r="F16" s="36">
        <f>SUMIFS(СВЦЭМ!$D$39:$D$782,СВЦЭМ!$A$39:$A$782,$A16,СВЦЭМ!$B$39:$B$782,F$11)+'СЕТ СН'!$F$11+СВЦЭМ!$D$10+'СЕТ СН'!$F$6-'СЕТ СН'!$F$23</f>
        <v>1080.61201648</v>
      </c>
      <c r="G16" s="36">
        <f>SUMIFS(СВЦЭМ!$D$39:$D$782,СВЦЭМ!$A$39:$A$782,$A16,СВЦЭМ!$B$39:$B$782,G$11)+'СЕТ СН'!$F$11+СВЦЭМ!$D$10+'СЕТ СН'!$F$6-'СЕТ СН'!$F$23</f>
        <v>1066.5593139800001</v>
      </c>
      <c r="H16" s="36">
        <f>SUMIFS(СВЦЭМ!$D$39:$D$782,СВЦЭМ!$A$39:$A$782,$A16,СВЦЭМ!$B$39:$B$782,H$11)+'СЕТ СН'!$F$11+СВЦЭМ!$D$10+'СЕТ СН'!$F$6-'СЕТ СН'!$F$23</f>
        <v>1018.4148446099999</v>
      </c>
      <c r="I16" s="36">
        <f>SUMIFS(СВЦЭМ!$D$39:$D$782,СВЦЭМ!$A$39:$A$782,$A16,СВЦЭМ!$B$39:$B$782,I$11)+'СЕТ СН'!$F$11+СВЦЭМ!$D$10+'СЕТ СН'!$F$6-'СЕТ СН'!$F$23</f>
        <v>984.70547051999995</v>
      </c>
      <c r="J16" s="36">
        <f>SUMIFS(СВЦЭМ!$D$39:$D$782,СВЦЭМ!$A$39:$A$782,$A16,СВЦЭМ!$B$39:$B$782,J$11)+'СЕТ СН'!$F$11+СВЦЭМ!$D$10+'СЕТ СН'!$F$6-'СЕТ СН'!$F$23</f>
        <v>1035.3822041600001</v>
      </c>
      <c r="K16" s="36">
        <f>SUMIFS(СВЦЭМ!$D$39:$D$782,СВЦЭМ!$A$39:$A$782,$A16,СВЦЭМ!$B$39:$B$782,K$11)+'СЕТ СН'!$F$11+СВЦЭМ!$D$10+'СЕТ СН'!$F$6-'СЕТ СН'!$F$23</f>
        <v>1058.30927858</v>
      </c>
      <c r="L16" s="36">
        <f>SUMIFS(СВЦЭМ!$D$39:$D$782,СВЦЭМ!$A$39:$A$782,$A16,СВЦЭМ!$B$39:$B$782,L$11)+'СЕТ СН'!$F$11+СВЦЭМ!$D$10+'СЕТ СН'!$F$6-'СЕТ СН'!$F$23</f>
        <v>1058.09787054</v>
      </c>
      <c r="M16" s="36">
        <f>SUMIFS(СВЦЭМ!$D$39:$D$782,СВЦЭМ!$A$39:$A$782,$A16,СВЦЭМ!$B$39:$B$782,M$11)+'СЕТ СН'!$F$11+СВЦЭМ!$D$10+'СЕТ СН'!$F$6-'СЕТ СН'!$F$23</f>
        <v>999.36742778999997</v>
      </c>
      <c r="N16" s="36">
        <f>SUMIFS(СВЦЭМ!$D$39:$D$782,СВЦЭМ!$A$39:$A$782,$A16,СВЦЭМ!$B$39:$B$782,N$11)+'СЕТ СН'!$F$11+СВЦЭМ!$D$10+'СЕТ СН'!$F$6-'СЕТ СН'!$F$23</f>
        <v>1012.56981573</v>
      </c>
      <c r="O16" s="36">
        <f>SUMIFS(СВЦЭМ!$D$39:$D$782,СВЦЭМ!$A$39:$A$782,$A16,СВЦЭМ!$B$39:$B$782,O$11)+'СЕТ СН'!$F$11+СВЦЭМ!$D$10+'СЕТ СН'!$F$6-'СЕТ СН'!$F$23</f>
        <v>1021.25818368</v>
      </c>
      <c r="P16" s="36">
        <f>SUMIFS(СВЦЭМ!$D$39:$D$782,СВЦЭМ!$A$39:$A$782,$A16,СВЦЭМ!$B$39:$B$782,P$11)+'СЕТ СН'!$F$11+СВЦЭМ!$D$10+'СЕТ СН'!$F$6-'СЕТ СН'!$F$23</f>
        <v>1030.70348343</v>
      </c>
      <c r="Q16" s="36">
        <f>SUMIFS(СВЦЭМ!$D$39:$D$782,СВЦЭМ!$A$39:$A$782,$A16,СВЦЭМ!$B$39:$B$782,Q$11)+'СЕТ СН'!$F$11+СВЦЭМ!$D$10+'СЕТ СН'!$F$6-'СЕТ СН'!$F$23</f>
        <v>1042.1168540200001</v>
      </c>
      <c r="R16" s="36">
        <f>SUMIFS(СВЦЭМ!$D$39:$D$782,СВЦЭМ!$A$39:$A$782,$A16,СВЦЭМ!$B$39:$B$782,R$11)+'СЕТ СН'!$F$11+СВЦЭМ!$D$10+'СЕТ СН'!$F$6-'СЕТ СН'!$F$23</f>
        <v>1030.4505363400001</v>
      </c>
      <c r="S16" s="36">
        <f>SUMIFS(СВЦЭМ!$D$39:$D$782,СВЦЭМ!$A$39:$A$782,$A16,СВЦЭМ!$B$39:$B$782,S$11)+'СЕТ СН'!$F$11+СВЦЭМ!$D$10+'СЕТ СН'!$F$6-'СЕТ СН'!$F$23</f>
        <v>1045.9695577100001</v>
      </c>
      <c r="T16" s="36">
        <f>SUMIFS(СВЦЭМ!$D$39:$D$782,СВЦЭМ!$A$39:$A$782,$A16,СВЦЭМ!$B$39:$B$782,T$11)+'СЕТ СН'!$F$11+СВЦЭМ!$D$10+'СЕТ СН'!$F$6-'СЕТ СН'!$F$23</f>
        <v>1164.9200636100002</v>
      </c>
      <c r="U16" s="36">
        <f>SUMIFS(СВЦЭМ!$D$39:$D$782,СВЦЭМ!$A$39:$A$782,$A16,СВЦЭМ!$B$39:$B$782,U$11)+'СЕТ СН'!$F$11+СВЦЭМ!$D$10+'СЕТ СН'!$F$6-'СЕТ СН'!$F$23</f>
        <v>1186.5574897900001</v>
      </c>
      <c r="V16" s="36">
        <f>SUMIFS(СВЦЭМ!$D$39:$D$782,СВЦЭМ!$A$39:$A$782,$A16,СВЦЭМ!$B$39:$B$782,V$11)+'СЕТ СН'!$F$11+СВЦЭМ!$D$10+'СЕТ СН'!$F$6-'СЕТ СН'!$F$23</f>
        <v>1176.3658592400002</v>
      </c>
      <c r="W16" s="36">
        <f>SUMIFS(СВЦЭМ!$D$39:$D$782,СВЦЭМ!$A$39:$A$782,$A16,СВЦЭМ!$B$39:$B$782,W$11)+'СЕТ СН'!$F$11+СВЦЭМ!$D$10+'СЕТ СН'!$F$6-'СЕТ СН'!$F$23</f>
        <v>1160.6165054100002</v>
      </c>
      <c r="X16" s="36">
        <f>SUMIFS(СВЦЭМ!$D$39:$D$782,СВЦЭМ!$A$39:$A$782,$A16,СВЦЭМ!$B$39:$B$782,X$11)+'СЕТ СН'!$F$11+СВЦЭМ!$D$10+'СЕТ СН'!$F$6-'СЕТ СН'!$F$23</f>
        <v>1119.7581536700002</v>
      </c>
      <c r="Y16" s="36">
        <f>SUMIFS(СВЦЭМ!$D$39:$D$782,СВЦЭМ!$A$39:$A$782,$A16,СВЦЭМ!$B$39:$B$782,Y$11)+'СЕТ СН'!$F$11+СВЦЭМ!$D$10+'СЕТ СН'!$F$6-'СЕТ СН'!$F$23</f>
        <v>1019.23023372</v>
      </c>
    </row>
    <row r="17" spans="1:25" ht="15.75" x14ac:dyDescent="0.2">
      <c r="A17" s="35">
        <f t="shared" si="0"/>
        <v>44840</v>
      </c>
      <c r="B17" s="36">
        <f>SUMIFS(СВЦЭМ!$D$39:$D$782,СВЦЭМ!$A$39:$A$782,$A17,СВЦЭМ!$B$39:$B$782,B$11)+'СЕТ СН'!$F$11+СВЦЭМ!$D$10+'СЕТ СН'!$F$6-'СЕТ СН'!$F$23</f>
        <v>1148.4771105300001</v>
      </c>
      <c r="C17" s="36">
        <f>SUMIFS(СВЦЭМ!$D$39:$D$782,СВЦЭМ!$A$39:$A$782,$A17,СВЦЭМ!$B$39:$B$782,C$11)+'СЕТ СН'!$F$11+СВЦЭМ!$D$10+'СЕТ СН'!$F$6-'СЕТ СН'!$F$23</f>
        <v>1160.5445949800003</v>
      </c>
      <c r="D17" s="36">
        <f>SUMIFS(СВЦЭМ!$D$39:$D$782,СВЦЭМ!$A$39:$A$782,$A17,СВЦЭМ!$B$39:$B$782,D$11)+'СЕТ СН'!$F$11+СВЦЭМ!$D$10+'СЕТ СН'!$F$6-'СЕТ СН'!$F$23</f>
        <v>1151.9288604900003</v>
      </c>
      <c r="E17" s="36">
        <f>SUMIFS(СВЦЭМ!$D$39:$D$782,СВЦЭМ!$A$39:$A$782,$A17,СВЦЭМ!$B$39:$B$782,E$11)+'СЕТ СН'!$F$11+СВЦЭМ!$D$10+'СЕТ СН'!$F$6-'СЕТ СН'!$F$23</f>
        <v>1146.7844664700001</v>
      </c>
      <c r="F17" s="36">
        <f>SUMIFS(СВЦЭМ!$D$39:$D$782,СВЦЭМ!$A$39:$A$782,$A17,СВЦЭМ!$B$39:$B$782,F$11)+'СЕТ СН'!$F$11+СВЦЭМ!$D$10+'СЕТ СН'!$F$6-'СЕТ СН'!$F$23</f>
        <v>1135.9776413000002</v>
      </c>
      <c r="G17" s="36">
        <f>SUMIFS(СВЦЭМ!$D$39:$D$782,СВЦЭМ!$A$39:$A$782,$A17,СВЦЭМ!$B$39:$B$782,G$11)+'СЕТ СН'!$F$11+СВЦЭМ!$D$10+'СЕТ СН'!$F$6-'СЕТ СН'!$F$23</f>
        <v>1115.4835704200002</v>
      </c>
      <c r="H17" s="36">
        <f>SUMIFS(СВЦЭМ!$D$39:$D$782,СВЦЭМ!$A$39:$A$782,$A17,СВЦЭМ!$B$39:$B$782,H$11)+'СЕТ СН'!$F$11+СВЦЭМ!$D$10+'СЕТ СН'!$F$6-'СЕТ СН'!$F$23</f>
        <v>1050.78180107</v>
      </c>
      <c r="I17" s="36">
        <f>SUMIFS(СВЦЭМ!$D$39:$D$782,СВЦЭМ!$A$39:$A$782,$A17,СВЦЭМ!$B$39:$B$782,I$11)+'СЕТ СН'!$F$11+СВЦЭМ!$D$10+'СЕТ СН'!$F$6-'СЕТ СН'!$F$23</f>
        <v>1023.0310707599999</v>
      </c>
      <c r="J17" s="36">
        <f>SUMIFS(СВЦЭМ!$D$39:$D$782,СВЦЭМ!$A$39:$A$782,$A17,СВЦЭМ!$B$39:$B$782,J$11)+'СЕТ СН'!$F$11+СВЦЭМ!$D$10+'СЕТ СН'!$F$6-'СЕТ СН'!$F$23</f>
        <v>1032.19273619</v>
      </c>
      <c r="K17" s="36">
        <f>SUMIFS(СВЦЭМ!$D$39:$D$782,СВЦЭМ!$A$39:$A$782,$A17,СВЦЭМ!$B$39:$B$782,K$11)+'СЕТ СН'!$F$11+СВЦЭМ!$D$10+'СЕТ СН'!$F$6-'СЕТ СН'!$F$23</f>
        <v>1041.7512525100001</v>
      </c>
      <c r="L17" s="36">
        <f>SUMIFS(СВЦЭМ!$D$39:$D$782,СВЦЭМ!$A$39:$A$782,$A17,СВЦЭМ!$B$39:$B$782,L$11)+'СЕТ СН'!$F$11+СВЦЭМ!$D$10+'СЕТ СН'!$F$6-'СЕТ СН'!$F$23</f>
        <v>1069.9820921600001</v>
      </c>
      <c r="M17" s="36">
        <f>SUMIFS(СВЦЭМ!$D$39:$D$782,СВЦЭМ!$A$39:$A$782,$A17,СВЦЭМ!$B$39:$B$782,M$11)+'СЕТ СН'!$F$11+СВЦЭМ!$D$10+'СЕТ СН'!$F$6-'СЕТ СН'!$F$23</f>
        <v>1103.6632713700001</v>
      </c>
      <c r="N17" s="36">
        <f>SUMIFS(СВЦЭМ!$D$39:$D$782,СВЦЭМ!$A$39:$A$782,$A17,СВЦЭМ!$B$39:$B$782,N$11)+'СЕТ СН'!$F$11+СВЦЭМ!$D$10+'СЕТ СН'!$F$6-'СЕТ СН'!$F$23</f>
        <v>1128.5564912000002</v>
      </c>
      <c r="O17" s="36">
        <f>SUMIFS(СВЦЭМ!$D$39:$D$782,СВЦЭМ!$A$39:$A$782,$A17,СВЦЭМ!$B$39:$B$782,O$11)+'СЕТ СН'!$F$11+СВЦЭМ!$D$10+'СЕТ СН'!$F$6-'СЕТ СН'!$F$23</f>
        <v>1128.1100105400001</v>
      </c>
      <c r="P17" s="36">
        <f>SUMIFS(СВЦЭМ!$D$39:$D$782,СВЦЭМ!$A$39:$A$782,$A17,СВЦЭМ!$B$39:$B$782,P$11)+'СЕТ СН'!$F$11+СВЦЭМ!$D$10+'СЕТ СН'!$F$6-'СЕТ СН'!$F$23</f>
        <v>1132.8148971700002</v>
      </c>
      <c r="Q17" s="36">
        <f>SUMIFS(СВЦЭМ!$D$39:$D$782,СВЦЭМ!$A$39:$A$782,$A17,СВЦЭМ!$B$39:$B$782,Q$11)+'СЕТ СН'!$F$11+СВЦЭМ!$D$10+'СЕТ СН'!$F$6-'СЕТ СН'!$F$23</f>
        <v>1128.2677370300003</v>
      </c>
      <c r="R17" s="36">
        <f>SUMIFS(СВЦЭМ!$D$39:$D$782,СВЦЭМ!$A$39:$A$782,$A17,СВЦЭМ!$B$39:$B$782,R$11)+'СЕТ СН'!$F$11+СВЦЭМ!$D$10+'СЕТ СН'!$F$6-'СЕТ СН'!$F$23</f>
        <v>1108.4487803300003</v>
      </c>
      <c r="S17" s="36">
        <f>SUMIFS(СВЦЭМ!$D$39:$D$782,СВЦЭМ!$A$39:$A$782,$A17,СВЦЭМ!$B$39:$B$782,S$11)+'СЕТ СН'!$F$11+СВЦЭМ!$D$10+'СЕТ СН'!$F$6-'СЕТ СН'!$F$23</f>
        <v>1076.42606022</v>
      </c>
      <c r="T17" s="36">
        <f>SUMIFS(СВЦЭМ!$D$39:$D$782,СВЦЭМ!$A$39:$A$782,$A17,СВЦЭМ!$B$39:$B$782,T$11)+'СЕТ СН'!$F$11+СВЦЭМ!$D$10+'СЕТ СН'!$F$6-'СЕТ СН'!$F$23</f>
        <v>1082.6352502699999</v>
      </c>
      <c r="U17" s="36">
        <f>SUMIFS(СВЦЭМ!$D$39:$D$782,СВЦЭМ!$A$39:$A$782,$A17,СВЦЭМ!$B$39:$B$782,U$11)+'СЕТ СН'!$F$11+СВЦЭМ!$D$10+'СЕТ СН'!$F$6-'СЕТ СН'!$F$23</f>
        <v>1116.3726700400002</v>
      </c>
      <c r="V17" s="36">
        <f>SUMIFS(СВЦЭМ!$D$39:$D$782,СВЦЭМ!$A$39:$A$782,$A17,СВЦЭМ!$B$39:$B$782,V$11)+'СЕТ СН'!$F$11+СВЦЭМ!$D$10+'СЕТ СН'!$F$6-'СЕТ СН'!$F$23</f>
        <v>1110.7701709900002</v>
      </c>
      <c r="W17" s="36">
        <f>SUMIFS(СВЦЭМ!$D$39:$D$782,СВЦЭМ!$A$39:$A$782,$A17,СВЦЭМ!$B$39:$B$782,W$11)+'СЕТ СН'!$F$11+СВЦЭМ!$D$10+'СЕТ СН'!$F$6-'СЕТ СН'!$F$23</f>
        <v>1107.3786468000003</v>
      </c>
      <c r="X17" s="36">
        <f>SUMIFS(СВЦЭМ!$D$39:$D$782,СВЦЭМ!$A$39:$A$782,$A17,СВЦЭМ!$B$39:$B$782,X$11)+'СЕТ СН'!$F$11+СВЦЭМ!$D$10+'СЕТ СН'!$F$6-'СЕТ СН'!$F$23</f>
        <v>1156.8103172600001</v>
      </c>
      <c r="Y17" s="36">
        <f>SUMIFS(СВЦЭМ!$D$39:$D$782,СВЦЭМ!$A$39:$A$782,$A17,СВЦЭМ!$B$39:$B$782,Y$11)+'СЕТ СН'!$F$11+СВЦЭМ!$D$10+'СЕТ СН'!$F$6-'СЕТ СН'!$F$23</f>
        <v>1181.6791913300001</v>
      </c>
    </row>
    <row r="18" spans="1:25" ht="15.75" x14ac:dyDescent="0.2">
      <c r="A18" s="35">
        <f t="shared" si="0"/>
        <v>44841</v>
      </c>
      <c r="B18" s="36">
        <f>SUMIFS(СВЦЭМ!$D$39:$D$782,СВЦЭМ!$A$39:$A$782,$A18,СВЦЭМ!$B$39:$B$782,B$11)+'СЕТ СН'!$F$11+СВЦЭМ!$D$10+'СЕТ СН'!$F$6-'СЕТ СН'!$F$23</f>
        <v>1044.8222584600001</v>
      </c>
      <c r="C18" s="36">
        <f>SUMIFS(СВЦЭМ!$D$39:$D$782,СВЦЭМ!$A$39:$A$782,$A18,СВЦЭМ!$B$39:$B$782,C$11)+'СЕТ СН'!$F$11+СВЦЭМ!$D$10+'СЕТ СН'!$F$6-'СЕТ СН'!$F$23</f>
        <v>1079.9968889300001</v>
      </c>
      <c r="D18" s="36">
        <f>SUMIFS(СВЦЭМ!$D$39:$D$782,СВЦЭМ!$A$39:$A$782,$A18,СВЦЭМ!$B$39:$B$782,D$11)+'СЕТ СН'!$F$11+СВЦЭМ!$D$10+'СЕТ СН'!$F$6-'СЕТ СН'!$F$23</f>
        <v>1100.3574000900003</v>
      </c>
      <c r="E18" s="36">
        <f>SUMIFS(СВЦЭМ!$D$39:$D$782,СВЦЭМ!$A$39:$A$782,$A18,СВЦЭМ!$B$39:$B$782,E$11)+'СЕТ СН'!$F$11+СВЦЭМ!$D$10+'СЕТ СН'!$F$6-'СЕТ СН'!$F$23</f>
        <v>1108.4044700500003</v>
      </c>
      <c r="F18" s="36">
        <f>SUMIFS(СВЦЭМ!$D$39:$D$782,СВЦЭМ!$A$39:$A$782,$A18,СВЦЭМ!$B$39:$B$782,F$11)+'СЕТ СН'!$F$11+СВЦЭМ!$D$10+'СЕТ СН'!$F$6-'СЕТ СН'!$F$23</f>
        <v>1110.9453289900002</v>
      </c>
      <c r="G18" s="36">
        <f>SUMIFS(СВЦЭМ!$D$39:$D$782,СВЦЭМ!$A$39:$A$782,$A18,СВЦЭМ!$B$39:$B$782,G$11)+'СЕТ СН'!$F$11+СВЦЭМ!$D$10+'СЕТ СН'!$F$6-'СЕТ СН'!$F$23</f>
        <v>1095.9832222900002</v>
      </c>
      <c r="H18" s="36">
        <f>SUMIFS(СВЦЭМ!$D$39:$D$782,СВЦЭМ!$A$39:$A$782,$A18,СВЦЭМ!$B$39:$B$782,H$11)+'СЕТ СН'!$F$11+СВЦЭМ!$D$10+'СЕТ СН'!$F$6-'СЕТ СН'!$F$23</f>
        <v>1042.0086471699999</v>
      </c>
      <c r="I18" s="36">
        <f>SUMIFS(СВЦЭМ!$D$39:$D$782,СВЦЭМ!$A$39:$A$782,$A18,СВЦЭМ!$B$39:$B$782,I$11)+'СЕТ СН'!$F$11+СВЦЭМ!$D$10+'СЕТ СН'!$F$6-'СЕТ СН'!$F$23</f>
        <v>984.32873162999999</v>
      </c>
      <c r="J18" s="36">
        <f>SUMIFS(СВЦЭМ!$D$39:$D$782,СВЦЭМ!$A$39:$A$782,$A18,СВЦЭМ!$B$39:$B$782,J$11)+'СЕТ СН'!$F$11+СВЦЭМ!$D$10+'СЕТ СН'!$F$6-'СЕТ СН'!$F$23</f>
        <v>998.04458662999991</v>
      </c>
      <c r="K18" s="36">
        <f>SUMIFS(СВЦЭМ!$D$39:$D$782,СВЦЭМ!$A$39:$A$782,$A18,СВЦЭМ!$B$39:$B$782,K$11)+'СЕТ СН'!$F$11+СВЦЭМ!$D$10+'СЕТ СН'!$F$6-'СЕТ СН'!$F$23</f>
        <v>1021.53030014</v>
      </c>
      <c r="L18" s="36">
        <f>SUMIFS(СВЦЭМ!$D$39:$D$782,СВЦЭМ!$A$39:$A$782,$A18,СВЦЭМ!$B$39:$B$782,L$11)+'СЕТ СН'!$F$11+СВЦЭМ!$D$10+'СЕТ СН'!$F$6-'СЕТ СН'!$F$23</f>
        <v>1004.19218043</v>
      </c>
      <c r="M18" s="36">
        <f>SUMIFS(СВЦЭМ!$D$39:$D$782,СВЦЭМ!$A$39:$A$782,$A18,СВЦЭМ!$B$39:$B$782,M$11)+'СЕТ СН'!$F$11+СВЦЭМ!$D$10+'СЕТ СН'!$F$6-'СЕТ СН'!$F$23</f>
        <v>989.01297992999991</v>
      </c>
      <c r="N18" s="36">
        <f>SUMIFS(СВЦЭМ!$D$39:$D$782,СВЦЭМ!$A$39:$A$782,$A18,СВЦЭМ!$B$39:$B$782,N$11)+'СЕТ СН'!$F$11+СВЦЭМ!$D$10+'СЕТ СН'!$F$6-'СЕТ СН'!$F$23</f>
        <v>993.28821517999995</v>
      </c>
      <c r="O18" s="36">
        <f>SUMIFS(СВЦЭМ!$D$39:$D$782,СВЦЭМ!$A$39:$A$782,$A18,СВЦЭМ!$B$39:$B$782,O$11)+'СЕТ СН'!$F$11+СВЦЭМ!$D$10+'СЕТ СН'!$F$6-'СЕТ СН'!$F$23</f>
        <v>996.13499571</v>
      </c>
      <c r="P18" s="36">
        <f>SUMIFS(СВЦЭМ!$D$39:$D$782,СВЦЭМ!$A$39:$A$782,$A18,СВЦЭМ!$B$39:$B$782,P$11)+'СЕТ СН'!$F$11+СВЦЭМ!$D$10+'СЕТ СН'!$F$6-'СЕТ СН'!$F$23</f>
        <v>992.03737020999995</v>
      </c>
      <c r="Q18" s="36">
        <f>SUMIFS(СВЦЭМ!$D$39:$D$782,СВЦЭМ!$A$39:$A$782,$A18,СВЦЭМ!$B$39:$B$782,Q$11)+'СЕТ СН'!$F$11+СВЦЭМ!$D$10+'СЕТ СН'!$F$6-'СЕТ СН'!$F$23</f>
        <v>994.72783996999999</v>
      </c>
      <c r="R18" s="36">
        <f>SUMIFS(СВЦЭМ!$D$39:$D$782,СВЦЭМ!$A$39:$A$782,$A18,СВЦЭМ!$B$39:$B$782,R$11)+'СЕТ СН'!$F$11+СВЦЭМ!$D$10+'СЕТ СН'!$F$6-'СЕТ СН'!$F$23</f>
        <v>988.55414839999992</v>
      </c>
      <c r="S18" s="36">
        <f>SUMIFS(СВЦЭМ!$D$39:$D$782,СВЦЭМ!$A$39:$A$782,$A18,СВЦЭМ!$B$39:$B$782,S$11)+'СЕТ СН'!$F$11+СВЦЭМ!$D$10+'СЕТ СН'!$F$6-'СЕТ СН'!$F$23</f>
        <v>1025.8441822499999</v>
      </c>
      <c r="T18" s="36">
        <f>SUMIFS(СВЦЭМ!$D$39:$D$782,СВЦЭМ!$A$39:$A$782,$A18,СВЦЭМ!$B$39:$B$782,T$11)+'СЕТ СН'!$F$11+СВЦЭМ!$D$10+'СЕТ СН'!$F$6-'СЕТ СН'!$F$23</f>
        <v>1102.6537965800003</v>
      </c>
      <c r="U18" s="36">
        <f>SUMIFS(СВЦЭМ!$D$39:$D$782,СВЦЭМ!$A$39:$A$782,$A18,СВЦЭМ!$B$39:$B$782,U$11)+'СЕТ СН'!$F$11+СВЦЭМ!$D$10+'СЕТ СН'!$F$6-'СЕТ СН'!$F$23</f>
        <v>1139.3605567400002</v>
      </c>
      <c r="V18" s="36">
        <f>SUMIFS(СВЦЭМ!$D$39:$D$782,СВЦЭМ!$A$39:$A$782,$A18,СВЦЭМ!$B$39:$B$782,V$11)+'СЕТ СН'!$F$11+СВЦЭМ!$D$10+'СЕТ СН'!$F$6-'СЕТ СН'!$F$23</f>
        <v>1133.6745435500002</v>
      </c>
      <c r="W18" s="36">
        <f>SUMIFS(СВЦЭМ!$D$39:$D$782,СВЦЭМ!$A$39:$A$782,$A18,СВЦЭМ!$B$39:$B$782,W$11)+'СЕТ СН'!$F$11+СВЦЭМ!$D$10+'СЕТ СН'!$F$6-'СЕТ СН'!$F$23</f>
        <v>1120.3697814800003</v>
      </c>
      <c r="X18" s="36">
        <f>SUMIFS(СВЦЭМ!$D$39:$D$782,СВЦЭМ!$A$39:$A$782,$A18,СВЦЭМ!$B$39:$B$782,X$11)+'СЕТ СН'!$F$11+СВЦЭМ!$D$10+'СЕТ СН'!$F$6-'СЕТ СН'!$F$23</f>
        <v>1077.4789563500001</v>
      </c>
      <c r="Y18" s="36">
        <f>SUMIFS(СВЦЭМ!$D$39:$D$782,СВЦЭМ!$A$39:$A$782,$A18,СВЦЭМ!$B$39:$B$782,Y$11)+'СЕТ СН'!$F$11+СВЦЭМ!$D$10+'СЕТ СН'!$F$6-'СЕТ СН'!$F$23</f>
        <v>1065.8853449200001</v>
      </c>
    </row>
    <row r="19" spans="1:25" ht="15.75" x14ac:dyDescent="0.2">
      <c r="A19" s="35">
        <f t="shared" si="0"/>
        <v>44842</v>
      </c>
      <c r="B19" s="36">
        <f>SUMIFS(СВЦЭМ!$D$39:$D$782,СВЦЭМ!$A$39:$A$782,$A19,СВЦЭМ!$B$39:$B$782,B$11)+'СЕТ СН'!$F$11+СВЦЭМ!$D$10+'СЕТ СН'!$F$6-'СЕТ СН'!$F$23</f>
        <v>1035.4267652599999</v>
      </c>
      <c r="C19" s="36">
        <f>SUMIFS(СВЦЭМ!$D$39:$D$782,СВЦЭМ!$A$39:$A$782,$A19,СВЦЭМ!$B$39:$B$782,C$11)+'СЕТ СН'!$F$11+СВЦЭМ!$D$10+'СЕТ СН'!$F$6-'СЕТ СН'!$F$23</f>
        <v>1071.9554058399999</v>
      </c>
      <c r="D19" s="36">
        <f>SUMIFS(СВЦЭМ!$D$39:$D$782,СВЦЭМ!$A$39:$A$782,$A19,СВЦЭМ!$B$39:$B$782,D$11)+'СЕТ СН'!$F$11+СВЦЭМ!$D$10+'СЕТ СН'!$F$6-'СЕТ СН'!$F$23</f>
        <v>1088.3544245000001</v>
      </c>
      <c r="E19" s="36">
        <f>SUMIFS(СВЦЭМ!$D$39:$D$782,СВЦЭМ!$A$39:$A$782,$A19,СВЦЭМ!$B$39:$B$782,E$11)+'СЕТ СН'!$F$11+СВЦЭМ!$D$10+'СЕТ СН'!$F$6-'СЕТ СН'!$F$23</f>
        <v>1096.8526085000001</v>
      </c>
      <c r="F19" s="36">
        <f>SUMIFS(СВЦЭМ!$D$39:$D$782,СВЦЭМ!$A$39:$A$782,$A19,СВЦЭМ!$B$39:$B$782,F$11)+'СЕТ СН'!$F$11+СВЦЭМ!$D$10+'СЕТ СН'!$F$6-'СЕТ СН'!$F$23</f>
        <v>1100.1128972800002</v>
      </c>
      <c r="G19" s="36">
        <f>SUMIFS(СВЦЭМ!$D$39:$D$782,СВЦЭМ!$A$39:$A$782,$A19,СВЦЭМ!$B$39:$B$782,G$11)+'СЕТ СН'!$F$11+СВЦЭМ!$D$10+'СЕТ СН'!$F$6-'СЕТ СН'!$F$23</f>
        <v>1091.6233768900001</v>
      </c>
      <c r="H19" s="36">
        <f>SUMIFS(СВЦЭМ!$D$39:$D$782,СВЦЭМ!$A$39:$A$782,$A19,СВЦЭМ!$B$39:$B$782,H$11)+'СЕТ СН'!$F$11+СВЦЭМ!$D$10+'СЕТ СН'!$F$6-'СЕТ СН'!$F$23</f>
        <v>1073.1169766</v>
      </c>
      <c r="I19" s="36">
        <f>SUMIFS(СВЦЭМ!$D$39:$D$782,СВЦЭМ!$A$39:$A$782,$A19,СВЦЭМ!$B$39:$B$782,I$11)+'СЕТ СН'!$F$11+СВЦЭМ!$D$10+'СЕТ СН'!$F$6-'СЕТ СН'!$F$23</f>
        <v>1029.2305807400001</v>
      </c>
      <c r="J19" s="36">
        <f>SUMIFS(СВЦЭМ!$D$39:$D$782,СВЦЭМ!$A$39:$A$782,$A19,СВЦЭМ!$B$39:$B$782,J$11)+'СЕТ СН'!$F$11+СВЦЭМ!$D$10+'СЕТ СН'!$F$6-'СЕТ СН'!$F$23</f>
        <v>982.98671463999995</v>
      </c>
      <c r="K19" s="36">
        <f>SUMIFS(СВЦЭМ!$D$39:$D$782,СВЦЭМ!$A$39:$A$782,$A19,СВЦЭМ!$B$39:$B$782,K$11)+'СЕТ СН'!$F$11+СВЦЭМ!$D$10+'СЕТ СН'!$F$6-'СЕТ СН'!$F$23</f>
        <v>965.36122506999993</v>
      </c>
      <c r="L19" s="36">
        <f>SUMIFS(СВЦЭМ!$D$39:$D$782,СВЦЭМ!$A$39:$A$782,$A19,СВЦЭМ!$B$39:$B$782,L$11)+'СЕТ СН'!$F$11+СВЦЭМ!$D$10+'СЕТ СН'!$F$6-'СЕТ СН'!$F$23</f>
        <v>1020.39966067</v>
      </c>
      <c r="M19" s="36">
        <f>SUMIFS(СВЦЭМ!$D$39:$D$782,СВЦЭМ!$A$39:$A$782,$A19,СВЦЭМ!$B$39:$B$782,M$11)+'СЕТ СН'!$F$11+СВЦЭМ!$D$10+'СЕТ СН'!$F$6-'СЕТ СН'!$F$23</f>
        <v>988.04123393999998</v>
      </c>
      <c r="N19" s="36">
        <f>SUMIFS(СВЦЭМ!$D$39:$D$782,СВЦЭМ!$A$39:$A$782,$A19,СВЦЭМ!$B$39:$B$782,N$11)+'СЕТ СН'!$F$11+СВЦЭМ!$D$10+'СЕТ СН'!$F$6-'СЕТ СН'!$F$23</f>
        <v>972.49228745999994</v>
      </c>
      <c r="O19" s="36">
        <f>SUMIFS(СВЦЭМ!$D$39:$D$782,СВЦЭМ!$A$39:$A$782,$A19,СВЦЭМ!$B$39:$B$782,O$11)+'СЕТ СН'!$F$11+СВЦЭМ!$D$10+'СЕТ СН'!$F$6-'СЕТ СН'!$F$23</f>
        <v>980.08626876999995</v>
      </c>
      <c r="P19" s="36">
        <f>SUMIFS(СВЦЭМ!$D$39:$D$782,СВЦЭМ!$A$39:$A$782,$A19,СВЦЭМ!$B$39:$B$782,P$11)+'СЕТ СН'!$F$11+СВЦЭМ!$D$10+'СЕТ СН'!$F$6-'СЕТ СН'!$F$23</f>
        <v>987.76642891999995</v>
      </c>
      <c r="Q19" s="36">
        <f>SUMIFS(СВЦЭМ!$D$39:$D$782,СВЦЭМ!$A$39:$A$782,$A19,СВЦЭМ!$B$39:$B$782,Q$11)+'СЕТ СН'!$F$11+СВЦЭМ!$D$10+'СЕТ СН'!$F$6-'СЕТ СН'!$F$23</f>
        <v>990.88048789999993</v>
      </c>
      <c r="R19" s="36">
        <f>SUMIFS(СВЦЭМ!$D$39:$D$782,СВЦЭМ!$A$39:$A$782,$A19,СВЦЭМ!$B$39:$B$782,R$11)+'СЕТ СН'!$F$11+СВЦЭМ!$D$10+'СЕТ СН'!$F$6-'СЕТ СН'!$F$23</f>
        <v>991.01234954999995</v>
      </c>
      <c r="S19" s="36">
        <f>SUMIFS(СВЦЭМ!$D$39:$D$782,СВЦЭМ!$A$39:$A$782,$A19,СВЦЭМ!$B$39:$B$782,S$11)+'СЕТ СН'!$F$11+СВЦЭМ!$D$10+'СЕТ СН'!$F$6-'СЕТ СН'!$F$23</f>
        <v>1011.74109603</v>
      </c>
      <c r="T19" s="36">
        <f>SUMIFS(СВЦЭМ!$D$39:$D$782,СВЦЭМ!$A$39:$A$782,$A19,СВЦЭМ!$B$39:$B$782,T$11)+'СЕТ СН'!$F$11+СВЦЭМ!$D$10+'СЕТ СН'!$F$6-'СЕТ СН'!$F$23</f>
        <v>1118.5620798200002</v>
      </c>
      <c r="U19" s="36">
        <f>SUMIFS(СВЦЭМ!$D$39:$D$782,СВЦЭМ!$A$39:$A$782,$A19,СВЦЭМ!$B$39:$B$782,U$11)+'СЕТ СН'!$F$11+СВЦЭМ!$D$10+'СЕТ СН'!$F$6-'СЕТ СН'!$F$23</f>
        <v>1142.4418065200002</v>
      </c>
      <c r="V19" s="36">
        <f>SUMIFS(СВЦЭМ!$D$39:$D$782,СВЦЭМ!$A$39:$A$782,$A19,СВЦЭМ!$B$39:$B$782,V$11)+'СЕТ СН'!$F$11+СВЦЭМ!$D$10+'СЕТ СН'!$F$6-'СЕТ СН'!$F$23</f>
        <v>1140.3978182200003</v>
      </c>
      <c r="W19" s="36">
        <f>SUMIFS(СВЦЭМ!$D$39:$D$782,СВЦЭМ!$A$39:$A$782,$A19,СВЦЭМ!$B$39:$B$782,W$11)+'СЕТ СН'!$F$11+СВЦЭМ!$D$10+'СЕТ СН'!$F$6-'СЕТ СН'!$F$23</f>
        <v>1135.6363616800002</v>
      </c>
      <c r="X19" s="36">
        <f>SUMIFS(СВЦЭМ!$D$39:$D$782,СВЦЭМ!$A$39:$A$782,$A19,СВЦЭМ!$B$39:$B$782,X$11)+'СЕТ СН'!$F$11+СВЦЭМ!$D$10+'СЕТ СН'!$F$6-'СЕТ СН'!$F$23</f>
        <v>1105.5150537100003</v>
      </c>
      <c r="Y19" s="36">
        <f>SUMIFS(СВЦЭМ!$D$39:$D$782,СВЦЭМ!$A$39:$A$782,$A19,СВЦЭМ!$B$39:$B$782,Y$11)+'СЕТ СН'!$F$11+СВЦЭМ!$D$10+'СЕТ СН'!$F$6-'СЕТ СН'!$F$23</f>
        <v>1085.52302031</v>
      </c>
    </row>
    <row r="20" spans="1:25" ht="15.75" x14ac:dyDescent="0.2">
      <c r="A20" s="35">
        <f t="shared" si="0"/>
        <v>44843</v>
      </c>
      <c r="B20" s="36">
        <f>SUMIFS(СВЦЭМ!$D$39:$D$782,СВЦЭМ!$A$39:$A$782,$A20,СВЦЭМ!$B$39:$B$782,B$11)+'СЕТ СН'!$F$11+СВЦЭМ!$D$10+'СЕТ СН'!$F$6-'СЕТ СН'!$F$23</f>
        <v>1016.3819629999999</v>
      </c>
      <c r="C20" s="36">
        <f>SUMIFS(СВЦЭМ!$D$39:$D$782,СВЦЭМ!$A$39:$A$782,$A20,СВЦЭМ!$B$39:$B$782,C$11)+'СЕТ СН'!$F$11+СВЦЭМ!$D$10+'СЕТ СН'!$F$6-'СЕТ СН'!$F$23</f>
        <v>1032.7206741100001</v>
      </c>
      <c r="D20" s="36">
        <f>SUMIFS(СВЦЭМ!$D$39:$D$782,СВЦЭМ!$A$39:$A$782,$A20,СВЦЭМ!$B$39:$B$782,D$11)+'СЕТ СН'!$F$11+СВЦЭМ!$D$10+'СЕТ СН'!$F$6-'СЕТ СН'!$F$23</f>
        <v>1040.4100222899999</v>
      </c>
      <c r="E20" s="36">
        <f>SUMIFS(СВЦЭМ!$D$39:$D$782,СВЦЭМ!$A$39:$A$782,$A20,СВЦЭМ!$B$39:$B$782,E$11)+'СЕТ СН'!$F$11+СВЦЭМ!$D$10+'СЕТ СН'!$F$6-'СЕТ СН'!$F$23</f>
        <v>1044.51425094</v>
      </c>
      <c r="F20" s="36">
        <f>SUMIFS(СВЦЭМ!$D$39:$D$782,СВЦЭМ!$A$39:$A$782,$A20,СВЦЭМ!$B$39:$B$782,F$11)+'СЕТ СН'!$F$11+СВЦЭМ!$D$10+'СЕТ СН'!$F$6-'СЕТ СН'!$F$23</f>
        <v>1042.4812969100001</v>
      </c>
      <c r="G20" s="36">
        <f>SUMIFS(СВЦЭМ!$D$39:$D$782,СВЦЭМ!$A$39:$A$782,$A20,СВЦЭМ!$B$39:$B$782,G$11)+'СЕТ СН'!$F$11+СВЦЭМ!$D$10+'СЕТ СН'!$F$6-'СЕТ СН'!$F$23</f>
        <v>1042.4613276100001</v>
      </c>
      <c r="H20" s="36">
        <f>SUMIFS(СВЦЭМ!$D$39:$D$782,СВЦЭМ!$A$39:$A$782,$A20,СВЦЭМ!$B$39:$B$782,H$11)+'СЕТ СН'!$F$11+СВЦЭМ!$D$10+'СЕТ СН'!$F$6-'СЕТ СН'!$F$23</f>
        <v>1031.7540051400001</v>
      </c>
      <c r="I20" s="36">
        <f>SUMIFS(СВЦЭМ!$D$39:$D$782,СВЦЭМ!$A$39:$A$782,$A20,СВЦЭМ!$B$39:$B$782,I$11)+'СЕТ СН'!$F$11+СВЦЭМ!$D$10+'СЕТ СН'!$F$6-'СЕТ СН'!$F$23</f>
        <v>1011.6064774399999</v>
      </c>
      <c r="J20" s="36">
        <f>SUMIFS(СВЦЭМ!$D$39:$D$782,СВЦЭМ!$A$39:$A$782,$A20,СВЦЭМ!$B$39:$B$782,J$11)+'СЕТ СН'!$F$11+СВЦЭМ!$D$10+'СЕТ СН'!$F$6-'СЕТ СН'!$F$23</f>
        <v>1007.2954300399999</v>
      </c>
      <c r="K20" s="36">
        <f>SUMIFS(СВЦЭМ!$D$39:$D$782,СВЦЭМ!$A$39:$A$782,$A20,СВЦЭМ!$B$39:$B$782,K$11)+'СЕТ СН'!$F$11+СВЦЭМ!$D$10+'СЕТ СН'!$F$6-'СЕТ СН'!$F$23</f>
        <v>946.16762398999992</v>
      </c>
      <c r="L20" s="36">
        <f>SUMIFS(СВЦЭМ!$D$39:$D$782,СВЦЭМ!$A$39:$A$782,$A20,СВЦЭМ!$B$39:$B$782,L$11)+'СЕТ СН'!$F$11+СВЦЭМ!$D$10+'СЕТ СН'!$F$6-'СЕТ СН'!$F$23</f>
        <v>956.00917951999998</v>
      </c>
      <c r="M20" s="36">
        <f>SUMIFS(СВЦЭМ!$D$39:$D$782,СВЦЭМ!$A$39:$A$782,$A20,СВЦЭМ!$B$39:$B$782,M$11)+'СЕТ СН'!$F$11+СВЦЭМ!$D$10+'СЕТ СН'!$F$6-'СЕТ СН'!$F$23</f>
        <v>958.85028652999995</v>
      </c>
      <c r="N20" s="36">
        <f>SUMIFS(СВЦЭМ!$D$39:$D$782,СВЦЭМ!$A$39:$A$782,$A20,СВЦЭМ!$B$39:$B$782,N$11)+'СЕТ СН'!$F$11+СВЦЭМ!$D$10+'СЕТ СН'!$F$6-'СЕТ СН'!$F$23</f>
        <v>934.05182186999991</v>
      </c>
      <c r="O20" s="36">
        <f>SUMIFS(СВЦЭМ!$D$39:$D$782,СВЦЭМ!$A$39:$A$782,$A20,СВЦЭМ!$B$39:$B$782,O$11)+'СЕТ СН'!$F$11+СВЦЭМ!$D$10+'СЕТ СН'!$F$6-'СЕТ СН'!$F$23</f>
        <v>953.45485112999995</v>
      </c>
      <c r="P20" s="36">
        <f>SUMIFS(СВЦЭМ!$D$39:$D$782,СВЦЭМ!$A$39:$A$782,$A20,СВЦЭМ!$B$39:$B$782,P$11)+'СЕТ СН'!$F$11+СВЦЭМ!$D$10+'СЕТ СН'!$F$6-'СЕТ СН'!$F$23</f>
        <v>948.15765418000001</v>
      </c>
      <c r="Q20" s="36">
        <f>SUMIFS(СВЦЭМ!$D$39:$D$782,СВЦЭМ!$A$39:$A$782,$A20,СВЦЭМ!$B$39:$B$782,Q$11)+'СЕТ СН'!$F$11+СВЦЭМ!$D$10+'СЕТ СН'!$F$6-'СЕТ СН'!$F$23</f>
        <v>946.79140068999993</v>
      </c>
      <c r="R20" s="36">
        <f>SUMIFS(СВЦЭМ!$D$39:$D$782,СВЦЭМ!$A$39:$A$782,$A20,СВЦЭМ!$B$39:$B$782,R$11)+'СЕТ СН'!$F$11+СВЦЭМ!$D$10+'СЕТ СН'!$F$6-'СЕТ СН'!$F$23</f>
        <v>973.46433230999992</v>
      </c>
      <c r="S20" s="36">
        <f>SUMIFS(СВЦЭМ!$D$39:$D$782,СВЦЭМ!$A$39:$A$782,$A20,СВЦЭМ!$B$39:$B$782,S$11)+'СЕТ СН'!$F$11+СВЦЭМ!$D$10+'СЕТ СН'!$F$6-'СЕТ СН'!$F$23</f>
        <v>1002.84772059</v>
      </c>
      <c r="T20" s="36">
        <f>SUMIFS(СВЦЭМ!$D$39:$D$782,СВЦЭМ!$A$39:$A$782,$A20,СВЦЭМ!$B$39:$B$782,T$11)+'СЕТ СН'!$F$11+СВЦЭМ!$D$10+'СЕТ СН'!$F$6-'СЕТ СН'!$F$23</f>
        <v>1072.2055913199999</v>
      </c>
      <c r="U20" s="36">
        <f>SUMIFS(СВЦЭМ!$D$39:$D$782,СВЦЭМ!$A$39:$A$782,$A20,СВЦЭМ!$B$39:$B$782,U$11)+'СЕТ СН'!$F$11+СВЦЭМ!$D$10+'СЕТ СН'!$F$6-'СЕТ СН'!$F$23</f>
        <v>1104.7042117300002</v>
      </c>
      <c r="V20" s="36">
        <f>SUMIFS(СВЦЭМ!$D$39:$D$782,СВЦЭМ!$A$39:$A$782,$A20,СВЦЭМ!$B$39:$B$782,V$11)+'СЕТ СН'!$F$11+СВЦЭМ!$D$10+'СЕТ СН'!$F$6-'СЕТ СН'!$F$23</f>
        <v>1094.2417611200001</v>
      </c>
      <c r="W20" s="36">
        <f>SUMIFS(СВЦЭМ!$D$39:$D$782,СВЦЭМ!$A$39:$A$782,$A20,СВЦЭМ!$B$39:$B$782,W$11)+'СЕТ СН'!$F$11+СВЦЭМ!$D$10+'СЕТ СН'!$F$6-'СЕТ СН'!$F$23</f>
        <v>1077.1544366800001</v>
      </c>
      <c r="X20" s="36">
        <f>SUMIFS(СВЦЭМ!$D$39:$D$782,СВЦЭМ!$A$39:$A$782,$A20,СВЦЭМ!$B$39:$B$782,X$11)+'СЕТ СН'!$F$11+СВЦЭМ!$D$10+'СЕТ СН'!$F$6-'СЕТ СН'!$F$23</f>
        <v>945.88193382999998</v>
      </c>
      <c r="Y20" s="36">
        <f>SUMIFS(СВЦЭМ!$D$39:$D$782,СВЦЭМ!$A$39:$A$782,$A20,СВЦЭМ!$B$39:$B$782,Y$11)+'СЕТ СН'!$F$11+СВЦЭМ!$D$10+'СЕТ СН'!$F$6-'СЕТ СН'!$F$23</f>
        <v>846.87085829</v>
      </c>
    </row>
    <row r="21" spans="1:25" ht="15.75" x14ac:dyDescent="0.2">
      <c r="A21" s="35">
        <f t="shared" si="0"/>
        <v>44844</v>
      </c>
      <c r="B21" s="36">
        <f>SUMIFS(СВЦЭМ!$D$39:$D$782,СВЦЭМ!$A$39:$A$782,$A21,СВЦЭМ!$B$39:$B$782,B$11)+'СЕТ СН'!$F$11+СВЦЭМ!$D$10+'СЕТ СН'!$F$6-'СЕТ СН'!$F$23</f>
        <v>848.81491897000001</v>
      </c>
      <c r="C21" s="36">
        <f>SUMIFS(СВЦЭМ!$D$39:$D$782,СВЦЭМ!$A$39:$A$782,$A21,СВЦЭМ!$B$39:$B$782,C$11)+'СЕТ СН'!$F$11+СВЦЭМ!$D$10+'СЕТ СН'!$F$6-'СЕТ СН'!$F$23</f>
        <v>905.80295889000001</v>
      </c>
      <c r="D21" s="36">
        <f>SUMIFS(СВЦЭМ!$D$39:$D$782,СВЦЭМ!$A$39:$A$782,$A21,СВЦЭМ!$B$39:$B$782,D$11)+'СЕТ СН'!$F$11+СВЦЭМ!$D$10+'СЕТ СН'!$F$6-'СЕТ СН'!$F$23</f>
        <v>994.72668274</v>
      </c>
      <c r="E21" s="36">
        <f>SUMIFS(СВЦЭМ!$D$39:$D$782,СВЦЭМ!$A$39:$A$782,$A21,СВЦЭМ!$B$39:$B$782,E$11)+'СЕТ СН'!$F$11+СВЦЭМ!$D$10+'СЕТ СН'!$F$6-'СЕТ СН'!$F$23</f>
        <v>994.39293115999999</v>
      </c>
      <c r="F21" s="36">
        <f>SUMIFS(СВЦЭМ!$D$39:$D$782,СВЦЭМ!$A$39:$A$782,$A21,СВЦЭМ!$B$39:$B$782,F$11)+'СЕТ СН'!$F$11+СВЦЭМ!$D$10+'СЕТ СН'!$F$6-'СЕТ СН'!$F$23</f>
        <v>989.06881948</v>
      </c>
      <c r="G21" s="36">
        <f>SUMIFS(СВЦЭМ!$D$39:$D$782,СВЦЭМ!$A$39:$A$782,$A21,СВЦЭМ!$B$39:$B$782,G$11)+'СЕТ СН'!$F$11+СВЦЭМ!$D$10+'СЕТ СН'!$F$6-'СЕТ СН'!$F$23</f>
        <v>989.64670771999999</v>
      </c>
      <c r="H21" s="36">
        <f>SUMIFS(СВЦЭМ!$D$39:$D$782,СВЦЭМ!$A$39:$A$782,$A21,СВЦЭМ!$B$39:$B$782,H$11)+'СЕТ СН'!$F$11+СВЦЭМ!$D$10+'СЕТ СН'!$F$6-'СЕТ СН'!$F$23</f>
        <v>934.05434695999998</v>
      </c>
      <c r="I21" s="36">
        <f>SUMIFS(СВЦЭМ!$D$39:$D$782,СВЦЭМ!$A$39:$A$782,$A21,СВЦЭМ!$B$39:$B$782,I$11)+'СЕТ СН'!$F$11+СВЦЭМ!$D$10+'СЕТ СН'!$F$6-'СЕТ СН'!$F$23</f>
        <v>861.34493162000001</v>
      </c>
      <c r="J21" s="36">
        <f>SUMIFS(СВЦЭМ!$D$39:$D$782,СВЦЭМ!$A$39:$A$782,$A21,СВЦЭМ!$B$39:$B$782,J$11)+'СЕТ СН'!$F$11+СВЦЭМ!$D$10+'СЕТ СН'!$F$6-'СЕТ СН'!$F$23</f>
        <v>843.02493476999996</v>
      </c>
      <c r="K21" s="36">
        <f>SUMIFS(СВЦЭМ!$D$39:$D$782,СВЦЭМ!$A$39:$A$782,$A21,СВЦЭМ!$B$39:$B$782,K$11)+'СЕТ СН'!$F$11+СВЦЭМ!$D$10+'СЕТ СН'!$F$6-'СЕТ СН'!$F$23</f>
        <v>836.96034286999998</v>
      </c>
      <c r="L21" s="36">
        <f>SUMIFS(СВЦЭМ!$D$39:$D$782,СВЦЭМ!$A$39:$A$782,$A21,СВЦЭМ!$B$39:$B$782,L$11)+'СЕТ СН'!$F$11+СВЦЭМ!$D$10+'СЕТ СН'!$F$6-'СЕТ СН'!$F$23</f>
        <v>827.46562619999997</v>
      </c>
      <c r="M21" s="36">
        <f>SUMIFS(СВЦЭМ!$D$39:$D$782,СВЦЭМ!$A$39:$A$782,$A21,СВЦЭМ!$B$39:$B$782,M$11)+'СЕТ СН'!$F$11+СВЦЭМ!$D$10+'СЕТ СН'!$F$6-'СЕТ СН'!$F$23</f>
        <v>870.79331643</v>
      </c>
      <c r="N21" s="36">
        <f>SUMIFS(СВЦЭМ!$D$39:$D$782,СВЦЭМ!$A$39:$A$782,$A21,СВЦЭМ!$B$39:$B$782,N$11)+'СЕТ СН'!$F$11+СВЦЭМ!$D$10+'СЕТ СН'!$F$6-'СЕТ СН'!$F$23</f>
        <v>947.53560806999997</v>
      </c>
      <c r="O21" s="36">
        <f>SUMIFS(СВЦЭМ!$D$39:$D$782,СВЦЭМ!$A$39:$A$782,$A21,СВЦЭМ!$B$39:$B$782,O$11)+'СЕТ СН'!$F$11+СВЦЭМ!$D$10+'СЕТ СН'!$F$6-'СЕТ СН'!$F$23</f>
        <v>944.05453167999997</v>
      </c>
      <c r="P21" s="36">
        <f>SUMIFS(СВЦЭМ!$D$39:$D$782,СВЦЭМ!$A$39:$A$782,$A21,СВЦЭМ!$B$39:$B$782,P$11)+'СЕТ СН'!$F$11+СВЦЭМ!$D$10+'СЕТ СН'!$F$6-'СЕТ СН'!$F$23</f>
        <v>908.72139211000001</v>
      </c>
      <c r="Q21" s="36">
        <f>SUMIFS(СВЦЭМ!$D$39:$D$782,СВЦЭМ!$A$39:$A$782,$A21,СВЦЭМ!$B$39:$B$782,Q$11)+'СЕТ СН'!$F$11+СВЦЭМ!$D$10+'СЕТ СН'!$F$6-'СЕТ СН'!$F$23</f>
        <v>898.07121425999992</v>
      </c>
      <c r="R21" s="36">
        <f>SUMIFS(СВЦЭМ!$D$39:$D$782,СВЦЭМ!$A$39:$A$782,$A21,СВЦЭМ!$B$39:$B$782,R$11)+'СЕТ СН'!$F$11+СВЦЭМ!$D$10+'СЕТ СН'!$F$6-'СЕТ СН'!$F$23</f>
        <v>856.89316985999994</v>
      </c>
      <c r="S21" s="36">
        <f>SUMIFS(СВЦЭМ!$D$39:$D$782,СВЦЭМ!$A$39:$A$782,$A21,СВЦЭМ!$B$39:$B$782,S$11)+'СЕТ СН'!$F$11+СВЦЭМ!$D$10+'СЕТ СН'!$F$6-'СЕТ СН'!$F$23</f>
        <v>816.05539965999992</v>
      </c>
      <c r="T21" s="36">
        <f>SUMIFS(СВЦЭМ!$D$39:$D$782,СВЦЭМ!$A$39:$A$782,$A21,СВЦЭМ!$B$39:$B$782,T$11)+'СЕТ СН'!$F$11+СВЦЭМ!$D$10+'СЕТ СН'!$F$6-'СЕТ СН'!$F$23</f>
        <v>865.56235288999994</v>
      </c>
      <c r="U21" s="36">
        <f>SUMIFS(СВЦЭМ!$D$39:$D$782,СВЦЭМ!$A$39:$A$782,$A21,СВЦЭМ!$B$39:$B$782,U$11)+'СЕТ СН'!$F$11+СВЦЭМ!$D$10+'СЕТ СН'!$F$6-'СЕТ СН'!$F$23</f>
        <v>882.40026096999998</v>
      </c>
      <c r="V21" s="36">
        <f>SUMIFS(СВЦЭМ!$D$39:$D$782,СВЦЭМ!$A$39:$A$782,$A21,СВЦЭМ!$B$39:$B$782,V$11)+'СЕТ СН'!$F$11+СВЦЭМ!$D$10+'СЕТ СН'!$F$6-'СЕТ СН'!$F$23</f>
        <v>890.82177014000001</v>
      </c>
      <c r="W21" s="36">
        <f>SUMIFS(СВЦЭМ!$D$39:$D$782,СВЦЭМ!$A$39:$A$782,$A21,СВЦЭМ!$B$39:$B$782,W$11)+'СЕТ СН'!$F$11+СВЦЭМ!$D$10+'СЕТ СН'!$F$6-'СЕТ СН'!$F$23</f>
        <v>895.99773023</v>
      </c>
      <c r="X21" s="36">
        <f>SUMIFS(СВЦЭМ!$D$39:$D$782,СВЦЭМ!$A$39:$A$782,$A21,СВЦЭМ!$B$39:$B$782,X$11)+'СЕТ СН'!$F$11+СВЦЭМ!$D$10+'СЕТ СН'!$F$6-'СЕТ СН'!$F$23</f>
        <v>875.56469493999998</v>
      </c>
      <c r="Y21" s="36">
        <f>SUMIFS(СВЦЭМ!$D$39:$D$782,СВЦЭМ!$A$39:$A$782,$A21,СВЦЭМ!$B$39:$B$782,Y$11)+'СЕТ СН'!$F$11+СВЦЭМ!$D$10+'СЕТ СН'!$F$6-'СЕТ СН'!$F$23</f>
        <v>853.95485738999992</v>
      </c>
    </row>
    <row r="22" spans="1:25" ht="15.75" x14ac:dyDescent="0.2">
      <c r="A22" s="35">
        <f t="shared" si="0"/>
        <v>44845</v>
      </c>
      <c r="B22" s="36">
        <f>SUMIFS(СВЦЭМ!$D$39:$D$782,СВЦЭМ!$A$39:$A$782,$A22,СВЦЭМ!$B$39:$B$782,B$11)+'СЕТ СН'!$F$11+СВЦЭМ!$D$10+'СЕТ СН'!$F$6-'СЕТ СН'!$F$23</f>
        <v>942.54294703999994</v>
      </c>
      <c r="C22" s="36">
        <f>SUMIFS(СВЦЭМ!$D$39:$D$782,СВЦЭМ!$A$39:$A$782,$A22,СВЦЭМ!$B$39:$B$782,C$11)+'СЕТ СН'!$F$11+СВЦЭМ!$D$10+'СЕТ СН'!$F$6-'СЕТ СН'!$F$23</f>
        <v>1003.0287851099999</v>
      </c>
      <c r="D22" s="36">
        <f>SUMIFS(СВЦЭМ!$D$39:$D$782,СВЦЭМ!$A$39:$A$782,$A22,СВЦЭМ!$B$39:$B$782,D$11)+'СЕТ СН'!$F$11+СВЦЭМ!$D$10+'СЕТ СН'!$F$6-'СЕТ СН'!$F$23</f>
        <v>1044.7150304100001</v>
      </c>
      <c r="E22" s="36">
        <f>SUMIFS(СВЦЭМ!$D$39:$D$782,СВЦЭМ!$A$39:$A$782,$A22,СВЦЭМ!$B$39:$B$782,E$11)+'СЕТ СН'!$F$11+СВЦЭМ!$D$10+'СЕТ СН'!$F$6-'СЕТ СН'!$F$23</f>
        <v>1059.4840495400001</v>
      </c>
      <c r="F22" s="36">
        <f>SUMIFS(СВЦЭМ!$D$39:$D$782,СВЦЭМ!$A$39:$A$782,$A22,СВЦЭМ!$B$39:$B$782,F$11)+'СЕТ СН'!$F$11+СВЦЭМ!$D$10+'СЕТ СН'!$F$6-'СЕТ СН'!$F$23</f>
        <v>1056.11532012</v>
      </c>
      <c r="G22" s="36">
        <f>SUMIFS(СВЦЭМ!$D$39:$D$782,СВЦЭМ!$A$39:$A$782,$A22,СВЦЭМ!$B$39:$B$782,G$11)+'СЕТ СН'!$F$11+СВЦЭМ!$D$10+'СЕТ СН'!$F$6-'СЕТ СН'!$F$23</f>
        <v>997.02843350000001</v>
      </c>
      <c r="H22" s="36">
        <f>SUMIFS(СВЦЭМ!$D$39:$D$782,СВЦЭМ!$A$39:$A$782,$A22,СВЦЭМ!$B$39:$B$782,H$11)+'СЕТ СН'!$F$11+СВЦЭМ!$D$10+'СЕТ СН'!$F$6-'СЕТ СН'!$F$23</f>
        <v>1004.20656963</v>
      </c>
      <c r="I22" s="36">
        <f>SUMIFS(СВЦЭМ!$D$39:$D$782,СВЦЭМ!$A$39:$A$782,$A22,СВЦЭМ!$B$39:$B$782,I$11)+'СЕТ СН'!$F$11+СВЦЭМ!$D$10+'СЕТ СН'!$F$6-'СЕТ СН'!$F$23</f>
        <v>1027.88115496</v>
      </c>
      <c r="J22" s="36">
        <f>SUMIFS(СВЦЭМ!$D$39:$D$782,СВЦЭМ!$A$39:$A$782,$A22,СВЦЭМ!$B$39:$B$782,J$11)+'СЕТ СН'!$F$11+СВЦЭМ!$D$10+'СЕТ СН'!$F$6-'СЕТ СН'!$F$23</f>
        <v>1036.7517887900001</v>
      </c>
      <c r="K22" s="36">
        <f>SUMIFS(СВЦЭМ!$D$39:$D$782,СВЦЭМ!$A$39:$A$782,$A22,СВЦЭМ!$B$39:$B$782,K$11)+'СЕТ СН'!$F$11+СВЦЭМ!$D$10+'СЕТ СН'!$F$6-'СЕТ СН'!$F$23</f>
        <v>1040.6041590899999</v>
      </c>
      <c r="L22" s="36">
        <f>SUMIFS(СВЦЭМ!$D$39:$D$782,СВЦЭМ!$A$39:$A$782,$A22,СВЦЭМ!$B$39:$B$782,L$11)+'СЕТ СН'!$F$11+СВЦЭМ!$D$10+'СЕТ СН'!$F$6-'СЕТ СН'!$F$23</f>
        <v>1046.90032002</v>
      </c>
      <c r="M22" s="36">
        <f>SUMIFS(СВЦЭМ!$D$39:$D$782,СВЦЭМ!$A$39:$A$782,$A22,СВЦЭМ!$B$39:$B$782,M$11)+'СЕТ СН'!$F$11+СВЦЭМ!$D$10+'СЕТ СН'!$F$6-'СЕТ СН'!$F$23</f>
        <v>1017.18845474</v>
      </c>
      <c r="N22" s="36">
        <f>SUMIFS(СВЦЭМ!$D$39:$D$782,СВЦЭМ!$A$39:$A$782,$A22,СВЦЭМ!$B$39:$B$782,N$11)+'СЕТ СН'!$F$11+СВЦЭМ!$D$10+'СЕТ СН'!$F$6-'СЕТ СН'!$F$23</f>
        <v>1041.20461456</v>
      </c>
      <c r="O22" s="36">
        <f>SUMIFS(СВЦЭМ!$D$39:$D$782,СВЦЭМ!$A$39:$A$782,$A22,СВЦЭМ!$B$39:$B$782,O$11)+'СЕТ СН'!$F$11+СВЦЭМ!$D$10+'СЕТ СН'!$F$6-'СЕТ СН'!$F$23</f>
        <v>1044.4553567400001</v>
      </c>
      <c r="P22" s="36">
        <f>SUMIFS(СВЦЭМ!$D$39:$D$782,СВЦЭМ!$A$39:$A$782,$A22,СВЦЭМ!$B$39:$B$782,P$11)+'СЕТ СН'!$F$11+СВЦЭМ!$D$10+'СЕТ СН'!$F$6-'СЕТ СН'!$F$23</f>
        <v>1035.40625475</v>
      </c>
      <c r="Q22" s="36">
        <f>SUMIFS(СВЦЭМ!$D$39:$D$782,СВЦЭМ!$A$39:$A$782,$A22,СВЦЭМ!$B$39:$B$782,Q$11)+'СЕТ СН'!$F$11+СВЦЭМ!$D$10+'СЕТ СН'!$F$6-'СЕТ СН'!$F$23</f>
        <v>1028.8398155899999</v>
      </c>
      <c r="R22" s="36">
        <f>SUMIFS(СВЦЭМ!$D$39:$D$782,СВЦЭМ!$A$39:$A$782,$A22,СВЦЭМ!$B$39:$B$782,R$11)+'СЕТ СН'!$F$11+СВЦЭМ!$D$10+'СЕТ СН'!$F$6-'СЕТ СН'!$F$23</f>
        <v>1009.4791430499999</v>
      </c>
      <c r="S22" s="36">
        <f>SUMIFS(СВЦЭМ!$D$39:$D$782,СВЦЭМ!$A$39:$A$782,$A22,СВЦЭМ!$B$39:$B$782,S$11)+'СЕТ СН'!$F$11+СВЦЭМ!$D$10+'СЕТ СН'!$F$6-'СЕТ СН'!$F$23</f>
        <v>1044.6815031599999</v>
      </c>
      <c r="T22" s="36">
        <f>SUMIFS(СВЦЭМ!$D$39:$D$782,СВЦЭМ!$A$39:$A$782,$A22,СВЦЭМ!$B$39:$B$782,T$11)+'СЕТ СН'!$F$11+СВЦЭМ!$D$10+'СЕТ СН'!$F$6-'СЕТ СН'!$F$23</f>
        <v>1096.4769156200002</v>
      </c>
      <c r="U22" s="36">
        <f>SUMIFS(СВЦЭМ!$D$39:$D$782,СВЦЭМ!$A$39:$A$782,$A22,СВЦЭМ!$B$39:$B$782,U$11)+'СЕТ СН'!$F$11+СВЦЭМ!$D$10+'СЕТ СН'!$F$6-'СЕТ СН'!$F$23</f>
        <v>1117.8649688800001</v>
      </c>
      <c r="V22" s="36">
        <f>SUMIFS(СВЦЭМ!$D$39:$D$782,СВЦЭМ!$A$39:$A$782,$A22,СВЦЭМ!$B$39:$B$782,V$11)+'СЕТ СН'!$F$11+СВЦЭМ!$D$10+'СЕТ СН'!$F$6-'СЕТ СН'!$F$23</f>
        <v>1114.9750510600002</v>
      </c>
      <c r="W22" s="36">
        <f>SUMIFS(СВЦЭМ!$D$39:$D$782,СВЦЭМ!$A$39:$A$782,$A22,СВЦЭМ!$B$39:$B$782,W$11)+'СЕТ СН'!$F$11+СВЦЭМ!$D$10+'СЕТ СН'!$F$6-'СЕТ СН'!$F$23</f>
        <v>1146.7889864400001</v>
      </c>
      <c r="X22" s="36">
        <f>SUMIFS(СВЦЭМ!$D$39:$D$782,СВЦЭМ!$A$39:$A$782,$A22,СВЦЭМ!$B$39:$B$782,X$11)+'СЕТ СН'!$F$11+СВЦЭМ!$D$10+'СЕТ СН'!$F$6-'СЕТ СН'!$F$23</f>
        <v>1128.9494293900002</v>
      </c>
      <c r="Y22" s="36">
        <f>SUMIFS(СВЦЭМ!$D$39:$D$782,СВЦЭМ!$A$39:$A$782,$A22,СВЦЭМ!$B$39:$B$782,Y$11)+'СЕТ СН'!$F$11+СВЦЭМ!$D$10+'СЕТ СН'!$F$6-'СЕТ СН'!$F$23</f>
        <v>1121.3212454600002</v>
      </c>
    </row>
    <row r="23" spans="1:25" ht="15.75" x14ac:dyDescent="0.2">
      <c r="A23" s="35">
        <f t="shared" si="0"/>
        <v>44846</v>
      </c>
      <c r="B23" s="36">
        <f>SUMIFS(СВЦЭМ!$D$39:$D$782,СВЦЭМ!$A$39:$A$782,$A23,СВЦЭМ!$B$39:$B$782,B$11)+'СЕТ СН'!$F$11+СВЦЭМ!$D$10+'СЕТ СН'!$F$6-'СЕТ СН'!$F$23</f>
        <v>1031.83294621</v>
      </c>
      <c r="C23" s="36">
        <f>SUMIFS(СВЦЭМ!$D$39:$D$782,СВЦЭМ!$A$39:$A$782,$A23,СВЦЭМ!$B$39:$B$782,C$11)+'СЕТ СН'!$F$11+СВЦЭМ!$D$10+'СЕТ СН'!$F$6-'СЕТ СН'!$F$23</f>
        <v>1056.4339170999999</v>
      </c>
      <c r="D23" s="36">
        <f>SUMIFS(СВЦЭМ!$D$39:$D$782,СВЦЭМ!$A$39:$A$782,$A23,СВЦЭМ!$B$39:$B$782,D$11)+'СЕТ СН'!$F$11+СВЦЭМ!$D$10+'СЕТ СН'!$F$6-'СЕТ СН'!$F$23</f>
        <v>1077.47143123</v>
      </c>
      <c r="E23" s="36">
        <f>SUMIFS(СВЦЭМ!$D$39:$D$782,СВЦЭМ!$A$39:$A$782,$A23,СВЦЭМ!$B$39:$B$782,E$11)+'СЕТ СН'!$F$11+СВЦЭМ!$D$10+'СЕТ СН'!$F$6-'СЕТ СН'!$F$23</f>
        <v>1070.7391592900001</v>
      </c>
      <c r="F23" s="36">
        <f>SUMIFS(СВЦЭМ!$D$39:$D$782,СВЦЭМ!$A$39:$A$782,$A23,СВЦЭМ!$B$39:$B$782,F$11)+'СЕТ СН'!$F$11+СВЦЭМ!$D$10+'СЕТ СН'!$F$6-'СЕТ СН'!$F$23</f>
        <v>1065.49016676</v>
      </c>
      <c r="G23" s="36">
        <f>SUMIFS(СВЦЭМ!$D$39:$D$782,СВЦЭМ!$A$39:$A$782,$A23,СВЦЭМ!$B$39:$B$782,G$11)+'СЕТ СН'!$F$11+СВЦЭМ!$D$10+'СЕТ СН'!$F$6-'СЕТ СН'!$F$23</f>
        <v>1063.8448186600001</v>
      </c>
      <c r="H23" s="36">
        <f>SUMIFS(СВЦЭМ!$D$39:$D$782,СВЦЭМ!$A$39:$A$782,$A23,СВЦЭМ!$B$39:$B$782,H$11)+'СЕТ СН'!$F$11+СВЦЭМ!$D$10+'СЕТ СН'!$F$6-'СЕТ СН'!$F$23</f>
        <v>1038.9808882</v>
      </c>
      <c r="I23" s="36">
        <f>SUMIFS(СВЦЭМ!$D$39:$D$782,СВЦЭМ!$A$39:$A$782,$A23,СВЦЭМ!$B$39:$B$782,I$11)+'СЕТ СН'!$F$11+СВЦЭМ!$D$10+'СЕТ СН'!$F$6-'СЕТ СН'!$F$23</f>
        <v>1009.6247278</v>
      </c>
      <c r="J23" s="36">
        <f>SUMIFS(СВЦЭМ!$D$39:$D$782,СВЦЭМ!$A$39:$A$782,$A23,СВЦЭМ!$B$39:$B$782,J$11)+'СЕТ СН'!$F$11+СВЦЭМ!$D$10+'СЕТ СН'!$F$6-'СЕТ СН'!$F$23</f>
        <v>1017.98161811</v>
      </c>
      <c r="K23" s="36">
        <f>SUMIFS(СВЦЭМ!$D$39:$D$782,СВЦЭМ!$A$39:$A$782,$A23,СВЦЭМ!$B$39:$B$782,K$11)+'СЕТ СН'!$F$11+СВЦЭМ!$D$10+'СЕТ СН'!$F$6-'СЕТ СН'!$F$23</f>
        <v>1012.8275115299999</v>
      </c>
      <c r="L23" s="36">
        <f>SUMIFS(СВЦЭМ!$D$39:$D$782,СВЦЭМ!$A$39:$A$782,$A23,СВЦЭМ!$B$39:$B$782,L$11)+'СЕТ СН'!$F$11+СВЦЭМ!$D$10+'СЕТ СН'!$F$6-'СЕТ СН'!$F$23</f>
        <v>1006.11568944</v>
      </c>
      <c r="M23" s="36">
        <f>SUMIFS(СВЦЭМ!$D$39:$D$782,СВЦЭМ!$A$39:$A$782,$A23,СВЦЭМ!$B$39:$B$782,M$11)+'СЕТ СН'!$F$11+СВЦЭМ!$D$10+'СЕТ СН'!$F$6-'СЕТ СН'!$F$23</f>
        <v>1001.09323252</v>
      </c>
      <c r="N23" s="36">
        <f>SUMIFS(СВЦЭМ!$D$39:$D$782,СВЦЭМ!$A$39:$A$782,$A23,СВЦЭМ!$B$39:$B$782,N$11)+'СЕТ СН'!$F$11+СВЦЭМ!$D$10+'СЕТ СН'!$F$6-'СЕТ СН'!$F$23</f>
        <v>1018.8219650599999</v>
      </c>
      <c r="O23" s="36">
        <f>SUMIFS(СВЦЭМ!$D$39:$D$782,СВЦЭМ!$A$39:$A$782,$A23,СВЦЭМ!$B$39:$B$782,O$11)+'СЕТ СН'!$F$11+СВЦЭМ!$D$10+'СЕТ СН'!$F$6-'СЕТ СН'!$F$23</f>
        <v>1015.4406205499999</v>
      </c>
      <c r="P23" s="36">
        <f>SUMIFS(СВЦЭМ!$D$39:$D$782,СВЦЭМ!$A$39:$A$782,$A23,СВЦЭМ!$B$39:$B$782,P$11)+'СЕТ СН'!$F$11+СВЦЭМ!$D$10+'СЕТ СН'!$F$6-'СЕТ СН'!$F$23</f>
        <v>1007.9713706699999</v>
      </c>
      <c r="Q23" s="36">
        <f>SUMIFS(СВЦЭМ!$D$39:$D$782,СВЦЭМ!$A$39:$A$782,$A23,СВЦЭМ!$B$39:$B$782,Q$11)+'СЕТ СН'!$F$11+СВЦЭМ!$D$10+'СЕТ СН'!$F$6-'СЕТ СН'!$F$23</f>
        <v>1013.01992837</v>
      </c>
      <c r="R23" s="36">
        <f>SUMIFS(СВЦЭМ!$D$39:$D$782,СВЦЭМ!$A$39:$A$782,$A23,СВЦЭМ!$B$39:$B$782,R$11)+'СЕТ СН'!$F$11+СВЦЭМ!$D$10+'СЕТ СН'!$F$6-'СЕТ СН'!$F$23</f>
        <v>992.07610495999995</v>
      </c>
      <c r="S23" s="36">
        <f>SUMIFS(СВЦЭМ!$D$39:$D$782,СВЦЭМ!$A$39:$A$782,$A23,СВЦЭМ!$B$39:$B$782,S$11)+'СЕТ СН'!$F$11+СВЦЭМ!$D$10+'СЕТ СН'!$F$6-'СЕТ СН'!$F$23</f>
        <v>994.24010594999993</v>
      </c>
      <c r="T23" s="36">
        <f>SUMIFS(СВЦЭМ!$D$39:$D$782,СВЦЭМ!$A$39:$A$782,$A23,СВЦЭМ!$B$39:$B$782,T$11)+'СЕТ СН'!$F$11+СВЦЭМ!$D$10+'СЕТ СН'!$F$6-'СЕТ СН'!$F$23</f>
        <v>1123.2315892800002</v>
      </c>
      <c r="U23" s="36">
        <f>SUMIFS(СВЦЭМ!$D$39:$D$782,СВЦЭМ!$A$39:$A$782,$A23,СВЦЭМ!$B$39:$B$782,U$11)+'СЕТ СН'!$F$11+СВЦЭМ!$D$10+'СЕТ СН'!$F$6-'СЕТ СН'!$F$23</f>
        <v>1114.7263722600001</v>
      </c>
      <c r="V23" s="36">
        <f>SUMIFS(СВЦЭМ!$D$39:$D$782,СВЦЭМ!$A$39:$A$782,$A23,СВЦЭМ!$B$39:$B$782,V$11)+'СЕТ СН'!$F$11+СВЦЭМ!$D$10+'СЕТ СН'!$F$6-'СЕТ СН'!$F$23</f>
        <v>1151.0777643300003</v>
      </c>
      <c r="W23" s="36">
        <f>SUMIFS(СВЦЭМ!$D$39:$D$782,СВЦЭМ!$A$39:$A$782,$A23,СВЦЭМ!$B$39:$B$782,W$11)+'СЕТ СН'!$F$11+СВЦЭМ!$D$10+'СЕТ СН'!$F$6-'СЕТ СН'!$F$23</f>
        <v>1070.48109817</v>
      </c>
      <c r="X23" s="36">
        <f>SUMIFS(СВЦЭМ!$D$39:$D$782,СВЦЭМ!$A$39:$A$782,$A23,СВЦЭМ!$B$39:$B$782,X$11)+'СЕТ СН'!$F$11+СВЦЭМ!$D$10+'СЕТ СН'!$F$6-'СЕТ СН'!$F$23</f>
        <v>1040.06841545</v>
      </c>
      <c r="Y23" s="36">
        <f>SUMIFS(СВЦЭМ!$D$39:$D$782,СВЦЭМ!$A$39:$A$782,$A23,СВЦЭМ!$B$39:$B$782,Y$11)+'СЕТ СН'!$F$11+СВЦЭМ!$D$10+'СЕТ СН'!$F$6-'СЕТ СН'!$F$23</f>
        <v>1025.0526206300001</v>
      </c>
    </row>
    <row r="24" spans="1:25" ht="15.75" x14ac:dyDescent="0.2">
      <c r="A24" s="35">
        <f t="shared" si="0"/>
        <v>44847</v>
      </c>
      <c r="B24" s="36">
        <f>SUMIFS(СВЦЭМ!$D$39:$D$782,СВЦЭМ!$A$39:$A$782,$A24,СВЦЭМ!$B$39:$B$782,B$11)+'СЕТ СН'!$F$11+СВЦЭМ!$D$10+'СЕТ СН'!$F$6-'СЕТ СН'!$F$23</f>
        <v>1122.1202889800002</v>
      </c>
      <c r="C24" s="36">
        <f>SUMIFS(СВЦЭМ!$D$39:$D$782,СВЦЭМ!$A$39:$A$782,$A24,СВЦЭМ!$B$39:$B$782,C$11)+'СЕТ СН'!$F$11+СВЦЭМ!$D$10+'СЕТ СН'!$F$6-'СЕТ СН'!$F$23</f>
        <v>1144.4268148600001</v>
      </c>
      <c r="D24" s="36">
        <f>SUMIFS(СВЦЭМ!$D$39:$D$782,СВЦЭМ!$A$39:$A$782,$A24,СВЦЭМ!$B$39:$B$782,D$11)+'СЕТ СН'!$F$11+СВЦЭМ!$D$10+'СЕТ СН'!$F$6-'СЕТ СН'!$F$23</f>
        <v>1142.4036147700003</v>
      </c>
      <c r="E24" s="36">
        <f>SUMIFS(СВЦЭМ!$D$39:$D$782,СВЦЭМ!$A$39:$A$782,$A24,СВЦЭМ!$B$39:$B$782,E$11)+'СЕТ СН'!$F$11+СВЦЭМ!$D$10+'СЕТ СН'!$F$6-'СЕТ СН'!$F$23</f>
        <v>1147.6411930900003</v>
      </c>
      <c r="F24" s="36">
        <f>SUMIFS(СВЦЭМ!$D$39:$D$782,СВЦЭМ!$A$39:$A$782,$A24,СВЦЭМ!$B$39:$B$782,F$11)+'СЕТ СН'!$F$11+СВЦЭМ!$D$10+'СЕТ СН'!$F$6-'СЕТ СН'!$F$23</f>
        <v>1149.4317757200001</v>
      </c>
      <c r="G24" s="36">
        <f>SUMIFS(СВЦЭМ!$D$39:$D$782,СВЦЭМ!$A$39:$A$782,$A24,СВЦЭМ!$B$39:$B$782,G$11)+'СЕТ СН'!$F$11+СВЦЭМ!$D$10+'СЕТ СН'!$F$6-'СЕТ СН'!$F$23</f>
        <v>1138.3222270900001</v>
      </c>
      <c r="H24" s="36">
        <f>SUMIFS(СВЦЭМ!$D$39:$D$782,СВЦЭМ!$A$39:$A$782,$A24,СВЦЭМ!$B$39:$B$782,H$11)+'СЕТ СН'!$F$11+СВЦЭМ!$D$10+'СЕТ СН'!$F$6-'СЕТ СН'!$F$23</f>
        <v>1112.4887021200002</v>
      </c>
      <c r="I24" s="36">
        <f>SUMIFS(СВЦЭМ!$D$39:$D$782,СВЦЭМ!$A$39:$A$782,$A24,СВЦЭМ!$B$39:$B$782,I$11)+'СЕТ СН'!$F$11+СВЦЭМ!$D$10+'СЕТ СН'!$F$6-'СЕТ СН'!$F$23</f>
        <v>1090.54948672</v>
      </c>
      <c r="J24" s="36">
        <f>SUMIFS(СВЦЭМ!$D$39:$D$782,СВЦЭМ!$A$39:$A$782,$A24,СВЦЭМ!$B$39:$B$782,J$11)+'СЕТ СН'!$F$11+СВЦЭМ!$D$10+'СЕТ СН'!$F$6-'СЕТ СН'!$F$23</f>
        <v>1080.3880784600001</v>
      </c>
      <c r="K24" s="36">
        <f>SUMIFS(СВЦЭМ!$D$39:$D$782,СВЦЭМ!$A$39:$A$782,$A24,СВЦЭМ!$B$39:$B$782,K$11)+'СЕТ СН'!$F$11+СВЦЭМ!$D$10+'СЕТ СН'!$F$6-'СЕТ СН'!$F$23</f>
        <v>1108.1355536200003</v>
      </c>
      <c r="L24" s="36">
        <f>SUMIFS(СВЦЭМ!$D$39:$D$782,СВЦЭМ!$A$39:$A$782,$A24,СВЦЭМ!$B$39:$B$782,L$11)+'СЕТ СН'!$F$11+СВЦЭМ!$D$10+'СЕТ СН'!$F$6-'СЕТ СН'!$F$23</f>
        <v>1096.0290117600002</v>
      </c>
      <c r="M24" s="36">
        <f>SUMIFS(СВЦЭМ!$D$39:$D$782,СВЦЭМ!$A$39:$A$782,$A24,СВЦЭМ!$B$39:$B$782,M$11)+'СЕТ СН'!$F$11+СВЦЭМ!$D$10+'СЕТ СН'!$F$6-'СЕТ СН'!$F$23</f>
        <v>1106.6747531800002</v>
      </c>
      <c r="N24" s="36">
        <f>SUMIFS(СВЦЭМ!$D$39:$D$782,СВЦЭМ!$A$39:$A$782,$A24,СВЦЭМ!$B$39:$B$782,N$11)+'СЕТ СН'!$F$11+СВЦЭМ!$D$10+'СЕТ СН'!$F$6-'СЕТ СН'!$F$23</f>
        <v>1099.2101188200002</v>
      </c>
      <c r="O24" s="36">
        <f>SUMIFS(СВЦЭМ!$D$39:$D$782,СВЦЭМ!$A$39:$A$782,$A24,СВЦЭМ!$B$39:$B$782,O$11)+'СЕТ СН'!$F$11+СВЦЭМ!$D$10+'СЕТ СН'!$F$6-'СЕТ СН'!$F$23</f>
        <v>1096.4286302300002</v>
      </c>
      <c r="P24" s="36">
        <f>SUMIFS(СВЦЭМ!$D$39:$D$782,СВЦЭМ!$A$39:$A$782,$A24,СВЦЭМ!$B$39:$B$782,P$11)+'СЕТ СН'!$F$11+СВЦЭМ!$D$10+'СЕТ СН'!$F$6-'СЕТ СН'!$F$23</f>
        <v>1093.5785666000002</v>
      </c>
      <c r="Q24" s="36">
        <f>SUMIFS(СВЦЭМ!$D$39:$D$782,СВЦЭМ!$A$39:$A$782,$A24,СВЦЭМ!$B$39:$B$782,Q$11)+'СЕТ СН'!$F$11+СВЦЭМ!$D$10+'СЕТ СН'!$F$6-'СЕТ СН'!$F$23</f>
        <v>1084.92764769</v>
      </c>
      <c r="R24" s="36">
        <f>SUMIFS(СВЦЭМ!$D$39:$D$782,СВЦЭМ!$A$39:$A$782,$A24,СВЦЭМ!$B$39:$B$782,R$11)+'СЕТ СН'!$F$11+СВЦЭМ!$D$10+'СЕТ СН'!$F$6-'СЕТ СН'!$F$23</f>
        <v>1120.3870737900002</v>
      </c>
      <c r="S24" s="36">
        <f>SUMIFS(СВЦЭМ!$D$39:$D$782,СВЦЭМ!$A$39:$A$782,$A24,СВЦЭМ!$B$39:$B$782,S$11)+'СЕТ СН'!$F$11+СВЦЭМ!$D$10+'СЕТ СН'!$F$6-'СЕТ СН'!$F$23</f>
        <v>1093.28280453</v>
      </c>
      <c r="T24" s="36">
        <f>SUMIFS(СВЦЭМ!$D$39:$D$782,СВЦЭМ!$A$39:$A$782,$A24,СВЦЭМ!$B$39:$B$782,T$11)+'СЕТ СН'!$F$11+СВЦЭМ!$D$10+'СЕТ СН'!$F$6-'СЕТ СН'!$F$23</f>
        <v>1112.1711970700003</v>
      </c>
      <c r="U24" s="36">
        <f>SUMIFS(СВЦЭМ!$D$39:$D$782,СВЦЭМ!$A$39:$A$782,$A24,СВЦЭМ!$B$39:$B$782,U$11)+'СЕТ СН'!$F$11+СВЦЭМ!$D$10+'СЕТ СН'!$F$6-'СЕТ СН'!$F$23</f>
        <v>1126.4628637600003</v>
      </c>
      <c r="V24" s="36">
        <f>SUMIFS(СВЦЭМ!$D$39:$D$782,СВЦЭМ!$A$39:$A$782,$A24,СВЦЭМ!$B$39:$B$782,V$11)+'СЕТ СН'!$F$11+СВЦЭМ!$D$10+'СЕТ СН'!$F$6-'СЕТ СН'!$F$23</f>
        <v>1108.0220963000002</v>
      </c>
      <c r="W24" s="36">
        <f>SUMIFS(СВЦЭМ!$D$39:$D$782,СВЦЭМ!$A$39:$A$782,$A24,СВЦЭМ!$B$39:$B$782,W$11)+'СЕТ СН'!$F$11+СВЦЭМ!$D$10+'СЕТ СН'!$F$6-'СЕТ СН'!$F$23</f>
        <v>1097.6384510600001</v>
      </c>
      <c r="X24" s="36">
        <f>SUMIFS(СВЦЭМ!$D$39:$D$782,СВЦЭМ!$A$39:$A$782,$A24,СВЦЭМ!$B$39:$B$782,X$11)+'СЕТ СН'!$F$11+СВЦЭМ!$D$10+'СЕТ СН'!$F$6-'СЕТ СН'!$F$23</f>
        <v>1094.1482838200002</v>
      </c>
      <c r="Y24" s="36">
        <f>SUMIFS(СВЦЭМ!$D$39:$D$782,СВЦЭМ!$A$39:$A$782,$A24,СВЦЭМ!$B$39:$B$782,Y$11)+'СЕТ СН'!$F$11+СВЦЭМ!$D$10+'СЕТ СН'!$F$6-'СЕТ СН'!$F$23</f>
        <v>1090.16285128</v>
      </c>
    </row>
    <row r="25" spans="1:25" ht="15.75" x14ac:dyDescent="0.2">
      <c r="A25" s="35">
        <f t="shared" si="0"/>
        <v>44848</v>
      </c>
      <c r="B25" s="36">
        <f>SUMIFS(СВЦЭМ!$D$39:$D$782,СВЦЭМ!$A$39:$A$782,$A25,СВЦЭМ!$B$39:$B$782,B$11)+'СЕТ СН'!$F$11+СВЦЭМ!$D$10+'СЕТ СН'!$F$6-'СЕТ СН'!$F$23</f>
        <v>1144.9601263300001</v>
      </c>
      <c r="C25" s="36">
        <f>SUMIFS(СВЦЭМ!$D$39:$D$782,СВЦЭМ!$A$39:$A$782,$A25,СВЦЭМ!$B$39:$B$782,C$11)+'СЕТ СН'!$F$11+СВЦЭМ!$D$10+'СЕТ СН'!$F$6-'СЕТ СН'!$F$23</f>
        <v>1158.5034373500002</v>
      </c>
      <c r="D25" s="36">
        <f>SUMIFS(СВЦЭМ!$D$39:$D$782,СВЦЭМ!$A$39:$A$782,$A25,СВЦЭМ!$B$39:$B$782,D$11)+'СЕТ СН'!$F$11+СВЦЭМ!$D$10+'СЕТ СН'!$F$6-'СЕТ СН'!$F$23</f>
        <v>1187.7187999800001</v>
      </c>
      <c r="E25" s="36">
        <f>SUMIFS(СВЦЭМ!$D$39:$D$782,СВЦЭМ!$A$39:$A$782,$A25,СВЦЭМ!$B$39:$B$782,E$11)+'СЕТ СН'!$F$11+СВЦЭМ!$D$10+'СЕТ СН'!$F$6-'СЕТ СН'!$F$23</f>
        <v>1203.9029163700002</v>
      </c>
      <c r="F25" s="36">
        <f>SUMIFS(СВЦЭМ!$D$39:$D$782,СВЦЭМ!$A$39:$A$782,$A25,СВЦЭМ!$B$39:$B$782,F$11)+'СЕТ СН'!$F$11+СВЦЭМ!$D$10+'СЕТ СН'!$F$6-'СЕТ СН'!$F$23</f>
        <v>1205.1882855800002</v>
      </c>
      <c r="G25" s="36">
        <f>SUMIFS(СВЦЭМ!$D$39:$D$782,СВЦЭМ!$A$39:$A$782,$A25,СВЦЭМ!$B$39:$B$782,G$11)+'СЕТ СН'!$F$11+СВЦЭМ!$D$10+'СЕТ СН'!$F$6-'СЕТ СН'!$F$23</f>
        <v>1192.1632042200001</v>
      </c>
      <c r="H25" s="36">
        <f>SUMIFS(СВЦЭМ!$D$39:$D$782,СВЦЭМ!$A$39:$A$782,$A25,СВЦЭМ!$B$39:$B$782,H$11)+'СЕТ СН'!$F$11+СВЦЭМ!$D$10+'СЕТ СН'!$F$6-'СЕТ СН'!$F$23</f>
        <v>1129.3923503200003</v>
      </c>
      <c r="I25" s="36">
        <f>SUMIFS(СВЦЭМ!$D$39:$D$782,СВЦЭМ!$A$39:$A$782,$A25,СВЦЭМ!$B$39:$B$782,I$11)+'СЕТ СН'!$F$11+СВЦЭМ!$D$10+'СЕТ СН'!$F$6-'СЕТ СН'!$F$23</f>
        <v>1141.0858073400002</v>
      </c>
      <c r="J25" s="36">
        <f>SUMIFS(СВЦЭМ!$D$39:$D$782,СВЦЭМ!$A$39:$A$782,$A25,СВЦЭМ!$B$39:$B$782,J$11)+'СЕТ СН'!$F$11+СВЦЭМ!$D$10+'СЕТ СН'!$F$6-'СЕТ СН'!$F$23</f>
        <v>1141.6673684800003</v>
      </c>
      <c r="K25" s="36">
        <f>SUMIFS(СВЦЭМ!$D$39:$D$782,СВЦЭМ!$A$39:$A$782,$A25,СВЦЭМ!$B$39:$B$782,K$11)+'СЕТ СН'!$F$11+СВЦЭМ!$D$10+'СЕТ СН'!$F$6-'СЕТ СН'!$F$23</f>
        <v>1140.2640680900001</v>
      </c>
      <c r="L25" s="36">
        <f>SUMIFS(СВЦЭМ!$D$39:$D$782,СВЦЭМ!$A$39:$A$782,$A25,СВЦЭМ!$B$39:$B$782,L$11)+'СЕТ СН'!$F$11+СВЦЭМ!$D$10+'СЕТ СН'!$F$6-'СЕТ СН'!$F$23</f>
        <v>1149.3458550200003</v>
      </c>
      <c r="M25" s="36">
        <f>SUMIFS(СВЦЭМ!$D$39:$D$782,СВЦЭМ!$A$39:$A$782,$A25,СВЦЭМ!$B$39:$B$782,M$11)+'СЕТ СН'!$F$11+СВЦЭМ!$D$10+'СЕТ СН'!$F$6-'СЕТ СН'!$F$23</f>
        <v>1123.3953968300002</v>
      </c>
      <c r="N25" s="36">
        <f>SUMIFS(СВЦЭМ!$D$39:$D$782,СВЦЭМ!$A$39:$A$782,$A25,СВЦЭМ!$B$39:$B$782,N$11)+'СЕТ СН'!$F$11+СВЦЭМ!$D$10+'СЕТ СН'!$F$6-'СЕТ СН'!$F$23</f>
        <v>1125.1685024800001</v>
      </c>
      <c r="O25" s="36">
        <f>SUMIFS(СВЦЭМ!$D$39:$D$782,СВЦЭМ!$A$39:$A$782,$A25,СВЦЭМ!$B$39:$B$782,O$11)+'СЕТ СН'!$F$11+СВЦЭМ!$D$10+'СЕТ СН'!$F$6-'СЕТ СН'!$F$23</f>
        <v>1128.4805417100001</v>
      </c>
      <c r="P25" s="36">
        <f>SUMIFS(СВЦЭМ!$D$39:$D$782,СВЦЭМ!$A$39:$A$782,$A25,СВЦЭМ!$B$39:$B$782,P$11)+'СЕТ СН'!$F$11+СВЦЭМ!$D$10+'СЕТ СН'!$F$6-'СЕТ СН'!$F$23</f>
        <v>1128.1736832900001</v>
      </c>
      <c r="Q25" s="36">
        <f>SUMIFS(СВЦЭМ!$D$39:$D$782,СВЦЭМ!$A$39:$A$782,$A25,СВЦЭМ!$B$39:$B$782,Q$11)+'СЕТ СН'!$F$11+СВЦЭМ!$D$10+'СЕТ СН'!$F$6-'СЕТ СН'!$F$23</f>
        <v>1129.1489888900001</v>
      </c>
      <c r="R25" s="36">
        <f>SUMIFS(СВЦЭМ!$D$39:$D$782,СВЦЭМ!$A$39:$A$782,$A25,СВЦЭМ!$B$39:$B$782,R$11)+'СЕТ СН'!$F$11+СВЦЭМ!$D$10+'СЕТ СН'!$F$6-'СЕТ СН'!$F$23</f>
        <v>1119.3833124100001</v>
      </c>
      <c r="S25" s="36">
        <f>SUMIFS(СВЦЭМ!$D$39:$D$782,СВЦЭМ!$A$39:$A$782,$A25,СВЦЭМ!$B$39:$B$782,S$11)+'СЕТ СН'!$F$11+СВЦЭМ!$D$10+'СЕТ СН'!$F$6-'СЕТ СН'!$F$23</f>
        <v>1136.0428570000001</v>
      </c>
      <c r="T25" s="36">
        <f>SUMIFS(СВЦЭМ!$D$39:$D$782,СВЦЭМ!$A$39:$A$782,$A25,СВЦЭМ!$B$39:$B$782,T$11)+'СЕТ СН'!$F$11+СВЦЭМ!$D$10+'СЕТ СН'!$F$6-'СЕТ СН'!$F$23</f>
        <v>1141.93009884</v>
      </c>
      <c r="U25" s="36">
        <f>SUMIFS(СВЦЭМ!$D$39:$D$782,СВЦЭМ!$A$39:$A$782,$A25,СВЦЭМ!$B$39:$B$782,U$11)+'СЕТ СН'!$F$11+СВЦЭМ!$D$10+'СЕТ СН'!$F$6-'СЕТ СН'!$F$23</f>
        <v>1138.1249727800002</v>
      </c>
      <c r="V25" s="36">
        <f>SUMIFS(СВЦЭМ!$D$39:$D$782,СВЦЭМ!$A$39:$A$782,$A25,СВЦЭМ!$B$39:$B$782,V$11)+'СЕТ СН'!$F$11+СВЦЭМ!$D$10+'СЕТ СН'!$F$6-'СЕТ СН'!$F$23</f>
        <v>1149.7204116600001</v>
      </c>
      <c r="W25" s="36">
        <f>SUMIFS(СВЦЭМ!$D$39:$D$782,СВЦЭМ!$A$39:$A$782,$A25,СВЦЭМ!$B$39:$B$782,W$11)+'СЕТ СН'!$F$11+СВЦЭМ!$D$10+'СЕТ СН'!$F$6-'СЕТ СН'!$F$23</f>
        <v>1148.0602468600002</v>
      </c>
      <c r="X25" s="36">
        <f>SUMIFS(СВЦЭМ!$D$39:$D$782,СВЦЭМ!$A$39:$A$782,$A25,СВЦЭМ!$B$39:$B$782,X$11)+'СЕТ СН'!$F$11+СВЦЭМ!$D$10+'СЕТ СН'!$F$6-'СЕТ СН'!$F$23</f>
        <v>1141.6111938100003</v>
      </c>
      <c r="Y25" s="36">
        <f>SUMIFS(СВЦЭМ!$D$39:$D$782,СВЦЭМ!$A$39:$A$782,$A25,СВЦЭМ!$B$39:$B$782,Y$11)+'СЕТ СН'!$F$11+СВЦЭМ!$D$10+'СЕТ СН'!$F$6-'СЕТ СН'!$F$23</f>
        <v>1122.8311640900001</v>
      </c>
    </row>
    <row r="26" spans="1:25" ht="15.75" x14ac:dyDescent="0.2">
      <c r="A26" s="35">
        <f t="shared" si="0"/>
        <v>44849</v>
      </c>
      <c r="B26" s="36">
        <f>SUMIFS(СВЦЭМ!$D$39:$D$782,СВЦЭМ!$A$39:$A$782,$A26,СВЦЭМ!$B$39:$B$782,B$11)+'СЕТ СН'!$F$11+СВЦЭМ!$D$10+'СЕТ СН'!$F$6-'СЕТ СН'!$F$23</f>
        <v>1040.8281186500001</v>
      </c>
      <c r="C26" s="36">
        <f>SUMIFS(СВЦЭМ!$D$39:$D$782,СВЦЭМ!$A$39:$A$782,$A26,СВЦЭМ!$B$39:$B$782,C$11)+'СЕТ СН'!$F$11+СВЦЭМ!$D$10+'СЕТ СН'!$F$6-'СЕТ СН'!$F$23</f>
        <v>1031.4450165000001</v>
      </c>
      <c r="D26" s="36">
        <f>SUMIFS(СВЦЭМ!$D$39:$D$782,СВЦЭМ!$A$39:$A$782,$A26,СВЦЭМ!$B$39:$B$782,D$11)+'СЕТ СН'!$F$11+СВЦЭМ!$D$10+'СЕТ СН'!$F$6-'СЕТ СН'!$F$23</f>
        <v>1020.0724701299999</v>
      </c>
      <c r="E26" s="36">
        <f>SUMIFS(СВЦЭМ!$D$39:$D$782,СВЦЭМ!$A$39:$A$782,$A26,СВЦЭМ!$B$39:$B$782,E$11)+'СЕТ СН'!$F$11+СВЦЭМ!$D$10+'СЕТ СН'!$F$6-'СЕТ СН'!$F$23</f>
        <v>1015.27796309</v>
      </c>
      <c r="F26" s="36">
        <f>SUMIFS(СВЦЭМ!$D$39:$D$782,СВЦЭМ!$A$39:$A$782,$A26,СВЦЭМ!$B$39:$B$782,F$11)+'СЕТ СН'!$F$11+СВЦЭМ!$D$10+'СЕТ СН'!$F$6-'СЕТ СН'!$F$23</f>
        <v>1010.1167310999999</v>
      </c>
      <c r="G26" s="36">
        <f>SUMIFS(СВЦЭМ!$D$39:$D$782,СВЦЭМ!$A$39:$A$782,$A26,СВЦЭМ!$B$39:$B$782,G$11)+'СЕТ СН'!$F$11+СВЦЭМ!$D$10+'СЕТ СН'!$F$6-'СЕТ СН'!$F$23</f>
        <v>1010.85725295</v>
      </c>
      <c r="H26" s="36">
        <f>SUMIFS(СВЦЭМ!$D$39:$D$782,СВЦЭМ!$A$39:$A$782,$A26,СВЦЭМ!$B$39:$B$782,H$11)+'СЕТ СН'!$F$11+СВЦЭМ!$D$10+'СЕТ СН'!$F$6-'СЕТ СН'!$F$23</f>
        <v>1027.0038167499999</v>
      </c>
      <c r="I26" s="36">
        <f>SUMIFS(СВЦЭМ!$D$39:$D$782,СВЦЭМ!$A$39:$A$782,$A26,СВЦЭМ!$B$39:$B$782,I$11)+'СЕТ СН'!$F$11+СВЦЭМ!$D$10+'СЕТ СН'!$F$6-'СЕТ СН'!$F$23</f>
        <v>994.00160201999995</v>
      </c>
      <c r="J26" s="36">
        <f>SUMIFS(СВЦЭМ!$D$39:$D$782,СВЦЭМ!$A$39:$A$782,$A26,СВЦЭМ!$B$39:$B$782,J$11)+'СЕТ СН'!$F$11+СВЦЭМ!$D$10+'СЕТ СН'!$F$6-'СЕТ СН'!$F$23</f>
        <v>999.08917980000001</v>
      </c>
      <c r="K26" s="36">
        <f>SUMIFS(СВЦЭМ!$D$39:$D$782,СВЦЭМ!$A$39:$A$782,$A26,СВЦЭМ!$B$39:$B$782,K$11)+'СЕТ СН'!$F$11+СВЦЭМ!$D$10+'СЕТ СН'!$F$6-'СЕТ СН'!$F$23</f>
        <v>1004.1003475399999</v>
      </c>
      <c r="L26" s="36">
        <f>SUMIFS(СВЦЭМ!$D$39:$D$782,СВЦЭМ!$A$39:$A$782,$A26,СВЦЭМ!$B$39:$B$782,L$11)+'СЕТ СН'!$F$11+СВЦЭМ!$D$10+'СЕТ СН'!$F$6-'СЕТ СН'!$F$23</f>
        <v>1041.45395487</v>
      </c>
      <c r="M26" s="36">
        <f>SUMIFS(СВЦЭМ!$D$39:$D$782,СВЦЭМ!$A$39:$A$782,$A26,СВЦЭМ!$B$39:$B$782,M$11)+'СЕТ СН'!$F$11+СВЦЭМ!$D$10+'СЕТ СН'!$F$6-'СЕТ СН'!$F$23</f>
        <v>1005.51192264</v>
      </c>
      <c r="N26" s="36">
        <f>SUMIFS(СВЦЭМ!$D$39:$D$782,СВЦЭМ!$A$39:$A$782,$A26,СВЦЭМ!$B$39:$B$782,N$11)+'СЕТ СН'!$F$11+СВЦЭМ!$D$10+'СЕТ СН'!$F$6-'СЕТ СН'!$F$23</f>
        <v>938.59746806999999</v>
      </c>
      <c r="O26" s="36">
        <f>SUMIFS(СВЦЭМ!$D$39:$D$782,СВЦЭМ!$A$39:$A$782,$A26,СВЦЭМ!$B$39:$B$782,O$11)+'СЕТ СН'!$F$11+СВЦЭМ!$D$10+'СЕТ СН'!$F$6-'СЕТ СН'!$F$23</f>
        <v>929.86663814999997</v>
      </c>
      <c r="P26" s="36">
        <f>SUMIFS(СВЦЭМ!$D$39:$D$782,СВЦЭМ!$A$39:$A$782,$A26,СВЦЭМ!$B$39:$B$782,P$11)+'СЕТ СН'!$F$11+СВЦЭМ!$D$10+'СЕТ СН'!$F$6-'СЕТ СН'!$F$23</f>
        <v>934.39542611999991</v>
      </c>
      <c r="Q26" s="36">
        <f>SUMIFS(СВЦЭМ!$D$39:$D$782,СВЦЭМ!$A$39:$A$782,$A26,СВЦЭМ!$B$39:$B$782,Q$11)+'СЕТ СН'!$F$11+СВЦЭМ!$D$10+'СЕТ СН'!$F$6-'СЕТ СН'!$F$23</f>
        <v>941.04945399999997</v>
      </c>
      <c r="R26" s="36">
        <f>SUMIFS(СВЦЭМ!$D$39:$D$782,СВЦЭМ!$A$39:$A$782,$A26,СВЦЭМ!$B$39:$B$782,R$11)+'СЕТ СН'!$F$11+СВЦЭМ!$D$10+'СЕТ СН'!$F$6-'СЕТ СН'!$F$23</f>
        <v>986.50935283999991</v>
      </c>
      <c r="S26" s="36">
        <f>SUMIFS(СВЦЭМ!$D$39:$D$782,СВЦЭМ!$A$39:$A$782,$A26,СВЦЭМ!$B$39:$B$782,S$11)+'СЕТ СН'!$F$11+СВЦЭМ!$D$10+'СЕТ СН'!$F$6-'СЕТ СН'!$F$23</f>
        <v>1015.8917331199999</v>
      </c>
      <c r="T26" s="36">
        <f>SUMIFS(СВЦЭМ!$D$39:$D$782,СВЦЭМ!$A$39:$A$782,$A26,СВЦЭМ!$B$39:$B$782,T$11)+'СЕТ СН'!$F$11+СВЦЭМ!$D$10+'СЕТ СН'!$F$6-'СЕТ СН'!$F$23</f>
        <v>1073.1171128400001</v>
      </c>
      <c r="U26" s="36">
        <f>SUMIFS(СВЦЭМ!$D$39:$D$782,СВЦЭМ!$A$39:$A$782,$A26,СВЦЭМ!$B$39:$B$782,U$11)+'СЕТ СН'!$F$11+СВЦЭМ!$D$10+'СЕТ СН'!$F$6-'СЕТ СН'!$F$23</f>
        <v>1099.6351401500001</v>
      </c>
      <c r="V26" s="36">
        <f>SUMIFS(СВЦЭМ!$D$39:$D$782,СВЦЭМ!$A$39:$A$782,$A26,СВЦЭМ!$B$39:$B$782,V$11)+'СЕТ СН'!$F$11+СВЦЭМ!$D$10+'СЕТ СН'!$F$6-'СЕТ СН'!$F$23</f>
        <v>1091.4000805300002</v>
      </c>
      <c r="W26" s="36">
        <f>SUMIFS(СВЦЭМ!$D$39:$D$782,СВЦЭМ!$A$39:$A$782,$A26,СВЦЭМ!$B$39:$B$782,W$11)+'СЕТ СН'!$F$11+СВЦЭМ!$D$10+'СЕТ СН'!$F$6-'СЕТ СН'!$F$23</f>
        <v>1077.25437014</v>
      </c>
      <c r="X26" s="36">
        <f>SUMIFS(СВЦЭМ!$D$39:$D$782,СВЦЭМ!$A$39:$A$782,$A26,СВЦЭМ!$B$39:$B$782,X$11)+'СЕТ СН'!$F$11+СВЦЭМ!$D$10+'СЕТ СН'!$F$6-'СЕТ СН'!$F$23</f>
        <v>1103.6376765500002</v>
      </c>
      <c r="Y26" s="36">
        <f>SUMIFS(СВЦЭМ!$D$39:$D$782,СВЦЭМ!$A$39:$A$782,$A26,СВЦЭМ!$B$39:$B$782,Y$11)+'СЕТ СН'!$F$11+СВЦЭМ!$D$10+'СЕТ СН'!$F$6-'СЕТ СН'!$F$23</f>
        <v>1056.6617554700001</v>
      </c>
    </row>
    <row r="27" spans="1:25" ht="15.75" x14ac:dyDescent="0.2">
      <c r="A27" s="35">
        <f t="shared" si="0"/>
        <v>44850</v>
      </c>
      <c r="B27" s="36">
        <f>SUMIFS(СВЦЭМ!$D$39:$D$782,СВЦЭМ!$A$39:$A$782,$A27,СВЦЭМ!$B$39:$B$782,B$11)+'СЕТ СН'!$F$11+СВЦЭМ!$D$10+'СЕТ СН'!$F$6-'СЕТ СН'!$F$23</f>
        <v>994.71360163999998</v>
      </c>
      <c r="C27" s="36">
        <f>SUMIFS(СВЦЭМ!$D$39:$D$782,СВЦЭМ!$A$39:$A$782,$A27,СВЦЭМ!$B$39:$B$782,C$11)+'СЕТ СН'!$F$11+СВЦЭМ!$D$10+'СЕТ СН'!$F$6-'СЕТ СН'!$F$23</f>
        <v>1015.74936254</v>
      </c>
      <c r="D27" s="36">
        <f>SUMIFS(СВЦЭМ!$D$39:$D$782,СВЦЭМ!$A$39:$A$782,$A27,СВЦЭМ!$B$39:$B$782,D$11)+'СЕТ СН'!$F$11+СВЦЭМ!$D$10+'СЕТ СН'!$F$6-'СЕТ СН'!$F$23</f>
        <v>1027.09658537</v>
      </c>
      <c r="E27" s="36">
        <f>SUMIFS(СВЦЭМ!$D$39:$D$782,СВЦЭМ!$A$39:$A$782,$A27,СВЦЭМ!$B$39:$B$782,E$11)+'СЕТ СН'!$F$11+СВЦЭМ!$D$10+'СЕТ СН'!$F$6-'СЕТ СН'!$F$23</f>
        <v>1037.0997152100001</v>
      </c>
      <c r="F27" s="36">
        <f>SUMIFS(СВЦЭМ!$D$39:$D$782,СВЦЭМ!$A$39:$A$782,$A27,СВЦЭМ!$B$39:$B$782,F$11)+'СЕТ СН'!$F$11+СВЦЭМ!$D$10+'СЕТ СН'!$F$6-'СЕТ СН'!$F$23</f>
        <v>1030.8196403899999</v>
      </c>
      <c r="G27" s="36">
        <f>SUMIFS(СВЦЭМ!$D$39:$D$782,СВЦЭМ!$A$39:$A$782,$A27,СВЦЭМ!$B$39:$B$782,G$11)+'СЕТ СН'!$F$11+СВЦЭМ!$D$10+'СЕТ СН'!$F$6-'СЕТ СН'!$F$23</f>
        <v>1019.30549146</v>
      </c>
      <c r="H27" s="36">
        <f>SUMIFS(СВЦЭМ!$D$39:$D$782,СВЦЭМ!$A$39:$A$782,$A27,СВЦЭМ!$B$39:$B$782,H$11)+'СЕТ СН'!$F$11+СВЦЭМ!$D$10+'СЕТ СН'!$F$6-'СЕТ СН'!$F$23</f>
        <v>1003.5552242499999</v>
      </c>
      <c r="I27" s="36">
        <f>SUMIFS(СВЦЭМ!$D$39:$D$782,СВЦЭМ!$A$39:$A$782,$A27,СВЦЭМ!$B$39:$B$782,I$11)+'СЕТ СН'!$F$11+СВЦЭМ!$D$10+'СЕТ СН'!$F$6-'СЕТ СН'!$F$23</f>
        <v>981.57564882999998</v>
      </c>
      <c r="J27" s="36">
        <f>SUMIFS(СВЦЭМ!$D$39:$D$782,СВЦЭМ!$A$39:$A$782,$A27,СВЦЭМ!$B$39:$B$782,J$11)+'СЕТ СН'!$F$11+СВЦЭМ!$D$10+'СЕТ СН'!$F$6-'СЕТ СН'!$F$23</f>
        <v>929.79959843999995</v>
      </c>
      <c r="K27" s="36">
        <f>SUMIFS(СВЦЭМ!$D$39:$D$782,СВЦЭМ!$A$39:$A$782,$A27,СВЦЭМ!$B$39:$B$782,K$11)+'СЕТ СН'!$F$11+СВЦЭМ!$D$10+'СЕТ СН'!$F$6-'СЕТ СН'!$F$23</f>
        <v>905.41561707999995</v>
      </c>
      <c r="L27" s="36">
        <f>SUMIFS(СВЦЭМ!$D$39:$D$782,СВЦЭМ!$A$39:$A$782,$A27,СВЦЭМ!$B$39:$B$782,L$11)+'СЕТ СН'!$F$11+СВЦЭМ!$D$10+'СЕТ СН'!$F$6-'СЕТ СН'!$F$23</f>
        <v>897.12594991999993</v>
      </c>
      <c r="M27" s="36">
        <f>SUMIFS(СВЦЭМ!$D$39:$D$782,СВЦЭМ!$A$39:$A$782,$A27,СВЦЭМ!$B$39:$B$782,M$11)+'СЕТ СН'!$F$11+СВЦЭМ!$D$10+'СЕТ СН'!$F$6-'СЕТ СН'!$F$23</f>
        <v>903.99850629999992</v>
      </c>
      <c r="N27" s="36">
        <f>SUMIFS(СВЦЭМ!$D$39:$D$782,СВЦЭМ!$A$39:$A$782,$A27,СВЦЭМ!$B$39:$B$782,N$11)+'СЕТ СН'!$F$11+СВЦЭМ!$D$10+'СЕТ СН'!$F$6-'СЕТ СН'!$F$23</f>
        <v>918.08834591999994</v>
      </c>
      <c r="O27" s="36">
        <f>SUMIFS(СВЦЭМ!$D$39:$D$782,СВЦЭМ!$A$39:$A$782,$A27,СВЦЭМ!$B$39:$B$782,O$11)+'СЕТ СН'!$F$11+СВЦЭМ!$D$10+'СЕТ СН'!$F$6-'СЕТ СН'!$F$23</f>
        <v>931.08453771999996</v>
      </c>
      <c r="P27" s="36">
        <f>SUMIFS(СВЦЭМ!$D$39:$D$782,СВЦЭМ!$A$39:$A$782,$A27,СВЦЭМ!$B$39:$B$782,P$11)+'СЕТ СН'!$F$11+СВЦЭМ!$D$10+'СЕТ СН'!$F$6-'СЕТ СН'!$F$23</f>
        <v>939.76406887999997</v>
      </c>
      <c r="Q27" s="36">
        <f>SUMIFS(СВЦЭМ!$D$39:$D$782,СВЦЭМ!$A$39:$A$782,$A27,СВЦЭМ!$B$39:$B$782,Q$11)+'СЕТ СН'!$F$11+СВЦЭМ!$D$10+'СЕТ СН'!$F$6-'СЕТ СН'!$F$23</f>
        <v>935.27737372999991</v>
      </c>
      <c r="R27" s="36">
        <f>SUMIFS(СВЦЭМ!$D$39:$D$782,СВЦЭМ!$A$39:$A$782,$A27,СВЦЭМ!$B$39:$B$782,R$11)+'СЕТ СН'!$F$11+СВЦЭМ!$D$10+'СЕТ СН'!$F$6-'СЕТ СН'!$F$23</f>
        <v>930.67127625000001</v>
      </c>
      <c r="S27" s="36">
        <f>SUMIFS(СВЦЭМ!$D$39:$D$782,СВЦЭМ!$A$39:$A$782,$A27,СВЦЭМ!$B$39:$B$782,S$11)+'СЕТ СН'!$F$11+СВЦЭМ!$D$10+'СЕТ СН'!$F$6-'СЕТ СН'!$F$23</f>
        <v>931.68794032999995</v>
      </c>
      <c r="T27" s="36">
        <f>SUMIFS(СВЦЭМ!$D$39:$D$782,СВЦЭМ!$A$39:$A$782,$A27,СВЦЭМ!$B$39:$B$782,T$11)+'СЕТ СН'!$F$11+СВЦЭМ!$D$10+'СЕТ СН'!$F$6-'СЕТ СН'!$F$23</f>
        <v>908.05625843999997</v>
      </c>
      <c r="U27" s="36">
        <f>SUMIFS(СВЦЭМ!$D$39:$D$782,СВЦЭМ!$A$39:$A$782,$A27,СВЦЭМ!$B$39:$B$782,U$11)+'СЕТ СН'!$F$11+СВЦЭМ!$D$10+'СЕТ СН'!$F$6-'СЕТ СН'!$F$23</f>
        <v>897.45076562999998</v>
      </c>
      <c r="V27" s="36">
        <f>SUMIFS(СВЦЭМ!$D$39:$D$782,СВЦЭМ!$A$39:$A$782,$A27,СВЦЭМ!$B$39:$B$782,V$11)+'СЕТ СН'!$F$11+СВЦЭМ!$D$10+'СЕТ СН'!$F$6-'СЕТ СН'!$F$23</f>
        <v>899.85312348999992</v>
      </c>
      <c r="W27" s="36">
        <f>SUMIFS(СВЦЭМ!$D$39:$D$782,СВЦЭМ!$A$39:$A$782,$A27,СВЦЭМ!$B$39:$B$782,W$11)+'СЕТ СН'!$F$11+СВЦЭМ!$D$10+'СЕТ СН'!$F$6-'СЕТ СН'!$F$23</f>
        <v>910.24281560999998</v>
      </c>
      <c r="X27" s="36">
        <f>SUMIFS(СВЦЭМ!$D$39:$D$782,СВЦЭМ!$A$39:$A$782,$A27,СВЦЭМ!$B$39:$B$782,X$11)+'СЕТ СН'!$F$11+СВЦЭМ!$D$10+'СЕТ СН'!$F$6-'СЕТ СН'!$F$23</f>
        <v>937.87673161999999</v>
      </c>
      <c r="Y27" s="36">
        <f>SUMIFS(СВЦЭМ!$D$39:$D$782,СВЦЭМ!$A$39:$A$782,$A27,СВЦЭМ!$B$39:$B$782,Y$11)+'СЕТ СН'!$F$11+СВЦЭМ!$D$10+'СЕТ СН'!$F$6-'СЕТ СН'!$F$23</f>
        <v>969.13483356999996</v>
      </c>
    </row>
    <row r="28" spans="1:25" ht="15.75" x14ac:dyDescent="0.2">
      <c r="A28" s="35">
        <f t="shared" si="0"/>
        <v>44851</v>
      </c>
      <c r="B28" s="36">
        <f>SUMIFS(СВЦЭМ!$D$39:$D$782,СВЦЭМ!$A$39:$A$782,$A28,СВЦЭМ!$B$39:$B$782,B$11)+'СЕТ СН'!$F$11+СВЦЭМ!$D$10+'СЕТ СН'!$F$6-'СЕТ СН'!$F$23</f>
        <v>1017.27701381</v>
      </c>
      <c r="C28" s="36">
        <f>SUMIFS(СВЦЭМ!$D$39:$D$782,СВЦЭМ!$A$39:$A$782,$A28,СВЦЭМ!$B$39:$B$782,C$11)+'СЕТ СН'!$F$11+СВЦЭМ!$D$10+'СЕТ СН'!$F$6-'СЕТ СН'!$F$23</f>
        <v>1049.3516635200001</v>
      </c>
      <c r="D28" s="36">
        <f>SUMIFS(СВЦЭМ!$D$39:$D$782,СВЦЭМ!$A$39:$A$782,$A28,СВЦЭМ!$B$39:$B$782,D$11)+'СЕТ СН'!$F$11+СВЦЭМ!$D$10+'СЕТ СН'!$F$6-'СЕТ СН'!$F$23</f>
        <v>1086.3169295</v>
      </c>
      <c r="E28" s="36">
        <f>SUMIFS(СВЦЭМ!$D$39:$D$782,СВЦЭМ!$A$39:$A$782,$A28,СВЦЭМ!$B$39:$B$782,E$11)+'СЕТ СН'!$F$11+СВЦЭМ!$D$10+'СЕТ СН'!$F$6-'СЕТ СН'!$F$23</f>
        <v>1104.9307247400002</v>
      </c>
      <c r="F28" s="36">
        <f>SUMIFS(СВЦЭМ!$D$39:$D$782,СВЦЭМ!$A$39:$A$782,$A28,СВЦЭМ!$B$39:$B$782,F$11)+'СЕТ СН'!$F$11+СВЦЭМ!$D$10+'СЕТ СН'!$F$6-'СЕТ СН'!$F$23</f>
        <v>1110.1252503800001</v>
      </c>
      <c r="G28" s="36">
        <f>SUMIFS(СВЦЭМ!$D$39:$D$782,СВЦЭМ!$A$39:$A$782,$A28,СВЦЭМ!$B$39:$B$782,G$11)+'СЕТ СН'!$F$11+СВЦЭМ!$D$10+'СЕТ СН'!$F$6-'СЕТ СН'!$F$23</f>
        <v>1086.6387882900001</v>
      </c>
      <c r="H28" s="36">
        <f>SUMIFS(СВЦЭМ!$D$39:$D$782,СВЦЭМ!$A$39:$A$782,$A28,СВЦЭМ!$B$39:$B$782,H$11)+'СЕТ СН'!$F$11+СВЦЭМ!$D$10+'СЕТ СН'!$F$6-'СЕТ СН'!$F$23</f>
        <v>1034.07942114</v>
      </c>
      <c r="I28" s="36">
        <f>SUMIFS(СВЦЭМ!$D$39:$D$782,СВЦЭМ!$A$39:$A$782,$A28,СВЦЭМ!$B$39:$B$782,I$11)+'СЕТ СН'!$F$11+СВЦЭМ!$D$10+'СЕТ СН'!$F$6-'СЕТ СН'!$F$23</f>
        <v>980.25077899999997</v>
      </c>
      <c r="J28" s="36">
        <f>SUMIFS(СВЦЭМ!$D$39:$D$782,СВЦЭМ!$A$39:$A$782,$A28,СВЦЭМ!$B$39:$B$782,J$11)+'СЕТ СН'!$F$11+СВЦЭМ!$D$10+'СЕТ СН'!$F$6-'СЕТ СН'!$F$23</f>
        <v>955.63216316</v>
      </c>
      <c r="K28" s="36">
        <f>SUMIFS(СВЦЭМ!$D$39:$D$782,СВЦЭМ!$A$39:$A$782,$A28,СВЦЭМ!$B$39:$B$782,K$11)+'СЕТ СН'!$F$11+СВЦЭМ!$D$10+'СЕТ СН'!$F$6-'СЕТ СН'!$F$23</f>
        <v>952.87052553000001</v>
      </c>
      <c r="L28" s="36">
        <f>SUMIFS(СВЦЭМ!$D$39:$D$782,СВЦЭМ!$A$39:$A$782,$A28,СВЦЭМ!$B$39:$B$782,L$11)+'СЕТ СН'!$F$11+СВЦЭМ!$D$10+'СЕТ СН'!$F$6-'СЕТ СН'!$F$23</f>
        <v>960.30763276999994</v>
      </c>
      <c r="M28" s="36">
        <f>SUMIFS(СВЦЭМ!$D$39:$D$782,СВЦЭМ!$A$39:$A$782,$A28,СВЦЭМ!$B$39:$B$782,M$11)+'СЕТ СН'!$F$11+СВЦЭМ!$D$10+'СЕТ СН'!$F$6-'СЕТ СН'!$F$23</f>
        <v>973.96447664999994</v>
      </c>
      <c r="N28" s="36">
        <f>SUMIFS(СВЦЭМ!$D$39:$D$782,СВЦЭМ!$A$39:$A$782,$A28,СВЦЭМ!$B$39:$B$782,N$11)+'СЕТ СН'!$F$11+СВЦЭМ!$D$10+'СЕТ СН'!$F$6-'СЕТ СН'!$F$23</f>
        <v>976.00048239</v>
      </c>
      <c r="O28" s="36">
        <f>SUMIFS(СВЦЭМ!$D$39:$D$782,СВЦЭМ!$A$39:$A$782,$A28,СВЦЭМ!$B$39:$B$782,O$11)+'СЕТ СН'!$F$11+СВЦЭМ!$D$10+'СЕТ СН'!$F$6-'СЕТ СН'!$F$23</f>
        <v>973.70600752999997</v>
      </c>
      <c r="P28" s="36">
        <f>SUMIFS(СВЦЭМ!$D$39:$D$782,СВЦЭМ!$A$39:$A$782,$A28,СВЦЭМ!$B$39:$B$782,P$11)+'СЕТ СН'!$F$11+СВЦЭМ!$D$10+'СЕТ СН'!$F$6-'СЕТ СН'!$F$23</f>
        <v>989.88385260999996</v>
      </c>
      <c r="Q28" s="36">
        <f>SUMIFS(СВЦЭМ!$D$39:$D$782,СВЦЭМ!$A$39:$A$782,$A28,СВЦЭМ!$B$39:$B$782,Q$11)+'СЕТ СН'!$F$11+СВЦЭМ!$D$10+'СЕТ СН'!$F$6-'СЕТ СН'!$F$23</f>
        <v>967.45534464999992</v>
      </c>
      <c r="R28" s="36">
        <f>SUMIFS(СВЦЭМ!$D$39:$D$782,СВЦЭМ!$A$39:$A$782,$A28,СВЦЭМ!$B$39:$B$782,R$11)+'СЕТ СН'!$F$11+СВЦЭМ!$D$10+'СЕТ СН'!$F$6-'СЕТ СН'!$F$23</f>
        <v>916.80147711999996</v>
      </c>
      <c r="S28" s="36">
        <f>SUMIFS(СВЦЭМ!$D$39:$D$782,СВЦЭМ!$A$39:$A$782,$A28,СВЦЭМ!$B$39:$B$782,S$11)+'СЕТ СН'!$F$11+СВЦЭМ!$D$10+'СЕТ СН'!$F$6-'СЕТ СН'!$F$23</f>
        <v>901.79446025999994</v>
      </c>
      <c r="T28" s="36">
        <f>SUMIFS(СВЦЭМ!$D$39:$D$782,СВЦЭМ!$A$39:$A$782,$A28,СВЦЭМ!$B$39:$B$782,T$11)+'СЕТ СН'!$F$11+СВЦЭМ!$D$10+'СЕТ СН'!$F$6-'СЕТ СН'!$F$23</f>
        <v>960.95139448999998</v>
      </c>
      <c r="U28" s="36">
        <f>SUMIFS(СВЦЭМ!$D$39:$D$782,СВЦЭМ!$A$39:$A$782,$A28,СВЦЭМ!$B$39:$B$782,U$11)+'СЕТ СН'!$F$11+СВЦЭМ!$D$10+'СЕТ СН'!$F$6-'СЕТ СН'!$F$23</f>
        <v>1058.6329701</v>
      </c>
      <c r="V28" s="36">
        <f>SUMIFS(СВЦЭМ!$D$39:$D$782,СВЦЭМ!$A$39:$A$782,$A28,СВЦЭМ!$B$39:$B$782,V$11)+'СЕТ СН'!$F$11+СВЦЭМ!$D$10+'СЕТ СН'!$F$6-'СЕТ СН'!$F$23</f>
        <v>1054.2749735</v>
      </c>
      <c r="W28" s="36">
        <f>SUMIFS(СВЦЭМ!$D$39:$D$782,СВЦЭМ!$A$39:$A$782,$A28,СВЦЭМ!$B$39:$B$782,W$11)+'СЕТ СН'!$F$11+СВЦЭМ!$D$10+'СЕТ СН'!$F$6-'СЕТ СН'!$F$23</f>
        <v>1044.94833739</v>
      </c>
      <c r="X28" s="36">
        <f>SUMIFS(СВЦЭМ!$D$39:$D$782,СВЦЭМ!$A$39:$A$782,$A28,СВЦЭМ!$B$39:$B$782,X$11)+'СЕТ СН'!$F$11+СВЦЭМ!$D$10+'СЕТ СН'!$F$6-'СЕТ СН'!$F$23</f>
        <v>998.33736833</v>
      </c>
      <c r="Y28" s="36">
        <f>SUMIFS(СВЦЭМ!$D$39:$D$782,СВЦЭМ!$A$39:$A$782,$A28,СВЦЭМ!$B$39:$B$782,Y$11)+'СЕТ СН'!$F$11+СВЦЭМ!$D$10+'СЕТ СН'!$F$6-'СЕТ СН'!$F$23</f>
        <v>1039.6583059</v>
      </c>
    </row>
    <row r="29" spans="1:25" ht="15.75" x14ac:dyDescent="0.2">
      <c r="A29" s="35">
        <f t="shared" si="0"/>
        <v>44852</v>
      </c>
      <c r="B29" s="36">
        <f>SUMIFS(СВЦЭМ!$D$39:$D$782,СВЦЭМ!$A$39:$A$782,$A29,СВЦЭМ!$B$39:$B$782,B$11)+'СЕТ СН'!$F$11+СВЦЭМ!$D$10+'СЕТ СН'!$F$6-'СЕТ СН'!$F$23</f>
        <v>1069.8558553600001</v>
      </c>
      <c r="C29" s="36">
        <f>SUMIFS(СВЦЭМ!$D$39:$D$782,СВЦЭМ!$A$39:$A$782,$A29,СВЦЭМ!$B$39:$B$782,C$11)+'СЕТ СН'!$F$11+СВЦЭМ!$D$10+'СЕТ СН'!$F$6-'СЕТ СН'!$F$23</f>
        <v>1112.3777327600001</v>
      </c>
      <c r="D29" s="36">
        <f>SUMIFS(СВЦЭМ!$D$39:$D$782,СВЦЭМ!$A$39:$A$782,$A29,СВЦЭМ!$B$39:$B$782,D$11)+'СЕТ СН'!$F$11+СВЦЭМ!$D$10+'СЕТ СН'!$F$6-'СЕТ СН'!$F$23</f>
        <v>1129.1233550100001</v>
      </c>
      <c r="E29" s="36">
        <f>SUMIFS(СВЦЭМ!$D$39:$D$782,СВЦЭМ!$A$39:$A$782,$A29,СВЦЭМ!$B$39:$B$782,E$11)+'СЕТ СН'!$F$11+СВЦЭМ!$D$10+'СЕТ СН'!$F$6-'СЕТ СН'!$F$23</f>
        <v>1132.1721465800001</v>
      </c>
      <c r="F29" s="36">
        <f>SUMIFS(СВЦЭМ!$D$39:$D$782,СВЦЭМ!$A$39:$A$782,$A29,СВЦЭМ!$B$39:$B$782,F$11)+'СЕТ СН'!$F$11+СВЦЭМ!$D$10+'СЕТ СН'!$F$6-'СЕТ СН'!$F$23</f>
        <v>1134.06754864</v>
      </c>
      <c r="G29" s="36">
        <f>SUMIFS(СВЦЭМ!$D$39:$D$782,СВЦЭМ!$A$39:$A$782,$A29,СВЦЭМ!$B$39:$B$782,G$11)+'СЕТ СН'!$F$11+СВЦЭМ!$D$10+'СЕТ СН'!$F$6-'СЕТ СН'!$F$23</f>
        <v>1120.0298783800004</v>
      </c>
      <c r="H29" s="36">
        <f>SUMIFS(СВЦЭМ!$D$39:$D$782,СВЦЭМ!$A$39:$A$782,$A29,СВЦЭМ!$B$39:$B$782,H$11)+'СЕТ СН'!$F$11+СВЦЭМ!$D$10+'СЕТ СН'!$F$6-'СЕТ СН'!$F$23</f>
        <v>1058.6455083799999</v>
      </c>
      <c r="I29" s="36">
        <f>SUMIFS(СВЦЭМ!$D$39:$D$782,СВЦЭМ!$A$39:$A$782,$A29,СВЦЭМ!$B$39:$B$782,I$11)+'СЕТ СН'!$F$11+СВЦЭМ!$D$10+'СЕТ СН'!$F$6-'СЕТ СН'!$F$23</f>
        <v>999.76796405999994</v>
      </c>
      <c r="J29" s="36">
        <f>SUMIFS(СВЦЭМ!$D$39:$D$782,СВЦЭМ!$A$39:$A$782,$A29,СВЦЭМ!$B$39:$B$782,J$11)+'СЕТ СН'!$F$11+СВЦЭМ!$D$10+'СЕТ СН'!$F$6-'СЕТ СН'!$F$23</f>
        <v>977.14656248999995</v>
      </c>
      <c r="K29" s="36">
        <f>SUMIFS(СВЦЭМ!$D$39:$D$782,СВЦЭМ!$A$39:$A$782,$A29,СВЦЭМ!$B$39:$B$782,K$11)+'СЕТ СН'!$F$11+СВЦЭМ!$D$10+'СЕТ СН'!$F$6-'СЕТ СН'!$F$23</f>
        <v>979.58447876999992</v>
      </c>
      <c r="L29" s="36">
        <f>SUMIFS(СВЦЭМ!$D$39:$D$782,СВЦЭМ!$A$39:$A$782,$A29,СВЦЭМ!$B$39:$B$782,L$11)+'СЕТ СН'!$F$11+СВЦЭМ!$D$10+'СЕТ СН'!$F$6-'СЕТ СН'!$F$23</f>
        <v>977.69748489999995</v>
      </c>
      <c r="M29" s="36">
        <f>SUMIFS(СВЦЭМ!$D$39:$D$782,СВЦЭМ!$A$39:$A$782,$A29,СВЦЭМ!$B$39:$B$782,M$11)+'СЕТ СН'!$F$11+СВЦЭМ!$D$10+'СЕТ СН'!$F$6-'СЕТ СН'!$F$23</f>
        <v>987.51384557999995</v>
      </c>
      <c r="N29" s="36">
        <f>SUMIFS(СВЦЭМ!$D$39:$D$782,СВЦЭМ!$A$39:$A$782,$A29,СВЦЭМ!$B$39:$B$782,N$11)+'СЕТ СН'!$F$11+СВЦЭМ!$D$10+'СЕТ СН'!$F$6-'СЕТ СН'!$F$23</f>
        <v>990.55679483999995</v>
      </c>
      <c r="O29" s="36">
        <f>SUMIFS(СВЦЭМ!$D$39:$D$782,СВЦЭМ!$A$39:$A$782,$A29,СВЦЭМ!$B$39:$B$782,O$11)+'СЕТ СН'!$F$11+СВЦЭМ!$D$10+'СЕТ СН'!$F$6-'СЕТ СН'!$F$23</f>
        <v>990.16932364999991</v>
      </c>
      <c r="P29" s="36">
        <f>SUMIFS(СВЦЭМ!$D$39:$D$782,СВЦЭМ!$A$39:$A$782,$A29,СВЦЭМ!$B$39:$B$782,P$11)+'СЕТ СН'!$F$11+СВЦЭМ!$D$10+'СЕТ СН'!$F$6-'СЕТ СН'!$F$23</f>
        <v>993.52605775999996</v>
      </c>
      <c r="Q29" s="36">
        <f>SUMIFS(СВЦЭМ!$D$39:$D$782,СВЦЭМ!$A$39:$A$782,$A29,СВЦЭМ!$B$39:$B$782,Q$11)+'СЕТ СН'!$F$11+СВЦЭМ!$D$10+'СЕТ СН'!$F$6-'СЕТ СН'!$F$23</f>
        <v>1007.15283904</v>
      </c>
      <c r="R29" s="36">
        <f>SUMIFS(СВЦЭМ!$D$39:$D$782,СВЦЭМ!$A$39:$A$782,$A29,СВЦЭМ!$B$39:$B$782,R$11)+'СЕТ СН'!$F$11+СВЦЭМ!$D$10+'СЕТ СН'!$F$6-'СЕТ СН'!$F$23</f>
        <v>1012.5038849</v>
      </c>
      <c r="S29" s="36">
        <f>SUMIFS(СВЦЭМ!$D$39:$D$782,СВЦЭМ!$A$39:$A$782,$A29,СВЦЭМ!$B$39:$B$782,S$11)+'СЕТ СН'!$F$11+СВЦЭМ!$D$10+'СЕТ СН'!$F$6-'СЕТ СН'!$F$23</f>
        <v>990.40801111999997</v>
      </c>
      <c r="T29" s="36">
        <f>SUMIFS(СВЦЭМ!$D$39:$D$782,СВЦЭМ!$A$39:$A$782,$A29,СВЦЭМ!$B$39:$B$782,T$11)+'СЕТ СН'!$F$11+СВЦЭМ!$D$10+'СЕТ СН'!$F$6-'СЕТ СН'!$F$23</f>
        <v>1074.0790291200001</v>
      </c>
      <c r="U29" s="36">
        <f>SUMIFS(СВЦЭМ!$D$39:$D$782,СВЦЭМ!$A$39:$A$782,$A29,СВЦЭМ!$B$39:$B$782,U$11)+'СЕТ СН'!$F$11+СВЦЭМ!$D$10+'СЕТ СН'!$F$6-'СЕТ СН'!$F$23</f>
        <v>1099.1334128800002</v>
      </c>
      <c r="V29" s="36">
        <f>SUMIFS(СВЦЭМ!$D$39:$D$782,СВЦЭМ!$A$39:$A$782,$A29,СВЦЭМ!$B$39:$B$782,V$11)+'СЕТ СН'!$F$11+СВЦЭМ!$D$10+'СЕТ СН'!$F$6-'СЕТ СН'!$F$23</f>
        <v>1092.6836264800002</v>
      </c>
      <c r="W29" s="36">
        <f>SUMIFS(СВЦЭМ!$D$39:$D$782,СВЦЭМ!$A$39:$A$782,$A29,СВЦЭМ!$B$39:$B$782,W$11)+'СЕТ СН'!$F$11+СВЦЭМ!$D$10+'СЕТ СН'!$F$6-'СЕТ СН'!$F$23</f>
        <v>1083.8472483800001</v>
      </c>
      <c r="X29" s="36">
        <f>SUMIFS(СВЦЭМ!$D$39:$D$782,СВЦЭМ!$A$39:$A$782,$A29,СВЦЭМ!$B$39:$B$782,X$11)+'СЕТ СН'!$F$11+СВЦЭМ!$D$10+'СЕТ СН'!$F$6-'СЕТ СН'!$F$23</f>
        <v>1044.27004814</v>
      </c>
      <c r="Y29" s="36">
        <f>SUMIFS(СВЦЭМ!$D$39:$D$782,СВЦЭМ!$A$39:$A$782,$A29,СВЦЭМ!$B$39:$B$782,Y$11)+'СЕТ СН'!$F$11+СВЦЭМ!$D$10+'СЕТ СН'!$F$6-'СЕТ СН'!$F$23</f>
        <v>1031.1233006</v>
      </c>
    </row>
    <row r="30" spans="1:25" ht="15.75" x14ac:dyDescent="0.2">
      <c r="A30" s="35">
        <f t="shared" si="0"/>
        <v>44853</v>
      </c>
      <c r="B30" s="36">
        <f>SUMIFS(СВЦЭМ!$D$39:$D$782,СВЦЭМ!$A$39:$A$782,$A30,СВЦЭМ!$B$39:$B$782,B$11)+'СЕТ СН'!$F$11+СВЦЭМ!$D$10+'СЕТ СН'!$F$6-'СЕТ СН'!$F$23</f>
        <v>1075.1230281999999</v>
      </c>
      <c r="C30" s="36">
        <f>SUMIFS(СВЦЭМ!$D$39:$D$782,СВЦЭМ!$A$39:$A$782,$A30,СВЦЭМ!$B$39:$B$782,C$11)+'СЕТ СН'!$F$11+СВЦЭМ!$D$10+'СЕТ СН'!$F$6-'СЕТ СН'!$F$23</f>
        <v>1109.9615484800001</v>
      </c>
      <c r="D30" s="36">
        <f>SUMIFS(СВЦЭМ!$D$39:$D$782,СВЦЭМ!$A$39:$A$782,$A30,СВЦЭМ!$B$39:$B$782,D$11)+'СЕТ СН'!$F$11+СВЦЭМ!$D$10+'СЕТ СН'!$F$6-'СЕТ СН'!$F$23</f>
        <v>1131.8075325500001</v>
      </c>
      <c r="E30" s="36">
        <f>SUMIFS(СВЦЭМ!$D$39:$D$782,СВЦЭМ!$A$39:$A$782,$A30,СВЦЭМ!$B$39:$B$782,E$11)+'СЕТ СН'!$F$11+СВЦЭМ!$D$10+'СЕТ СН'!$F$6-'СЕТ СН'!$F$23</f>
        <v>1131.39365808</v>
      </c>
      <c r="F30" s="36">
        <f>SUMIFS(СВЦЭМ!$D$39:$D$782,СВЦЭМ!$A$39:$A$782,$A30,СВЦЭМ!$B$39:$B$782,F$11)+'СЕТ СН'!$F$11+СВЦЭМ!$D$10+'СЕТ СН'!$F$6-'СЕТ СН'!$F$23</f>
        <v>1134.4171664200003</v>
      </c>
      <c r="G30" s="36">
        <f>SUMIFS(СВЦЭМ!$D$39:$D$782,СВЦЭМ!$A$39:$A$782,$A30,СВЦЭМ!$B$39:$B$782,G$11)+'СЕТ СН'!$F$11+СВЦЭМ!$D$10+'СЕТ СН'!$F$6-'СЕТ СН'!$F$23</f>
        <v>1118.0809866100003</v>
      </c>
      <c r="H30" s="36">
        <f>SUMIFS(СВЦЭМ!$D$39:$D$782,СВЦЭМ!$A$39:$A$782,$A30,СВЦЭМ!$B$39:$B$782,H$11)+'СЕТ СН'!$F$11+СВЦЭМ!$D$10+'СЕТ СН'!$F$6-'СЕТ СН'!$F$23</f>
        <v>1058.5644508299999</v>
      </c>
      <c r="I30" s="36">
        <f>SUMIFS(СВЦЭМ!$D$39:$D$782,СВЦЭМ!$A$39:$A$782,$A30,СВЦЭМ!$B$39:$B$782,I$11)+'СЕТ СН'!$F$11+СВЦЭМ!$D$10+'СЕТ СН'!$F$6-'СЕТ СН'!$F$23</f>
        <v>1009.45119914</v>
      </c>
      <c r="J30" s="36">
        <f>SUMIFS(СВЦЭМ!$D$39:$D$782,СВЦЭМ!$A$39:$A$782,$A30,СВЦЭМ!$B$39:$B$782,J$11)+'СЕТ СН'!$F$11+СВЦЭМ!$D$10+'СЕТ СН'!$F$6-'СЕТ СН'!$F$23</f>
        <v>1043.44362983</v>
      </c>
      <c r="K30" s="36">
        <f>SUMIFS(СВЦЭМ!$D$39:$D$782,СВЦЭМ!$A$39:$A$782,$A30,СВЦЭМ!$B$39:$B$782,K$11)+'СЕТ СН'!$F$11+СВЦЭМ!$D$10+'СЕТ СН'!$F$6-'СЕТ СН'!$F$23</f>
        <v>1051.34936711</v>
      </c>
      <c r="L30" s="36">
        <f>SUMIFS(СВЦЭМ!$D$39:$D$782,СВЦЭМ!$A$39:$A$782,$A30,СВЦЭМ!$B$39:$B$782,L$11)+'СЕТ СН'!$F$11+СВЦЭМ!$D$10+'СЕТ СН'!$F$6-'СЕТ СН'!$F$23</f>
        <v>1055.28646366</v>
      </c>
      <c r="M30" s="36">
        <f>SUMIFS(СВЦЭМ!$D$39:$D$782,СВЦЭМ!$A$39:$A$782,$A30,СВЦЭМ!$B$39:$B$782,M$11)+'СЕТ СН'!$F$11+СВЦЭМ!$D$10+'СЕТ СН'!$F$6-'СЕТ СН'!$F$23</f>
        <v>1083.8105077800001</v>
      </c>
      <c r="N30" s="36">
        <f>SUMIFS(СВЦЭМ!$D$39:$D$782,СВЦЭМ!$A$39:$A$782,$A30,СВЦЭМ!$B$39:$B$782,N$11)+'СЕТ СН'!$F$11+СВЦЭМ!$D$10+'СЕТ СН'!$F$6-'СЕТ СН'!$F$23</f>
        <v>1017.80947421</v>
      </c>
      <c r="O30" s="36">
        <f>SUMIFS(СВЦЭМ!$D$39:$D$782,СВЦЭМ!$A$39:$A$782,$A30,СВЦЭМ!$B$39:$B$782,O$11)+'СЕТ СН'!$F$11+СВЦЭМ!$D$10+'СЕТ СН'!$F$6-'СЕТ СН'!$F$23</f>
        <v>1009.76311028</v>
      </c>
      <c r="P30" s="36">
        <f>SUMIFS(СВЦЭМ!$D$39:$D$782,СВЦЭМ!$A$39:$A$782,$A30,СВЦЭМ!$B$39:$B$782,P$11)+'СЕТ СН'!$F$11+СВЦЭМ!$D$10+'СЕТ СН'!$F$6-'СЕТ СН'!$F$23</f>
        <v>993.76392253999995</v>
      </c>
      <c r="Q30" s="36">
        <f>SUMIFS(СВЦЭМ!$D$39:$D$782,СВЦЭМ!$A$39:$A$782,$A30,СВЦЭМ!$B$39:$B$782,Q$11)+'СЕТ СН'!$F$11+СВЦЭМ!$D$10+'СЕТ СН'!$F$6-'СЕТ СН'!$F$23</f>
        <v>991.63602058999993</v>
      </c>
      <c r="R30" s="36">
        <f>SUMIFS(СВЦЭМ!$D$39:$D$782,СВЦЭМ!$A$39:$A$782,$A30,СВЦЭМ!$B$39:$B$782,R$11)+'СЕТ СН'!$F$11+СВЦЭМ!$D$10+'СЕТ СН'!$F$6-'СЕТ СН'!$F$23</f>
        <v>891.46717138999998</v>
      </c>
      <c r="S30" s="36">
        <f>SUMIFS(СВЦЭМ!$D$39:$D$782,СВЦЭМ!$A$39:$A$782,$A30,СВЦЭМ!$B$39:$B$782,S$11)+'СЕТ СН'!$F$11+СВЦЭМ!$D$10+'СЕТ СН'!$F$6-'СЕТ СН'!$F$23</f>
        <v>817.38973483999996</v>
      </c>
      <c r="T30" s="36">
        <f>SUMIFS(СВЦЭМ!$D$39:$D$782,СВЦЭМ!$A$39:$A$782,$A30,СВЦЭМ!$B$39:$B$782,T$11)+'СЕТ СН'!$F$11+СВЦЭМ!$D$10+'СЕТ СН'!$F$6-'СЕТ СН'!$F$23</f>
        <v>838.09793232999994</v>
      </c>
      <c r="U30" s="36">
        <f>SUMIFS(СВЦЭМ!$D$39:$D$782,СВЦЭМ!$A$39:$A$782,$A30,СВЦЭМ!$B$39:$B$782,U$11)+'СЕТ СН'!$F$11+СВЦЭМ!$D$10+'СЕТ СН'!$F$6-'СЕТ СН'!$F$23</f>
        <v>905.09316924999996</v>
      </c>
      <c r="V30" s="36">
        <f>SUMIFS(СВЦЭМ!$D$39:$D$782,СВЦЭМ!$A$39:$A$782,$A30,СВЦЭМ!$B$39:$B$782,V$11)+'СЕТ СН'!$F$11+СВЦЭМ!$D$10+'СЕТ СН'!$F$6-'СЕТ СН'!$F$23</f>
        <v>957.33431911999992</v>
      </c>
      <c r="W30" s="36">
        <f>SUMIFS(СВЦЭМ!$D$39:$D$782,СВЦЭМ!$A$39:$A$782,$A30,СВЦЭМ!$B$39:$B$782,W$11)+'СЕТ СН'!$F$11+СВЦЭМ!$D$10+'СЕТ СН'!$F$6-'СЕТ СН'!$F$23</f>
        <v>1014.04526971</v>
      </c>
      <c r="X30" s="36">
        <f>SUMIFS(СВЦЭМ!$D$39:$D$782,СВЦЭМ!$A$39:$A$782,$A30,СВЦЭМ!$B$39:$B$782,X$11)+'СЕТ СН'!$F$11+СВЦЭМ!$D$10+'СЕТ СН'!$F$6-'СЕТ СН'!$F$23</f>
        <v>1044.40398809</v>
      </c>
      <c r="Y30" s="36">
        <f>SUMIFS(СВЦЭМ!$D$39:$D$782,СВЦЭМ!$A$39:$A$782,$A30,СВЦЭМ!$B$39:$B$782,Y$11)+'СЕТ СН'!$F$11+СВЦЭМ!$D$10+'СЕТ СН'!$F$6-'СЕТ СН'!$F$23</f>
        <v>1105.7168867</v>
      </c>
    </row>
    <row r="31" spans="1:25" ht="15.75" x14ac:dyDescent="0.2">
      <c r="A31" s="35">
        <f t="shared" si="0"/>
        <v>44854</v>
      </c>
      <c r="B31" s="36">
        <f>SUMIFS(СВЦЭМ!$D$39:$D$782,СВЦЭМ!$A$39:$A$782,$A31,СВЦЭМ!$B$39:$B$782,B$11)+'СЕТ СН'!$F$11+СВЦЭМ!$D$10+'СЕТ СН'!$F$6-'СЕТ СН'!$F$23</f>
        <v>1031.2511867800001</v>
      </c>
      <c r="C31" s="36">
        <f>SUMIFS(СВЦЭМ!$D$39:$D$782,СВЦЭМ!$A$39:$A$782,$A31,СВЦЭМ!$B$39:$B$782,C$11)+'СЕТ СН'!$F$11+СВЦЭМ!$D$10+'СЕТ СН'!$F$6-'СЕТ СН'!$F$23</f>
        <v>1032.4782044599999</v>
      </c>
      <c r="D31" s="36">
        <f>SUMIFS(СВЦЭМ!$D$39:$D$782,СВЦЭМ!$A$39:$A$782,$A31,СВЦЭМ!$B$39:$B$782,D$11)+'СЕТ СН'!$F$11+СВЦЭМ!$D$10+'СЕТ СН'!$F$6-'СЕТ СН'!$F$23</f>
        <v>1073.5873406200001</v>
      </c>
      <c r="E31" s="36">
        <f>SUMIFS(СВЦЭМ!$D$39:$D$782,СВЦЭМ!$A$39:$A$782,$A31,СВЦЭМ!$B$39:$B$782,E$11)+'СЕТ СН'!$F$11+СВЦЭМ!$D$10+'СЕТ СН'!$F$6-'СЕТ СН'!$F$23</f>
        <v>1070.1471902999999</v>
      </c>
      <c r="F31" s="36">
        <f>SUMIFS(СВЦЭМ!$D$39:$D$782,СВЦЭМ!$A$39:$A$782,$A31,СВЦЭМ!$B$39:$B$782,F$11)+'СЕТ СН'!$F$11+СВЦЭМ!$D$10+'СЕТ СН'!$F$6-'СЕТ СН'!$F$23</f>
        <v>1050.6188221499999</v>
      </c>
      <c r="G31" s="36">
        <f>SUMIFS(СВЦЭМ!$D$39:$D$782,СВЦЭМ!$A$39:$A$782,$A31,СВЦЭМ!$B$39:$B$782,G$11)+'СЕТ СН'!$F$11+СВЦЭМ!$D$10+'СЕТ СН'!$F$6-'СЕТ СН'!$F$23</f>
        <v>1022.5446782199999</v>
      </c>
      <c r="H31" s="36">
        <f>SUMIFS(СВЦЭМ!$D$39:$D$782,СВЦЭМ!$A$39:$A$782,$A31,СВЦЭМ!$B$39:$B$782,H$11)+'СЕТ СН'!$F$11+СВЦЭМ!$D$10+'СЕТ СН'!$F$6-'СЕТ СН'!$F$23</f>
        <v>974.93333210999992</v>
      </c>
      <c r="I31" s="36">
        <f>SUMIFS(СВЦЭМ!$D$39:$D$782,СВЦЭМ!$A$39:$A$782,$A31,СВЦЭМ!$B$39:$B$782,I$11)+'СЕТ СН'!$F$11+СВЦЭМ!$D$10+'СЕТ СН'!$F$6-'СЕТ СН'!$F$23</f>
        <v>946.8378773899999</v>
      </c>
      <c r="J31" s="36">
        <f>SUMIFS(СВЦЭМ!$D$39:$D$782,СВЦЭМ!$A$39:$A$782,$A31,СВЦЭМ!$B$39:$B$782,J$11)+'СЕТ СН'!$F$11+СВЦЭМ!$D$10+'СЕТ СН'!$F$6-'СЕТ СН'!$F$23</f>
        <v>948.88200785999993</v>
      </c>
      <c r="K31" s="36">
        <f>SUMIFS(СВЦЭМ!$D$39:$D$782,СВЦЭМ!$A$39:$A$782,$A31,СВЦЭМ!$B$39:$B$782,K$11)+'СЕТ СН'!$F$11+СВЦЭМ!$D$10+'СЕТ СН'!$F$6-'СЕТ СН'!$F$23</f>
        <v>984.11166310999999</v>
      </c>
      <c r="L31" s="36">
        <f>SUMIFS(СВЦЭМ!$D$39:$D$782,СВЦЭМ!$A$39:$A$782,$A31,СВЦЭМ!$B$39:$B$782,L$11)+'СЕТ СН'!$F$11+СВЦЭМ!$D$10+'СЕТ СН'!$F$6-'СЕТ СН'!$F$23</f>
        <v>992.01497625999991</v>
      </c>
      <c r="M31" s="36">
        <f>SUMIFS(СВЦЭМ!$D$39:$D$782,СВЦЭМ!$A$39:$A$782,$A31,СВЦЭМ!$B$39:$B$782,M$11)+'СЕТ СН'!$F$11+СВЦЭМ!$D$10+'СЕТ СН'!$F$6-'СЕТ СН'!$F$23</f>
        <v>1023.1877899399999</v>
      </c>
      <c r="N31" s="36">
        <f>SUMIFS(СВЦЭМ!$D$39:$D$782,СВЦЭМ!$A$39:$A$782,$A31,СВЦЭМ!$B$39:$B$782,N$11)+'СЕТ СН'!$F$11+СВЦЭМ!$D$10+'СЕТ СН'!$F$6-'СЕТ СН'!$F$23</f>
        <v>1015.99044809</v>
      </c>
      <c r="O31" s="36">
        <f>SUMIFS(СВЦЭМ!$D$39:$D$782,СВЦЭМ!$A$39:$A$782,$A31,СВЦЭМ!$B$39:$B$782,O$11)+'СЕТ СН'!$F$11+СВЦЭМ!$D$10+'СЕТ СН'!$F$6-'СЕТ СН'!$F$23</f>
        <v>1015.5522708699999</v>
      </c>
      <c r="P31" s="36">
        <f>SUMIFS(СВЦЭМ!$D$39:$D$782,СВЦЭМ!$A$39:$A$782,$A31,СВЦЭМ!$B$39:$B$782,P$11)+'СЕТ СН'!$F$11+СВЦЭМ!$D$10+'СЕТ СН'!$F$6-'СЕТ СН'!$F$23</f>
        <v>1017.53403595</v>
      </c>
      <c r="Q31" s="36">
        <f>SUMIFS(СВЦЭМ!$D$39:$D$782,СВЦЭМ!$A$39:$A$782,$A31,СВЦЭМ!$B$39:$B$782,Q$11)+'СЕТ СН'!$F$11+СВЦЭМ!$D$10+'СЕТ СН'!$F$6-'СЕТ СН'!$F$23</f>
        <v>1011.6287410699999</v>
      </c>
      <c r="R31" s="36">
        <f>SUMIFS(СВЦЭМ!$D$39:$D$782,СВЦЭМ!$A$39:$A$782,$A31,СВЦЭМ!$B$39:$B$782,R$11)+'СЕТ СН'!$F$11+СВЦЭМ!$D$10+'СЕТ СН'!$F$6-'СЕТ СН'!$F$23</f>
        <v>1061.48580079</v>
      </c>
      <c r="S31" s="36">
        <f>SUMIFS(СВЦЭМ!$D$39:$D$782,СВЦЭМ!$A$39:$A$782,$A31,СВЦЭМ!$B$39:$B$782,S$11)+'СЕТ СН'!$F$11+СВЦЭМ!$D$10+'СЕТ СН'!$F$6-'СЕТ СН'!$F$23</f>
        <v>1053.94791431</v>
      </c>
      <c r="T31" s="36">
        <f>SUMIFS(СВЦЭМ!$D$39:$D$782,СВЦЭМ!$A$39:$A$782,$A31,СВЦЭМ!$B$39:$B$782,T$11)+'СЕТ СН'!$F$11+СВЦЭМ!$D$10+'СЕТ СН'!$F$6-'СЕТ СН'!$F$23</f>
        <v>1064.0597984000001</v>
      </c>
      <c r="U31" s="36">
        <f>SUMIFS(СВЦЭМ!$D$39:$D$782,СВЦЭМ!$A$39:$A$782,$A31,СВЦЭМ!$B$39:$B$782,U$11)+'СЕТ СН'!$F$11+СВЦЭМ!$D$10+'СЕТ СН'!$F$6-'СЕТ СН'!$F$23</f>
        <v>1059.97962497</v>
      </c>
      <c r="V31" s="36">
        <f>SUMIFS(СВЦЭМ!$D$39:$D$782,СВЦЭМ!$A$39:$A$782,$A31,СВЦЭМ!$B$39:$B$782,V$11)+'СЕТ СН'!$F$11+СВЦЭМ!$D$10+'СЕТ СН'!$F$6-'СЕТ СН'!$F$23</f>
        <v>1050.27495243</v>
      </c>
      <c r="W31" s="36">
        <f>SUMIFS(СВЦЭМ!$D$39:$D$782,СВЦЭМ!$A$39:$A$782,$A31,СВЦЭМ!$B$39:$B$782,W$11)+'СЕТ СН'!$F$11+СВЦЭМ!$D$10+'СЕТ СН'!$F$6-'СЕТ СН'!$F$23</f>
        <v>1037.2653271500001</v>
      </c>
      <c r="X31" s="36">
        <f>SUMIFS(СВЦЭМ!$D$39:$D$782,СВЦЭМ!$A$39:$A$782,$A31,СВЦЭМ!$B$39:$B$782,X$11)+'СЕТ СН'!$F$11+СВЦЭМ!$D$10+'СЕТ СН'!$F$6-'СЕТ СН'!$F$23</f>
        <v>1016.6756323999999</v>
      </c>
      <c r="Y31" s="36">
        <f>SUMIFS(СВЦЭМ!$D$39:$D$782,СВЦЭМ!$A$39:$A$782,$A31,СВЦЭМ!$B$39:$B$782,Y$11)+'СЕТ СН'!$F$11+СВЦЭМ!$D$10+'СЕТ СН'!$F$6-'СЕТ СН'!$F$23</f>
        <v>1022.12574423</v>
      </c>
    </row>
    <row r="32" spans="1:25" ht="15.75" x14ac:dyDescent="0.2">
      <c r="A32" s="35">
        <f t="shared" si="0"/>
        <v>44855</v>
      </c>
      <c r="B32" s="36">
        <f>SUMIFS(СВЦЭМ!$D$39:$D$782,СВЦЭМ!$A$39:$A$782,$A32,СВЦЭМ!$B$39:$B$782,B$11)+'СЕТ СН'!$F$11+СВЦЭМ!$D$10+'СЕТ СН'!$F$6-'СЕТ СН'!$F$23</f>
        <v>1235.5158143100002</v>
      </c>
      <c r="C32" s="36">
        <f>SUMIFS(СВЦЭМ!$D$39:$D$782,СВЦЭМ!$A$39:$A$782,$A32,СВЦЭМ!$B$39:$B$782,C$11)+'СЕТ СН'!$F$11+СВЦЭМ!$D$10+'СЕТ СН'!$F$6-'СЕТ СН'!$F$23</f>
        <v>1222.4538547100001</v>
      </c>
      <c r="D32" s="36">
        <f>SUMIFS(СВЦЭМ!$D$39:$D$782,СВЦЭМ!$A$39:$A$782,$A32,СВЦЭМ!$B$39:$B$782,D$11)+'СЕТ СН'!$F$11+СВЦЭМ!$D$10+'СЕТ СН'!$F$6-'СЕТ СН'!$F$23</f>
        <v>1238.4519413200003</v>
      </c>
      <c r="E32" s="36">
        <f>SUMIFS(СВЦЭМ!$D$39:$D$782,СВЦЭМ!$A$39:$A$782,$A32,СВЦЭМ!$B$39:$B$782,E$11)+'СЕТ СН'!$F$11+СВЦЭМ!$D$10+'СЕТ СН'!$F$6-'СЕТ СН'!$F$23</f>
        <v>1297.8444918400003</v>
      </c>
      <c r="F32" s="36">
        <f>SUMIFS(СВЦЭМ!$D$39:$D$782,СВЦЭМ!$A$39:$A$782,$A32,СВЦЭМ!$B$39:$B$782,F$11)+'СЕТ СН'!$F$11+СВЦЭМ!$D$10+'СЕТ СН'!$F$6-'СЕТ СН'!$F$23</f>
        <v>1277.6883272500002</v>
      </c>
      <c r="G32" s="36">
        <f>SUMIFS(СВЦЭМ!$D$39:$D$782,СВЦЭМ!$A$39:$A$782,$A32,СВЦЭМ!$B$39:$B$782,G$11)+'СЕТ СН'!$F$11+СВЦЭМ!$D$10+'СЕТ СН'!$F$6-'СЕТ СН'!$F$23</f>
        <v>1240.2795355200001</v>
      </c>
      <c r="H32" s="36">
        <f>SUMIFS(СВЦЭМ!$D$39:$D$782,СВЦЭМ!$A$39:$A$782,$A32,СВЦЭМ!$B$39:$B$782,H$11)+'СЕТ СН'!$F$11+СВЦЭМ!$D$10+'СЕТ СН'!$F$6-'СЕТ СН'!$F$23</f>
        <v>1174.0488914600003</v>
      </c>
      <c r="I32" s="36">
        <f>SUMIFS(СВЦЭМ!$D$39:$D$782,СВЦЭМ!$A$39:$A$782,$A32,СВЦЭМ!$B$39:$B$782,I$11)+'СЕТ СН'!$F$11+СВЦЭМ!$D$10+'СЕТ СН'!$F$6-'СЕТ СН'!$F$23</f>
        <v>1155.2525916300001</v>
      </c>
      <c r="J32" s="36">
        <f>SUMIFS(СВЦЭМ!$D$39:$D$782,СВЦЭМ!$A$39:$A$782,$A32,СВЦЭМ!$B$39:$B$782,J$11)+'СЕТ СН'!$F$11+СВЦЭМ!$D$10+'СЕТ СН'!$F$6-'СЕТ СН'!$F$23</f>
        <v>1127.3957109700002</v>
      </c>
      <c r="K32" s="36">
        <f>SUMIFS(СВЦЭМ!$D$39:$D$782,СВЦЭМ!$A$39:$A$782,$A32,СВЦЭМ!$B$39:$B$782,K$11)+'СЕТ СН'!$F$11+СВЦЭМ!$D$10+'СЕТ СН'!$F$6-'СЕТ СН'!$F$23</f>
        <v>1130.2965833000003</v>
      </c>
      <c r="L32" s="36">
        <f>SUMIFS(СВЦЭМ!$D$39:$D$782,СВЦЭМ!$A$39:$A$782,$A32,СВЦЭМ!$B$39:$B$782,L$11)+'СЕТ СН'!$F$11+СВЦЭМ!$D$10+'СЕТ СН'!$F$6-'СЕТ СН'!$F$23</f>
        <v>1133.6067435600003</v>
      </c>
      <c r="M32" s="36">
        <f>SUMIFS(СВЦЭМ!$D$39:$D$782,СВЦЭМ!$A$39:$A$782,$A32,СВЦЭМ!$B$39:$B$782,M$11)+'СЕТ СН'!$F$11+СВЦЭМ!$D$10+'СЕТ СН'!$F$6-'СЕТ СН'!$F$23</f>
        <v>1142.3817553100002</v>
      </c>
      <c r="N32" s="36">
        <f>SUMIFS(СВЦЭМ!$D$39:$D$782,СВЦЭМ!$A$39:$A$782,$A32,СВЦЭМ!$B$39:$B$782,N$11)+'СЕТ СН'!$F$11+СВЦЭМ!$D$10+'СЕТ СН'!$F$6-'СЕТ СН'!$F$23</f>
        <v>1150.0552174800002</v>
      </c>
      <c r="O32" s="36">
        <f>SUMIFS(СВЦЭМ!$D$39:$D$782,СВЦЭМ!$A$39:$A$782,$A32,СВЦЭМ!$B$39:$B$782,O$11)+'СЕТ СН'!$F$11+СВЦЭМ!$D$10+'СЕТ СН'!$F$6-'СЕТ СН'!$F$23</f>
        <v>1144.5556421800002</v>
      </c>
      <c r="P32" s="36">
        <f>SUMIFS(СВЦЭМ!$D$39:$D$782,СВЦЭМ!$A$39:$A$782,$A32,СВЦЭМ!$B$39:$B$782,P$11)+'СЕТ СН'!$F$11+СВЦЭМ!$D$10+'СЕТ СН'!$F$6-'СЕТ СН'!$F$23</f>
        <v>1171.5875892300003</v>
      </c>
      <c r="Q32" s="36">
        <f>SUMIFS(СВЦЭМ!$D$39:$D$782,СВЦЭМ!$A$39:$A$782,$A32,СВЦЭМ!$B$39:$B$782,Q$11)+'СЕТ СН'!$F$11+СВЦЭМ!$D$10+'СЕТ СН'!$F$6-'СЕТ СН'!$F$23</f>
        <v>1174.3524608500002</v>
      </c>
      <c r="R32" s="36">
        <f>SUMIFS(СВЦЭМ!$D$39:$D$782,СВЦЭМ!$A$39:$A$782,$A32,СВЦЭМ!$B$39:$B$782,R$11)+'СЕТ СН'!$F$11+СВЦЭМ!$D$10+'СЕТ СН'!$F$6-'СЕТ СН'!$F$23</f>
        <v>1155.2769374300001</v>
      </c>
      <c r="S32" s="36">
        <f>SUMIFS(СВЦЭМ!$D$39:$D$782,СВЦЭМ!$A$39:$A$782,$A32,СВЦЭМ!$B$39:$B$782,S$11)+'СЕТ СН'!$F$11+СВЦЭМ!$D$10+'СЕТ СН'!$F$6-'СЕТ СН'!$F$23</f>
        <v>1136.5492226400002</v>
      </c>
      <c r="T32" s="36">
        <f>SUMIFS(СВЦЭМ!$D$39:$D$782,СВЦЭМ!$A$39:$A$782,$A32,СВЦЭМ!$B$39:$B$782,T$11)+'СЕТ СН'!$F$11+СВЦЭМ!$D$10+'СЕТ СН'!$F$6-'СЕТ СН'!$F$23</f>
        <v>1091.41406299</v>
      </c>
      <c r="U32" s="36">
        <f>SUMIFS(СВЦЭМ!$D$39:$D$782,СВЦЭМ!$A$39:$A$782,$A32,СВЦЭМ!$B$39:$B$782,U$11)+'СЕТ СН'!$F$11+СВЦЭМ!$D$10+'СЕТ СН'!$F$6-'СЕТ СН'!$F$23</f>
        <v>1110.8805988500003</v>
      </c>
      <c r="V32" s="36">
        <f>SUMIFS(СВЦЭМ!$D$39:$D$782,СВЦЭМ!$A$39:$A$782,$A32,СВЦЭМ!$B$39:$B$782,V$11)+'СЕТ СН'!$F$11+СВЦЭМ!$D$10+'СЕТ СН'!$F$6-'СЕТ СН'!$F$23</f>
        <v>1126.7627233800004</v>
      </c>
      <c r="W32" s="36">
        <f>SUMIFS(СВЦЭМ!$D$39:$D$782,СВЦЭМ!$A$39:$A$782,$A32,СВЦЭМ!$B$39:$B$782,W$11)+'СЕТ СН'!$F$11+СВЦЭМ!$D$10+'СЕТ СН'!$F$6-'СЕТ СН'!$F$23</f>
        <v>1166.7712543900002</v>
      </c>
      <c r="X32" s="36">
        <f>SUMIFS(СВЦЭМ!$D$39:$D$782,СВЦЭМ!$A$39:$A$782,$A32,СВЦЭМ!$B$39:$B$782,X$11)+'СЕТ СН'!$F$11+СВЦЭМ!$D$10+'СЕТ СН'!$F$6-'СЕТ СН'!$F$23</f>
        <v>1202.1883029600001</v>
      </c>
      <c r="Y32" s="36">
        <f>SUMIFS(СВЦЭМ!$D$39:$D$782,СВЦЭМ!$A$39:$A$782,$A32,СВЦЭМ!$B$39:$B$782,Y$11)+'СЕТ СН'!$F$11+СВЦЭМ!$D$10+'СЕТ СН'!$F$6-'СЕТ СН'!$F$23</f>
        <v>1232.6737844500001</v>
      </c>
    </row>
    <row r="33" spans="1:27" ht="15.75" x14ac:dyDescent="0.2">
      <c r="A33" s="35">
        <f t="shared" si="0"/>
        <v>44856</v>
      </c>
      <c r="B33" s="36">
        <f>SUMIFS(СВЦЭМ!$D$39:$D$782,СВЦЭМ!$A$39:$A$782,$A33,СВЦЭМ!$B$39:$B$782,B$11)+'СЕТ СН'!$F$11+СВЦЭМ!$D$10+'СЕТ СН'!$F$6-'СЕТ СН'!$F$23</f>
        <v>1265.3520500200002</v>
      </c>
      <c r="C33" s="36">
        <f>SUMIFS(СВЦЭМ!$D$39:$D$782,СВЦЭМ!$A$39:$A$782,$A33,СВЦЭМ!$B$39:$B$782,C$11)+'СЕТ СН'!$F$11+СВЦЭМ!$D$10+'СЕТ СН'!$F$6-'СЕТ СН'!$F$23</f>
        <v>1261.6672113200002</v>
      </c>
      <c r="D33" s="36">
        <f>SUMIFS(СВЦЭМ!$D$39:$D$782,СВЦЭМ!$A$39:$A$782,$A33,СВЦЭМ!$B$39:$B$782,D$11)+'СЕТ СН'!$F$11+СВЦЭМ!$D$10+'СЕТ СН'!$F$6-'СЕТ СН'!$F$23</f>
        <v>1303.7784048500002</v>
      </c>
      <c r="E33" s="36">
        <f>SUMIFS(СВЦЭМ!$D$39:$D$782,СВЦЭМ!$A$39:$A$782,$A33,СВЦЭМ!$B$39:$B$782,E$11)+'СЕТ СН'!$F$11+СВЦЭМ!$D$10+'СЕТ СН'!$F$6-'СЕТ СН'!$F$23</f>
        <v>1307.0212147500001</v>
      </c>
      <c r="F33" s="36">
        <f>SUMIFS(СВЦЭМ!$D$39:$D$782,СВЦЭМ!$A$39:$A$782,$A33,СВЦЭМ!$B$39:$B$782,F$11)+'СЕТ СН'!$F$11+СВЦЭМ!$D$10+'СЕТ СН'!$F$6-'СЕТ СН'!$F$23</f>
        <v>1297.1605618000001</v>
      </c>
      <c r="G33" s="36">
        <f>SUMIFS(СВЦЭМ!$D$39:$D$782,СВЦЭМ!$A$39:$A$782,$A33,СВЦЭМ!$B$39:$B$782,G$11)+'СЕТ СН'!$F$11+СВЦЭМ!$D$10+'СЕТ СН'!$F$6-'СЕТ СН'!$F$23</f>
        <v>1291.5077840700003</v>
      </c>
      <c r="H33" s="36">
        <f>SUMIFS(СВЦЭМ!$D$39:$D$782,СВЦЭМ!$A$39:$A$782,$A33,СВЦЭМ!$B$39:$B$782,H$11)+'СЕТ СН'!$F$11+СВЦЭМ!$D$10+'СЕТ СН'!$F$6-'СЕТ СН'!$F$23</f>
        <v>1247.3618917300003</v>
      </c>
      <c r="I33" s="36">
        <f>SUMIFS(СВЦЭМ!$D$39:$D$782,СВЦЭМ!$A$39:$A$782,$A33,СВЦЭМ!$B$39:$B$782,I$11)+'СЕТ СН'!$F$11+СВЦЭМ!$D$10+'СЕТ СН'!$F$6-'СЕТ СН'!$F$23</f>
        <v>1222.2242676800001</v>
      </c>
      <c r="J33" s="36">
        <f>SUMIFS(СВЦЭМ!$D$39:$D$782,СВЦЭМ!$A$39:$A$782,$A33,СВЦЭМ!$B$39:$B$782,J$11)+'СЕТ СН'!$F$11+СВЦЭМ!$D$10+'СЕТ СН'!$F$6-'СЕТ СН'!$F$23</f>
        <v>1225.9629136900003</v>
      </c>
      <c r="K33" s="36">
        <f>SUMIFS(СВЦЭМ!$D$39:$D$782,СВЦЭМ!$A$39:$A$782,$A33,СВЦЭМ!$B$39:$B$782,K$11)+'СЕТ СН'!$F$11+СВЦЭМ!$D$10+'СЕТ СН'!$F$6-'СЕТ СН'!$F$23</f>
        <v>1213.9856147200003</v>
      </c>
      <c r="L33" s="36">
        <f>SUMIFS(СВЦЭМ!$D$39:$D$782,СВЦЭМ!$A$39:$A$782,$A33,СВЦЭМ!$B$39:$B$782,L$11)+'СЕТ СН'!$F$11+СВЦЭМ!$D$10+'СЕТ СН'!$F$6-'СЕТ СН'!$F$23</f>
        <v>1206.2593990300002</v>
      </c>
      <c r="M33" s="36">
        <f>SUMIFS(СВЦЭМ!$D$39:$D$782,СВЦЭМ!$A$39:$A$782,$A33,СВЦЭМ!$B$39:$B$782,M$11)+'СЕТ СН'!$F$11+СВЦЭМ!$D$10+'СЕТ СН'!$F$6-'СЕТ СН'!$F$23</f>
        <v>1215.5321767700002</v>
      </c>
      <c r="N33" s="36">
        <f>SUMIFS(СВЦЭМ!$D$39:$D$782,СВЦЭМ!$A$39:$A$782,$A33,СВЦЭМ!$B$39:$B$782,N$11)+'СЕТ СН'!$F$11+СВЦЭМ!$D$10+'СЕТ СН'!$F$6-'СЕТ СН'!$F$23</f>
        <v>1227.1707087600003</v>
      </c>
      <c r="O33" s="36">
        <f>SUMIFS(СВЦЭМ!$D$39:$D$782,СВЦЭМ!$A$39:$A$782,$A33,СВЦЭМ!$B$39:$B$782,O$11)+'СЕТ СН'!$F$11+СВЦЭМ!$D$10+'СЕТ СН'!$F$6-'СЕТ СН'!$F$23</f>
        <v>1223.4897515300001</v>
      </c>
      <c r="P33" s="36">
        <f>SUMIFS(СВЦЭМ!$D$39:$D$782,СВЦЭМ!$A$39:$A$782,$A33,СВЦЭМ!$B$39:$B$782,P$11)+'СЕТ СН'!$F$11+СВЦЭМ!$D$10+'СЕТ СН'!$F$6-'СЕТ СН'!$F$23</f>
        <v>1268.0748399300003</v>
      </c>
      <c r="Q33" s="36">
        <f>SUMIFS(СВЦЭМ!$D$39:$D$782,СВЦЭМ!$A$39:$A$782,$A33,СВЦЭМ!$B$39:$B$782,Q$11)+'СЕТ СН'!$F$11+СВЦЭМ!$D$10+'СЕТ СН'!$F$6-'СЕТ СН'!$F$23</f>
        <v>1266.1156989100002</v>
      </c>
      <c r="R33" s="36">
        <f>SUMIFS(СВЦЭМ!$D$39:$D$782,СВЦЭМ!$A$39:$A$782,$A33,СВЦЭМ!$B$39:$B$782,R$11)+'СЕТ СН'!$F$11+СВЦЭМ!$D$10+'СЕТ СН'!$F$6-'СЕТ СН'!$F$23</f>
        <v>1246.5035670100001</v>
      </c>
      <c r="S33" s="36">
        <f>SUMIFS(СВЦЭМ!$D$39:$D$782,СВЦЭМ!$A$39:$A$782,$A33,СВЦЭМ!$B$39:$B$782,S$11)+'СЕТ СН'!$F$11+СВЦЭМ!$D$10+'СЕТ СН'!$F$6-'СЕТ СН'!$F$23</f>
        <v>1223.5916338200002</v>
      </c>
      <c r="T33" s="36">
        <f>SUMIFS(СВЦЭМ!$D$39:$D$782,СВЦЭМ!$A$39:$A$782,$A33,СВЦЭМ!$B$39:$B$782,T$11)+'СЕТ СН'!$F$11+СВЦЭМ!$D$10+'СЕТ СН'!$F$6-'СЕТ СН'!$F$23</f>
        <v>1169.0369112700002</v>
      </c>
      <c r="U33" s="36">
        <f>SUMIFS(СВЦЭМ!$D$39:$D$782,СВЦЭМ!$A$39:$A$782,$A33,СВЦЭМ!$B$39:$B$782,U$11)+'СЕТ СН'!$F$11+СВЦЭМ!$D$10+'СЕТ СН'!$F$6-'СЕТ СН'!$F$23</f>
        <v>1193.0287879500002</v>
      </c>
      <c r="V33" s="36">
        <f>SUMIFS(СВЦЭМ!$D$39:$D$782,СВЦЭМ!$A$39:$A$782,$A33,СВЦЭМ!$B$39:$B$782,V$11)+'СЕТ СН'!$F$11+СВЦЭМ!$D$10+'СЕТ СН'!$F$6-'СЕТ СН'!$F$23</f>
        <v>1222.1210362300003</v>
      </c>
      <c r="W33" s="36">
        <f>SUMIFS(СВЦЭМ!$D$39:$D$782,СВЦЭМ!$A$39:$A$782,$A33,СВЦЭМ!$B$39:$B$782,W$11)+'СЕТ СН'!$F$11+СВЦЭМ!$D$10+'СЕТ СН'!$F$6-'СЕТ СН'!$F$23</f>
        <v>1245.7789981800001</v>
      </c>
      <c r="X33" s="36">
        <f>SUMIFS(СВЦЭМ!$D$39:$D$782,СВЦЭМ!$A$39:$A$782,$A33,СВЦЭМ!$B$39:$B$782,X$11)+'СЕТ СН'!$F$11+СВЦЭМ!$D$10+'СЕТ СН'!$F$6-'СЕТ СН'!$F$23</f>
        <v>1276.5323424000003</v>
      </c>
      <c r="Y33" s="36">
        <f>SUMIFS(СВЦЭМ!$D$39:$D$782,СВЦЭМ!$A$39:$A$782,$A33,СВЦЭМ!$B$39:$B$782,Y$11)+'СЕТ СН'!$F$11+СВЦЭМ!$D$10+'СЕТ СН'!$F$6-'СЕТ СН'!$F$23</f>
        <v>1301.4537726600001</v>
      </c>
    </row>
    <row r="34" spans="1:27" ht="15.75" x14ac:dyDescent="0.2">
      <c r="A34" s="35">
        <f t="shared" si="0"/>
        <v>44857</v>
      </c>
      <c r="B34" s="36">
        <f>SUMIFS(СВЦЭМ!$D$39:$D$782,СВЦЭМ!$A$39:$A$782,$A34,СВЦЭМ!$B$39:$B$782,B$11)+'СЕТ СН'!$F$11+СВЦЭМ!$D$10+'СЕТ СН'!$F$6-'СЕТ СН'!$F$23</f>
        <v>1270.2516951800003</v>
      </c>
      <c r="C34" s="36">
        <f>SUMIFS(СВЦЭМ!$D$39:$D$782,СВЦЭМ!$A$39:$A$782,$A34,СВЦЭМ!$B$39:$B$782,C$11)+'СЕТ СН'!$F$11+СВЦЭМ!$D$10+'СЕТ СН'!$F$6-'СЕТ СН'!$F$23</f>
        <v>1299.9555628400001</v>
      </c>
      <c r="D34" s="36">
        <f>SUMIFS(СВЦЭМ!$D$39:$D$782,СВЦЭМ!$A$39:$A$782,$A34,СВЦЭМ!$B$39:$B$782,D$11)+'СЕТ СН'!$F$11+СВЦЭМ!$D$10+'СЕТ СН'!$F$6-'СЕТ СН'!$F$23</f>
        <v>1326.3783635000002</v>
      </c>
      <c r="E34" s="36">
        <f>SUMIFS(СВЦЭМ!$D$39:$D$782,СВЦЭМ!$A$39:$A$782,$A34,СВЦЭМ!$B$39:$B$782,E$11)+'СЕТ СН'!$F$11+СВЦЭМ!$D$10+'СЕТ СН'!$F$6-'СЕТ СН'!$F$23</f>
        <v>1326.5776589800003</v>
      </c>
      <c r="F34" s="36">
        <f>SUMIFS(СВЦЭМ!$D$39:$D$782,СВЦЭМ!$A$39:$A$782,$A34,СВЦЭМ!$B$39:$B$782,F$11)+'СЕТ СН'!$F$11+СВЦЭМ!$D$10+'СЕТ СН'!$F$6-'СЕТ СН'!$F$23</f>
        <v>1339.9972263300001</v>
      </c>
      <c r="G34" s="36">
        <f>SUMIFS(СВЦЭМ!$D$39:$D$782,СВЦЭМ!$A$39:$A$782,$A34,СВЦЭМ!$B$39:$B$782,G$11)+'СЕТ СН'!$F$11+СВЦЭМ!$D$10+'СЕТ СН'!$F$6-'СЕТ СН'!$F$23</f>
        <v>1315.9486071200001</v>
      </c>
      <c r="H34" s="36">
        <f>SUMIFS(СВЦЭМ!$D$39:$D$782,СВЦЭМ!$A$39:$A$782,$A34,СВЦЭМ!$B$39:$B$782,H$11)+'СЕТ СН'!$F$11+СВЦЭМ!$D$10+'СЕТ СН'!$F$6-'СЕТ СН'!$F$23</f>
        <v>1278.1841070400003</v>
      </c>
      <c r="I34" s="36">
        <f>SUMIFS(СВЦЭМ!$D$39:$D$782,СВЦЭМ!$A$39:$A$782,$A34,СВЦЭМ!$B$39:$B$782,I$11)+'СЕТ СН'!$F$11+СВЦЭМ!$D$10+'СЕТ СН'!$F$6-'СЕТ СН'!$F$23</f>
        <v>1275.4256316600001</v>
      </c>
      <c r="J34" s="36">
        <f>SUMIFS(СВЦЭМ!$D$39:$D$782,СВЦЭМ!$A$39:$A$782,$A34,СВЦЭМ!$B$39:$B$782,J$11)+'СЕТ СН'!$F$11+СВЦЭМ!$D$10+'СЕТ СН'!$F$6-'СЕТ СН'!$F$23</f>
        <v>1238.5311787600001</v>
      </c>
      <c r="K34" s="36">
        <f>SUMIFS(СВЦЭМ!$D$39:$D$782,СВЦЭМ!$A$39:$A$782,$A34,СВЦЭМ!$B$39:$B$782,K$11)+'СЕТ СН'!$F$11+СВЦЭМ!$D$10+'СЕТ СН'!$F$6-'СЕТ СН'!$F$23</f>
        <v>1225.9806768100002</v>
      </c>
      <c r="L34" s="36">
        <f>SUMIFS(СВЦЭМ!$D$39:$D$782,СВЦЭМ!$A$39:$A$782,$A34,СВЦЭМ!$B$39:$B$782,L$11)+'СЕТ СН'!$F$11+СВЦЭМ!$D$10+'СЕТ СН'!$F$6-'СЕТ СН'!$F$23</f>
        <v>1212.5735794300001</v>
      </c>
      <c r="M34" s="36">
        <f>SUMIFS(СВЦЭМ!$D$39:$D$782,СВЦЭМ!$A$39:$A$782,$A34,СВЦЭМ!$B$39:$B$782,M$11)+'СЕТ СН'!$F$11+СВЦЭМ!$D$10+'СЕТ СН'!$F$6-'СЕТ СН'!$F$23</f>
        <v>1225.8468274100003</v>
      </c>
      <c r="N34" s="36">
        <f>SUMIFS(СВЦЭМ!$D$39:$D$782,СВЦЭМ!$A$39:$A$782,$A34,СВЦЭМ!$B$39:$B$782,N$11)+'СЕТ СН'!$F$11+СВЦЭМ!$D$10+'СЕТ СН'!$F$6-'СЕТ СН'!$F$23</f>
        <v>1237.2200412200002</v>
      </c>
      <c r="O34" s="36">
        <f>SUMIFS(СВЦЭМ!$D$39:$D$782,СВЦЭМ!$A$39:$A$782,$A34,СВЦЭМ!$B$39:$B$782,O$11)+'СЕТ СН'!$F$11+СВЦЭМ!$D$10+'СЕТ СН'!$F$6-'СЕТ СН'!$F$23</f>
        <v>1253.1179696500001</v>
      </c>
      <c r="P34" s="36">
        <f>SUMIFS(СВЦЭМ!$D$39:$D$782,СВЦЭМ!$A$39:$A$782,$A34,СВЦЭМ!$B$39:$B$782,P$11)+'СЕТ СН'!$F$11+СВЦЭМ!$D$10+'СЕТ СН'!$F$6-'СЕТ СН'!$F$23</f>
        <v>1267.3854032900001</v>
      </c>
      <c r="Q34" s="36">
        <f>SUMIFS(СВЦЭМ!$D$39:$D$782,СВЦЭМ!$A$39:$A$782,$A34,СВЦЭМ!$B$39:$B$782,Q$11)+'СЕТ СН'!$F$11+СВЦЭМ!$D$10+'СЕТ СН'!$F$6-'СЕТ СН'!$F$23</f>
        <v>1280.4532281500001</v>
      </c>
      <c r="R34" s="36">
        <f>SUMIFS(СВЦЭМ!$D$39:$D$782,СВЦЭМ!$A$39:$A$782,$A34,СВЦЭМ!$B$39:$B$782,R$11)+'СЕТ СН'!$F$11+СВЦЭМ!$D$10+'СЕТ СН'!$F$6-'СЕТ СН'!$F$23</f>
        <v>1257.3437416600002</v>
      </c>
      <c r="S34" s="36">
        <f>SUMIFS(СВЦЭМ!$D$39:$D$782,СВЦЭМ!$A$39:$A$782,$A34,СВЦЭМ!$B$39:$B$782,S$11)+'СЕТ СН'!$F$11+СВЦЭМ!$D$10+'СЕТ СН'!$F$6-'СЕТ СН'!$F$23</f>
        <v>1225.6986448000002</v>
      </c>
      <c r="T34" s="36">
        <f>SUMIFS(СВЦЭМ!$D$39:$D$782,СВЦЭМ!$A$39:$A$782,$A34,СВЦЭМ!$B$39:$B$782,T$11)+'СЕТ СН'!$F$11+СВЦЭМ!$D$10+'СЕТ СН'!$F$6-'СЕТ СН'!$F$23</f>
        <v>1168.5116236800002</v>
      </c>
      <c r="U34" s="36">
        <f>SUMIFS(СВЦЭМ!$D$39:$D$782,СВЦЭМ!$A$39:$A$782,$A34,СВЦЭМ!$B$39:$B$782,U$11)+'СЕТ СН'!$F$11+СВЦЭМ!$D$10+'СЕТ СН'!$F$6-'СЕТ СН'!$F$23</f>
        <v>1188.5126073800002</v>
      </c>
      <c r="V34" s="36">
        <f>SUMIFS(СВЦЭМ!$D$39:$D$782,СВЦЭМ!$A$39:$A$782,$A34,СВЦЭМ!$B$39:$B$782,V$11)+'СЕТ СН'!$F$11+СВЦЭМ!$D$10+'СЕТ СН'!$F$6-'СЕТ СН'!$F$23</f>
        <v>1203.3409948200001</v>
      </c>
      <c r="W34" s="36">
        <f>SUMIFS(СВЦЭМ!$D$39:$D$782,СВЦЭМ!$A$39:$A$782,$A34,СВЦЭМ!$B$39:$B$782,W$11)+'СЕТ СН'!$F$11+СВЦЭМ!$D$10+'СЕТ СН'!$F$6-'СЕТ СН'!$F$23</f>
        <v>1228.8303307200001</v>
      </c>
      <c r="X34" s="36">
        <f>SUMIFS(СВЦЭМ!$D$39:$D$782,СВЦЭМ!$A$39:$A$782,$A34,СВЦЭМ!$B$39:$B$782,X$11)+'СЕТ СН'!$F$11+СВЦЭМ!$D$10+'СЕТ СН'!$F$6-'СЕТ СН'!$F$23</f>
        <v>1264.5452813600002</v>
      </c>
      <c r="Y34" s="36">
        <f>SUMIFS(СВЦЭМ!$D$39:$D$782,СВЦЭМ!$A$39:$A$782,$A34,СВЦЭМ!$B$39:$B$782,Y$11)+'СЕТ СН'!$F$11+СВЦЭМ!$D$10+'СЕТ СН'!$F$6-'СЕТ СН'!$F$23</f>
        <v>1308.4154298900003</v>
      </c>
    </row>
    <row r="35" spans="1:27" ht="15.75" x14ac:dyDescent="0.2">
      <c r="A35" s="35">
        <f t="shared" si="0"/>
        <v>44858</v>
      </c>
      <c r="B35" s="36">
        <f>SUMIFS(СВЦЭМ!$D$39:$D$782,СВЦЭМ!$A$39:$A$782,$A35,СВЦЭМ!$B$39:$B$782,B$11)+'СЕТ СН'!$F$11+СВЦЭМ!$D$10+'СЕТ СН'!$F$6-'СЕТ СН'!$F$23</f>
        <v>1273.8850414300002</v>
      </c>
      <c r="C35" s="36">
        <f>SUMIFS(СВЦЭМ!$D$39:$D$782,СВЦЭМ!$A$39:$A$782,$A35,СВЦЭМ!$B$39:$B$782,C$11)+'СЕТ СН'!$F$11+СВЦЭМ!$D$10+'СЕТ СН'!$F$6-'СЕТ СН'!$F$23</f>
        <v>1300.2782764700003</v>
      </c>
      <c r="D35" s="36">
        <f>SUMIFS(СВЦЭМ!$D$39:$D$782,СВЦЭМ!$A$39:$A$782,$A35,СВЦЭМ!$B$39:$B$782,D$11)+'СЕТ СН'!$F$11+СВЦЭМ!$D$10+'СЕТ СН'!$F$6-'СЕТ СН'!$F$23</f>
        <v>1314.4133371400003</v>
      </c>
      <c r="E35" s="36">
        <f>SUMIFS(СВЦЭМ!$D$39:$D$782,СВЦЭМ!$A$39:$A$782,$A35,СВЦЭМ!$B$39:$B$782,E$11)+'СЕТ СН'!$F$11+СВЦЭМ!$D$10+'СЕТ СН'!$F$6-'СЕТ СН'!$F$23</f>
        <v>1317.6630419100002</v>
      </c>
      <c r="F35" s="36">
        <f>SUMIFS(СВЦЭМ!$D$39:$D$782,СВЦЭМ!$A$39:$A$782,$A35,СВЦЭМ!$B$39:$B$782,F$11)+'СЕТ СН'!$F$11+СВЦЭМ!$D$10+'СЕТ СН'!$F$6-'СЕТ СН'!$F$23</f>
        <v>1336.6471726100001</v>
      </c>
      <c r="G35" s="36">
        <f>SUMIFS(СВЦЭМ!$D$39:$D$782,СВЦЭМ!$A$39:$A$782,$A35,СВЦЭМ!$B$39:$B$782,G$11)+'СЕТ СН'!$F$11+СВЦЭМ!$D$10+'СЕТ СН'!$F$6-'СЕТ СН'!$F$23</f>
        <v>1301.6544775400002</v>
      </c>
      <c r="H35" s="36">
        <f>SUMIFS(СВЦЭМ!$D$39:$D$782,СВЦЭМ!$A$39:$A$782,$A35,СВЦЭМ!$B$39:$B$782,H$11)+'СЕТ СН'!$F$11+СВЦЭМ!$D$10+'СЕТ СН'!$F$6-'СЕТ СН'!$F$23</f>
        <v>1272.1836359900001</v>
      </c>
      <c r="I35" s="36">
        <f>SUMIFS(СВЦЭМ!$D$39:$D$782,СВЦЭМ!$A$39:$A$782,$A35,СВЦЭМ!$B$39:$B$782,I$11)+'СЕТ СН'!$F$11+СВЦЭМ!$D$10+'СЕТ СН'!$F$6-'СЕТ СН'!$F$23</f>
        <v>1259.9648643000003</v>
      </c>
      <c r="J35" s="36">
        <f>SUMIFS(СВЦЭМ!$D$39:$D$782,СВЦЭМ!$A$39:$A$782,$A35,СВЦЭМ!$B$39:$B$782,J$11)+'СЕТ СН'!$F$11+СВЦЭМ!$D$10+'СЕТ СН'!$F$6-'СЕТ СН'!$F$23</f>
        <v>1246.6116231800002</v>
      </c>
      <c r="K35" s="36">
        <f>SUMIFS(СВЦЭМ!$D$39:$D$782,СВЦЭМ!$A$39:$A$782,$A35,СВЦЭМ!$B$39:$B$782,K$11)+'СЕТ СН'!$F$11+СВЦЭМ!$D$10+'СЕТ СН'!$F$6-'СЕТ СН'!$F$23</f>
        <v>1261.2930172100002</v>
      </c>
      <c r="L35" s="36">
        <f>SUMIFS(СВЦЭМ!$D$39:$D$782,СВЦЭМ!$A$39:$A$782,$A35,СВЦЭМ!$B$39:$B$782,L$11)+'СЕТ СН'!$F$11+СВЦЭМ!$D$10+'СЕТ СН'!$F$6-'СЕТ СН'!$F$23</f>
        <v>1271.3750939600002</v>
      </c>
      <c r="M35" s="36">
        <f>SUMIFS(СВЦЭМ!$D$39:$D$782,СВЦЭМ!$A$39:$A$782,$A35,СВЦЭМ!$B$39:$B$782,M$11)+'СЕТ СН'!$F$11+СВЦЭМ!$D$10+'СЕТ СН'!$F$6-'СЕТ СН'!$F$23</f>
        <v>1282.1967072300001</v>
      </c>
      <c r="N35" s="36">
        <f>SUMIFS(СВЦЭМ!$D$39:$D$782,СВЦЭМ!$A$39:$A$782,$A35,СВЦЭМ!$B$39:$B$782,N$11)+'СЕТ СН'!$F$11+СВЦЭМ!$D$10+'СЕТ СН'!$F$6-'СЕТ СН'!$F$23</f>
        <v>1289.4592829000003</v>
      </c>
      <c r="O35" s="36">
        <f>SUMIFS(СВЦЭМ!$D$39:$D$782,СВЦЭМ!$A$39:$A$782,$A35,СВЦЭМ!$B$39:$B$782,O$11)+'СЕТ СН'!$F$11+СВЦЭМ!$D$10+'СЕТ СН'!$F$6-'СЕТ СН'!$F$23</f>
        <v>1282.5681766000002</v>
      </c>
      <c r="P35" s="36">
        <f>SUMIFS(СВЦЭМ!$D$39:$D$782,СВЦЭМ!$A$39:$A$782,$A35,СВЦЭМ!$B$39:$B$782,P$11)+'СЕТ СН'!$F$11+СВЦЭМ!$D$10+'СЕТ СН'!$F$6-'СЕТ СН'!$F$23</f>
        <v>1283.1359848800003</v>
      </c>
      <c r="Q35" s="36">
        <f>SUMIFS(СВЦЭМ!$D$39:$D$782,СВЦЭМ!$A$39:$A$782,$A35,СВЦЭМ!$B$39:$B$782,Q$11)+'СЕТ СН'!$F$11+СВЦЭМ!$D$10+'СЕТ СН'!$F$6-'СЕТ СН'!$F$23</f>
        <v>1280.1178314600002</v>
      </c>
      <c r="R35" s="36">
        <f>SUMIFS(СВЦЭМ!$D$39:$D$782,СВЦЭМ!$A$39:$A$782,$A35,СВЦЭМ!$B$39:$B$782,R$11)+'СЕТ СН'!$F$11+СВЦЭМ!$D$10+'СЕТ СН'!$F$6-'СЕТ СН'!$F$23</f>
        <v>1250.2753177600002</v>
      </c>
      <c r="S35" s="36">
        <f>SUMIFS(СВЦЭМ!$D$39:$D$782,СВЦЭМ!$A$39:$A$782,$A35,СВЦЭМ!$B$39:$B$782,S$11)+'СЕТ СН'!$F$11+СВЦЭМ!$D$10+'СЕТ СН'!$F$6-'СЕТ СН'!$F$23</f>
        <v>1230.6507883600002</v>
      </c>
      <c r="T35" s="36">
        <f>SUMIFS(СВЦЭМ!$D$39:$D$782,СВЦЭМ!$A$39:$A$782,$A35,СВЦЭМ!$B$39:$B$782,T$11)+'СЕТ СН'!$F$11+СВЦЭМ!$D$10+'СЕТ СН'!$F$6-'СЕТ СН'!$F$23</f>
        <v>1187.7002764900001</v>
      </c>
      <c r="U35" s="36">
        <f>SUMIFS(СВЦЭМ!$D$39:$D$782,СВЦЭМ!$A$39:$A$782,$A35,СВЦЭМ!$B$39:$B$782,U$11)+'СЕТ СН'!$F$11+СВЦЭМ!$D$10+'СЕТ СН'!$F$6-'СЕТ СН'!$F$23</f>
        <v>1221.9642750200003</v>
      </c>
      <c r="V35" s="36">
        <f>SUMIFS(СВЦЭМ!$D$39:$D$782,СВЦЭМ!$A$39:$A$782,$A35,СВЦЭМ!$B$39:$B$782,V$11)+'СЕТ СН'!$F$11+СВЦЭМ!$D$10+'СЕТ СН'!$F$6-'СЕТ СН'!$F$23</f>
        <v>1245.9619871400002</v>
      </c>
      <c r="W35" s="36">
        <f>SUMIFS(СВЦЭМ!$D$39:$D$782,СВЦЭМ!$A$39:$A$782,$A35,СВЦЭМ!$B$39:$B$782,W$11)+'СЕТ СН'!$F$11+СВЦЭМ!$D$10+'СЕТ СН'!$F$6-'СЕТ СН'!$F$23</f>
        <v>1270.1199240900003</v>
      </c>
      <c r="X35" s="36">
        <f>SUMIFS(СВЦЭМ!$D$39:$D$782,СВЦЭМ!$A$39:$A$782,$A35,СВЦЭМ!$B$39:$B$782,X$11)+'СЕТ СН'!$F$11+СВЦЭМ!$D$10+'СЕТ СН'!$F$6-'СЕТ СН'!$F$23</f>
        <v>1299.0927310900001</v>
      </c>
      <c r="Y35" s="36">
        <f>SUMIFS(СВЦЭМ!$D$39:$D$782,СВЦЭМ!$A$39:$A$782,$A35,СВЦЭМ!$B$39:$B$782,Y$11)+'СЕТ СН'!$F$11+СВЦЭМ!$D$10+'СЕТ СН'!$F$6-'СЕТ СН'!$F$23</f>
        <v>1336.0723082600002</v>
      </c>
    </row>
    <row r="36" spans="1:27" ht="15.75" x14ac:dyDescent="0.2">
      <c r="A36" s="35">
        <f t="shared" si="0"/>
        <v>44859</v>
      </c>
      <c r="B36" s="36">
        <f>SUMIFS(СВЦЭМ!$D$39:$D$782,СВЦЭМ!$A$39:$A$782,$A36,СВЦЭМ!$B$39:$B$782,B$11)+'СЕТ СН'!$F$11+СВЦЭМ!$D$10+'СЕТ СН'!$F$6-'СЕТ СН'!$F$23</f>
        <v>1293.0412597400002</v>
      </c>
      <c r="C36" s="36">
        <f>SUMIFS(СВЦЭМ!$D$39:$D$782,СВЦЭМ!$A$39:$A$782,$A36,СВЦЭМ!$B$39:$B$782,C$11)+'СЕТ СН'!$F$11+СВЦЭМ!$D$10+'СЕТ СН'!$F$6-'СЕТ СН'!$F$23</f>
        <v>1326.2297826600002</v>
      </c>
      <c r="D36" s="36">
        <f>SUMIFS(СВЦЭМ!$D$39:$D$782,СВЦЭМ!$A$39:$A$782,$A36,СВЦЭМ!$B$39:$B$782,D$11)+'СЕТ СН'!$F$11+СВЦЭМ!$D$10+'СЕТ СН'!$F$6-'СЕТ СН'!$F$23</f>
        <v>1314.4445880700002</v>
      </c>
      <c r="E36" s="36">
        <f>SUMIFS(СВЦЭМ!$D$39:$D$782,СВЦЭМ!$A$39:$A$782,$A36,СВЦЭМ!$B$39:$B$782,E$11)+'СЕТ СН'!$F$11+СВЦЭМ!$D$10+'СЕТ СН'!$F$6-'СЕТ СН'!$F$23</f>
        <v>1297.1369010500002</v>
      </c>
      <c r="F36" s="36">
        <f>SUMIFS(СВЦЭМ!$D$39:$D$782,СВЦЭМ!$A$39:$A$782,$A36,СВЦЭМ!$B$39:$B$782,F$11)+'СЕТ СН'!$F$11+СВЦЭМ!$D$10+'СЕТ СН'!$F$6-'СЕТ СН'!$F$23</f>
        <v>1305.4774792200001</v>
      </c>
      <c r="G36" s="36">
        <f>SUMIFS(СВЦЭМ!$D$39:$D$782,СВЦЭМ!$A$39:$A$782,$A36,СВЦЭМ!$B$39:$B$782,G$11)+'СЕТ СН'!$F$11+СВЦЭМ!$D$10+'СЕТ СН'!$F$6-'СЕТ СН'!$F$23</f>
        <v>1262.3240554800002</v>
      </c>
      <c r="H36" s="36">
        <f>SUMIFS(СВЦЭМ!$D$39:$D$782,СВЦЭМ!$A$39:$A$782,$A36,СВЦЭМ!$B$39:$B$782,H$11)+'СЕТ СН'!$F$11+СВЦЭМ!$D$10+'СЕТ СН'!$F$6-'СЕТ СН'!$F$23</f>
        <v>1194.4902426500003</v>
      </c>
      <c r="I36" s="36">
        <f>SUMIFS(СВЦЭМ!$D$39:$D$782,СВЦЭМ!$A$39:$A$782,$A36,СВЦЭМ!$B$39:$B$782,I$11)+'СЕТ СН'!$F$11+СВЦЭМ!$D$10+'СЕТ СН'!$F$6-'СЕТ СН'!$F$23</f>
        <v>1131.8481554000002</v>
      </c>
      <c r="J36" s="36">
        <f>SUMIFS(СВЦЭМ!$D$39:$D$782,СВЦЭМ!$A$39:$A$782,$A36,СВЦЭМ!$B$39:$B$782,J$11)+'СЕТ СН'!$F$11+СВЦЭМ!$D$10+'СЕТ СН'!$F$6-'СЕТ СН'!$F$23</f>
        <v>1026.7330999200001</v>
      </c>
      <c r="K36" s="36">
        <f>SUMIFS(СВЦЭМ!$D$39:$D$782,СВЦЭМ!$A$39:$A$782,$A36,СВЦЭМ!$B$39:$B$782,K$11)+'СЕТ СН'!$F$11+СВЦЭМ!$D$10+'СЕТ СН'!$F$6-'СЕТ СН'!$F$23</f>
        <v>1049.0849139500001</v>
      </c>
      <c r="L36" s="36">
        <f>SUMIFS(СВЦЭМ!$D$39:$D$782,СВЦЭМ!$A$39:$A$782,$A36,СВЦЭМ!$B$39:$B$782,L$11)+'СЕТ СН'!$F$11+СВЦЭМ!$D$10+'СЕТ СН'!$F$6-'СЕТ СН'!$F$23</f>
        <v>1055.35909642</v>
      </c>
      <c r="M36" s="36">
        <f>SUMIFS(СВЦЭМ!$D$39:$D$782,СВЦЭМ!$A$39:$A$782,$A36,СВЦЭМ!$B$39:$B$782,M$11)+'СЕТ СН'!$F$11+СВЦЭМ!$D$10+'СЕТ СН'!$F$6-'СЕТ СН'!$F$23</f>
        <v>1143.0467576800002</v>
      </c>
      <c r="N36" s="36">
        <f>SUMIFS(СВЦЭМ!$D$39:$D$782,СВЦЭМ!$A$39:$A$782,$A36,СВЦЭМ!$B$39:$B$782,N$11)+'СЕТ СН'!$F$11+СВЦЭМ!$D$10+'СЕТ СН'!$F$6-'СЕТ СН'!$F$23</f>
        <v>1240.3144282600001</v>
      </c>
      <c r="O36" s="36">
        <f>SUMIFS(СВЦЭМ!$D$39:$D$782,СВЦЭМ!$A$39:$A$782,$A36,СВЦЭМ!$B$39:$B$782,O$11)+'СЕТ СН'!$F$11+СВЦЭМ!$D$10+'СЕТ СН'!$F$6-'СЕТ СН'!$F$23</f>
        <v>1218.0091101400001</v>
      </c>
      <c r="P36" s="36">
        <f>SUMIFS(СВЦЭМ!$D$39:$D$782,СВЦЭМ!$A$39:$A$782,$A36,СВЦЭМ!$B$39:$B$782,P$11)+'СЕТ СН'!$F$11+СВЦЭМ!$D$10+'СЕТ СН'!$F$6-'СЕТ СН'!$F$23</f>
        <v>1218.5222068100002</v>
      </c>
      <c r="Q36" s="36">
        <f>SUMIFS(СВЦЭМ!$D$39:$D$782,СВЦЭМ!$A$39:$A$782,$A36,СВЦЭМ!$B$39:$B$782,Q$11)+'СЕТ СН'!$F$11+СВЦЭМ!$D$10+'СЕТ СН'!$F$6-'СЕТ СН'!$F$23</f>
        <v>1218.4850545300003</v>
      </c>
      <c r="R36" s="36">
        <f>SUMIFS(СВЦЭМ!$D$39:$D$782,СВЦЭМ!$A$39:$A$782,$A36,СВЦЭМ!$B$39:$B$782,R$11)+'СЕТ СН'!$F$11+СВЦЭМ!$D$10+'СЕТ СН'!$F$6-'СЕТ СН'!$F$23</f>
        <v>1117.7253068100003</v>
      </c>
      <c r="S36" s="36">
        <f>SUMIFS(СВЦЭМ!$D$39:$D$782,СВЦЭМ!$A$39:$A$782,$A36,СВЦЭМ!$B$39:$B$782,S$11)+'СЕТ СН'!$F$11+СВЦЭМ!$D$10+'СЕТ СН'!$F$6-'СЕТ СН'!$F$23</f>
        <v>1052.6659144</v>
      </c>
      <c r="T36" s="36">
        <f>SUMIFS(СВЦЭМ!$D$39:$D$782,СВЦЭМ!$A$39:$A$782,$A36,СВЦЭМ!$B$39:$B$782,T$11)+'СЕТ СН'!$F$11+СВЦЭМ!$D$10+'СЕТ СН'!$F$6-'СЕТ СН'!$F$23</f>
        <v>964.20309602999998</v>
      </c>
      <c r="U36" s="36">
        <f>SUMIFS(СВЦЭМ!$D$39:$D$782,СВЦЭМ!$A$39:$A$782,$A36,СВЦЭМ!$B$39:$B$782,U$11)+'СЕТ СН'!$F$11+СВЦЭМ!$D$10+'СЕТ СН'!$F$6-'СЕТ СН'!$F$23</f>
        <v>970.37085258999991</v>
      </c>
      <c r="V36" s="36">
        <f>SUMIFS(СВЦЭМ!$D$39:$D$782,СВЦЭМ!$A$39:$A$782,$A36,СВЦЭМ!$B$39:$B$782,V$11)+'СЕТ СН'!$F$11+СВЦЭМ!$D$10+'СЕТ СН'!$F$6-'СЕТ СН'!$F$23</f>
        <v>991.20126905999996</v>
      </c>
      <c r="W36" s="36">
        <f>SUMIFS(СВЦЭМ!$D$39:$D$782,СВЦЭМ!$A$39:$A$782,$A36,СВЦЭМ!$B$39:$B$782,W$11)+'СЕТ СН'!$F$11+СВЦЭМ!$D$10+'СЕТ СН'!$F$6-'СЕТ СН'!$F$23</f>
        <v>1005.2546881999999</v>
      </c>
      <c r="X36" s="36">
        <f>SUMIFS(СВЦЭМ!$D$39:$D$782,СВЦЭМ!$A$39:$A$782,$A36,СВЦЭМ!$B$39:$B$782,X$11)+'СЕТ СН'!$F$11+СВЦЭМ!$D$10+'СЕТ СН'!$F$6-'СЕТ СН'!$F$23</f>
        <v>1031.8034880499999</v>
      </c>
      <c r="Y36" s="36">
        <f>SUMIFS(СВЦЭМ!$D$39:$D$782,СВЦЭМ!$A$39:$A$782,$A36,СВЦЭМ!$B$39:$B$782,Y$11)+'СЕТ СН'!$F$11+СВЦЭМ!$D$10+'СЕТ СН'!$F$6-'СЕТ СН'!$F$23</f>
        <v>1050.1981481</v>
      </c>
    </row>
    <row r="37" spans="1:27" ht="15.75" x14ac:dyDescent="0.2">
      <c r="A37" s="35">
        <f t="shared" si="0"/>
        <v>44860</v>
      </c>
      <c r="B37" s="36">
        <f>SUMIFS(СВЦЭМ!$D$39:$D$782,СВЦЭМ!$A$39:$A$782,$A37,СВЦЭМ!$B$39:$B$782,B$11)+'СЕТ СН'!$F$11+СВЦЭМ!$D$10+'СЕТ СН'!$F$6-'СЕТ СН'!$F$23</f>
        <v>1223.5648331700002</v>
      </c>
      <c r="C37" s="36">
        <f>SUMIFS(СВЦЭМ!$D$39:$D$782,СВЦЭМ!$A$39:$A$782,$A37,СВЦЭМ!$B$39:$B$782,C$11)+'СЕТ СН'!$F$11+СВЦЭМ!$D$10+'СЕТ СН'!$F$6-'СЕТ СН'!$F$23</f>
        <v>1237.3630603300003</v>
      </c>
      <c r="D37" s="36">
        <f>SUMIFS(СВЦЭМ!$D$39:$D$782,СВЦЭМ!$A$39:$A$782,$A37,СВЦЭМ!$B$39:$B$782,D$11)+'СЕТ СН'!$F$11+СВЦЭМ!$D$10+'СЕТ СН'!$F$6-'СЕТ СН'!$F$23</f>
        <v>1250.5259371700001</v>
      </c>
      <c r="E37" s="36">
        <f>SUMIFS(СВЦЭМ!$D$39:$D$782,СВЦЭМ!$A$39:$A$782,$A37,СВЦЭМ!$B$39:$B$782,E$11)+'СЕТ СН'!$F$11+СВЦЭМ!$D$10+'СЕТ СН'!$F$6-'СЕТ СН'!$F$23</f>
        <v>1268.2378045600001</v>
      </c>
      <c r="F37" s="36">
        <f>SUMIFS(СВЦЭМ!$D$39:$D$782,СВЦЭМ!$A$39:$A$782,$A37,СВЦЭМ!$B$39:$B$782,F$11)+'СЕТ СН'!$F$11+СВЦЭМ!$D$10+'СЕТ СН'!$F$6-'СЕТ СН'!$F$23</f>
        <v>1240.2673508900002</v>
      </c>
      <c r="G37" s="36">
        <f>SUMIFS(СВЦЭМ!$D$39:$D$782,СВЦЭМ!$A$39:$A$782,$A37,СВЦЭМ!$B$39:$B$782,G$11)+'СЕТ СН'!$F$11+СВЦЭМ!$D$10+'СЕТ СН'!$F$6-'СЕТ СН'!$F$23</f>
        <v>1183.0498400200001</v>
      </c>
      <c r="H37" s="36">
        <f>SUMIFS(СВЦЭМ!$D$39:$D$782,СВЦЭМ!$A$39:$A$782,$A37,СВЦЭМ!$B$39:$B$782,H$11)+'СЕТ СН'!$F$11+СВЦЭМ!$D$10+'СЕТ СН'!$F$6-'СЕТ СН'!$F$23</f>
        <v>1096.7803435600001</v>
      </c>
      <c r="I37" s="36">
        <f>SUMIFS(СВЦЭМ!$D$39:$D$782,СВЦЭМ!$A$39:$A$782,$A37,СВЦЭМ!$B$39:$B$782,I$11)+'СЕТ СН'!$F$11+СВЦЭМ!$D$10+'СЕТ СН'!$F$6-'СЕТ СН'!$F$23</f>
        <v>1141.1096224800003</v>
      </c>
      <c r="J37" s="36">
        <f>SUMIFS(СВЦЭМ!$D$39:$D$782,СВЦЭМ!$A$39:$A$782,$A37,СВЦЭМ!$B$39:$B$782,J$11)+'СЕТ СН'!$F$11+СВЦЭМ!$D$10+'СЕТ СН'!$F$6-'СЕТ СН'!$F$23</f>
        <v>1104.4580079300003</v>
      </c>
      <c r="K37" s="36">
        <f>SUMIFS(СВЦЭМ!$D$39:$D$782,СВЦЭМ!$A$39:$A$782,$A37,СВЦЭМ!$B$39:$B$782,K$11)+'СЕТ СН'!$F$11+СВЦЭМ!$D$10+'СЕТ СН'!$F$6-'СЕТ СН'!$F$23</f>
        <v>1115.3313416200003</v>
      </c>
      <c r="L37" s="36">
        <f>SUMIFS(СВЦЭМ!$D$39:$D$782,СВЦЭМ!$A$39:$A$782,$A37,СВЦЭМ!$B$39:$B$782,L$11)+'СЕТ СН'!$F$11+СВЦЭМ!$D$10+'СЕТ СН'!$F$6-'СЕТ СН'!$F$23</f>
        <v>1122.9368885600002</v>
      </c>
      <c r="M37" s="36">
        <f>SUMIFS(СВЦЭМ!$D$39:$D$782,СВЦЭМ!$A$39:$A$782,$A37,СВЦЭМ!$B$39:$B$782,M$11)+'СЕТ СН'!$F$11+СВЦЭМ!$D$10+'СЕТ СН'!$F$6-'СЕТ СН'!$F$23</f>
        <v>1119.9980362100002</v>
      </c>
      <c r="N37" s="36">
        <f>SUMIFS(СВЦЭМ!$D$39:$D$782,СВЦЭМ!$A$39:$A$782,$A37,СВЦЭМ!$B$39:$B$782,N$11)+'СЕТ СН'!$F$11+СВЦЭМ!$D$10+'СЕТ СН'!$F$6-'СЕТ СН'!$F$23</f>
        <v>1127.6420859300001</v>
      </c>
      <c r="O37" s="36">
        <f>SUMIFS(СВЦЭМ!$D$39:$D$782,СВЦЭМ!$A$39:$A$782,$A37,СВЦЭМ!$B$39:$B$782,O$11)+'СЕТ СН'!$F$11+СВЦЭМ!$D$10+'СЕТ СН'!$F$6-'СЕТ СН'!$F$23</f>
        <v>1169.9083874100002</v>
      </c>
      <c r="P37" s="36">
        <f>SUMIFS(СВЦЭМ!$D$39:$D$782,СВЦЭМ!$A$39:$A$782,$A37,СВЦЭМ!$B$39:$B$782,P$11)+'СЕТ СН'!$F$11+СВЦЭМ!$D$10+'СЕТ СН'!$F$6-'СЕТ СН'!$F$23</f>
        <v>1180.9479148000003</v>
      </c>
      <c r="Q37" s="36">
        <f>SUMIFS(СВЦЭМ!$D$39:$D$782,СВЦЭМ!$A$39:$A$782,$A37,СВЦЭМ!$B$39:$B$782,Q$11)+'СЕТ СН'!$F$11+СВЦЭМ!$D$10+'СЕТ СН'!$F$6-'СЕТ СН'!$F$23</f>
        <v>1167.2256565200003</v>
      </c>
      <c r="R37" s="36">
        <f>SUMIFS(СВЦЭМ!$D$39:$D$782,СВЦЭМ!$A$39:$A$782,$A37,СВЦЭМ!$B$39:$B$782,R$11)+'СЕТ СН'!$F$11+СВЦЭМ!$D$10+'СЕТ СН'!$F$6-'СЕТ СН'!$F$23</f>
        <v>1164.1715532100002</v>
      </c>
      <c r="S37" s="36">
        <f>SUMIFS(СВЦЭМ!$D$39:$D$782,СВЦЭМ!$A$39:$A$782,$A37,СВЦЭМ!$B$39:$B$782,S$11)+'СЕТ СН'!$F$11+СВЦЭМ!$D$10+'СЕТ СН'!$F$6-'СЕТ СН'!$F$23</f>
        <v>1096.4575531200001</v>
      </c>
      <c r="T37" s="36">
        <f>SUMIFS(СВЦЭМ!$D$39:$D$782,СВЦЭМ!$A$39:$A$782,$A37,СВЦЭМ!$B$39:$B$782,T$11)+'СЕТ СН'!$F$11+СВЦЭМ!$D$10+'СЕТ СН'!$F$6-'СЕТ СН'!$F$23</f>
        <v>1080.8713199199999</v>
      </c>
      <c r="U37" s="36">
        <f>SUMIFS(СВЦЭМ!$D$39:$D$782,СВЦЭМ!$A$39:$A$782,$A37,СВЦЭМ!$B$39:$B$782,U$11)+'СЕТ СН'!$F$11+СВЦЭМ!$D$10+'СЕТ СН'!$F$6-'СЕТ СН'!$F$23</f>
        <v>1095.6527688100002</v>
      </c>
      <c r="V37" s="36">
        <f>SUMIFS(СВЦЭМ!$D$39:$D$782,СВЦЭМ!$A$39:$A$782,$A37,СВЦЭМ!$B$39:$B$782,V$11)+'СЕТ СН'!$F$11+СВЦЭМ!$D$10+'СЕТ СН'!$F$6-'СЕТ СН'!$F$23</f>
        <v>1120.7642172700002</v>
      </c>
      <c r="W37" s="36">
        <f>SUMIFS(СВЦЭМ!$D$39:$D$782,СВЦЭМ!$A$39:$A$782,$A37,СВЦЭМ!$B$39:$B$782,W$11)+'СЕТ СН'!$F$11+СВЦЭМ!$D$10+'СЕТ СН'!$F$6-'СЕТ СН'!$F$23</f>
        <v>1157.1093027900001</v>
      </c>
      <c r="X37" s="36">
        <f>SUMIFS(СВЦЭМ!$D$39:$D$782,СВЦЭМ!$A$39:$A$782,$A37,СВЦЭМ!$B$39:$B$782,X$11)+'СЕТ СН'!$F$11+СВЦЭМ!$D$10+'СЕТ СН'!$F$6-'СЕТ СН'!$F$23</f>
        <v>1164.7420329800002</v>
      </c>
      <c r="Y37" s="36">
        <f>SUMIFS(СВЦЭМ!$D$39:$D$782,СВЦЭМ!$A$39:$A$782,$A37,СВЦЭМ!$B$39:$B$782,Y$11)+'СЕТ СН'!$F$11+СВЦЭМ!$D$10+'СЕТ СН'!$F$6-'СЕТ СН'!$F$23</f>
        <v>1172.6031105700001</v>
      </c>
    </row>
    <row r="38" spans="1:27" ht="15.75" x14ac:dyDescent="0.2">
      <c r="A38" s="35">
        <f t="shared" si="0"/>
        <v>44861</v>
      </c>
      <c r="B38" s="36">
        <f>SUMIFS(СВЦЭМ!$D$39:$D$782,СВЦЭМ!$A$39:$A$782,$A38,СВЦЭМ!$B$39:$B$782,B$11)+'СЕТ СН'!$F$11+СВЦЭМ!$D$10+'СЕТ СН'!$F$6-'СЕТ СН'!$F$23</f>
        <v>1232.4715605300003</v>
      </c>
      <c r="C38" s="36">
        <f>SUMIFS(СВЦЭМ!$D$39:$D$782,СВЦЭМ!$A$39:$A$782,$A38,СВЦЭМ!$B$39:$B$782,C$11)+'СЕТ СН'!$F$11+СВЦЭМ!$D$10+'СЕТ СН'!$F$6-'СЕТ СН'!$F$23</f>
        <v>1254.0701457700002</v>
      </c>
      <c r="D38" s="36">
        <f>SUMIFS(СВЦЭМ!$D$39:$D$782,СВЦЭМ!$A$39:$A$782,$A38,СВЦЭМ!$B$39:$B$782,D$11)+'СЕТ СН'!$F$11+СВЦЭМ!$D$10+'СЕТ СН'!$F$6-'СЕТ СН'!$F$23</f>
        <v>1282.1230906800001</v>
      </c>
      <c r="E38" s="36">
        <f>SUMIFS(СВЦЭМ!$D$39:$D$782,СВЦЭМ!$A$39:$A$782,$A38,СВЦЭМ!$B$39:$B$782,E$11)+'СЕТ СН'!$F$11+СВЦЭМ!$D$10+'СЕТ СН'!$F$6-'СЕТ СН'!$F$23</f>
        <v>1287.6141673000002</v>
      </c>
      <c r="F38" s="36">
        <f>SUMIFS(СВЦЭМ!$D$39:$D$782,СВЦЭМ!$A$39:$A$782,$A38,СВЦЭМ!$B$39:$B$782,F$11)+'СЕТ СН'!$F$11+СВЦЭМ!$D$10+'СЕТ СН'!$F$6-'СЕТ СН'!$F$23</f>
        <v>1266.7024827200003</v>
      </c>
      <c r="G38" s="36">
        <f>SUMIFS(СВЦЭМ!$D$39:$D$782,СВЦЭМ!$A$39:$A$782,$A38,СВЦЭМ!$B$39:$B$782,G$11)+'СЕТ СН'!$F$11+СВЦЭМ!$D$10+'СЕТ СН'!$F$6-'СЕТ СН'!$F$23</f>
        <v>1194.0809368900002</v>
      </c>
      <c r="H38" s="36">
        <f>SUMIFS(СВЦЭМ!$D$39:$D$782,СВЦЭМ!$A$39:$A$782,$A38,СВЦЭМ!$B$39:$B$782,H$11)+'СЕТ СН'!$F$11+СВЦЭМ!$D$10+'СЕТ СН'!$F$6-'СЕТ СН'!$F$23</f>
        <v>1091.4348372300001</v>
      </c>
      <c r="I38" s="36">
        <f>SUMIFS(СВЦЭМ!$D$39:$D$782,СВЦЭМ!$A$39:$A$782,$A38,СВЦЭМ!$B$39:$B$782,I$11)+'СЕТ СН'!$F$11+СВЦЭМ!$D$10+'СЕТ СН'!$F$6-'СЕТ СН'!$F$23</f>
        <v>1090.1715834500001</v>
      </c>
      <c r="J38" s="36">
        <f>SUMIFS(СВЦЭМ!$D$39:$D$782,СВЦЭМ!$A$39:$A$782,$A38,СВЦЭМ!$B$39:$B$782,J$11)+'СЕТ СН'!$F$11+СВЦЭМ!$D$10+'СЕТ СН'!$F$6-'СЕТ СН'!$F$23</f>
        <v>1064.4482920200001</v>
      </c>
      <c r="K38" s="36">
        <f>SUMIFS(СВЦЭМ!$D$39:$D$782,СВЦЭМ!$A$39:$A$782,$A38,СВЦЭМ!$B$39:$B$782,K$11)+'СЕТ СН'!$F$11+СВЦЭМ!$D$10+'СЕТ СН'!$F$6-'СЕТ СН'!$F$23</f>
        <v>1080.6419764300001</v>
      </c>
      <c r="L38" s="36">
        <f>SUMIFS(СВЦЭМ!$D$39:$D$782,СВЦЭМ!$A$39:$A$782,$A38,СВЦЭМ!$B$39:$B$782,L$11)+'СЕТ СН'!$F$11+СВЦЭМ!$D$10+'СЕТ СН'!$F$6-'СЕТ СН'!$F$23</f>
        <v>1084.5592152500001</v>
      </c>
      <c r="M38" s="36">
        <f>SUMIFS(СВЦЭМ!$D$39:$D$782,СВЦЭМ!$A$39:$A$782,$A38,СВЦЭМ!$B$39:$B$782,M$11)+'СЕТ СН'!$F$11+СВЦЭМ!$D$10+'СЕТ СН'!$F$6-'СЕТ СН'!$F$23</f>
        <v>1092.7568244300001</v>
      </c>
      <c r="N38" s="36">
        <f>SUMIFS(СВЦЭМ!$D$39:$D$782,СВЦЭМ!$A$39:$A$782,$A38,СВЦЭМ!$B$39:$B$782,N$11)+'СЕТ СН'!$F$11+СВЦЭМ!$D$10+'СЕТ СН'!$F$6-'СЕТ СН'!$F$23</f>
        <v>1122.2631642000001</v>
      </c>
      <c r="O38" s="36">
        <f>SUMIFS(СВЦЭМ!$D$39:$D$782,СВЦЭМ!$A$39:$A$782,$A38,СВЦЭМ!$B$39:$B$782,O$11)+'СЕТ СН'!$F$11+СВЦЭМ!$D$10+'СЕТ СН'!$F$6-'СЕТ СН'!$F$23</f>
        <v>1134.80880789</v>
      </c>
      <c r="P38" s="36">
        <f>SUMIFS(СВЦЭМ!$D$39:$D$782,СВЦЭМ!$A$39:$A$782,$A38,СВЦЭМ!$B$39:$B$782,P$11)+'СЕТ СН'!$F$11+СВЦЭМ!$D$10+'СЕТ СН'!$F$6-'СЕТ СН'!$F$23</f>
        <v>1135.9838740100001</v>
      </c>
      <c r="Q38" s="36">
        <f>SUMIFS(СВЦЭМ!$D$39:$D$782,СВЦЭМ!$A$39:$A$782,$A38,СВЦЭМ!$B$39:$B$782,Q$11)+'СЕТ СН'!$F$11+СВЦЭМ!$D$10+'СЕТ СН'!$F$6-'СЕТ СН'!$F$23</f>
        <v>1146.3826832100003</v>
      </c>
      <c r="R38" s="36">
        <f>SUMIFS(СВЦЭМ!$D$39:$D$782,СВЦЭМ!$A$39:$A$782,$A38,СВЦЭМ!$B$39:$B$782,R$11)+'СЕТ СН'!$F$11+СВЦЭМ!$D$10+'СЕТ СН'!$F$6-'СЕТ СН'!$F$23</f>
        <v>1118.4937698900003</v>
      </c>
      <c r="S38" s="36">
        <f>SUMIFS(СВЦЭМ!$D$39:$D$782,СВЦЭМ!$A$39:$A$782,$A38,СВЦЭМ!$B$39:$B$782,S$11)+'СЕТ СН'!$F$11+СВЦЭМ!$D$10+'СЕТ СН'!$F$6-'СЕТ СН'!$F$23</f>
        <v>1099.59184585</v>
      </c>
      <c r="T38" s="36">
        <f>SUMIFS(СВЦЭМ!$D$39:$D$782,СВЦЭМ!$A$39:$A$782,$A38,СВЦЭМ!$B$39:$B$782,T$11)+'СЕТ СН'!$F$11+СВЦЭМ!$D$10+'СЕТ СН'!$F$6-'СЕТ СН'!$F$23</f>
        <v>1061.08300708</v>
      </c>
      <c r="U38" s="36">
        <f>SUMIFS(СВЦЭМ!$D$39:$D$782,СВЦЭМ!$A$39:$A$782,$A38,СВЦЭМ!$B$39:$B$782,U$11)+'СЕТ СН'!$F$11+СВЦЭМ!$D$10+'СЕТ СН'!$F$6-'СЕТ СН'!$F$23</f>
        <v>1084.6089721000001</v>
      </c>
      <c r="V38" s="36">
        <f>SUMIFS(СВЦЭМ!$D$39:$D$782,СВЦЭМ!$A$39:$A$782,$A38,СВЦЭМ!$B$39:$B$782,V$11)+'СЕТ СН'!$F$11+СВЦЭМ!$D$10+'СЕТ СН'!$F$6-'СЕТ СН'!$F$23</f>
        <v>1114.7757483900002</v>
      </c>
      <c r="W38" s="36">
        <f>SUMIFS(СВЦЭМ!$D$39:$D$782,СВЦЭМ!$A$39:$A$782,$A38,СВЦЭМ!$B$39:$B$782,W$11)+'СЕТ СН'!$F$11+СВЦЭМ!$D$10+'СЕТ СН'!$F$6-'СЕТ СН'!$F$23</f>
        <v>1139.6239997800003</v>
      </c>
      <c r="X38" s="36">
        <f>SUMIFS(СВЦЭМ!$D$39:$D$782,СВЦЭМ!$A$39:$A$782,$A38,СВЦЭМ!$B$39:$B$782,X$11)+'СЕТ СН'!$F$11+СВЦЭМ!$D$10+'СЕТ СН'!$F$6-'СЕТ СН'!$F$23</f>
        <v>1191.2912458400001</v>
      </c>
      <c r="Y38" s="36">
        <f>SUMIFS(СВЦЭМ!$D$39:$D$782,СВЦЭМ!$A$39:$A$782,$A38,СВЦЭМ!$B$39:$B$782,Y$11)+'СЕТ СН'!$F$11+СВЦЭМ!$D$10+'СЕТ СН'!$F$6-'СЕТ СН'!$F$23</f>
        <v>1218.7312894500001</v>
      </c>
    </row>
    <row r="39" spans="1:27" ht="15.75" x14ac:dyDescent="0.2">
      <c r="A39" s="35">
        <f t="shared" si="0"/>
        <v>44862</v>
      </c>
      <c r="B39" s="36">
        <f>SUMIFS(СВЦЭМ!$D$39:$D$782,СВЦЭМ!$A$39:$A$782,$A39,СВЦЭМ!$B$39:$B$782,B$11)+'СЕТ СН'!$F$11+СВЦЭМ!$D$10+'СЕТ СН'!$F$6-'СЕТ СН'!$F$23</f>
        <v>1208.9707151900002</v>
      </c>
      <c r="C39" s="36">
        <f>SUMIFS(СВЦЭМ!$D$39:$D$782,СВЦЭМ!$A$39:$A$782,$A39,СВЦЭМ!$B$39:$B$782,C$11)+'СЕТ СН'!$F$11+СВЦЭМ!$D$10+'СЕТ СН'!$F$6-'СЕТ СН'!$F$23</f>
        <v>1240.3056894100002</v>
      </c>
      <c r="D39" s="36">
        <f>SUMIFS(СВЦЭМ!$D$39:$D$782,СВЦЭМ!$A$39:$A$782,$A39,СВЦЭМ!$B$39:$B$782,D$11)+'СЕТ СН'!$F$11+СВЦЭМ!$D$10+'СЕТ СН'!$F$6-'СЕТ СН'!$F$23</f>
        <v>1278.2665710800002</v>
      </c>
      <c r="E39" s="36">
        <f>SUMIFS(СВЦЭМ!$D$39:$D$782,СВЦЭМ!$A$39:$A$782,$A39,СВЦЭМ!$B$39:$B$782,E$11)+'СЕТ СН'!$F$11+СВЦЭМ!$D$10+'СЕТ СН'!$F$6-'СЕТ СН'!$F$23</f>
        <v>1279.3609717800002</v>
      </c>
      <c r="F39" s="36">
        <f>SUMIFS(СВЦЭМ!$D$39:$D$782,СВЦЭМ!$A$39:$A$782,$A39,СВЦЭМ!$B$39:$B$782,F$11)+'СЕТ СН'!$F$11+СВЦЭМ!$D$10+'СЕТ СН'!$F$6-'СЕТ СН'!$F$23</f>
        <v>1281.1197399500002</v>
      </c>
      <c r="G39" s="36">
        <f>SUMIFS(СВЦЭМ!$D$39:$D$782,СВЦЭМ!$A$39:$A$782,$A39,СВЦЭМ!$B$39:$B$782,G$11)+'СЕТ СН'!$F$11+СВЦЭМ!$D$10+'СЕТ СН'!$F$6-'СЕТ СН'!$F$23</f>
        <v>1266.5337358900001</v>
      </c>
      <c r="H39" s="36">
        <f>SUMIFS(СВЦЭМ!$D$39:$D$782,СВЦЭМ!$A$39:$A$782,$A39,СВЦЭМ!$B$39:$B$782,H$11)+'СЕТ СН'!$F$11+СВЦЭМ!$D$10+'СЕТ СН'!$F$6-'СЕТ СН'!$F$23</f>
        <v>1219.1440056500003</v>
      </c>
      <c r="I39" s="36">
        <f>SUMIFS(СВЦЭМ!$D$39:$D$782,СВЦЭМ!$A$39:$A$782,$A39,СВЦЭМ!$B$39:$B$782,I$11)+'СЕТ СН'!$F$11+СВЦЭМ!$D$10+'СЕТ СН'!$F$6-'СЕТ СН'!$F$23</f>
        <v>1173.3283342300001</v>
      </c>
      <c r="J39" s="36">
        <f>SUMIFS(СВЦЭМ!$D$39:$D$782,СВЦЭМ!$A$39:$A$782,$A39,СВЦЭМ!$B$39:$B$782,J$11)+'СЕТ СН'!$F$11+СВЦЭМ!$D$10+'СЕТ СН'!$F$6-'СЕТ СН'!$F$23</f>
        <v>1141.9099260400003</v>
      </c>
      <c r="K39" s="36">
        <f>SUMIFS(СВЦЭМ!$D$39:$D$782,СВЦЭМ!$A$39:$A$782,$A39,СВЦЭМ!$B$39:$B$782,K$11)+'СЕТ СН'!$F$11+СВЦЭМ!$D$10+'СЕТ СН'!$F$6-'СЕТ СН'!$F$23</f>
        <v>1133.5314525800002</v>
      </c>
      <c r="L39" s="36">
        <f>SUMIFS(СВЦЭМ!$D$39:$D$782,СВЦЭМ!$A$39:$A$782,$A39,СВЦЭМ!$B$39:$B$782,L$11)+'СЕТ СН'!$F$11+СВЦЭМ!$D$10+'СЕТ СН'!$F$6-'СЕТ СН'!$F$23</f>
        <v>1125.6780605600002</v>
      </c>
      <c r="M39" s="36">
        <f>SUMIFS(СВЦЭМ!$D$39:$D$782,СВЦЭМ!$A$39:$A$782,$A39,СВЦЭМ!$B$39:$B$782,M$11)+'СЕТ СН'!$F$11+СВЦЭМ!$D$10+'СЕТ СН'!$F$6-'СЕТ СН'!$F$23</f>
        <v>1138.3112816900002</v>
      </c>
      <c r="N39" s="36">
        <f>SUMIFS(СВЦЭМ!$D$39:$D$782,СВЦЭМ!$A$39:$A$782,$A39,СВЦЭМ!$B$39:$B$782,N$11)+'СЕТ СН'!$F$11+СВЦЭМ!$D$10+'СЕТ СН'!$F$6-'СЕТ СН'!$F$23</f>
        <v>1143.7866429100002</v>
      </c>
      <c r="O39" s="36">
        <f>SUMIFS(СВЦЭМ!$D$39:$D$782,СВЦЭМ!$A$39:$A$782,$A39,СВЦЭМ!$B$39:$B$782,O$11)+'СЕТ СН'!$F$11+СВЦЭМ!$D$10+'СЕТ СН'!$F$6-'СЕТ СН'!$F$23</f>
        <v>1170.4633245500002</v>
      </c>
      <c r="P39" s="36">
        <f>SUMIFS(СВЦЭМ!$D$39:$D$782,СВЦЭМ!$A$39:$A$782,$A39,СВЦЭМ!$B$39:$B$782,P$11)+'СЕТ СН'!$F$11+СВЦЭМ!$D$10+'СЕТ СН'!$F$6-'СЕТ СН'!$F$23</f>
        <v>1182.1084678300001</v>
      </c>
      <c r="Q39" s="36">
        <f>SUMIFS(СВЦЭМ!$D$39:$D$782,СВЦЭМ!$A$39:$A$782,$A39,СВЦЭМ!$B$39:$B$782,Q$11)+'СЕТ СН'!$F$11+СВЦЭМ!$D$10+'СЕТ СН'!$F$6-'СЕТ СН'!$F$23</f>
        <v>1181.7024580500001</v>
      </c>
      <c r="R39" s="36">
        <f>SUMIFS(СВЦЭМ!$D$39:$D$782,СВЦЭМ!$A$39:$A$782,$A39,СВЦЭМ!$B$39:$B$782,R$11)+'СЕТ СН'!$F$11+СВЦЭМ!$D$10+'СЕТ СН'!$F$6-'СЕТ СН'!$F$23</f>
        <v>1187.9867625800002</v>
      </c>
      <c r="S39" s="36">
        <f>SUMIFS(СВЦЭМ!$D$39:$D$782,СВЦЭМ!$A$39:$A$782,$A39,СВЦЭМ!$B$39:$B$782,S$11)+'СЕТ СН'!$F$11+СВЦЭМ!$D$10+'СЕТ СН'!$F$6-'СЕТ СН'!$F$23</f>
        <v>1170.6180079100002</v>
      </c>
      <c r="T39" s="36">
        <f>SUMIFS(СВЦЭМ!$D$39:$D$782,СВЦЭМ!$A$39:$A$782,$A39,СВЦЭМ!$B$39:$B$782,T$11)+'СЕТ СН'!$F$11+СВЦЭМ!$D$10+'СЕТ СН'!$F$6-'СЕТ СН'!$F$23</f>
        <v>1125.4786111800001</v>
      </c>
      <c r="U39" s="36">
        <f>SUMIFS(СВЦЭМ!$D$39:$D$782,СВЦЭМ!$A$39:$A$782,$A39,СВЦЭМ!$B$39:$B$782,U$11)+'СЕТ СН'!$F$11+СВЦЭМ!$D$10+'СЕТ СН'!$F$6-'СЕТ СН'!$F$23</f>
        <v>1115.77297206</v>
      </c>
      <c r="V39" s="36">
        <f>SUMIFS(СВЦЭМ!$D$39:$D$782,СВЦЭМ!$A$39:$A$782,$A39,СВЦЭМ!$B$39:$B$782,V$11)+'СЕТ СН'!$F$11+СВЦЭМ!$D$10+'СЕТ СН'!$F$6-'СЕТ СН'!$F$23</f>
        <v>1147.4854351400002</v>
      </c>
      <c r="W39" s="36">
        <f>SUMIFS(СВЦЭМ!$D$39:$D$782,СВЦЭМ!$A$39:$A$782,$A39,СВЦЭМ!$B$39:$B$782,W$11)+'СЕТ СН'!$F$11+СВЦЭМ!$D$10+'СЕТ СН'!$F$6-'СЕТ СН'!$F$23</f>
        <v>1167.5882056400003</v>
      </c>
      <c r="X39" s="36">
        <f>SUMIFS(СВЦЭМ!$D$39:$D$782,СВЦЭМ!$A$39:$A$782,$A39,СВЦЭМ!$B$39:$B$782,X$11)+'СЕТ СН'!$F$11+СВЦЭМ!$D$10+'СЕТ СН'!$F$6-'СЕТ СН'!$F$23</f>
        <v>1194.3321470300002</v>
      </c>
      <c r="Y39" s="36">
        <f>SUMIFS(СВЦЭМ!$D$39:$D$782,СВЦЭМ!$A$39:$A$782,$A39,СВЦЭМ!$B$39:$B$782,Y$11)+'СЕТ СН'!$F$11+СВЦЭМ!$D$10+'СЕТ СН'!$F$6-'СЕТ СН'!$F$23</f>
        <v>1208.8451778700003</v>
      </c>
    </row>
    <row r="40" spans="1:27" ht="15.75" x14ac:dyDescent="0.2">
      <c r="A40" s="35">
        <f t="shared" si="0"/>
        <v>44863</v>
      </c>
      <c r="B40" s="36">
        <f>SUMIFS(СВЦЭМ!$D$39:$D$782,СВЦЭМ!$A$39:$A$782,$A40,СВЦЭМ!$B$39:$B$782,B$11)+'СЕТ СН'!$F$11+СВЦЭМ!$D$10+'СЕТ СН'!$F$6-'СЕТ СН'!$F$23</f>
        <v>1210.1686931400002</v>
      </c>
      <c r="C40" s="36">
        <f>SUMIFS(СВЦЭМ!$D$39:$D$782,СВЦЭМ!$A$39:$A$782,$A40,СВЦЭМ!$B$39:$B$782,C$11)+'СЕТ СН'!$F$11+СВЦЭМ!$D$10+'СЕТ СН'!$F$6-'СЕТ СН'!$F$23</f>
        <v>1240.4266717200003</v>
      </c>
      <c r="D40" s="36">
        <f>SUMIFS(СВЦЭМ!$D$39:$D$782,СВЦЭМ!$A$39:$A$782,$A40,СВЦЭМ!$B$39:$B$782,D$11)+'СЕТ СН'!$F$11+СВЦЭМ!$D$10+'СЕТ СН'!$F$6-'СЕТ СН'!$F$23</f>
        <v>1282.7619272800002</v>
      </c>
      <c r="E40" s="36">
        <f>SUMIFS(СВЦЭМ!$D$39:$D$782,СВЦЭМ!$A$39:$A$782,$A40,СВЦЭМ!$B$39:$B$782,E$11)+'СЕТ СН'!$F$11+СВЦЭМ!$D$10+'СЕТ СН'!$F$6-'СЕТ СН'!$F$23</f>
        <v>1276.1976281100001</v>
      </c>
      <c r="F40" s="36">
        <f>SUMIFS(СВЦЭМ!$D$39:$D$782,СВЦЭМ!$A$39:$A$782,$A40,СВЦЭМ!$B$39:$B$782,F$11)+'СЕТ СН'!$F$11+СВЦЭМ!$D$10+'СЕТ СН'!$F$6-'СЕТ СН'!$F$23</f>
        <v>1269.0433501300001</v>
      </c>
      <c r="G40" s="36">
        <f>SUMIFS(СВЦЭМ!$D$39:$D$782,СВЦЭМ!$A$39:$A$782,$A40,СВЦЭМ!$B$39:$B$782,G$11)+'СЕТ СН'!$F$11+СВЦЭМ!$D$10+'СЕТ СН'!$F$6-'СЕТ СН'!$F$23</f>
        <v>1250.5897167300002</v>
      </c>
      <c r="H40" s="36">
        <f>SUMIFS(СВЦЭМ!$D$39:$D$782,СВЦЭМ!$A$39:$A$782,$A40,СВЦЭМ!$B$39:$B$782,H$11)+'СЕТ СН'!$F$11+СВЦЭМ!$D$10+'СЕТ СН'!$F$6-'СЕТ СН'!$F$23</f>
        <v>1218.7232591300001</v>
      </c>
      <c r="I40" s="36">
        <f>SUMIFS(СВЦЭМ!$D$39:$D$782,СВЦЭМ!$A$39:$A$782,$A40,СВЦЭМ!$B$39:$B$782,I$11)+'СЕТ СН'!$F$11+СВЦЭМ!$D$10+'СЕТ СН'!$F$6-'СЕТ СН'!$F$23</f>
        <v>1183.8481576200002</v>
      </c>
      <c r="J40" s="36">
        <f>SUMIFS(СВЦЭМ!$D$39:$D$782,СВЦЭМ!$A$39:$A$782,$A40,СВЦЭМ!$B$39:$B$782,J$11)+'СЕТ СН'!$F$11+СВЦЭМ!$D$10+'СЕТ СН'!$F$6-'СЕТ СН'!$F$23</f>
        <v>1144.7223691400002</v>
      </c>
      <c r="K40" s="36">
        <f>SUMIFS(СВЦЭМ!$D$39:$D$782,СВЦЭМ!$A$39:$A$782,$A40,СВЦЭМ!$B$39:$B$782,K$11)+'СЕТ СН'!$F$11+СВЦЭМ!$D$10+'СЕТ СН'!$F$6-'СЕТ СН'!$F$23</f>
        <v>1135.3202248800003</v>
      </c>
      <c r="L40" s="36">
        <f>SUMIFS(СВЦЭМ!$D$39:$D$782,СВЦЭМ!$A$39:$A$782,$A40,СВЦЭМ!$B$39:$B$782,L$11)+'СЕТ СН'!$F$11+СВЦЭМ!$D$10+'СЕТ СН'!$F$6-'СЕТ СН'!$F$23</f>
        <v>1136.46323183</v>
      </c>
      <c r="M40" s="36">
        <f>SUMIFS(СВЦЭМ!$D$39:$D$782,СВЦЭМ!$A$39:$A$782,$A40,СВЦЭМ!$B$39:$B$782,M$11)+'СЕТ СН'!$F$11+СВЦЭМ!$D$10+'СЕТ СН'!$F$6-'СЕТ СН'!$F$23</f>
        <v>1139.7018702100002</v>
      </c>
      <c r="N40" s="36">
        <f>SUMIFS(СВЦЭМ!$D$39:$D$782,СВЦЭМ!$A$39:$A$782,$A40,СВЦЭМ!$B$39:$B$782,N$11)+'СЕТ СН'!$F$11+СВЦЭМ!$D$10+'СЕТ СН'!$F$6-'СЕТ СН'!$F$23</f>
        <v>1131.9923152900001</v>
      </c>
      <c r="O40" s="36">
        <f>SUMIFS(СВЦЭМ!$D$39:$D$782,СВЦЭМ!$A$39:$A$782,$A40,СВЦЭМ!$B$39:$B$782,O$11)+'СЕТ СН'!$F$11+СВЦЭМ!$D$10+'СЕТ СН'!$F$6-'СЕТ СН'!$F$23</f>
        <v>1154.3060756600003</v>
      </c>
      <c r="P40" s="36">
        <f>SUMIFS(СВЦЭМ!$D$39:$D$782,СВЦЭМ!$A$39:$A$782,$A40,СВЦЭМ!$B$39:$B$782,P$11)+'СЕТ СН'!$F$11+СВЦЭМ!$D$10+'СЕТ СН'!$F$6-'СЕТ СН'!$F$23</f>
        <v>1181.5009999000001</v>
      </c>
      <c r="Q40" s="36">
        <f>SUMIFS(СВЦЭМ!$D$39:$D$782,СВЦЭМ!$A$39:$A$782,$A40,СВЦЭМ!$B$39:$B$782,Q$11)+'СЕТ СН'!$F$11+СВЦЭМ!$D$10+'СЕТ СН'!$F$6-'СЕТ СН'!$F$23</f>
        <v>1172.3080832900002</v>
      </c>
      <c r="R40" s="36">
        <f>SUMIFS(СВЦЭМ!$D$39:$D$782,СВЦЭМ!$A$39:$A$782,$A40,СВЦЭМ!$B$39:$B$782,R$11)+'СЕТ СН'!$F$11+СВЦЭМ!$D$10+'СЕТ СН'!$F$6-'СЕТ СН'!$F$23</f>
        <v>1146.1875066500002</v>
      </c>
      <c r="S40" s="36">
        <f>SUMIFS(СВЦЭМ!$D$39:$D$782,СВЦЭМ!$A$39:$A$782,$A40,СВЦЭМ!$B$39:$B$782,S$11)+'СЕТ СН'!$F$11+СВЦЭМ!$D$10+'СЕТ СН'!$F$6-'СЕТ СН'!$F$23</f>
        <v>1115.3271789900002</v>
      </c>
      <c r="T40" s="36">
        <f>SUMIFS(СВЦЭМ!$D$39:$D$782,СВЦЭМ!$A$39:$A$782,$A40,СВЦЭМ!$B$39:$B$782,T$11)+'СЕТ СН'!$F$11+СВЦЭМ!$D$10+'СЕТ СН'!$F$6-'СЕТ СН'!$F$23</f>
        <v>1079.5372780099999</v>
      </c>
      <c r="U40" s="36">
        <f>SUMIFS(СВЦЭМ!$D$39:$D$782,СВЦЭМ!$A$39:$A$782,$A40,СВЦЭМ!$B$39:$B$782,U$11)+'СЕТ СН'!$F$11+СВЦЭМ!$D$10+'СЕТ СН'!$F$6-'СЕТ СН'!$F$23</f>
        <v>1072.62560706</v>
      </c>
      <c r="V40" s="36">
        <f>SUMIFS(СВЦЭМ!$D$39:$D$782,СВЦЭМ!$A$39:$A$782,$A40,СВЦЭМ!$B$39:$B$782,V$11)+'СЕТ СН'!$F$11+СВЦЭМ!$D$10+'СЕТ СН'!$F$6-'СЕТ СН'!$F$23</f>
        <v>1105.3011933300002</v>
      </c>
      <c r="W40" s="36">
        <f>SUMIFS(СВЦЭМ!$D$39:$D$782,СВЦЭМ!$A$39:$A$782,$A40,СВЦЭМ!$B$39:$B$782,W$11)+'СЕТ СН'!$F$11+СВЦЭМ!$D$10+'СЕТ СН'!$F$6-'СЕТ СН'!$F$23</f>
        <v>1126.9975996400003</v>
      </c>
      <c r="X40" s="36">
        <f>SUMIFS(СВЦЭМ!$D$39:$D$782,СВЦЭМ!$A$39:$A$782,$A40,СВЦЭМ!$B$39:$B$782,X$11)+'СЕТ СН'!$F$11+СВЦЭМ!$D$10+'СЕТ СН'!$F$6-'СЕТ СН'!$F$23</f>
        <v>1153.6004964100002</v>
      </c>
      <c r="Y40" s="36">
        <f>SUMIFS(СВЦЭМ!$D$39:$D$782,СВЦЭМ!$A$39:$A$782,$A40,СВЦЭМ!$B$39:$B$782,Y$11)+'СЕТ СН'!$F$11+СВЦЭМ!$D$10+'СЕТ СН'!$F$6-'СЕТ СН'!$F$23</f>
        <v>1194.0883267900001</v>
      </c>
    </row>
    <row r="41" spans="1:27" ht="15.75" x14ac:dyDescent="0.2">
      <c r="A41" s="35">
        <f t="shared" si="0"/>
        <v>44864</v>
      </c>
      <c r="B41" s="36">
        <f>SUMIFS(СВЦЭМ!$D$39:$D$782,СВЦЭМ!$A$39:$A$782,$A41,СВЦЭМ!$B$39:$B$782,B$11)+'СЕТ СН'!$F$11+СВЦЭМ!$D$10+'СЕТ СН'!$F$6-'СЕТ СН'!$F$23</f>
        <v>1168.3631993800002</v>
      </c>
      <c r="C41" s="36">
        <f>SUMIFS(СВЦЭМ!$D$39:$D$782,СВЦЭМ!$A$39:$A$782,$A41,СВЦЭМ!$B$39:$B$782,C$11)+'СЕТ СН'!$F$11+СВЦЭМ!$D$10+'СЕТ СН'!$F$6-'СЕТ СН'!$F$23</f>
        <v>1189.1314539100001</v>
      </c>
      <c r="D41" s="36">
        <f>SUMIFS(СВЦЭМ!$D$39:$D$782,СВЦЭМ!$A$39:$A$782,$A41,СВЦЭМ!$B$39:$B$782,D$11)+'СЕТ СН'!$F$11+СВЦЭМ!$D$10+'СЕТ СН'!$F$6-'СЕТ СН'!$F$23</f>
        <v>1228.2121034500001</v>
      </c>
      <c r="E41" s="36">
        <f>SUMIFS(СВЦЭМ!$D$39:$D$782,СВЦЭМ!$A$39:$A$782,$A41,СВЦЭМ!$B$39:$B$782,E$11)+'СЕТ СН'!$F$11+СВЦЭМ!$D$10+'СЕТ СН'!$F$6-'СЕТ СН'!$F$23</f>
        <v>1208.4473038200001</v>
      </c>
      <c r="F41" s="36">
        <f>SUMIFS(СВЦЭМ!$D$39:$D$782,СВЦЭМ!$A$39:$A$782,$A41,СВЦЭМ!$B$39:$B$782,F$11)+'СЕТ СН'!$F$11+СВЦЭМ!$D$10+'СЕТ СН'!$F$6-'СЕТ СН'!$F$23</f>
        <v>1236.0567734800002</v>
      </c>
      <c r="G41" s="36">
        <f>SUMIFS(СВЦЭМ!$D$39:$D$782,СВЦЭМ!$A$39:$A$782,$A41,СВЦЭМ!$B$39:$B$782,G$11)+'СЕТ СН'!$F$11+СВЦЭМ!$D$10+'СЕТ СН'!$F$6-'СЕТ СН'!$F$23</f>
        <v>1209.7463368000001</v>
      </c>
      <c r="H41" s="36">
        <f>SUMIFS(СВЦЭМ!$D$39:$D$782,СВЦЭМ!$A$39:$A$782,$A41,СВЦЭМ!$B$39:$B$782,H$11)+'СЕТ СН'!$F$11+СВЦЭМ!$D$10+'СЕТ СН'!$F$6-'СЕТ СН'!$F$23</f>
        <v>1182.0601369000001</v>
      </c>
      <c r="I41" s="36">
        <f>SUMIFS(СВЦЭМ!$D$39:$D$782,СВЦЭМ!$A$39:$A$782,$A41,СВЦЭМ!$B$39:$B$782,I$11)+'СЕТ СН'!$F$11+СВЦЭМ!$D$10+'СЕТ СН'!$F$6-'СЕТ СН'!$F$23</f>
        <v>1167.0113325900002</v>
      </c>
      <c r="J41" s="36">
        <f>SUMIFS(СВЦЭМ!$D$39:$D$782,СВЦЭМ!$A$39:$A$782,$A41,СВЦЭМ!$B$39:$B$782,J$11)+'СЕТ СН'!$F$11+СВЦЭМ!$D$10+'СЕТ СН'!$F$6-'СЕТ СН'!$F$23</f>
        <v>1056.15853505</v>
      </c>
      <c r="K41" s="36">
        <f>SUMIFS(СВЦЭМ!$D$39:$D$782,СВЦЭМ!$A$39:$A$782,$A41,СВЦЭМ!$B$39:$B$782,K$11)+'СЕТ СН'!$F$11+СВЦЭМ!$D$10+'СЕТ СН'!$F$6-'СЕТ СН'!$F$23</f>
        <v>1090.1723963100001</v>
      </c>
      <c r="L41" s="36">
        <f>SUMIFS(СВЦЭМ!$D$39:$D$782,СВЦЭМ!$A$39:$A$782,$A41,СВЦЭМ!$B$39:$B$782,L$11)+'СЕТ СН'!$F$11+СВЦЭМ!$D$10+'СЕТ СН'!$F$6-'СЕТ СН'!$F$23</f>
        <v>1148.5712379000001</v>
      </c>
      <c r="M41" s="36">
        <f>SUMIFS(СВЦЭМ!$D$39:$D$782,СВЦЭМ!$A$39:$A$782,$A41,СВЦЭМ!$B$39:$B$782,M$11)+'СЕТ СН'!$F$11+СВЦЭМ!$D$10+'СЕТ СН'!$F$6-'СЕТ СН'!$F$23</f>
        <v>1143.5898896600002</v>
      </c>
      <c r="N41" s="36">
        <f>SUMIFS(СВЦЭМ!$D$39:$D$782,СВЦЭМ!$A$39:$A$782,$A41,СВЦЭМ!$B$39:$B$782,N$11)+'СЕТ СН'!$F$11+СВЦЭМ!$D$10+'СЕТ СН'!$F$6-'СЕТ СН'!$F$23</f>
        <v>1165.6643242800001</v>
      </c>
      <c r="O41" s="36">
        <f>SUMIFS(СВЦЭМ!$D$39:$D$782,СВЦЭМ!$A$39:$A$782,$A41,СВЦЭМ!$B$39:$B$782,O$11)+'СЕТ СН'!$F$11+СВЦЭМ!$D$10+'СЕТ СН'!$F$6-'СЕТ СН'!$F$23</f>
        <v>1156.9027964300001</v>
      </c>
      <c r="P41" s="36">
        <f>SUMIFS(СВЦЭМ!$D$39:$D$782,СВЦЭМ!$A$39:$A$782,$A41,СВЦЭМ!$B$39:$B$782,P$11)+'СЕТ СН'!$F$11+СВЦЭМ!$D$10+'СЕТ СН'!$F$6-'СЕТ СН'!$F$23</f>
        <v>1178.2013701100002</v>
      </c>
      <c r="Q41" s="36">
        <f>SUMIFS(СВЦЭМ!$D$39:$D$782,СВЦЭМ!$A$39:$A$782,$A41,СВЦЭМ!$B$39:$B$782,Q$11)+'СЕТ СН'!$F$11+СВЦЭМ!$D$10+'СЕТ СН'!$F$6-'СЕТ СН'!$F$23</f>
        <v>1182.5520713400001</v>
      </c>
      <c r="R41" s="36">
        <f>SUMIFS(СВЦЭМ!$D$39:$D$782,СВЦЭМ!$A$39:$A$782,$A41,СВЦЭМ!$B$39:$B$782,R$11)+'СЕТ СН'!$F$11+СВЦЭМ!$D$10+'СЕТ СН'!$F$6-'СЕТ СН'!$F$23</f>
        <v>1136.7565928100003</v>
      </c>
      <c r="S41" s="36">
        <f>SUMIFS(СВЦЭМ!$D$39:$D$782,СВЦЭМ!$A$39:$A$782,$A41,СВЦЭМ!$B$39:$B$782,S$11)+'СЕТ СН'!$F$11+СВЦЭМ!$D$10+'СЕТ СН'!$F$6-'СЕТ СН'!$F$23</f>
        <v>1071.9209931099999</v>
      </c>
      <c r="T41" s="36">
        <f>SUMIFS(СВЦЭМ!$D$39:$D$782,СВЦЭМ!$A$39:$A$782,$A41,СВЦЭМ!$B$39:$B$782,T$11)+'СЕТ СН'!$F$11+СВЦЭМ!$D$10+'СЕТ СН'!$F$6-'СЕТ СН'!$F$23</f>
        <v>1097.8773430000001</v>
      </c>
      <c r="U41" s="36">
        <f>SUMIFS(СВЦЭМ!$D$39:$D$782,СВЦЭМ!$A$39:$A$782,$A41,СВЦЭМ!$B$39:$B$782,U$11)+'СЕТ СН'!$F$11+СВЦЭМ!$D$10+'СЕТ СН'!$F$6-'СЕТ СН'!$F$23</f>
        <v>1110.4349763700002</v>
      </c>
      <c r="V41" s="36">
        <f>SUMIFS(СВЦЭМ!$D$39:$D$782,СВЦЭМ!$A$39:$A$782,$A41,СВЦЭМ!$B$39:$B$782,V$11)+'СЕТ СН'!$F$11+СВЦЭМ!$D$10+'СЕТ СН'!$F$6-'СЕТ СН'!$F$23</f>
        <v>1108.1506820300001</v>
      </c>
      <c r="W41" s="36">
        <f>SUMIFS(СВЦЭМ!$D$39:$D$782,СВЦЭМ!$A$39:$A$782,$A41,СВЦЭМ!$B$39:$B$782,W$11)+'СЕТ СН'!$F$11+СВЦЭМ!$D$10+'СЕТ СН'!$F$6-'СЕТ СН'!$F$23</f>
        <v>1096.86655352</v>
      </c>
      <c r="X41" s="36">
        <f>SUMIFS(СВЦЭМ!$D$39:$D$782,СВЦЭМ!$A$39:$A$782,$A41,СВЦЭМ!$B$39:$B$782,X$11)+'СЕТ СН'!$F$11+СВЦЭМ!$D$10+'СЕТ СН'!$F$6-'СЕТ СН'!$F$23</f>
        <v>1139.6653192200001</v>
      </c>
      <c r="Y41" s="36">
        <f>SUMIFS(СВЦЭМ!$D$39:$D$782,СВЦЭМ!$A$39:$A$782,$A41,СВЦЭМ!$B$39:$B$782,Y$11)+'СЕТ СН'!$F$11+СВЦЭМ!$D$10+'СЕТ СН'!$F$6-'СЕТ СН'!$F$23</f>
        <v>1227.2265650200002</v>
      </c>
    </row>
    <row r="42" spans="1:27" ht="15.75" x14ac:dyDescent="0.2">
      <c r="A42" s="35">
        <f t="shared" si="0"/>
        <v>44865</v>
      </c>
      <c r="B42" s="36">
        <f>SUMIFS(СВЦЭМ!$D$39:$D$782,СВЦЭМ!$A$39:$A$782,$A42,СВЦЭМ!$B$39:$B$782,B$11)+'СЕТ СН'!$F$11+СВЦЭМ!$D$10+'СЕТ СН'!$F$6-'СЕТ СН'!$F$23</f>
        <v>1264.7594782700003</v>
      </c>
      <c r="C42" s="36">
        <f>SUMIFS(СВЦЭМ!$D$39:$D$782,СВЦЭМ!$A$39:$A$782,$A42,СВЦЭМ!$B$39:$B$782,C$11)+'СЕТ СН'!$F$11+СВЦЭМ!$D$10+'СЕТ СН'!$F$6-'СЕТ СН'!$F$23</f>
        <v>1298.8401345100001</v>
      </c>
      <c r="D42" s="36">
        <f>SUMIFS(СВЦЭМ!$D$39:$D$782,СВЦЭМ!$A$39:$A$782,$A42,СВЦЭМ!$B$39:$B$782,D$11)+'СЕТ СН'!$F$11+СВЦЭМ!$D$10+'СЕТ СН'!$F$6-'СЕТ СН'!$F$23</f>
        <v>1321.4397153400002</v>
      </c>
      <c r="E42" s="36">
        <f>SUMIFS(СВЦЭМ!$D$39:$D$782,СВЦЭМ!$A$39:$A$782,$A42,СВЦЭМ!$B$39:$B$782,E$11)+'СЕТ СН'!$F$11+СВЦЭМ!$D$10+'СЕТ СН'!$F$6-'СЕТ СН'!$F$23</f>
        <v>1329.9344216500001</v>
      </c>
      <c r="F42" s="36">
        <f>SUMIFS(СВЦЭМ!$D$39:$D$782,СВЦЭМ!$A$39:$A$782,$A42,СВЦЭМ!$B$39:$B$782,F$11)+'СЕТ СН'!$F$11+СВЦЭМ!$D$10+'СЕТ СН'!$F$6-'СЕТ СН'!$F$23</f>
        <v>1327.7129724700003</v>
      </c>
      <c r="G42" s="36">
        <f>SUMIFS(СВЦЭМ!$D$39:$D$782,СВЦЭМ!$A$39:$A$782,$A42,СВЦЭМ!$B$39:$B$782,G$11)+'СЕТ СН'!$F$11+СВЦЭМ!$D$10+'СЕТ СН'!$F$6-'СЕТ СН'!$F$23</f>
        <v>1296.4395443300002</v>
      </c>
      <c r="H42" s="36">
        <f>SUMIFS(СВЦЭМ!$D$39:$D$782,СВЦЭМ!$A$39:$A$782,$A42,СВЦЭМ!$B$39:$B$782,H$11)+'СЕТ СН'!$F$11+СВЦЭМ!$D$10+'СЕТ СН'!$F$6-'СЕТ СН'!$F$23</f>
        <v>1215.1197445400003</v>
      </c>
      <c r="I42" s="36">
        <f>SUMIFS(СВЦЭМ!$D$39:$D$782,СВЦЭМ!$A$39:$A$782,$A42,СВЦЭМ!$B$39:$B$782,I$11)+'СЕТ СН'!$F$11+СВЦЭМ!$D$10+'СЕТ СН'!$F$6-'СЕТ СН'!$F$23</f>
        <v>1194.0194957200001</v>
      </c>
      <c r="J42" s="36">
        <f>SUMIFS(СВЦЭМ!$D$39:$D$782,СВЦЭМ!$A$39:$A$782,$A42,СВЦЭМ!$B$39:$B$782,J$11)+'СЕТ СН'!$F$11+СВЦЭМ!$D$10+'СЕТ СН'!$F$6-'СЕТ СН'!$F$23</f>
        <v>1142.4624282700001</v>
      </c>
      <c r="K42" s="36">
        <f>SUMIFS(СВЦЭМ!$D$39:$D$782,СВЦЭМ!$A$39:$A$782,$A42,СВЦЭМ!$B$39:$B$782,K$11)+'СЕТ СН'!$F$11+СВЦЭМ!$D$10+'СЕТ СН'!$F$6-'СЕТ СН'!$F$23</f>
        <v>1136.9375260500001</v>
      </c>
      <c r="L42" s="36">
        <f>SUMIFS(СВЦЭМ!$D$39:$D$782,СВЦЭМ!$A$39:$A$782,$A42,СВЦЭМ!$B$39:$B$782,L$11)+'СЕТ СН'!$F$11+СВЦЭМ!$D$10+'СЕТ СН'!$F$6-'СЕТ СН'!$F$23</f>
        <v>1155.9902575900003</v>
      </c>
      <c r="M42" s="36">
        <f>SUMIFS(СВЦЭМ!$D$39:$D$782,СВЦЭМ!$A$39:$A$782,$A42,СВЦЭМ!$B$39:$B$782,M$11)+'СЕТ СН'!$F$11+СВЦЭМ!$D$10+'СЕТ СН'!$F$6-'СЕТ СН'!$F$23</f>
        <v>1170.8386269900002</v>
      </c>
      <c r="N42" s="36">
        <f>SUMIFS(СВЦЭМ!$D$39:$D$782,СВЦЭМ!$A$39:$A$782,$A42,СВЦЭМ!$B$39:$B$782,N$11)+'СЕТ СН'!$F$11+СВЦЭМ!$D$10+'СЕТ СН'!$F$6-'СЕТ СН'!$F$23</f>
        <v>1165.1282951200001</v>
      </c>
      <c r="O42" s="36">
        <f>SUMIFS(СВЦЭМ!$D$39:$D$782,СВЦЭМ!$A$39:$A$782,$A42,СВЦЭМ!$B$39:$B$782,O$11)+'СЕТ СН'!$F$11+СВЦЭМ!$D$10+'СЕТ СН'!$F$6-'СЕТ СН'!$F$23</f>
        <v>1168.3176334500001</v>
      </c>
      <c r="P42" s="36">
        <f>SUMIFS(СВЦЭМ!$D$39:$D$782,СВЦЭМ!$A$39:$A$782,$A42,СВЦЭМ!$B$39:$B$782,P$11)+'СЕТ СН'!$F$11+СВЦЭМ!$D$10+'СЕТ СН'!$F$6-'СЕТ СН'!$F$23</f>
        <v>1186.0191311500002</v>
      </c>
      <c r="Q42" s="36">
        <f>SUMIFS(СВЦЭМ!$D$39:$D$782,СВЦЭМ!$A$39:$A$782,$A42,СВЦЭМ!$B$39:$B$782,Q$11)+'СЕТ СН'!$F$11+СВЦЭМ!$D$10+'СЕТ СН'!$F$6-'СЕТ СН'!$F$23</f>
        <v>1192.0021789500001</v>
      </c>
      <c r="R42" s="36">
        <f>SUMIFS(СВЦЭМ!$D$39:$D$782,СВЦЭМ!$A$39:$A$782,$A42,СВЦЭМ!$B$39:$B$782,R$11)+'СЕТ СН'!$F$11+СВЦЭМ!$D$10+'СЕТ СН'!$F$6-'СЕТ СН'!$F$23</f>
        <v>1175.8719679500002</v>
      </c>
      <c r="S42" s="36">
        <f>SUMIFS(СВЦЭМ!$D$39:$D$782,СВЦЭМ!$A$39:$A$782,$A42,СВЦЭМ!$B$39:$B$782,S$11)+'СЕТ СН'!$F$11+СВЦЭМ!$D$10+'СЕТ СН'!$F$6-'СЕТ СН'!$F$23</f>
        <v>1122.92002447</v>
      </c>
      <c r="T42" s="36">
        <f>SUMIFS(СВЦЭМ!$D$39:$D$782,СВЦЭМ!$A$39:$A$782,$A42,СВЦЭМ!$B$39:$B$782,T$11)+'СЕТ СН'!$F$11+СВЦЭМ!$D$10+'СЕТ СН'!$F$6-'СЕТ СН'!$F$23</f>
        <v>1085.2732655300001</v>
      </c>
      <c r="U42" s="36">
        <f>SUMIFS(СВЦЭМ!$D$39:$D$782,СВЦЭМ!$A$39:$A$782,$A42,СВЦЭМ!$B$39:$B$782,U$11)+'СЕТ СН'!$F$11+СВЦЭМ!$D$10+'СЕТ СН'!$F$6-'СЕТ СН'!$F$23</f>
        <v>1106.2602875400003</v>
      </c>
      <c r="V42" s="36">
        <f>SUMIFS(СВЦЭМ!$D$39:$D$782,СВЦЭМ!$A$39:$A$782,$A42,СВЦЭМ!$B$39:$B$782,V$11)+'СЕТ СН'!$F$11+СВЦЭМ!$D$10+'СЕТ СН'!$F$6-'СЕТ СН'!$F$23</f>
        <v>1129.7692244100003</v>
      </c>
      <c r="W42" s="36">
        <f>SUMIFS(СВЦЭМ!$D$39:$D$782,СВЦЭМ!$A$39:$A$782,$A42,СВЦЭМ!$B$39:$B$782,W$11)+'СЕТ СН'!$F$11+СВЦЭМ!$D$10+'СЕТ СН'!$F$6-'СЕТ СН'!$F$23</f>
        <v>1155.3192206500003</v>
      </c>
      <c r="X42" s="36">
        <f>SUMIFS(СВЦЭМ!$D$39:$D$782,СВЦЭМ!$A$39:$A$782,$A42,СВЦЭМ!$B$39:$B$782,X$11)+'СЕТ СН'!$F$11+СВЦЭМ!$D$10+'СЕТ СН'!$F$6-'СЕТ СН'!$F$23</f>
        <v>1179.5895720200001</v>
      </c>
      <c r="Y42" s="36">
        <f>SUMIFS(СВЦЭМ!$D$39:$D$782,СВЦЭМ!$A$39:$A$782,$A42,СВЦЭМ!$B$39:$B$782,Y$11)+'СЕТ СН'!$F$11+СВЦЭМ!$D$10+'СЕТ СН'!$F$6-'СЕТ СН'!$F$23</f>
        <v>1208.4930678800001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01.10.2022</v>
      </c>
      <c r="B48" s="36">
        <f>SUMIFS(СВЦЭМ!$D$39:$D$782,СВЦЭМ!$A$39:$A$782,$A48,СВЦЭМ!$B$39:$B$782,B$47)+'СЕТ СН'!$G$11+СВЦЭМ!$D$10+'СЕТ СН'!$G$6-'СЕТ СН'!$G$23</f>
        <v>1108.16366666</v>
      </c>
      <c r="C48" s="36">
        <f>SUMIFS(СВЦЭМ!$D$39:$D$782,СВЦЭМ!$A$39:$A$782,$A48,СВЦЭМ!$B$39:$B$782,C$47)+'СЕТ СН'!$G$11+СВЦЭМ!$D$10+'СЕТ СН'!$G$6-'СЕТ СН'!$G$23</f>
        <v>1131.2902260000001</v>
      </c>
      <c r="D48" s="36">
        <f>SUMIFS(СВЦЭМ!$D$39:$D$782,СВЦЭМ!$A$39:$A$782,$A48,СВЦЭМ!$B$39:$B$782,D$47)+'СЕТ СН'!$G$11+СВЦЭМ!$D$10+'СЕТ СН'!$G$6-'СЕТ СН'!$G$23</f>
        <v>1152.7032478399999</v>
      </c>
      <c r="E48" s="36">
        <f>SUMIFS(СВЦЭМ!$D$39:$D$782,СВЦЭМ!$A$39:$A$782,$A48,СВЦЭМ!$B$39:$B$782,E$47)+'СЕТ СН'!$G$11+СВЦЭМ!$D$10+'СЕТ СН'!$G$6-'СЕТ СН'!$G$23</f>
        <v>1153.77733188</v>
      </c>
      <c r="F48" s="36">
        <f>SUMIFS(СВЦЭМ!$D$39:$D$782,СВЦЭМ!$A$39:$A$782,$A48,СВЦЭМ!$B$39:$B$782,F$47)+'СЕТ СН'!$G$11+СВЦЭМ!$D$10+'СЕТ СН'!$G$6-'СЕТ СН'!$G$23</f>
        <v>1159.5651915799999</v>
      </c>
      <c r="G48" s="36">
        <f>SUMIFS(СВЦЭМ!$D$39:$D$782,СВЦЭМ!$A$39:$A$782,$A48,СВЦЭМ!$B$39:$B$782,G$47)+'СЕТ СН'!$G$11+СВЦЭМ!$D$10+'СЕТ СН'!$G$6-'СЕТ СН'!$G$23</f>
        <v>1148.48190368</v>
      </c>
      <c r="H48" s="36">
        <f>SUMIFS(СВЦЭМ!$D$39:$D$782,СВЦЭМ!$A$39:$A$782,$A48,СВЦЭМ!$B$39:$B$782,H$47)+'СЕТ СН'!$G$11+СВЦЭМ!$D$10+'СЕТ СН'!$G$6-'СЕТ СН'!$G$23</f>
        <v>1121.7289694400001</v>
      </c>
      <c r="I48" s="36">
        <f>SUMIFS(СВЦЭМ!$D$39:$D$782,СВЦЭМ!$A$39:$A$782,$A48,СВЦЭМ!$B$39:$B$782,I$47)+'СЕТ СН'!$G$11+СВЦЭМ!$D$10+'СЕТ СН'!$G$6-'СЕТ СН'!$G$23</f>
        <v>1041.31476305</v>
      </c>
      <c r="J48" s="36">
        <f>SUMIFS(СВЦЭМ!$D$39:$D$782,СВЦЭМ!$A$39:$A$782,$A48,СВЦЭМ!$B$39:$B$782,J$47)+'СЕТ СН'!$G$11+СВЦЭМ!$D$10+'СЕТ СН'!$G$6-'СЕТ СН'!$G$23</f>
        <v>1107.8644344700001</v>
      </c>
      <c r="K48" s="36">
        <f>SUMIFS(СВЦЭМ!$D$39:$D$782,СВЦЭМ!$A$39:$A$782,$A48,СВЦЭМ!$B$39:$B$782,K$47)+'СЕТ СН'!$G$11+СВЦЭМ!$D$10+'СЕТ СН'!$G$6-'СЕТ СН'!$G$23</f>
        <v>1138.0406682400001</v>
      </c>
      <c r="L48" s="36">
        <f>SUMIFS(СВЦЭМ!$D$39:$D$782,СВЦЭМ!$A$39:$A$782,$A48,СВЦЭМ!$B$39:$B$782,L$47)+'СЕТ СН'!$G$11+СВЦЭМ!$D$10+'СЕТ СН'!$G$6-'СЕТ СН'!$G$23</f>
        <v>1137.71018011</v>
      </c>
      <c r="M48" s="36">
        <f>SUMIFS(СВЦЭМ!$D$39:$D$782,СВЦЭМ!$A$39:$A$782,$A48,СВЦЭМ!$B$39:$B$782,M$47)+'СЕТ СН'!$G$11+СВЦЭМ!$D$10+'СЕТ СН'!$G$6-'СЕТ СН'!$G$23</f>
        <v>1086.0729782600001</v>
      </c>
      <c r="N48" s="36">
        <f>SUMIFS(СВЦЭМ!$D$39:$D$782,СВЦЭМ!$A$39:$A$782,$A48,СВЦЭМ!$B$39:$B$782,N$47)+'СЕТ СН'!$G$11+СВЦЭМ!$D$10+'СЕТ СН'!$G$6-'СЕТ СН'!$G$23</f>
        <v>1074.14852509</v>
      </c>
      <c r="O48" s="36">
        <f>SUMIFS(СВЦЭМ!$D$39:$D$782,СВЦЭМ!$A$39:$A$782,$A48,СВЦЭМ!$B$39:$B$782,O$47)+'СЕТ СН'!$G$11+СВЦЭМ!$D$10+'СЕТ СН'!$G$6-'СЕТ СН'!$G$23</f>
        <v>1059.3199510899999</v>
      </c>
      <c r="P48" s="36">
        <f>SUMIFS(СВЦЭМ!$D$39:$D$782,СВЦЭМ!$A$39:$A$782,$A48,СВЦЭМ!$B$39:$B$782,P$47)+'СЕТ СН'!$G$11+СВЦЭМ!$D$10+'СЕТ СН'!$G$6-'СЕТ СН'!$G$23</f>
        <v>1049.47497589</v>
      </c>
      <c r="Q48" s="36">
        <f>SUMIFS(СВЦЭМ!$D$39:$D$782,СВЦЭМ!$A$39:$A$782,$A48,СВЦЭМ!$B$39:$B$782,Q$47)+'СЕТ СН'!$G$11+СВЦЭМ!$D$10+'СЕТ СН'!$G$6-'СЕТ СН'!$G$23</f>
        <v>1043.83117578</v>
      </c>
      <c r="R48" s="36">
        <f>SUMIFS(СВЦЭМ!$D$39:$D$782,СВЦЭМ!$A$39:$A$782,$A48,СВЦЭМ!$B$39:$B$782,R$47)+'СЕТ СН'!$G$11+СВЦЭМ!$D$10+'СЕТ СН'!$G$6-'СЕТ СН'!$G$23</f>
        <v>1042.6549997</v>
      </c>
      <c r="S48" s="36">
        <f>SUMIFS(СВЦЭМ!$D$39:$D$782,СВЦЭМ!$A$39:$A$782,$A48,СВЦЭМ!$B$39:$B$782,S$47)+'СЕТ СН'!$G$11+СВЦЭМ!$D$10+'СЕТ СН'!$G$6-'СЕТ СН'!$G$23</f>
        <v>1082.79537858</v>
      </c>
      <c r="T48" s="36">
        <f>SUMIFS(СВЦЭМ!$D$39:$D$782,СВЦЭМ!$A$39:$A$782,$A48,СВЦЭМ!$B$39:$B$782,T$47)+'СЕТ СН'!$G$11+СВЦЭМ!$D$10+'СЕТ СН'!$G$6-'СЕТ СН'!$G$23</f>
        <v>1207.4000587400001</v>
      </c>
      <c r="U48" s="36">
        <f>SUMIFS(СВЦЭМ!$D$39:$D$782,СВЦЭМ!$A$39:$A$782,$A48,СВЦЭМ!$B$39:$B$782,U$47)+'СЕТ СН'!$G$11+СВЦЭМ!$D$10+'СЕТ СН'!$G$6-'СЕТ СН'!$G$23</f>
        <v>1225.78496842</v>
      </c>
      <c r="V48" s="36">
        <f>SUMIFS(СВЦЭМ!$D$39:$D$782,СВЦЭМ!$A$39:$A$782,$A48,СВЦЭМ!$B$39:$B$782,V$47)+'СЕТ СН'!$G$11+СВЦЭМ!$D$10+'СЕТ СН'!$G$6-'СЕТ СН'!$G$23</f>
        <v>1226.9293453400001</v>
      </c>
      <c r="W48" s="36">
        <f>SUMIFS(СВЦЭМ!$D$39:$D$782,СВЦЭМ!$A$39:$A$782,$A48,СВЦЭМ!$B$39:$B$782,W$47)+'СЕТ СН'!$G$11+СВЦЭМ!$D$10+'СЕТ СН'!$G$6-'СЕТ СН'!$G$23</f>
        <v>1215.0248121700001</v>
      </c>
      <c r="X48" s="36">
        <f>SUMIFS(СВЦЭМ!$D$39:$D$782,СВЦЭМ!$A$39:$A$782,$A48,СВЦЭМ!$B$39:$B$782,X$47)+'СЕТ СН'!$G$11+СВЦЭМ!$D$10+'СЕТ СН'!$G$6-'СЕТ СН'!$G$23</f>
        <v>1204.1932454900002</v>
      </c>
      <c r="Y48" s="36">
        <f>SUMIFS(СВЦЭМ!$D$39:$D$782,СВЦЭМ!$A$39:$A$782,$A48,СВЦЭМ!$B$39:$B$782,Y$47)+'СЕТ СН'!$G$11+СВЦЭМ!$D$10+'СЕТ СН'!$G$6-'СЕТ СН'!$G$23</f>
        <v>1174.6796410400002</v>
      </c>
      <c r="AA48" s="45"/>
    </row>
    <row r="49" spans="1:25" ht="15.75" x14ac:dyDescent="0.2">
      <c r="A49" s="35">
        <f>A48+1</f>
        <v>44836</v>
      </c>
      <c r="B49" s="36">
        <f>SUMIFS(СВЦЭМ!$D$39:$D$782,СВЦЭМ!$A$39:$A$782,$A49,СВЦЭМ!$B$39:$B$782,B$47)+'СЕТ СН'!$G$11+СВЦЭМ!$D$10+'СЕТ СН'!$G$6-'СЕТ СН'!$G$23</f>
        <v>1091.1737891800001</v>
      </c>
      <c r="C49" s="36">
        <f>SUMIFS(СВЦЭМ!$D$39:$D$782,СВЦЭМ!$A$39:$A$782,$A49,СВЦЭМ!$B$39:$B$782,C$47)+'СЕТ СН'!$G$11+СВЦЭМ!$D$10+'СЕТ СН'!$G$6-'СЕТ СН'!$G$23</f>
        <v>1095.8179937</v>
      </c>
      <c r="D49" s="36">
        <f>SUMIFS(СВЦЭМ!$D$39:$D$782,СВЦЭМ!$A$39:$A$782,$A49,СВЦЭМ!$B$39:$B$782,D$47)+'СЕТ СН'!$G$11+СВЦЭМ!$D$10+'СЕТ СН'!$G$6-'СЕТ СН'!$G$23</f>
        <v>1140.56533565</v>
      </c>
      <c r="E49" s="36">
        <f>SUMIFS(СВЦЭМ!$D$39:$D$782,СВЦЭМ!$A$39:$A$782,$A49,СВЦЭМ!$B$39:$B$782,E$47)+'СЕТ СН'!$G$11+СВЦЭМ!$D$10+'СЕТ СН'!$G$6-'СЕТ СН'!$G$23</f>
        <v>1178.1451190700002</v>
      </c>
      <c r="F49" s="36">
        <f>SUMIFS(СВЦЭМ!$D$39:$D$782,СВЦЭМ!$A$39:$A$782,$A49,СВЦЭМ!$B$39:$B$782,F$47)+'СЕТ СН'!$G$11+СВЦЭМ!$D$10+'СЕТ СН'!$G$6-'СЕТ СН'!$G$23</f>
        <v>1174.7816812600001</v>
      </c>
      <c r="G49" s="36">
        <f>SUMIFS(СВЦЭМ!$D$39:$D$782,СВЦЭМ!$A$39:$A$782,$A49,СВЦЭМ!$B$39:$B$782,G$47)+'СЕТ СН'!$G$11+СВЦЭМ!$D$10+'СЕТ СН'!$G$6-'СЕТ СН'!$G$23</f>
        <v>1163.8895427299999</v>
      </c>
      <c r="H49" s="36">
        <f>SUMIFS(СВЦЭМ!$D$39:$D$782,СВЦЭМ!$A$39:$A$782,$A49,СВЦЭМ!$B$39:$B$782,H$47)+'СЕТ СН'!$G$11+СВЦЭМ!$D$10+'СЕТ СН'!$G$6-'СЕТ СН'!$G$23</f>
        <v>1140.07995052</v>
      </c>
      <c r="I49" s="36">
        <f>SUMIFS(СВЦЭМ!$D$39:$D$782,СВЦЭМ!$A$39:$A$782,$A49,СВЦЭМ!$B$39:$B$782,I$47)+'СЕТ СН'!$G$11+СВЦЭМ!$D$10+'СЕТ СН'!$G$6-'СЕТ СН'!$G$23</f>
        <v>1124.75943153</v>
      </c>
      <c r="J49" s="36">
        <f>SUMIFS(СВЦЭМ!$D$39:$D$782,СВЦЭМ!$A$39:$A$782,$A49,СВЦЭМ!$B$39:$B$782,J$47)+'СЕТ СН'!$G$11+СВЦЭМ!$D$10+'СЕТ СН'!$G$6-'СЕТ СН'!$G$23</f>
        <v>1113.7356549000001</v>
      </c>
      <c r="K49" s="36">
        <f>SUMIFS(СВЦЭМ!$D$39:$D$782,СВЦЭМ!$A$39:$A$782,$A49,СВЦЭМ!$B$39:$B$782,K$47)+'СЕТ СН'!$G$11+СВЦЭМ!$D$10+'СЕТ СН'!$G$6-'СЕТ СН'!$G$23</f>
        <v>1086.14313148</v>
      </c>
      <c r="L49" s="36">
        <f>SUMIFS(СВЦЭМ!$D$39:$D$782,СВЦЭМ!$A$39:$A$782,$A49,СВЦЭМ!$B$39:$B$782,L$47)+'СЕТ СН'!$G$11+СВЦЭМ!$D$10+'СЕТ СН'!$G$6-'СЕТ СН'!$G$23</f>
        <v>1088.4024578599999</v>
      </c>
      <c r="M49" s="36">
        <f>SUMIFS(СВЦЭМ!$D$39:$D$782,СВЦЭМ!$A$39:$A$782,$A49,СВЦЭМ!$B$39:$B$782,M$47)+'СЕТ СН'!$G$11+СВЦЭМ!$D$10+'СЕТ СН'!$G$6-'СЕТ СН'!$G$23</f>
        <v>1050.51548172</v>
      </c>
      <c r="N49" s="36">
        <f>SUMIFS(СВЦЭМ!$D$39:$D$782,СВЦЭМ!$A$39:$A$782,$A49,СВЦЭМ!$B$39:$B$782,N$47)+'СЕТ СН'!$G$11+СВЦЭМ!$D$10+'СЕТ СН'!$G$6-'СЕТ СН'!$G$23</f>
        <v>1063.1908413799999</v>
      </c>
      <c r="O49" s="36">
        <f>SUMIFS(СВЦЭМ!$D$39:$D$782,СВЦЭМ!$A$39:$A$782,$A49,СВЦЭМ!$B$39:$B$782,O$47)+'СЕТ СН'!$G$11+СВЦЭМ!$D$10+'СЕТ СН'!$G$6-'СЕТ СН'!$G$23</f>
        <v>1070.29396038</v>
      </c>
      <c r="P49" s="36">
        <f>SUMIFS(СВЦЭМ!$D$39:$D$782,СВЦЭМ!$A$39:$A$782,$A49,СВЦЭМ!$B$39:$B$782,P$47)+'СЕТ СН'!$G$11+СВЦЭМ!$D$10+'СЕТ СН'!$G$6-'СЕТ СН'!$G$23</f>
        <v>1084.61714362</v>
      </c>
      <c r="Q49" s="36">
        <f>SUMIFS(СВЦЭМ!$D$39:$D$782,СВЦЭМ!$A$39:$A$782,$A49,СВЦЭМ!$B$39:$B$782,Q$47)+'СЕТ СН'!$G$11+СВЦЭМ!$D$10+'СЕТ СН'!$G$6-'СЕТ СН'!$G$23</f>
        <v>1095.17096868</v>
      </c>
      <c r="R49" s="36">
        <f>SUMIFS(СВЦЭМ!$D$39:$D$782,СВЦЭМ!$A$39:$A$782,$A49,СВЦЭМ!$B$39:$B$782,R$47)+'СЕТ СН'!$G$11+СВЦЭМ!$D$10+'СЕТ СН'!$G$6-'СЕТ СН'!$G$23</f>
        <v>1098.3172790000001</v>
      </c>
      <c r="S49" s="36">
        <f>SUMIFS(СВЦЭМ!$D$39:$D$782,СВЦЭМ!$A$39:$A$782,$A49,СВЦЭМ!$B$39:$B$782,S$47)+'СЕТ СН'!$G$11+СВЦЭМ!$D$10+'СЕТ СН'!$G$6-'СЕТ СН'!$G$23</f>
        <v>1080.2148550700001</v>
      </c>
      <c r="T49" s="36">
        <f>SUMIFS(СВЦЭМ!$D$39:$D$782,СВЦЭМ!$A$39:$A$782,$A49,СВЦЭМ!$B$39:$B$782,T$47)+'СЕТ СН'!$G$11+СВЦЭМ!$D$10+'СЕТ СН'!$G$6-'СЕТ СН'!$G$23</f>
        <v>1194.1739656900002</v>
      </c>
      <c r="U49" s="36">
        <f>SUMIFS(СВЦЭМ!$D$39:$D$782,СВЦЭМ!$A$39:$A$782,$A49,СВЦЭМ!$B$39:$B$782,U$47)+'СЕТ СН'!$G$11+СВЦЭМ!$D$10+'СЕТ СН'!$G$6-'СЕТ СН'!$G$23</f>
        <v>1225.9077084600003</v>
      </c>
      <c r="V49" s="36">
        <f>SUMIFS(СВЦЭМ!$D$39:$D$782,СВЦЭМ!$A$39:$A$782,$A49,СВЦЭМ!$B$39:$B$782,V$47)+'СЕТ СН'!$G$11+СВЦЭМ!$D$10+'СЕТ СН'!$G$6-'СЕТ СН'!$G$23</f>
        <v>1227.3983986200001</v>
      </c>
      <c r="W49" s="36">
        <f>SUMIFS(СВЦЭМ!$D$39:$D$782,СВЦЭМ!$A$39:$A$782,$A49,СВЦЭМ!$B$39:$B$782,W$47)+'СЕТ СН'!$G$11+СВЦЭМ!$D$10+'СЕТ СН'!$G$6-'СЕТ СН'!$G$23</f>
        <v>1210.2236457500003</v>
      </c>
      <c r="X49" s="36">
        <f>SUMIFS(СВЦЭМ!$D$39:$D$782,СВЦЭМ!$A$39:$A$782,$A49,СВЦЭМ!$B$39:$B$782,X$47)+'СЕТ СН'!$G$11+СВЦЭМ!$D$10+'СЕТ СН'!$G$6-'СЕТ СН'!$G$23</f>
        <v>1174.5803598700002</v>
      </c>
      <c r="Y49" s="36">
        <f>SUMIFS(СВЦЭМ!$D$39:$D$782,СВЦЭМ!$A$39:$A$782,$A49,СВЦЭМ!$B$39:$B$782,Y$47)+'СЕТ СН'!$G$11+СВЦЭМ!$D$10+'СЕТ СН'!$G$6-'СЕТ СН'!$G$23</f>
        <v>1167.5715089400001</v>
      </c>
    </row>
    <row r="50" spans="1:25" ht="15.75" x14ac:dyDescent="0.2">
      <c r="A50" s="35">
        <f t="shared" ref="A50:A78" si="1">A49+1</f>
        <v>44837</v>
      </c>
      <c r="B50" s="36">
        <f>SUMIFS(СВЦЭМ!$D$39:$D$782,СВЦЭМ!$A$39:$A$782,$A50,СВЦЭМ!$B$39:$B$782,B$47)+'СЕТ СН'!$G$11+СВЦЭМ!$D$10+'СЕТ СН'!$G$6-'СЕТ СН'!$G$23</f>
        <v>1167.7618451400001</v>
      </c>
      <c r="C50" s="36">
        <f>SUMIFS(СВЦЭМ!$D$39:$D$782,СВЦЭМ!$A$39:$A$782,$A50,СВЦЭМ!$B$39:$B$782,C$47)+'СЕТ СН'!$G$11+СВЦЭМ!$D$10+'СЕТ СН'!$G$6-'СЕТ СН'!$G$23</f>
        <v>1199.89599709</v>
      </c>
      <c r="D50" s="36">
        <f>SUMIFS(СВЦЭМ!$D$39:$D$782,СВЦЭМ!$A$39:$A$782,$A50,СВЦЭМ!$B$39:$B$782,D$47)+'СЕТ СН'!$G$11+СВЦЭМ!$D$10+'СЕТ СН'!$G$6-'СЕТ СН'!$G$23</f>
        <v>1216.6401347700003</v>
      </c>
      <c r="E50" s="36">
        <f>SUMIFS(СВЦЭМ!$D$39:$D$782,СВЦЭМ!$A$39:$A$782,$A50,СВЦЭМ!$B$39:$B$782,E$47)+'СЕТ СН'!$G$11+СВЦЭМ!$D$10+'СЕТ СН'!$G$6-'СЕТ СН'!$G$23</f>
        <v>1221.8169412800003</v>
      </c>
      <c r="F50" s="36">
        <f>SUMIFS(СВЦЭМ!$D$39:$D$782,СВЦЭМ!$A$39:$A$782,$A50,СВЦЭМ!$B$39:$B$782,F$47)+'СЕТ СН'!$G$11+СВЦЭМ!$D$10+'СЕТ СН'!$G$6-'СЕТ СН'!$G$23</f>
        <v>1206.5229251500002</v>
      </c>
      <c r="G50" s="36">
        <f>SUMIFS(СВЦЭМ!$D$39:$D$782,СВЦЭМ!$A$39:$A$782,$A50,СВЦЭМ!$B$39:$B$782,G$47)+'СЕТ СН'!$G$11+СВЦЭМ!$D$10+'СЕТ СН'!$G$6-'СЕТ СН'!$G$23</f>
        <v>1176.4247051400002</v>
      </c>
      <c r="H50" s="36">
        <f>SUMIFS(СВЦЭМ!$D$39:$D$782,СВЦЭМ!$A$39:$A$782,$A50,СВЦЭМ!$B$39:$B$782,H$47)+'СЕТ СН'!$G$11+СВЦЭМ!$D$10+'СЕТ СН'!$G$6-'СЕТ СН'!$G$23</f>
        <v>1100.7368925799999</v>
      </c>
      <c r="I50" s="36">
        <f>SUMIFS(СВЦЭМ!$D$39:$D$782,СВЦЭМ!$A$39:$A$782,$A50,СВЦЭМ!$B$39:$B$782,I$47)+'СЕТ СН'!$G$11+СВЦЭМ!$D$10+'СЕТ СН'!$G$6-'СЕТ СН'!$G$23</f>
        <v>1047.00540727</v>
      </c>
      <c r="J50" s="36">
        <f>SUMIFS(СВЦЭМ!$D$39:$D$782,СВЦЭМ!$A$39:$A$782,$A50,СВЦЭМ!$B$39:$B$782,J$47)+'СЕТ СН'!$G$11+СВЦЭМ!$D$10+'СЕТ СН'!$G$6-'СЕТ СН'!$G$23</f>
        <v>1020.2846484299999</v>
      </c>
      <c r="K50" s="36">
        <f>SUMIFS(СВЦЭМ!$D$39:$D$782,СВЦЭМ!$A$39:$A$782,$A50,СВЦЭМ!$B$39:$B$782,K$47)+'СЕТ СН'!$G$11+СВЦЭМ!$D$10+'СЕТ СН'!$G$6-'СЕТ СН'!$G$23</f>
        <v>1005.0234540299999</v>
      </c>
      <c r="L50" s="36">
        <f>SUMIFS(СВЦЭМ!$D$39:$D$782,СВЦЭМ!$A$39:$A$782,$A50,СВЦЭМ!$B$39:$B$782,L$47)+'СЕТ СН'!$G$11+СВЦЭМ!$D$10+'СЕТ СН'!$G$6-'СЕТ СН'!$G$23</f>
        <v>999.78811458999996</v>
      </c>
      <c r="M50" s="36">
        <f>SUMIFS(СВЦЭМ!$D$39:$D$782,СВЦЭМ!$A$39:$A$782,$A50,СВЦЭМ!$B$39:$B$782,M$47)+'СЕТ СН'!$G$11+СВЦЭМ!$D$10+'СЕТ СН'!$G$6-'СЕТ СН'!$G$23</f>
        <v>1019.96025588</v>
      </c>
      <c r="N50" s="36">
        <f>SUMIFS(СВЦЭМ!$D$39:$D$782,СВЦЭМ!$A$39:$A$782,$A50,СВЦЭМ!$B$39:$B$782,N$47)+'СЕТ СН'!$G$11+СВЦЭМ!$D$10+'СЕТ СН'!$G$6-'СЕТ СН'!$G$23</f>
        <v>1043.7266420000001</v>
      </c>
      <c r="O50" s="36">
        <f>SUMIFS(СВЦЭМ!$D$39:$D$782,СВЦЭМ!$A$39:$A$782,$A50,СВЦЭМ!$B$39:$B$782,O$47)+'СЕТ СН'!$G$11+СВЦЭМ!$D$10+'СЕТ СН'!$G$6-'СЕТ СН'!$G$23</f>
        <v>1059.40004226</v>
      </c>
      <c r="P50" s="36">
        <f>SUMIFS(СВЦЭМ!$D$39:$D$782,СВЦЭМ!$A$39:$A$782,$A50,СВЦЭМ!$B$39:$B$782,P$47)+'СЕТ СН'!$G$11+СВЦЭМ!$D$10+'СЕТ СН'!$G$6-'СЕТ СН'!$G$23</f>
        <v>1068.07661792</v>
      </c>
      <c r="Q50" s="36">
        <f>SUMIFS(СВЦЭМ!$D$39:$D$782,СВЦЭМ!$A$39:$A$782,$A50,СВЦЭМ!$B$39:$B$782,Q$47)+'СЕТ СН'!$G$11+СВЦЭМ!$D$10+'СЕТ СН'!$G$6-'СЕТ СН'!$G$23</f>
        <v>1063.52724018</v>
      </c>
      <c r="R50" s="36">
        <f>SUMIFS(СВЦЭМ!$D$39:$D$782,СВЦЭМ!$A$39:$A$782,$A50,СВЦЭМ!$B$39:$B$782,R$47)+'СЕТ СН'!$G$11+СВЦЭМ!$D$10+'СЕТ СН'!$G$6-'СЕТ СН'!$G$23</f>
        <v>1050.03957522</v>
      </c>
      <c r="S50" s="36">
        <f>SUMIFS(СВЦЭМ!$D$39:$D$782,СВЦЭМ!$A$39:$A$782,$A50,СВЦЭМ!$B$39:$B$782,S$47)+'СЕТ СН'!$G$11+СВЦЭМ!$D$10+'СЕТ СН'!$G$6-'СЕТ СН'!$G$23</f>
        <v>1029.36304969</v>
      </c>
      <c r="T50" s="36">
        <f>SUMIFS(СВЦЭМ!$D$39:$D$782,СВЦЭМ!$A$39:$A$782,$A50,СВЦЭМ!$B$39:$B$782,T$47)+'СЕТ СН'!$G$11+СВЦЭМ!$D$10+'СЕТ СН'!$G$6-'СЕТ СН'!$G$23</f>
        <v>991.39024719999998</v>
      </c>
      <c r="U50" s="36">
        <f>SUMIFS(СВЦЭМ!$D$39:$D$782,СВЦЭМ!$A$39:$A$782,$A50,СВЦЭМ!$B$39:$B$782,U$47)+'СЕТ СН'!$G$11+СВЦЭМ!$D$10+'СЕТ СН'!$G$6-'СЕТ СН'!$G$23</f>
        <v>972.73571319999996</v>
      </c>
      <c r="V50" s="36">
        <f>SUMIFS(СВЦЭМ!$D$39:$D$782,СВЦЭМ!$A$39:$A$782,$A50,СВЦЭМ!$B$39:$B$782,V$47)+'СЕТ СН'!$G$11+СВЦЭМ!$D$10+'СЕТ СН'!$G$6-'СЕТ СН'!$G$23</f>
        <v>982.99274081999999</v>
      </c>
      <c r="W50" s="36">
        <f>SUMIFS(СВЦЭМ!$D$39:$D$782,СВЦЭМ!$A$39:$A$782,$A50,СВЦЭМ!$B$39:$B$782,W$47)+'СЕТ СН'!$G$11+СВЦЭМ!$D$10+'СЕТ СН'!$G$6-'СЕТ СН'!$G$23</f>
        <v>1016.33809472</v>
      </c>
      <c r="X50" s="36">
        <f>SUMIFS(СВЦЭМ!$D$39:$D$782,СВЦЭМ!$A$39:$A$782,$A50,СВЦЭМ!$B$39:$B$782,X$47)+'СЕТ СН'!$G$11+СВЦЭМ!$D$10+'СЕТ СН'!$G$6-'СЕТ СН'!$G$23</f>
        <v>1066.92453131</v>
      </c>
      <c r="Y50" s="36">
        <f>SUMIFS(СВЦЭМ!$D$39:$D$782,СВЦЭМ!$A$39:$A$782,$A50,СВЦЭМ!$B$39:$B$782,Y$47)+'СЕТ СН'!$G$11+СВЦЭМ!$D$10+'СЕТ СН'!$G$6-'СЕТ СН'!$G$23</f>
        <v>1100.6527180600001</v>
      </c>
    </row>
    <row r="51" spans="1:25" ht="15.75" x14ac:dyDescent="0.2">
      <c r="A51" s="35">
        <f t="shared" si="1"/>
        <v>44838</v>
      </c>
      <c r="B51" s="36">
        <f>SUMIFS(СВЦЭМ!$D$39:$D$782,СВЦЭМ!$A$39:$A$782,$A51,СВЦЭМ!$B$39:$B$782,B$47)+'СЕТ СН'!$G$11+СВЦЭМ!$D$10+'СЕТ СН'!$G$6-'СЕТ СН'!$G$23</f>
        <v>1039.9785419899999</v>
      </c>
      <c r="C51" s="36">
        <f>SUMIFS(СВЦЭМ!$D$39:$D$782,СВЦЭМ!$A$39:$A$782,$A51,СВЦЭМ!$B$39:$B$782,C$47)+'СЕТ СН'!$G$11+СВЦЭМ!$D$10+'СЕТ СН'!$G$6-'СЕТ СН'!$G$23</f>
        <v>1065.45776224</v>
      </c>
      <c r="D51" s="36">
        <f>SUMIFS(СВЦЭМ!$D$39:$D$782,СВЦЭМ!$A$39:$A$782,$A51,СВЦЭМ!$B$39:$B$782,D$47)+'СЕТ СН'!$G$11+СВЦЭМ!$D$10+'СЕТ СН'!$G$6-'СЕТ СН'!$G$23</f>
        <v>1077.6137291</v>
      </c>
      <c r="E51" s="36">
        <f>SUMIFS(СВЦЭМ!$D$39:$D$782,СВЦЭМ!$A$39:$A$782,$A51,СВЦЭМ!$B$39:$B$782,E$47)+'СЕТ СН'!$G$11+СВЦЭМ!$D$10+'СЕТ СН'!$G$6-'СЕТ СН'!$G$23</f>
        <v>1087.2533293700001</v>
      </c>
      <c r="F51" s="36">
        <f>SUMIFS(СВЦЭМ!$D$39:$D$782,СВЦЭМ!$A$39:$A$782,$A51,СВЦЭМ!$B$39:$B$782,F$47)+'СЕТ СН'!$G$11+СВЦЭМ!$D$10+'СЕТ СН'!$G$6-'СЕТ СН'!$G$23</f>
        <v>1090.4671637900001</v>
      </c>
      <c r="G51" s="36">
        <f>SUMIFS(СВЦЭМ!$D$39:$D$782,СВЦЭМ!$A$39:$A$782,$A51,СВЦЭМ!$B$39:$B$782,G$47)+'СЕТ СН'!$G$11+СВЦЭМ!$D$10+'СЕТ СН'!$G$6-'СЕТ СН'!$G$23</f>
        <v>1070.3114359599999</v>
      </c>
      <c r="H51" s="36">
        <f>SUMIFS(СВЦЭМ!$D$39:$D$782,СВЦЭМ!$A$39:$A$782,$A51,СВЦЭМ!$B$39:$B$782,H$47)+'СЕТ СН'!$G$11+СВЦЭМ!$D$10+'СЕТ СН'!$G$6-'СЕТ СН'!$G$23</f>
        <v>1017.1193681999999</v>
      </c>
      <c r="I51" s="36">
        <f>SUMIFS(СВЦЭМ!$D$39:$D$782,СВЦЭМ!$A$39:$A$782,$A51,СВЦЭМ!$B$39:$B$782,I$47)+'СЕТ СН'!$G$11+СВЦЭМ!$D$10+'СЕТ СН'!$G$6-'СЕТ СН'!$G$23</f>
        <v>970.05570984999997</v>
      </c>
      <c r="J51" s="36">
        <f>SUMIFS(СВЦЭМ!$D$39:$D$782,СВЦЭМ!$A$39:$A$782,$A51,СВЦЭМ!$B$39:$B$782,J$47)+'СЕТ СН'!$G$11+СВЦЭМ!$D$10+'СЕТ СН'!$G$6-'СЕТ СН'!$G$23</f>
        <v>968.25951693999991</v>
      </c>
      <c r="K51" s="36">
        <f>SUMIFS(СВЦЭМ!$D$39:$D$782,СВЦЭМ!$A$39:$A$782,$A51,СВЦЭМ!$B$39:$B$782,K$47)+'СЕТ СН'!$G$11+СВЦЭМ!$D$10+'СЕТ СН'!$G$6-'СЕТ СН'!$G$23</f>
        <v>956.85803877000001</v>
      </c>
      <c r="L51" s="36">
        <f>SUMIFS(СВЦЭМ!$D$39:$D$782,СВЦЭМ!$A$39:$A$782,$A51,СВЦЭМ!$B$39:$B$782,L$47)+'СЕТ СН'!$G$11+СВЦЭМ!$D$10+'СЕТ СН'!$G$6-'СЕТ СН'!$G$23</f>
        <v>956.6526703799999</v>
      </c>
      <c r="M51" s="36">
        <f>SUMIFS(СВЦЭМ!$D$39:$D$782,СВЦЭМ!$A$39:$A$782,$A51,СВЦЭМ!$B$39:$B$782,M$47)+'СЕТ СН'!$G$11+СВЦЭМ!$D$10+'СЕТ СН'!$G$6-'СЕТ СН'!$G$23</f>
        <v>966.32262616999992</v>
      </c>
      <c r="N51" s="36">
        <f>SUMIFS(СВЦЭМ!$D$39:$D$782,СВЦЭМ!$A$39:$A$782,$A51,СВЦЭМ!$B$39:$B$782,N$47)+'СЕТ СН'!$G$11+СВЦЭМ!$D$10+'СЕТ СН'!$G$6-'СЕТ СН'!$G$23</f>
        <v>977.10511388999998</v>
      </c>
      <c r="O51" s="36">
        <f>SUMIFS(СВЦЭМ!$D$39:$D$782,СВЦЭМ!$A$39:$A$782,$A51,СВЦЭМ!$B$39:$B$782,O$47)+'СЕТ СН'!$G$11+СВЦЭМ!$D$10+'СЕТ СН'!$G$6-'СЕТ СН'!$G$23</f>
        <v>980.42728304999991</v>
      </c>
      <c r="P51" s="36">
        <f>SUMIFS(СВЦЭМ!$D$39:$D$782,СВЦЭМ!$A$39:$A$782,$A51,СВЦЭМ!$B$39:$B$782,P$47)+'СЕТ СН'!$G$11+СВЦЭМ!$D$10+'СЕТ СН'!$G$6-'СЕТ СН'!$G$23</f>
        <v>987.69234438000001</v>
      </c>
      <c r="Q51" s="36">
        <f>SUMIFS(СВЦЭМ!$D$39:$D$782,СВЦЭМ!$A$39:$A$782,$A51,СВЦЭМ!$B$39:$B$782,Q$47)+'СЕТ СН'!$G$11+СВЦЭМ!$D$10+'СЕТ СН'!$G$6-'СЕТ СН'!$G$23</f>
        <v>988.87800644999993</v>
      </c>
      <c r="R51" s="36">
        <f>SUMIFS(СВЦЭМ!$D$39:$D$782,СВЦЭМ!$A$39:$A$782,$A51,СВЦЭМ!$B$39:$B$782,R$47)+'СЕТ СН'!$G$11+СВЦЭМ!$D$10+'СЕТ СН'!$G$6-'СЕТ СН'!$G$23</f>
        <v>998.85909150999998</v>
      </c>
      <c r="S51" s="36">
        <f>SUMIFS(СВЦЭМ!$D$39:$D$782,СВЦЭМ!$A$39:$A$782,$A51,СВЦЭМ!$B$39:$B$782,S$47)+'СЕТ СН'!$G$11+СВЦЭМ!$D$10+'СЕТ СН'!$G$6-'СЕТ СН'!$G$23</f>
        <v>976.97609437999995</v>
      </c>
      <c r="T51" s="36">
        <f>SUMIFS(СВЦЭМ!$D$39:$D$782,СВЦЭМ!$A$39:$A$782,$A51,СВЦЭМ!$B$39:$B$782,T$47)+'СЕТ СН'!$G$11+СВЦЭМ!$D$10+'СЕТ СН'!$G$6-'СЕТ СН'!$G$23</f>
        <v>961.13799151000001</v>
      </c>
      <c r="U51" s="36">
        <f>SUMIFS(СВЦЭМ!$D$39:$D$782,СВЦЭМ!$A$39:$A$782,$A51,СВЦЭМ!$B$39:$B$782,U$47)+'СЕТ СН'!$G$11+СВЦЭМ!$D$10+'СЕТ СН'!$G$6-'СЕТ СН'!$G$23</f>
        <v>938.84233768999991</v>
      </c>
      <c r="V51" s="36">
        <f>SUMIFS(СВЦЭМ!$D$39:$D$782,СВЦЭМ!$A$39:$A$782,$A51,СВЦЭМ!$B$39:$B$782,V$47)+'СЕТ СН'!$G$11+СВЦЭМ!$D$10+'СЕТ СН'!$G$6-'СЕТ СН'!$G$23</f>
        <v>943.04493163999996</v>
      </c>
      <c r="W51" s="36">
        <f>SUMIFS(СВЦЭМ!$D$39:$D$782,СВЦЭМ!$A$39:$A$782,$A51,СВЦЭМ!$B$39:$B$782,W$47)+'СЕТ СН'!$G$11+СВЦЭМ!$D$10+'СЕТ СН'!$G$6-'СЕТ СН'!$G$23</f>
        <v>951.46849357999997</v>
      </c>
      <c r="X51" s="36">
        <f>SUMIFS(СВЦЭМ!$D$39:$D$782,СВЦЭМ!$A$39:$A$782,$A51,СВЦЭМ!$B$39:$B$782,X$47)+'СЕТ СН'!$G$11+СВЦЭМ!$D$10+'СЕТ СН'!$G$6-'СЕТ СН'!$G$23</f>
        <v>985.35061795000001</v>
      </c>
      <c r="Y51" s="36">
        <f>SUMIFS(СВЦЭМ!$D$39:$D$782,СВЦЭМ!$A$39:$A$782,$A51,СВЦЭМ!$B$39:$B$782,Y$47)+'СЕТ СН'!$G$11+СВЦЭМ!$D$10+'СЕТ СН'!$G$6-'СЕТ СН'!$G$23</f>
        <v>1011.83268871</v>
      </c>
    </row>
    <row r="52" spans="1:25" ht="15.75" x14ac:dyDescent="0.2">
      <c r="A52" s="35">
        <f t="shared" si="1"/>
        <v>44839</v>
      </c>
      <c r="B52" s="36">
        <f>SUMIFS(СВЦЭМ!$D$39:$D$782,СВЦЭМ!$A$39:$A$782,$A52,СВЦЭМ!$B$39:$B$782,B$47)+'СЕТ СН'!$G$11+СВЦЭМ!$D$10+'СЕТ СН'!$G$6-'СЕТ СН'!$G$23</f>
        <v>1087.54394471</v>
      </c>
      <c r="C52" s="36">
        <f>SUMIFS(СВЦЭМ!$D$39:$D$782,СВЦЭМ!$A$39:$A$782,$A52,СВЦЭМ!$B$39:$B$782,C$47)+'СЕТ СН'!$G$11+СВЦЭМ!$D$10+'СЕТ СН'!$G$6-'СЕТ СН'!$G$23</f>
        <v>1127.2013282200001</v>
      </c>
      <c r="D52" s="36">
        <f>SUMIFS(СВЦЭМ!$D$39:$D$782,СВЦЭМ!$A$39:$A$782,$A52,СВЦЭМ!$B$39:$B$782,D$47)+'СЕТ СН'!$G$11+СВЦЭМ!$D$10+'СЕТ СН'!$G$6-'СЕТ СН'!$G$23</f>
        <v>1153.6460215</v>
      </c>
      <c r="E52" s="36">
        <f>SUMIFS(СВЦЭМ!$D$39:$D$782,СВЦЭМ!$A$39:$A$782,$A52,СВЦЭМ!$B$39:$B$782,E$47)+'СЕТ СН'!$G$11+СВЦЭМ!$D$10+'СЕТ СН'!$G$6-'СЕТ СН'!$G$23</f>
        <v>1165.55573921</v>
      </c>
      <c r="F52" s="36">
        <f>SUMIFS(СВЦЭМ!$D$39:$D$782,СВЦЭМ!$A$39:$A$782,$A52,СВЦЭМ!$B$39:$B$782,F$47)+'СЕТ СН'!$G$11+СВЦЭМ!$D$10+'СЕТ СН'!$G$6-'СЕТ СН'!$G$23</f>
        <v>1163.61201648</v>
      </c>
      <c r="G52" s="36">
        <f>SUMIFS(СВЦЭМ!$D$39:$D$782,СВЦЭМ!$A$39:$A$782,$A52,СВЦЭМ!$B$39:$B$782,G$47)+'СЕТ СН'!$G$11+СВЦЭМ!$D$10+'СЕТ СН'!$G$6-'СЕТ СН'!$G$23</f>
        <v>1149.5593139800001</v>
      </c>
      <c r="H52" s="36">
        <f>SUMIFS(СВЦЭМ!$D$39:$D$782,СВЦЭМ!$A$39:$A$782,$A52,СВЦЭМ!$B$39:$B$782,H$47)+'СЕТ СН'!$G$11+СВЦЭМ!$D$10+'СЕТ СН'!$G$6-'СЕТ СН'!$G$23</f>
        <v>1101.41484461</v>
      </c>
      <c r="I52" s="36">
        <f>SUMIFS(СВЦЭМ!$D$39:$D$782,СВЦЭМ!$A$39:$A$782,$A52,СВЦЭМ!$B$39:$B$782,I$47)+'СЕТ СН'!$G$11+СВЦЭМ!$D$10+'СЕТ СН'!$G$6-'СЕТ СН'!$G$23</f>
        <v>1067.7054705200001</v>
      </c>
      <c r="J52" s="36">
        <f>SUMIFS(СВЦЭМ!$D$39:$D$782,СВЦЭМ!$A$39:$A$782,$A52,СВЦЭМ!$B$39:$B$782,J$47)+'СЕТ СН'!$G$11+СВЦЭМ!$D$10+'СЕТ СН'!$G$6-'СЕТ СН'!$G$23</f>
        <v>1118.3822041600001</v>
      </c>
      <c r="K52" s="36">
        <f>SUMIFS(СВЦЭМ!$D$39:$D$782,СВЦЭМ!$A$39:$A$782,$A52,СВЦЭМ!$B$39:$B$782,K$47)+'СЕТ СН'!$G$11+СВЦЭМ!$D$10+'СЕТ СН'!$G$6-'СЕТ СН'!$G$23</f>
        <v>1141.30927858</v>
      </c>
      <c r="L52" s="36">
        <f>SUMIFS(СВЦЭМ!$D$39:$D$782,СВЦЭМ!$A$39:$A$782,$A52,СВЦЭМ!$B$39:$B$782,L$47)+'СЕТ СН'!$G$11+СВЦЭМ!$D$10+'СЕТ СН'!$G$6-'СЕТ СН'!$G$23</f>
        <v>1141.09787054</v>
      </c>
      <c r="M52" s="36">
        <f>SUMIFS(СВЦЭМ!$D$39:$D$782,СВЦЭМ!$A$39:$A$782,$A52,СВЦЭМ!$B$39:$B$782,M$47)+'СЕТ СН'!$G$11+СВЦЭМ!$D$10+'СЕТ СН'!$G$6-'СЕТ СН'!$G$23</f>
        <v>1082.36742779</v>
      </c>
      <c r="N52" s="36">
        <f>SUMIFS(СВЦЭМ!$D$39:$D$782,СВЦЭМ!$A$39:$A$782,$A52,СВЦЭМ!$B$39:$B$782,N$47)+'СЕТ СН'!$G$11+СВЦЭМ!$D$10+'СЕТ СН'!$G$6-'СЕТ СН'!$G$23</f>
        <v>1095.5698157300001</v>
      </c>
      <c r="O52" s="36">
        <f>SUMIFS(СВЦЭМ!$D$39:$D$782,СВЦЭМ!$A$39:$A$782,$A52,СВЦЭМ!$B$39:$B$782,O$47)+'СЕТ СН'!$G$11+СВЦЭМ!$D$10+'СЕТ СН'!$G$6-'СЕТ СН'!$G$23</f>
        <v>1104.25818368</v>
      </c>
      <c r="P52" s="36">
        <f>SUMIFS(СВЦЭМ!$D$39:$D$782,СВЦЭМ!$A$39:$A$782,$A52,СВЦЭМ!$B$39:$B$782,P$47)+'СЕТ СН'!$G$11+СВЦЭМ!$D$10+'СЕТ СН'!$G$6-'СЕТ СН'!$G$23</f>
        <v>1113.70348343</v>
      </c>
      <c r="Q52" s="36">
        <f>SUMIFS(СВЦЭМ!$D$39:$D$782,СВЦЭМ!$A$39:$A$782,$A52,СВЦЭМ!$B$39:$B$782,Q$47)+'СЕТ СН'!$G$11+СВЦЭМ!$D$10+'СЕТ СН'!$G$6-'СЕТ СН'!$G$23</f>
        <v>1125.1168540200001</v>
      </c>
      <c r="R52" s="36">
        <f>SUMIFS(СВЦЭМ!$D$39:$D$782,СВЦЭМ!$A$39:$A$782,$A52,СВЦЭМ!$B$39:$B$782,R$47)+'СЕТ СН'!$G$11+СВЦЭМ!$D$10+'СЕТ СН'!$G$6-'СЕТ СН'!$G$23</f>
        <v>1113.4505363400001</v>
      </c>
      <c r="S52" s="36">
        <f>SUMIFS(СВЦЭМ!$D$39:$D$782,СВЦЭМ!$A$39:$A$782,$A52,СВЦЭМ!$B$39:$B$782,S$47)+'СЕТ СН'!$G$11+СВЦЭМ!$D$10+'СЕТ СН'!$G$6-'СЕТ СН'!$G$23</f>
        <v>1128.9695577100001</v>
      </c>
      <c r="T52" s="36">
        <f>SUMIFS(СВЦЭМ!$D$39:$D$782,СВЦЭМ!$A$39:$A$782,$A52,СВЦЭМ!$B$39:$B$782,T$47)+'СЕТ СН'!$G$11+СВЦЭМ!$D$10+'СЕТ СН'!$G$6-'СЕТ СН'!$G$23</f>
        <v>1247.9200636100002</v>
      </c>
      <c r="U52" s="36">
        <f>SUMIFS(СВЦЭМ!$D$39:$D$782,СВЦЭМ!$A$39:$A$782,$A52,СВЦЭМ!$B$39:$B$782,U$47)+'СЕТ СН'!$G$11+СВЦЭМ!$D$10+'СЕТ СН'!$G$6-'СЕТ СН'!$G$23</f>
        <v>1269.5574897900001</v>
      </c>
      <c r="V52" s="36">
        <f>SUMIFS(СВЦЭМ!$D$39:$D$782,СВЦЭМ!$A$39:$A$782,$A52,СВЦЭМ!$B$39:$B$782,V$47)+'СЕТ СН'!$G$11+СВЦЭМ!$D$10+'СЕТ СН'!$G$6-'СЕТ СН'!$G$23</f>
        <v>1259.3658592400002</v>
      </c>
      <c r="W52" s="36">
        <f>SUMIFS(СВЦЭМ!$D$39:$D$782,СВЦЭМ!$A$39:$A$782,$A52,СВЦЭМ!$B$39:$B$782,W$47)+'СЕТ СН'!$G$11+СВЦЭМ!$D$10+'СЕТ СН'!$G$6-'СЕТ СН'!$G$23</f>
        <v>1243.6165054100002</v>
      </c>
      <c r="X52" s="36">
        <f>SUMIFS(СВЦЭМ!$D$39:$D$782,СВЦЭМ!$A$39:$A$782,$A52,СВЦЭМ!$B$39:$B$782,X$47)+'СЕТ СН'!$G$11+СВЦЭМ!$D$10+'СЕТ СН'!$G$6-'СЕТ СН'!$G$23</f>
        <v>1202.7581536700002</v>
      </c>
      <c r="Y52" s="36">
        <f>SUMIFS(СВЦЭМ!$D$39:$D$782,СВЦЭМ!$A$39:$A$782,$A52,СВЦЭМ!$B$39:$B$782,Y$47)+'СЕТ СН'!$G$11+СВЦЭМ!$D$10+'СЕТ СН'!$G$6-'СЕТ СН'!$G$23</f>
        <v>1102.2302337200001</v>
      </c>
    </row>
    <row r="53" spans="1:25" ht="15.75" x14ac:dyDescent="0.2">
      <c r="A53" s="35">
        <f t="shared" si="1"/>
        <v>44840</v>
      </c>
      <c r="B53" s="36">
        <f>SUMIFS(СВЦЭМ!$D$39:$D$782,СВЦЭМ!$A$39:$A$782,$A53,СВЦЭМ!$B$39:$B$782,B$47)+'СЕТ СН'!$G$11+СВЦЭМ!$D$10+'СЕТ СН'!$G$6-'СЕТ СН'!$G$23</f>
        <v>1231.4771105300001</v>
      </c>
      <c r="C53" s="36">
        <f>SUMIFS(СВЦЭМ!$D$39:$D$782,СВЦЭМ!$A$39:$A$782,$A53,СВЦЭМ!$B$39:$B$782,C$47)+'СЕТ СН'!$G$11+СВЦЭМ!$D$10+'СЕТ СН'!$G$6-'СЕТ СН'!$G$23</f>
        <v>1243.5445949800003</v>
      </c>
      <c r="D53" s="36">
        <f>SUMIFS(СВЦЭМ!$D$39:$D$782,СВЦЭМ!$A$39:$A$782,$A53,СВЦЭМ!$B$39:$B$782,D$47)+'СЕТ СН'!$G$11+СВЦЭМ!$D$10+'СЕТ СН'!$G$6-'СЕТ СН'!$G$23</f>
        <v>1234.9288604900003</v>
      </c>
      <c r="E53" s="36">
        <f>SUMIFS(СВЦЭМ!$D$39:$D$782,СВЦЭМ!$A$39:$A$782,$A53,СВЦЭМ!$B$39:$B$782,E$47)+'СЕТ СН'!$G$11+СВЦЭМ!$D$10+'СЕТ СН'!$G$6-'СЕТ СН'!$G$23</f>
        <v>1229.7844664700001</v>
      </c>
      <c r="F53" s="36">
        <f>SUMIFS(СВЦЭМ!$D$39:$D$782,СВЦЭМ!$A$39:$A$782,$A53,СВЦЭМ!$B$39:$B$782,F$47)+'СЕТ СН'!$G$11+СВЦЭМ!$D$10+'СЕТ СН'!$G$6-'СЕТ СН'!$G$23</f>
        <v>1218.9776413000002</v>
      </c>
      <c r="G53" s="36">
        <f>SUMIFS(СВЦЭМ!$D$39:$D$782,СВЦЭМ!$A$39:$A$782,$A53,СВЦЭМ!$B$39:$B$782,G$47)+'СЕТ СН'!$G$11+СВЦЭМ!$D$10+'СЕТ СН'!$G$6-'СЕТ СН'!$G$23</f>
        <v>1198.4835704200002</v>
      </c>
      <c r="H53" s="36">
        <f>SUMIFS(СВЦЭМ!$D$39:$D$782,СВЦЭМ!$A$39:$A$782,$A53,СВЦЭМ!$B$39:$B$782,H$47)+'СЕТ СН'!$G$11+СВЦЭМ!$D$10+'СЕТ СН'!$G$6-'СЕТ СН'!$G$23</f>
        <v>1133.78180107</v>
      </c>
      <c r="I53" s="36">
        <f>SUMIFS(СВЦЭМ!$D$39:$D$782,СВЦЭМ!$A$39:$A$782,$A53,СВЦЭМ!$B$39:$B$782,I$47)+'СЕТ СН'!$G$11+СВЦЭМ!$D$10+'СЕТ СН'!$G$6-'СЕТ СН'!$G$23</f>
        <v>1106.0310707599999</v>
      </c>
      <c r="J53" s="36">
        <f>SUMIFS(СВЦЭМ!$D$39:$D$782,СВЦЭМ!$A$39:$A$782,$A53,СВЦЭМ!$B$39:$B$782,J$47)+'СЕТ СН'!$G$11+СВЦЭМ!$D$10+'СЕТ СН'!$G$6-'СЕТ СН'!$G$23</f>
        <v>1115.19273619</v>
      </c>
      <c r="K53" s="36">
        <f>SUMIFS(СВЦЭМ!$D$39:$D$782,СВЦЭМ!$A$39:$A$782,$A53,СВЦЭМ!$B$39:$B$782,K$47)+'СЕТ СН'!$G$11+СВЦЭМ!$D$10+'СЕТ СН'!$G$6-'СЕТ СН'!$G$23</f>
        <v>1124.7512525100001</v>
      </c>
      <c r="L53" s="36">
        <f>SUMIFS(СВЦЭМ!$D$39:$D$782,СВЦЭМ!$A$39:$A$782,$A53,СВЦЭМ!$B$39:$B$782,L$47)+'СЕТ СН'!$G$11+СВЦЭМ!$D$10+'СЕТ СН'!$G$6-'СЕТ СН'!$G$23</f>
        <v>1152.9820921600001</v>
      </c>
      <c r="M53" s="36">
        <f>SUMIFS(СВЦЭМ!$D$39:$D$782,СВЦЭМ!$A$39:$A$782,$A53,СВЦЭМ!$B$39:$B$782,M$47)+'СЕТ СН'!$G$11+СВЦЭМ!$D$10+'СЕТ СН'!$G$6-'СЕТ СН'!$G$23</f>
        <v>1186.6632713700001</v>
      </c>
      <c r="N53" s="36">
        <f>SUMIFS(СВЦЭМ!$D$39:$D$782,СВЦЭМ!$A$39:$A$782,$A53,СВЦЭМ!$B$39:$B$782,N$47)+'СЕТ СН'!$G$11+СВЦЭМ!$D$10+'СЕТ СН'!$G$6-'СЕТ СН'!$G$23</f>
        <v>1211.5564912000002</v>
      </c>
      <c r="O53" s="36">
        <f>SUMIFS(СВЦЭМ!$D$39:$D$782,СВЦЭМ!$A$39:$A$782,$A53,СВЦЭМ!$B$39:$B$782,O$47)+'СЕТ СН'!$G$11+СВЦЭМ!$D$10+'СЕТ СН'!$G$6-'СЕТ СН'!$G$23</f>
        <v>1211.1100105400001</v>
      </c>
      <c r="P53" s="36">
        <f>SUMIFS(СВЦЭМ!$D$39:$D$782,СВЦЭМ!$A$39:$A$782,$A53,СВЦЭМ!$B$39:$B$782,P$47)+'СЕТ СН'!$G$11+СВЦЭМ!$D$10+'СЕТ СН'!$G$6-'СЕТ СН'!$G$23</f>
        <v>1215.8148971700002</v>
      </c>
      <c r="Q53" s="36">
        <f>SUMIFS(СВЦЭМ!$D$39:$D$782,СВЦЭМ!$A$39:$A$782,$A53,СВЦЭМ!$B$39:$B$782,Q$47)+'СЕТ СН'!$G$11+СВЦЭМ!$D$10+'СЕТ СН'!$G$6-'СЕТ СН'!$G$23</f>
        <v>1211.2677370300003</v>
      </c>
      <c r="R53" s="36">
        <f>SUMIFS(СВЦЭМ!$D$39:$D$782,СВЦЭМ!$A$39:$A$782,$A53,СВЦЭМ!$B$39:$B$782,R$47)+'СЕТ СН'!$G$11+СВЦЭМ!$D$10+'СЕТ СН'!$G$6-'СЕТ СН'!$G$23</f>
        <v>1191.4487803300003</v>
      </c>
      <c r="S53" s="36">
        <f>SUMIFS(СВЦЭМ!$D$39:$D$782,СВЦЭМ!$A$39:$A$782,$A53,СВЦЭМ!$B$39:$B$782,S$47)+'СЕТ СН'!$G$11+СВЦЭМ!$D$10+'СЕТ СН'!$G$6-'СЕТ СН'!$G$23</f>
        <v>1159.42606022</v>
      </c>
      <c r="T53" s="36">
        <f>SUMIFS(СВЦЭМ!$D$39:$D$782,СВЦЭМ!$A$39:$A$782,$A53,СВЦЭМ!$B$39:$B$782,T$47)+'СЕТ СН'!$G$11+СВЦЭМ!$D$10+'СЕТ СН'!$G$6-'СЕТ СН'!$G$23</f>
        <v>1165.6352502699999</v>
      </c>
      <c r="U53" s="36">
        <f>SUMIFS(СВЦЭМ!$D$39:$D$782,СВЦЭМ!$A$39:$A$782,$A53,СВЦЭМ!$B$39:$B$782,U$47)+'СЕТ СН'!$G$11+СВЦЭМ!$D$10+'СЕТ СН'!$G$6-'СЕТ СН'!$G$23</f>
        <v>1199.3726700400002</v>
      </c>
      <c r="V53" s="36">
        <f>SUMIFS(СВЦЭМ!$D$39:$D$782,СВЦЭМ!$A$39:$A$782,$A53,СВЦЭМ!$B$39:$B$782,V$47)+'СЕТ СН'!$G$11+СВЦЭМ!$D$10+'СЕТ СН'!$G$6-'СЕТ СН'!$G$23</f>
        <v>1193.7701709900002</v>
      </c>
      <c r="W53" s="36">
        <f>SUMIFS(СВЦЭМ!$D$39:$D$782,СВЦЭМ!$A$39:$A$782,$A53,СВЦЭМ!$B$39:$B$782,W$47)+'СЕТ СН'!$G$11+СВЦЭМ!$D$10+'СЕТ СН'!$G$6-'СЕТ СН'!$G$23</f>
        <v>1190.3786468000003</v>
      </c>
      <c r="X53" s="36">
        <f>SUMIFS(СВЦЭМ!$D$39:$D$782,СВЦЭМ!$A$39:$A$782,$A53,СВЦЭМ!$B$39:$B$782,X$47)+'СЕТ СН'!$G$11+СВЦЭМ!$D$10+'СЕТ СН'!$G$6-'СЕТ СН'!$G$23</f>
        <v>1239.8103172600001</v>
      </c>
      <c r="Y53" s="36">
        <f>SUMIFS(СВЦЭМ!$D$39:$D$782,СВЦЭМ!$A$39:$A$782,$A53,СВЦЭМ!$B$39:$B$782,Y$47)+'СЕТ СН'!$G$11+СВЦЭМ!$D$10+'СЕТ СН'!$G$6-'СЕТ СН'!$G$23</f>
        <v>1264.6791913300001</v>
      </c>
    </row>
    <row r="54" spans="1:25" ht="15.75" x14ac:dyDescent="0.2">
      <c r="A54" s="35">
        <f t="shared" si="1"/>
        <v>44841</v>
      </c>
      <c r="B54" s="36">
        <f>SUMIFS(СВЦЭМ!$D$39:$D$782,СВЦЭМ!$A$39:$A$782,$A54,СВЦЭМ!$B$39:$B$782,B$47)+'СЕТ СН'!$G$11+СВЦЭМ!$D$10+'СЕТ СН'!$G$6-'СЕТ СН'!$G$23</f>
        <v>1127.8222584600001</v>
      </c>
      <c r="C54" s="36">
        <f>SUMIFS(СВЦЭМ!$D$39:$D$782,СВЦЭМ!$A$39:$A$782,$A54,СВЦЭМ!$B$39:$B$782,C$47)+'СЕТ СН'!$G$11+СВЦЭМ!$D$10+'СЕТ СН'!$G$6-'СЕТ СН'!$G$23</f>
        <v>1162.9968889300001</v>
      </c>
      <c r="D54" s="36">
        <f>SUMIFS(СВЦЭМ!$D$39:$D$782,СВЦЭМ!$A$39:$A$782,$A54,СВЦЭМ!$B$39:$B$782,D$47)+'СЕТ СН'!$G$11+СВЦЭМ!$D$10+'СЕТ СН'!$G$6-'СЕТ СН'!$G$23</f>
        <v>1183.3574000900003</v>
      </c>
      <c r="E54" s="36">
        <f>SUMIFS(СВЦЭМ!$D$39:$D$782,СВЦЭМ!$A$39:$A$782,$A54,СВЦЭМ!$B$39:$B$782,E$47)+'СЕТ СН'!$G$11+СВЦЭМ!$D$10+'СЕТ СН'!$G$6-'СЕТ СН'!$G$23</f>
        <v>1191.4044700500003</v>
      </c>
      <c r="F54" s="36">
        <f>SUMIFS(СВЦЭМ!$D$39:$D$782,СВЦЭМ!$A$39:$A$782,$A54,СВЦЭМ!$B$39:$B$782,F$47)+'СЕТ СН'!$G$11+СВЦЭМ!$D$10+'СЕТ СН'!$G$6-'СЕТ СН'!$G$23</f>
        <v>1193.9453289900002</v>
      </c>
      <c r="G54" s="36">
        <f>SUMIFS(СВЦЭМ!$D$39:$D$782,СВЦЭМ!$A$39:$A$782,$A54,СВЦЭМ!$B$39:$B$782,G$47)+'СЕТ СН'!$G$11+СВЦЭМ!$D$10+'СЕТ СН'!$G$6-'СЕТ СН'!$G$23</f>
        <v>1178.9832222900002</v>
      </c>
      <c r="H54" s="36">
        <f>SUMIFS(СВЦЭМ!$D$39:$D$782,СВЦЭМ!$A$39:$A$782,$A54,СВЦЭМ!$B$39:$B$782,H$47)+'СЕТ СН'!$G$11+СВЦЭМ!$D$10+'СЕТ СН'!$G$6-'СЕТ СН'!$G$23</f>
        <v>1125.0086471699999</v>
      </c>
      <c r="I54" s="36">
        <f>SUMIFS(СВЦЭМ!$D$39:$D$782,СВЦЭМ!$A$39:$A$782,$A54,СВЦЭМ!$B$39:$B$782,I$47)+'СЕТ СН'!$G$11+СВЦЭМ!$D$10+'СЕТ СН'!$G$6-'СЕТ СН'!$G$23</f>
        <v>1067.32873163</v>
      </c>
      <c r="J54" s="36">
        <f>SUMIFS(СВЦЭМ!$D$39:$D$782,СВЦЭМ!$A$39:$A$782,$A54,СВЦЭМ!$B$39:$B$782,J$47)+'СЕТ СН'!$G$11+СВЦЭМ!$D$10+'СЕТ СН'!$G$6-'СЕТ СН'!$G$23</f>
        <v>1081.0445866299999</v>
      </c>
      <c r="K54" s="36">
        <f>SUMIFS(СВЦЭМ!$D$39:$D$782,СВЦЭМ!$A$39:$A$782,$A54,СВЦЭМ!$B$39:$B$782,K$47)+'СЕТ СН'!$G$11+СВЦЭМ!$D$10+'СЕТ СН'!$G$6-'СЕТ СН'!$G$23</f>
        <v>1104.53030014</v>
      </c>
      <c r="L54" s="36">
        <f>SUMIFS(СВЦЭМ!$D$39:$D$782,СВЦЭМ!$A$39:$A$782,$A54,СВЦЭМ!$B$39:$B$782,L$47)+'СЕТ СН'!$G$11+СВЦЭМ!$D$10+'СЕТ СН'!$G$6-'СЕТ СН'!$G$23</f>
        <v>1087.19218043</v>
      </c>
      <c r="M54" s="36">
        <f>SUMIFS(СВЦЭМ!$D$39:$D$782,СВЦЭМ!$A$39:$A$782,$A54,СВЦЭМ!$B$39:$B$782,M$47)+'СЕТ СН'!$G$11+СВЦЭМ!$D$10+'СЕТ СН'!$G$6-'СЕТ СН'!$G$23</f>
        <v>1072.01297993</v>
      </c>
      <c r="N54" s="36">
        <f>SUMIFS(СВЦЭМ!$D$39:$D$782,СВЦЭМ!$A$39:$A$782,$A54,СВЦЭМ!$B$39:$B$782,N$47)+'СЕТ СН'!$G$11+СВЦЭМ!$D$10+'СЕТ СН'!$G$6-'СЕТ СН'!$G$23</f>
        <v>1076.28821518</v>
      </c>
      <c r="O54" s="36">
        <f>SUMIFS(СВЦЭМ!$D$39:$D$782,СВЦЭМ!$A$39:$A$782,$A54,СВЦЭМ!$B$39:$B$782,O$47)+'СЕТ СН'!$G$11+СВЦЭМ!$D$10+'СЕТ СН'!$G$6-'СЕТ СН'!$G$23</f>
        <v>1079.1349957100001</v>
      </c>
      <c r="P54" s="36">
        <f>SUMIFS(СВЦЭМ!$D$39:$D$782,СВЦЭМ!$A$39:$A$782,$A54,СВЦЭМ!$B$39:$B$782,P$47)+'СЕТ СН'!$G$11+СВЦЭМ!$D$10+'СЕТ СН'!$G$6-'СЕТ СН'!$G$23</f>
        <v>1075.0373702100001</v>
      </c>
      <c r="Q54" s="36">
        <f>SUMIFS(СВЦЭМ!$D$39:$D$782,СВЦЭМ!$A$39:$A$782,$A54,СВЦЭМ!$B$39:$B$782,Q$47)+'СЕТ СН'!$G$11+СВЦЭМ!$D$10+'СЕТ СН'!$G$6-'СЕТ СН'!$G$23</f>
        <v>1077.7278399700001</v>
      </c>
      <c r="R54" s="36">
        <f>SUMIFS(СВЦЭМ!$D$39:$D$782,СВЦЭМ!$A$39:$A$782,$A54,СВЦЭМ!$B$39:$B$782,R$47)+'СЕТ СН'!$G$11+СВЦЭМ!$D$10+'СЕТ СН'!$G$6-'СЕТ СН'!$G$23</f>
        <v>1071.5541484</v>
      </c>
      <c r="S54" s="36">
        <f>SUMIFS(СВЦЭМ!$D$39:$D$782,СВЦЭМ!$A$39:$A$782,$A54,СВЦЭМ!$B$39:$B$782,S$47)+'СЕТ СН'!$G$11+СВЦЭМ!$D$10+'СЕТ СН'!$G$6-'СЕТ СН'!$G$23</f>
        <v>1108.8441822499999</v>
      </c>
      <c r="T54" s="36">
        <f>SUMIFS(СВЦЭМ!$D$39:$D$782,СВЦЭМ!$A$39:$A$782,$A54,СВЦЭМ!$B$39:$B$782,T$47)+'СЕТ СН'!$G$11+СВЦЭМ!$D$10+'СЕТ СН'!$G$6-'СЕТ СН'!$G$23</f>
        <v>1185.6537965800003</v>
      </c>
      <c r="U54" s="36">
        <f>SUMIFS(СВЦЭМ!$D$39:$D$782,СВЦЭМ!$A$39:$A$782,$A54,СВЦЭМ!$B$39:$B$782,U$47)+'СЕТ СН'!$G$11+СВЦЭМ!$D$10+'СЕТ СН'!$G$6-'СЕТ СН'!$G$23</f>
        <v>1222.3605567400002</v>
      </c>
      <c r="V54" s="36">
        <f>SUMIFS(СВЦЭМ!$D$39:$D$782,СВЦЭМ!$A$39:$A$782,$A54,СВЦЭМ!$B$39:$B$782,V$47)+'СЕТ СН'!$G$11+СВЦЭМ!$D$10+'СЕТ СН'!$G$6-'СЕТ СН'!$G$23</f>
        <v>1216.6745435500002</v>
      </c>
      <c r="W54" s="36">
        <f>SUMIFS(СВЦЭМ!$D$39:$D$782,СВЦЭМ!$A$39:$A$782,$A54,СВЦЭМ!$B$39:$B$782,W$47)+'СЕТ СН'!$G$11+СВЦЭМ!$D$10+'СЕТ СН'!$G$6-'СЕТ СН'!$G$23</f>
        <v>1203.3697814800003</v>
      </c>
      <c r="X54" s="36">
        <f>SUMIFS(СВЦЭМ!$D$39:$D$782,СВЦЭМ!$A$39:$A$782,$A54,СВЦЭМ!$B$39:$B$782,X$47)+'СЕТ СН'!$G$11+СВЦЭМ!$D$10+'СЕТ СН'!$G$6-'СЕТ СН'!$G$23</f>
        <v>1160.4789563500001</v>
      </c>
      <c r="Y54" s="36">
        <f>SUMIFS(СВЦЭМ!$D$39:$D$782,СВЦЭМ!$A$39:$A$782,$A54,СВЦЭМ!$B$39:$B$782,Y$47)+'СЕТ СН'!$G$11+СВЦЭМ!$D$10+'СЕТ СН'!$G$6-'СЕТ СН'!$G$23</f>
        <v>1148.8853449200001</v>
      </c>
    </row>
    <row r="55" spans="1:25" ht="15.75" x14ac:dyDescent="0.2">
      <c r="A55" s="35">
        <f t="shared" si="1"/>
        <v>44842</v>
      </c>
      <c r="B55" s="36">
        <f>SUMIFS(СВЦЭМ!$D$39:$D$782,СВЦЭМ!$A$39:$A$782,$A55,СВЦЭМ!$B$39:$B$782,B$47)+'СЕТ СН'!$G$11+СВЦЭМ!$D$10+'СЕТ СН'!$G$6-'СЕТ СН'!$G$23</f>
        <v>1118.4267652599999</v>
      </c>
      <c r="C55" s="36">
        <f>SUMIFS(СВЦЭМ!$D$39:$D$782,СВЦЭМ!$A$39:$A$782,$A55,СВЦЭМ!$B$39:$B$782,C$47)+'СЕТ СН'!$G$11+СВЦЭМ!$D$10+'СЕТ СН'!$G$6-'СЕТ СН'!$G$23</f>
        <v>1154.9554058399999</v>
      </c>
      <c r="D55" s="36">
        <f>SUMIFS(СВЦЭМ!$D$39:$D$782,СВЦЭМ!$A$39:$A$782,$A55,СВЦЭМ!$B$39:$B$782,D$47)+'СЕТ СН'!$G$11+СВЦЭМ!$D$10+'СЕТ СН'!$G$6-'СЕТ СН'!$G$23</f>
        <v>1171.3544245000001</v>
      </c>
      <c r="E55" s="36">
        <f>SUMIFS(СВЦЭМ!$D$39:$D$782,СВЦЭМ!$A$39:$A$782,$A55,СВЦЭМ!$B$39:$B$782,E$47)+'СЕТ СН'!$G$11+СВЦЭМ!$D$10+'СЕТ СН'!$G$6-'СЕТ СН'!$G$23</f>
        <v>1179.8526085000001</v>
      </c>
      <c r="F55" s="36">
        <f>SUMIFS(СВЦЭМ!$D$39:$D$782,СВЦЭМ!$A$39:$A$782,$A55,СВЦЭМ!$B$39:$B$782,F$47)+'СЕТ СН'!$G$11+СВЦЭМ!$D$10+'СЕТ СН'!$G$6-'СЕТ СН'!$G$23</f>
        <v>1183.1128972800002</v>
      </c>
      <c r="G55" s="36">
        <f>SUMIFS(СВЦЭМ!$D$39:$D$782,СВЦЭМ!$A$39:$A$782,$A55,СВЦЭМ!$B$39:$B$782,G$47)+'СЕТ СН'!$G$11+СВЦЭМ!$D$10+'СЕТ СН'!$G$6-'СЕТ СН'!$G$23</f>
        <v>1174.6233768900001</v>
      </c>
      <c r="H55" s="36">
        <f>SUMIFS(СВЦЭМ!$D$39:$D$782,СВЦЭМ!$A$39:$A$782,$A55,СВЦЭМ!$B$39:$B$782,H$47)+'СЕТ СН'!$G$11+СВЦЭМ!$D$10+'СЕТ СН'!$G$6-'СЕТ СН'!$G$23</f>
        <v>1156.1169766</v>
      </c>
      <c r="I55" s="36">
        <f>SUMIFS(СВЦЭМ!$D$39:$D$782,СВЦЭМ!$A$39:$A$782,$A55,СВЦЭМ!$B$39:$B$782,I$47)+'СЕТ СН'!$G$11+СВЦЭМ!$D$10+'СЕТ СН'!$G$6-'СЕТ СН'!$G$23</f>
        <v>1112.2305807400001</v>
      </c>
      <c r="J55" s="36">
        <f>SUMIFS(СВЦЭМ!$D$39:$D$782,СВЦЭМ!$A$39:$A$782,$A55,СВЦЭМ!$B$39:$B$782,J$47)+'СЕТ СН'!$G$11+СВЦЭМ!$D$10+'СЕТ СН'!$G$6-'СЕТ СН'!$G$23</f>
        <v>1065.9867146399999</v>
      </c>
      <c r="K55" s="36">
        <f>SUMIFS(СВЦЭМ!$D$39:$D$782,СВЦЭМ!$A$39:$A$782,$A55,СВЦЭМ!$B$39:$B$782,K$47)+'СЕТ СН'!$G$11+СВЦЭМ!$D$10+'СЕТ СН'!$G$6-'СЕТ СН'!$G$23</f>
        <v>1048.36122507</v>
      </c>
      <c r="L55" s="36">
        <f>SUMIFS(СВЦЭМ!$D$39:$D$782,СВЦЭМ!$A$39:$A$782,$A55,СВЦЭМ!$B$39:$B$782,L$47)+'СЕТ СН'!$G$11+СВЦЭМ!$D$10+'СЕТ СН'!$G$6-'СЕТ СН'!$G$23</f>
        <v>1103.39966067</v>
      </c>
      <c r="M55" s="36">
        <f>SUMIFS(СВЦЭМ!$D$39:$D$782,СВЦЭМ!$A$39:$A$782,$A55,СВЦЭМ!$B$39:$B$782,M$47)+'СЕТ СН'!$G$11+СВЦЭМ!$D$10+'СЕТ СН'!$G$6-'СЕТ СН'!$G$23</f>
        <v>1071.04123394</v>
      </c>
      <c r="N55" s="36">
        <f>SUMIFS(СВЦЭМ!$D$39:$D$782,СВЦЭМ!$A$39:$A$782,$A55,СВЦЭМ!$B$39:$B$782,N$47)+'СЕТ СН'!$G$11+СВЦЭМ!$D$10+'СЕТ СН'!$G$6-'СЕТ СН'!$G$23</f>
        <v>1055.4922874599999</v>
      </c>
      <c r="O55" s="36">
        <f>SUMIFS(СВЦЭМ!$D$39:$D$782,СВЦЭМ!$A$39:$A$782,$A55,СВЦЭМ!$B$39:$B$782,O$47)+'СЕТ СН'!$G$11+СВЦЭМ!$D$10+'СЕТ СН'!$G$6-'СЕТ СН'!$G$23</f>
        <v>1063.0862687700001</v>
      </c>
      <c r="P55" s="36">
        <f>SUMIFS(СВЦЭМ!$D$39:$D$782,СВЦЭМ!$A$39:$A$782,$A55,СВЦЭМ!$B$39:$B$782,P$47)+'СЕТ СН'!$G$11+СВЦЭМ!$D$10+'СЕТ СН'!$G$6-'СЕТ СН'!$G$23</f>
        <v>1070.76642892</v>
      </c>
      <c r="Q55" s="36">
        <f>SUMIFS(СВЦЭМ!$D$39:$D$782,СВЦЭМ!$A$39:$A$782,$A55,СВЦЭМ!$B$39:$B$782,Q$47)+'СЕТ СН'!$G$11+СВЦЭМ!$D$10+'СЕТ СН'!$G$6-'СЕТ СН'!$G$23</f>
        <v>1073.8804878999999</v>
      </c>
      <c r="R55" s="36">
        <f>SUMIFS(СВЦЭМ!$D$39:$D$782,СВЦЭМ!$A$39:$A$782,$A55,СВЦЭМ!$B$39:$B$782,R$47)+'СЕТ СН'!$G$11+СВЦЭМ!$D$10+'СЕТ СН'!$G$6-'СЕТ СН'!$G$23</f>
        <v>1074.01234955</v>
      </c>
      <c r="S55" s="36">
        <f>SUMIFS(СВЦЭМ!$D$39:$D$782,СВЦЭМ!$A$39:$A$782,$A55,СВЦЭМ!$B$39:$B$782,S$47)+'СЕТ СН'!$G$11+СВЦЭМ!$D$10+'СЕТ СН'!$G$6-'СЕТ СН'!$G$23</f>
        <v>1094.7410960300001</v>
      </c>
      <c r="T55" s="36">
        <f>SUMIFS(СВЦЭМ!$D$39:$D$782,СВЦЭМ!$A$39:$A$782,$A55,СВЦЭМ!$B$39:$B$782,T$47)+'СЕТ СН'!$G$11+СВЦЭМ!$D$10+'СЕТ СН'!$G$6-'СЕТ СН'!$G$23</f>
        <v>1201.5620798200002</v>
      </c>
      <c r="U55" s="36">
        <f>SUMIFS(СВЦЭМ!$D$39:$D$782,СВЦЭМ!$A$39:$A$782,$A55,СВЦЭМ!$B$39:$B$782,U$47)+'СЕТ СН'!$G$11+СВЦЭМ!$D$10+'СЕТ СН'!$G$6-'СЕТ СН'!$G$23</f>
        <v>1225.4418065200002</v>
      </c>
      <c r="V55" s="36">
        <f>SUMIFS(СВЦЭМ!$D$39:$D$782,СВЦЭМ!$A$39:$A$782,$A55,СВЦЭМ!$B$39:$B$782,V$47)+'СЕТ СН'!$G$11+СВЦЭМ!$D$10+'СЕТ СН'!$G$6-'СЕТ СН'!$G$23</f>
        <v>1223.3978182200003</v>
      </c>
      <c r="W55" s="36">
        <f>SUMIFS(СВЦЭМ!$D$39:$D$782,СВЦЭМ!$A$39:$A$782,$A55,СВЦЭМ!$B$39:$B$782,W$47)+'СЕТ СН'!$G$11+СВЦЭМ!$D$10+'СЕТ СН'!$G$6-'СЕТ СН'!$G$23</f>
        <v>1218.6363616800002</v>
      </c>
      <c r="X55" s="36">
        <f>SUMIFS(СВЦЭМ!$D$39:$D$782,СВЦЭМ!$A$39:$A$782,$A55,СВЦЭМ!$B$39:$B$782,X$47)+'СЕТ СН'!$G$11+СВЦЭМ!$D$10+'СЕТ СН'!$G$6-'СЕТ СН'!$G$23</f>
        <v>1188.5150537100003</v>
      </c>
      <c r="Y55" s="36">
        <f>SUMIFS(СВЦЭМ!$D$39:$D$782,СВЦЭМ!$A$39:$A$782,$A55,СВЦЭМ!$B$39:$B$782,Y$47)+'СЕТ СН'!$G$11+СВЦЭМ!$D$10+'СЕТ СН'!$G$6-'СЕТ СН'!$G$23</f>
        <v>1168.52302031</v>
      </c>
    </row>
    <row r="56" spans="1:25" ht="15.75" x14ac:dyDescent="0.2">
      <c r="A56" s="35">
        <f t="shared" si="1"/>
        <v>44843</v>
      </c>
      <c r="B56" s="36">
        <f>SUMIFS(СВЦЭМ!$D$39:$D$782,СВЦЭМ!$A$39:$A$782,$A56,СВЦЭМ!$B$39:$B$782,B$47)+'СЕТ СН'!$G$11+СВЦЭМ!$D$10+'СЕТ СН'!$G$6-'СЕТ СН'!$G$23</f>
        <v>1099.381963</v>
      </c>
      <c r="C56" s="36">
        <f>SUMIFS(СВЦЭМ!$D$39:$D$782,СВЦЭМ!$A$39:$A$782,$A56,СВЦЭМ!$B$39:$B$782,C$47)+'СЕТ СН'!$G$11+СВЦЭМ!$D$10+'СЕТ СН'!$G$6-'СЕТ СН'!$G$23</f>
        <v>1115.7206741100001</v>
      </c>
      <c r="D56" s="36">
        <f>SUMIFS(СВЦЭМ!$D$39:$D$782,СВЦЭМ!$A$39:$A$782,$A56,СВЦЭМ!$B$39:$B$782,D$47)+'СЕТ СН'!$G$11+СВЦЭМ!$D$10+'СЕТ СН'!$G$6-'СЕТ СН'!$G$23</f>
        <v>1123.4100222899999</v>
      </c>
      <c r="E56" s="36">
        <f>SUMIFS(СВЦЭМ!$D$39:$D$782,СВЦЭМ!$A$39:$A$782,$A56,СВЦЭМ!$B$39:$B$782,E$47)+'СЕТ СН'!$G$11+СВЦЭМ!$D$10+'СЕТ СН'!$G$6-'СЕТ СН'!$G$23</f>
        <v>1127.51425094</v>
      </c>
      <c r="F56" s="36">
        <f>SUMIFS(СВЦЭМ!$D$39:$D$782,СВЦЭМ!$A$39:$A$782,$A56,СВЦЭМ!$B$39:$B$782,F$47)+'СЕТ СН'!$G$11+СВЦЭМ!$D$10+'СЕТ СН'!$G$6-'СЕТ СН'!$G$23</f>
        <v>1125.4812969100001</v>
      </c>
      <c r="G56" s="36">
        <f>SUMIFS(СВЦЭМ!$D$39:$D$782,СВЦЭМ!$A$39:$A$782,$A56,СВЦЭМ!$B$39:$B$782,G$47)+'СЕТ СН'!$G$11+СВЦЭМ!$D$10+'СЕТ СН'!$G$6-'СЕТ СН'!$G$23</f>
        <v>1125.4613276100001</v>
      </c>
      <c r="H56" s="36">
        <f>SUMIFS(СВЦЭМ!$D$39:$D$782,СВЦЭМ!$A$39:$A$782,$A56,СВЦЭМ!$B$39:$B$782,H$47)+'СЕТ СН'!$G$11+СВЦЭМ!$D$10+'СЕТ СН'!$G$6-'СЕТ СН'!$G$23</f>
        <v>1114.7540051400001</v>
      </c>
      <c r="I56" s="36">
        <f>SUMIFS(СВЦЭМ!$D$39:$D$782,СВЦЭМ!$A$39:$A$782,$A56,СВЦЭМ!$B$39:$B$782,I$47)+'СЕТ СН'!$G$11+СВЦЭМ!$D$10+'СЕТ СН'!$G$6-'СЕТ СН'!$G$23</f>
        <v>1094.6064774399999</v>
      </c>
      <c r="J56" s="36">
        <f>SUMIFS(СВЦЭМ!$D$39:$D$782,СВЦЭМ!$A$39:$A$782,$A56,СВЦЭМ!$B$39:$B$782,J$47)+'СЕТ СН'!$G$11+СВЦЭМ!$D$10+'СЕТ СН'!$G$6-'СЕТ СН'!$G$23</f>
        <v>1090.2954300399999</v>
      </c>
      <c r="K56" s="36">
        <f>SUMIFS(СВЦЭМ!$D$39:$D$782,СВЦЭМ!$A$39:$A$782,$A56,СВЦЭМ!$B$39:$B$782,K$47)+'СЕТ СН'!$G$11+СВЦЭМ!$D$10+'СЕТ СН'!$G$6-'СЕТ СН'!$G$23</f>
        <v>1029.16762399</v>
      </c>
      <c r="L56" s="36">
        <f>SUMIFS(СВЦЭМ!$D$39:$D$782,СВЦЭМ!$A$39:$A$782,$A56,СВЦЭМ!$B$39:$B$782,L$47)+'СЕТ СН'!$G$11+СВЦЭМ!$D$10+'СЕТ СН'!$G$6-'СЕТ СН'!$G$23</f>
        <v>1039.0091795200001</v>
      </c>
      <c r="M56" s="36">
        <f>SUMIFS(СВЦЭМ!$D$39:$D$782,СВЦЭМ!$A$39:$A$782,$A56,СВЦЭМ!$B$39:$B$782,M$47)+'СЕТ СН'!$G$11+СВЦЭМ!$D$10+'СЕТ СН'!$G$6-'СЕТ СН'!$G$23</f>
        <v>1041.8502865299999</v>
      </c>
      <c r="N56" s="36">
        <f>SUMIFS(СВЦЭМ!$D$39:$D$782,СВЦЭМ!$A$39:$A$782,$A56,СВЦЭМ!$B$39:$B$782,N$47)+'СЕТ СН'!$G$11+СВЦЭМ!$D$10+'СЕТ СН'!$G$6-'СЕТ СН'!$G$23</f>
        <v>1017.0518218699999</v>
      </c>
      <c r="O56" s="36">
        <f>SUMIFS(СВЦЭМ!$D$39:$D$782,СВЦЭМ!$A$39:$A$782,$A56,СВЦЭМ!$B$39:$B$782,O$47)+'СЕТ СН'!$G$11+СВЦЭМ!$D$10+'СЕТ СН'!$G$6-'СЕТ СН'!$G$23</f>
        <v>1036.45485113</v>
      </c>
      <c r="P56" s="36">
        <f>SUMIFS(СВЦЭМ!$D$39:$D$782,СВЦЭМ!$A$39:$A$782,$A56,СВЦЭМ!$B$39:$B$782,P$47)+'СЕТ СН'!$G$11+СВЦЭМ!$D$10+'СЕТ СН'!$G$6-'СЕТ СН'!$G$23</f>
        <v>1031.15765418</v>
      </c>
      <c r="Q56" s="36">
        <f>SUMIFS(СВЦЭМ!$D$39:$D$782,СВЦЭМ!$A$39:$A$782,$A56,СВЦЭМ!$B$39:$B$782,Q$47)+'СЕТ СН'!$G$11+СВЦЭМ!$D$10+'СЕТ СН'!$G$6-'СЕТ СН'!$G$23</f>
        <v>1029.79140069</v>
      </c>
      <c r="R56" s="36">
        <f>SUMIFS(СВЦЭМ!$D$39:$D$782,СВЦЭМ!$A$39:$A$782,$A56,СВЦЭМ!$B$39:$B$782,R$47)+'СЕТ СН'!$G$11+СВЦЭМ!$D$10+'СЕТ СН'!$G$6-'СЕТ СН'!$G$23</f>
        <v>1056.4643323099999</v>
      </c>
      <c r="S56" s="36">
        <f>SUMIFS(СВЦЭМ!$D$39:$D$782,СВЦЭМ!$A$39:$A$782,$A56,СВЦЭМ!$B$39:$B$782,S$47)+'СЕТ СН'!$G$11+СВЦЭМ!$D$10+'СЕТ СН'!$G$6-'СЕТ СН'!$G$23</f>
        <v>1085.8477205900001</v>
      </c>
      <c r="T56" s="36">
        <f>SUMIFS(СВЦЭМ!$D$39:$D$782,СВЦЭМ!$A$39:$A$782,$A56,СВЦЭМ!$B$39:$B$782,T$47)+'СЕТ СН'!$G$11+СВЦЭМ!$D$10+'СЕТ СН'!$G$6-'СЕТ СН'!$G$23</f>
        <v>1155.2055913199999</v>
      </c>
      <c r="U56" s="36">
        <f>SUMIFS(СВЦЭМ!$D$39:$D$782,СВЦЭМ!$A$39:$A$782,$A56,СВЦЭМ!$B$39:$B$782,U$47)+'СЕТ СН'!$G$11+СВЦЭМ!$D$10+'СЕТ СН'!$G$6-'СЕТ СН'!$G$23</f>
        <v>1187.7042117300002</v>
      </c>
      <c r="V56" s="36">
        <f>SUMIFS(СВЦЭМ!$D$39:$D$782,СВЦЭМ!$A$39:$A$782,$A56,СВЦЭМ!$B$39:$B$782,V$47)+'СЕТ СН'!$G$11+СВЦЭМ!$D$10+'СЕТ СН'!$G$6-'СЕТ СН'!$G$23</f>
        <v>1177.2417611200001</v>
      </c>
      <c r="W56" s="36">
        <f>SUMIFS(СВЦЭМ!$D$39:$D$782,СВЦЭМ!$A$39:$A$782,$A56,СВЦЭМ!$B$39:$B$782,W$47)+'СЕТ СН'!$G$11+СВЦЭМ!$D$10+'СЕТ СН'!$G$6-'СЕТ СН'!$G$23</f>
        <v>1160.1544366800001</v>
      </c>
      <c r="X56" s="36">
        <f>SUMIFS(СВЦЭМ!$D$39:$D$782,СВЦЭМ!$A$39:$A$782,$A56,СВЦЭМ!$B$39:$B$782,X$47)+'СЕТ СН'!$G$11+СВЦЭМ!$D$10+'СЕТ СН'!$G$6-'СЕТ СН'!$G$23</f>
        <v>1028.88193383</v>
      </c>
      <c r="Y56" s="36">
        <f>SUMIFS(СВЦЭМ!$D$39:$D$782,СВЦЭМ!$A$39:$A$782,$A56,СВЦЭМ!$B$39:$B$782,Y$47)+'СЕТ СН'!$G$11+СВЦЭМ!$D$10+'СЕТ СН'!$G$6-'СЕТ СН'!$G$23</f>
        <v>929.87085829</v>
      </c>
    </row>
    <row r="57" spans="1:25" ht="15.75" x14ac:dyDescent="0.2">
      <c r="A57" s="35">
        <f t="shared" si="1"/>
        <v>44844</v>
      </c>
      <c r="B57" s="36">
        <f>SUMIFS(СВЦЭМ!$D$39:$D$782,СВЦЭМ!$A$39:$A$782,$A57,СВЦЭМ!$B$39:$B$782,B$47)+'СЕТ СН'!$G$11+СВЦЭМ!$D$10+'СЕТ СН'!$G$6-'СЕТ СН'!$G$23</f>
        <v>931.81491897000001</v>
      </c>
      <c r="C57" s="36">
        <f>SUMIFS(СВЦЭМ!$D$39:$D$782,СВЦЭМ!$A$39:$A$782,$A57,СВЦЭМ!$B$39:$B$782,C$47)+'СЕТ СН'!$G$11+СВЦЭМ!$D$10+'СЕТ СН'!$G$6-'СЕТ СН'!$G$23</f>
        <v>988.80295889000001</v>
      </c>
      <c r="D57" s="36">
        <f>SUMIFS(СВЦЭМ!$D$39:$D$782,СВЦЭМ!$A$39:$A$782,$A57,СВЦЭМ!$B$39:$B$782,D$47)+'СЕТ СН'!$G$11+СВЦЭМ!$D$10+'СЕТ СН'!$G$6-'СЕТ СН'!$G$23</f>
        <v>1077.7266827400001</v>
      </c>
      <c r="E57" s="36">
        <f>SUMIFS(СВЦЭМ!$D$39:$D$782,СВЦЭМ!$A$39:$A$782,$A57,СВЦЭМ!$B$39:$B$782,E$47)+'СЕТ СН'!$G$11+СВЦЭМ!$D$10+'СЕТ СН'!$G$6-'СЕТ СН'!$G$23</f>
        <v>1077.39293116</v>
      </c>
      <c r="F57" s="36">
        <f>SUMIFS(СВЦЭМ!$D$39:$D$782,СВЦЭМ!$A$39:$A$782,$A57,СВЦЭМ!$B$39:$B$782,F$47)+'СЕТ СН'!$G$11+СВЦЭМ!$D$10+'СЕТ СН'!$G$6-'СЕТ СН'!$G$23</f>
        <v>1072.06881948</v>
      </c>
      <c r="G57" s="36">
        <f>SUMIFS(СВЦЭМ!$D$39:$D$782,СВЦЭМ!$A$39:$A$782,$A57,СВЦЭМ!$B$39:$B$782,G$47)+'СЕТ СН'!$G$11+СВЦЭМ!$D$10+'СЕТ СН'!$G$6-'СЕТ СН'!$G$23</f>
        <v>1072.64670772</v>
      </c>
      <c r="H57" s="36">
        <f>SUMIFS(СВЦЭМ!$D$39:$D$782,СВЦЭМ!$A$39:$A$782,$A57,СВЦЭМ!$B$39:$B$782,H$47)+'СЕТ СН'!$G$11+СВЦЭМ!$D$10+'СЕТ СН'!$G$6-'СЕТ СН'!$G$23</f>
        <v>1017.05434696</v>
      </c>
      <c r="I57" s="36">
        <f>SUMIFS(СВЦЭМ!$D$39:$D$782,СВЦЭМ!$A$39:$A$782,$A57,СВЦЭМ!$B$39:$B$782,I$47)+'СЕТ СН'!$G$11+СВЦЭМ!$D$10+'СЕТ СН'!$G$6-'СЕТ СН'!$G$23</f>
        <v>944.34493162000001</v>
      </c>
      <c r="J57" s="36">
        <f>SUMIFS(СВЦЭМ!$D$39:$D$782,СВЦЭМ!$A$39:$A$782,$A57,СВЦЭМ!$B$39:$B$782,J$47)+'СЕТ СН'!$G$11+СВЦЭМ!$D$10+'СЕТ СН'!$G$6-'СЕТ СН'!$G$23</f>
        <v>926.02493476999996</v>
      </c>
      <c r="K57" s="36">
        <f>SUMIFS(СВЦЭМ!$D$39:$D$782,СВЦЭМ!$A$39:$A$782,$A57,СВЦЭМ!$B$39:$B$782,K$47)+'СЕТ СН'!$G$11+СВЦЭМ!$D$10+'СЕТ СН'!$G$6-'СЕТ СН'!$G$23</f>
        <v>919.96034286999998</v>
      </c>
      <c r="L57" s="36">
        <f>SUMIFS(СВЦЭМ!$D$39:$D$782,СВЦЭМ!$A$39:$A$782,$A57,СВЦЭМ!$B$39:$B$782,L$47)+'СЕТ СН'!$G$11+СВЦЭМ!$D$10+'СЕТ СН'!$G$6-'СЕТ СН'!$G$23</f>
        <v>910.46562619999997</v>
      </c>
      <c r="M57" s="36">
        <f>SUMIFS(СВЦЭМ!$D$39:$D$782,СВЦЭМ!$A$39:$A$782,$A57,СВЦЭМ!$B$39:$B$782,M$47)+'СЕТ СН'!$G$11+СВЦЭМ!$D$10+'СЕТ СН'!$G$6-'СЕТ СН'!$G$23</f>
        <v>953.79331643</v>
      </c>
      <c r="N57" s="36">
        <f>SUMIFS(СВЦЭМ!$D$39:$D$782,СВЦЭМ!$A$39:$A$782,$A57,СВЦЭМ!$B$39:$B$782,N$47)+'СЕТ СН'!$G$11+СВЦЭМ!$D$10+'СЕТ СН'!$G$6-'СЕТ СН'!$G$23</f>
        <v>1030.5356080700001</v>
      </c>
      <c r="O57" s="36">
        <f>SUMIFS(СВЦЭМ!$D$39:$D$782,СВЦЭМ!$A$39:$A$782,$A57,СВЦЭМ!$B$39:$B$782,O$47)+'СЕТ СН'!$G$11+СВЦЭМ!$D$10+'СЕТ СН'!$G$6-'СЕТ СН'!$G$23</f>
        <v>1027.0545316800001</v>
      </c>
      <c r="P57" s="36">
        <f>SUMIFS(СВЦЭМ!$D$39:$D$782,СВЦЭМ!$A$39:$A$782,$A57,СВЦЭМ!$B$39:$B$782,P$47)+'СЕТ СН'!$G$11+СВЦЭМ!$D$10+'СЕТ СН'!$G$6-'СЕТ СН'!$G$23</f>
        <v>991.72139211000001</v>
      </c>
      <c r="Q57" s="36">
        <f>SUMIFS(СВЦЭМ!$D$39:$D$782,СВЦЭМ!$A$39:$A$782,$A57,СВЦЭМ!$B$39:$B$782,Q$47)+'СЕТ СН'!$G$11+СВЦЭМ!$D$10+'СЕТ СН'!$G$6-'СЕТ СН'!$G$23</f>
        <v>981.07121425999992</v>
      </c>
      <c r="R57" s="36">
        <f>SUMIFS(СВЦЭМ!$D$39:$D$782,СВЦЭМ!$A$39:$A$782,$A57,СВЦЭМ!$B$39:$B$782,R$47)+'СЕТ СН'!$G$11+СВЦЭМ!$D$10+'СЕТ СН'!$G$6-'СЕТ СН'!$G$23</f>
        <v>939.89316985999994</v>
      </c>
      <c r="S57" s="36">
        <f>SUMIFS(СВЦЭМ!$D$39:$D$782,СВЦЭМ!$A$39:$A$782,$A57,СВЦЭМ!$B$39:$B$782,S$47)+'СЕТ СН'!$G$11+СВЦЭМ!$D$10+'СЕТ СН'!$G$6-'СЕТ СН'!$G$23</f>
        <v>899.05539965999992</v>
      </c>
      <c r="T57" s="36">
        <f>SUMIFS(СВЦЭМ!$D$39:$D$782,СВЦЭМ!$A$39:$A$782,$A57,СВЦЭМ!$B$39:$B$782,T$47)+'СЕТ СН'!$G$11+СВЦЭМ!$D$10+'СЕТ СН'!$G$6-'СЕТ СН'!$G$23</f>
        <v>948.56235288999994</v>
      </c>
      <c r="U57" s="36">
        <f>SUMIFS(СВЦЭМ!$D$39:$D$782,СВЦЭМ!$A$39:$A$782,$A57,СВЦЭМ!$B$39:$B$782,U$47)+'СЕТ СН'!$G$11+СВЦЭМ!$D$10+'СЕТ СН'!$G$6-'СЕТ СН'!$G$23</f>
        <v>965.40026096999998</v>
      </c>
      <c r="V57" s="36">
        <f>SUMIFS(СВЦЭМ!$D$39:$D$782,СВЦЭМ!$A$39:$A$782,$A57,СВЦЭМ!$B$39:$B$782,V$47)+'СЕТ СН'!$G$11+СВЦЭМ!$D$10+'СЕТ СН'!$G$6-'СЕТ СН'!$G$23</f>
        <v>973.82177014000001</v>
      </c>
      <c r="W57" s="36">
        <f>SUMIFS(СВЦЭМ!$D$39:$D$782,СВЦЭМ!$A$39:$A$782,$A57,СВЦЭМ!$B$39:$B$782,W$47)+'СЕТ СН'!$G$11+СВЦЭМ!$D$10+'СЕТ СН'!$G$6-'СЕТ СН'!$G$23</f>
        <v>978.99773023</v>
      </c>
      <c r="X57" s="36">
        <f>SUMIFS(СВЦЭМ!$D$39:$D$782,СВЦЭМ!$A$39:$A$782,$A57,СВЦЭМ!$B$39:$B$782,X$47)+'СЕТ СН'!$G$11+СВЦЭМ!$D$10+'СЕТ СН'!$G$6-'СЕТ СН'!$G$23</f>
        <v>958.56469493999998</v>
      </c>
      <c r="Y57" s="36">
        <f>SUMIFS(СВЦЭМ!$D$39:$D$782,СВЦЭМ!$A$39:$A$782,$A57,СВЦЭМ!$B$39:$B$782,Y$47)+'СЕТ СН'!$G$11+СВЦЭМ!$D$10+'СЕТ СН'!$G$6-'СЕТ СН'!$G$23</f>
        <v>936.95485738999992</v>
      </c>
    </row>
    <row r="58" spans="1:25" ht="15.75" x14ac:dyDescent="0.2">
      <c r="A58" s="35">
        <f t="shared" si="1"/>
        <v>44845</v>
      </c>
      <c r="B58" s="36">
        <f>SUMIFS(СВЦЭМ!$D$39:$D$782,СВЦЭМ!$A$39:$A$782,$A58,СВЦЭМ!$B$39:$B$782,B$47)+'СЕТ СН'!$G$11+СВЦЭМ!$D$10+'СЕТ СН'!$G$6-'СЕТ СН'!$G$23</f>
        <v>1025.5429470399999</v>
      </c>
      <c r="C58" s="36">
        <f>SUMIFS(СВЦЭМ!$D$39:$D$782,СВЦЭМ!$A$39:$A$782,$A58,СВЦЭМ!$B$39:$B$782,C$47)+'СЕТ СН'!$G$11+СВЦЭМ!$D$10+'СЕТ СН'!$G$6-'СЕТ СН'!$G$23</f>
        <v>1086.0287851099999</v>
      </c>
      <c r="D58" s="36">
        <f>SUMIFS(СВЦЭМ!$D$39:$D$782,СВЦЭМ!$A$39:$A$782,$A58,СВЦЭМ!$B$39:$B$782,D$47)+'СЕТ СН'!$G$11+СВЦЭМ!$D$10+'СЕТ СН'!$G$6-'СЕТ СН'!$G$23</f>
        <v>1127.7150304100001</v>
      </c>
      <c r="E58" s="36">
        <f>SUMIFS(СВЦЭМ!$D$39:$D$782,СВЦЭМ!$A$39:$A$782,$A58,СВЦЭМ!$B$39:$B$782,E$47)+'СЕТ СН'!$G$11+СВЦЭМ!$D$10+'СЕТ СН'!$G$6-'СЕТ СН'!$G$23</f>
        <v>1142.4840495400001</v>
      </c>
      <c r="F58" s="36">
        <f>SUMIFS(СВЦЭМ!$D$39:$D$782,СВЦЭМ!$A$39:$A$782,$A58,СВЦЭМ!$B$39:$B$782,F$47)+'СЕТ СН'!$G$11+СВЦЭМ!$D$10+'СЕТ СН'!$G$6-'СЕТ СН'!$G$23</f>
        <v>1139.11532012</v>
      </c>
      <c r="G58" s="36">
        <f>SUMIFS(СВЦЭМ!$D$39:$D$782,СВЦЭМ!$A$39:$A$782,$A58,СВЦЭМ!$B$39:$B$782,G$47)+'СЕТ СН'!$G$11+СВЦЭМ!$D$10+'СЕТ СН'!$G$6-'СЕТ СН'!$G$23</f>
        <v>1080.0284335000001</v>
      </c>
      <c r="H58" s="36">
        <f>SUMIFS(СВЦЭМ!$D$39:$D$782,СВЦЭМ!$A$39:$A$782,$A58,СВЦЭМ!$B$39:$B$782,H$47)+'СЕТ СН'!$G$11+СВЦЭМ!$D$10+'СЕТ СН'!$G$6-'СЕТ СН'!$G$23</f>
        <v>1087.2065696300001</v>
      </c>
      <c r="I58" s="36">
        <f>SUMIFS(СВЦЭМ!$D$39:$D$782,СВЦЭМ!$A$39:$A$782,$A58,СВЦЭМ!$B$39:$B$782,I$47)+'СЕТ СН'!$G$11+СВЦЭМ!$D$10+'СЕТ СН'!$G$6-'СЕТ СН'!$G$23</f>
        <v>1110.88115496</v>
      </c>
      <c r="J58" s="36">
        <f>SUMIFS(СВЦЭМ!$D$39:$D$782,СВЦЭМ!$A$39:$A$782,$A58,СВЦЭМ!$B$39:$B$782,J$47)+'СЕТ СН'!$G$11+СВЦЭМ!$D$10+'СЕТ СН'!$G$6-'СЕТ СН'!$G$23</f>
        <v>1119.7517887900001</v>
      </c>
      <c r="K58" s="36">
        <f>SUMIFS(СВЦЭМ!$D$39:$D$782,СВЦЭМ!$A$39:$A$782,$A58,СВЦЭМ!$B$39:$B$782,K$47)+'СЕТ СН'!$G$11+СВЦЭМ!$D$10+'СЕТ СН'!$G$6-'СЕТ СН'!$G$23</f>
        <v>1123.6041590899999</v>
      </c>
      <c r="L58" s="36">
        <f>SUMIFS(СВЦЭМ!$D$39:$D$782,СВЦЭМ!$A$39:$A$782,$A58,СВЦЭМ!$B$39:$B$782,L$47)+'СЕТ СН'!$G$11+СВЦЭМ!$D$10+'СЕТ СН'!$G$6-'СЕТ СН'!$G$23</f>
        <v>1129.90032002</v>
      </c>
      <c r="M58" s="36">
        <f>SUMIFS(СВЦЭМ!$D$39:$D$782,СВЦЭМ!$A$39:$A$782,$A58,СВЦЭМ!$B$39:$B$782,M$47)+'СЕТ СН'!$G$11+СВЦЭМ!$D$10+'СЕТ СН'!$G$6-'СЕТ СН'!$G$23</f>
        <v>1100.18845474</v>
      </c>
      <c r="N58" s="36">
        <f>SUMIFS(СВЦЭМ!$D$39:$D$782,СВЦЭМ!$A$39:$A$782,$A58,СВЦЭМ!$B$39:$B$782,N$47)+'СЕТ СН'!$G$11+СВЦЭМ!$D$10+'СЕТ СН'!$G$6-'СЕТ СН'!$G$23</f>
        <v>1124.20461456</v>
      </c>
      <c r="O58" s="36">
        <f>SUMIFS(СВЦЭМ!$D$39:$D$782,СВЦЭМ!$A$39:$A$782,$A58,СВЦЭМ!$B$39:$B$782,O$47)+'СЕТ СН'!$G$11+СВЦЭМ!$D$10+'СЕТ СН'!$G$6-'СЕТ СН'!$G$23</f>
        <v>1127.4553567400001</v>
      </c>
      <c r="P58" s="36">
        <f>SUMIFS(СВЦЭМ!$D$39:$D$782,СВЦЭМ!$A$39:$A$782,$A58,СВЦЭМ!$B$39:$B$782,P$47)+'СЕТ СН'!$G$11+СВЦЭМ!$D$10+'СЕТ СН'!$G$6-'СЕТ СН'!$G$23</f>
        <v>1118.40625475</v>
      </c>
      <c r="Q58" s="36">
        <f>SUMIFS(СВЦЭМ!$D$39:$D$782,СВЦЭМ!$A$39:$A$782,$A58,СВЦЭМ!$B$39:$B$782,Q$47)+'СЕТ СН'!$G$11+СВЦЭМ!$D$10+'СЕТ СН'!$G$6-'СЕТ СН'!$G$23</f>
        <v>1111.8398155899999</v>
      </c>
      <c r="R58" s="36">
        <f>SUMIFS(СВЦЭМ!$D$39:$D$782,СВЦЭМ!$A$39:$A$782,$A58,СВЦЭМ!$B$39:$B$782,R$47)+'СЕТ СН'!$G$11+СВЦЭМ!$D$10+'СЕТ СН'!$G$6-'СЕТ СН'!$G$23</f>
        <v>1092.4791430499999</v>
      </c>
      <c r="S58" s="36">
        <f>SUMIFS(СВЦЭМ!$D$39:$D$782,СВЦЭМ!$A$39:$A$782,$A58,СВЦЭМ!$B$39:$B$782,S$47)+'СЕТ СН'!$G$11+СВЦЭМ!$D$10+'СЕТ СН'!$G$6-'СЕТ СН'!$G$23</f>
        <v>1127.6815031599999</v>
      </c>
      <c r="T58" s="36">
        <f>SUMIFS(СВЦЭМ!$D$39:$D$782,СВЦЭМ!$A$39:$A$782,$A58,СВЦЭМ!$B$39:$B$782,T$47)+'СЕТ СН'!$G$11+СВЦЭМ!$D$10+'СЕТ СН'!$G$6-'СЕТ СН'!$G$23</f>
        <v>1179.4769156200002</v>
      </c>
      <c r="U58" s="36">
        <f>SUMIFS(СВЦЭМ!$D$39:$D$782,СВЦЭМ!$A$39:$A$782,$A58,СВЦЭМ!$B$39:$B$782,U$47)+'СЕТ СН'!$G$11+СВЦЭМ!$D$10+'СЕТ СН'!$G$6-'СЕТ СН'!$G$23</f>
        <v>1200.8649688800001</v>
      </c>
      <c r="V58" s="36">
        <f>SUMIFS(СВЦЭМ!$D$39:$D$782,СВЦЭМ!$A$39:$A$782,$A58,СВЦЭМ!$B$39:$B$782,V$47)+'СЕТ СН'!$G$11+СВЦЭМ!$D$10+'СЕТ СН'!$G$6-'СЕТ СН'!$G$23</f>
        <v>1197.9750510600002</v>
      </c>
      <c r="W58" s="36">
        <f>SUMIFS(СВЦЭМ!$D$39:$D$782,СВЦЭМ!$A$39:$A$782,$A58,СВЦЭМ!$B$39:$B$782,W$47)+'СЕТ СН'!$G$11+СВЦЭМ!$D$10+'СЕТ СН'!$G$6-'СЕТ СН'!$G$23</f>
        <v>1229.7889864400001</v>
      </c>
      <c r="X58" s="36">
        <f>SUMIFS(СВЦЭМ!$D$39:$D$782,СВЦЭМ!$A$39:$A$782,$A58,СВЦЭМ!$B$39:$B$782,X$47)+'СЕТ СН'!$G$11+СВЦЭМ!$D$10+'СЕТ СН'!$G$6-'СЕТ СН'!$G$23</f>
        <v>1211.9494293900002</v>
      </c>
      <c r="Y58" s="36">
        <f>SUMIFS(СВЦЭМ!$D$39:$D$782,СВЦЭМ!$A$39:$A$782,$A58,СВЦЭМ!$B$39:$B$782,Y$47)+'СЕТ СН'!$G$11+СВЦЭМ!$D$10+'СЕТ СН'!$G$6-'СЕТ СН'!$G$23</f>
        <v>1204.3212454600002</v>
      </c>
    </row>
    <row r="59" spans="1:25" ht="15.75" x14ac:dyDescent="0.2">
      <c r="A59" s="35">
        <f t="shared" si="1"/>
        <v>44846</v>
      </c>
      <c r="B59" s="36">
        <f>SUMIFS(СВЦЭМ!$D$39:$D$782,СВЦЭМ!$A$39:$A$782,$A59,СВЦЭМ!$B$39:$B$782,B$47)+'СЕТ СН'!$G$11+СВЦЭМ!$D$10+'СЕТ СН'!$G$6-'СЕТ СН'!$G$23</f>
        <v>1114.83294621</v>
      </c>
      <c r="C59" s="36">
        <f>SUMIFS(СВЦЭМ!$D$39:$D$782,СВЦЭМ!$A$39:$A$782,$A59,СВЦЭМ!$B$39:$B$782,C$47)+'СЕТ СН'!$G$11+СВЦЭМ!$D$10+'СЕТ СН'!$G$6-'СЕТ СН'!$G$23</f>
        <v>1139.4339170999999</v>
      </c>
      <c r="D59" s="36">
        <f>SUMIFS(СВЦЭМ!$D$39:$D$782,СВЦЭМ!$A$39:$A$782,$A59,СВЦЭМ!$B$39:$B$782,D$47)+'СЕТ СН'!$G$11+СВЦЭМ!$D$10+'СЕТ СН'!$G$6-'СЕТ СН'!$G$23</f>
        <v>1160.47143123</v>
      </c>
      <c r="E59" s="36">
        <f>SUMIFS(СВЦЭМ!$D$39:$D$782,СВЦЭМ!$A$39:$A$782,$A59,СВЦЭМ!$B$39:$B$782,E$47)+'СЕТ СН'!$G$11+СВЦЭМ!$D$10+'СЕТ СН'!$G$6-'СЕТ СН'!$G$23</f>
        <v>1153.7391592900001</v>
      </c>
      <c r="F59" s="36">
        <f>SUMIFS(СВЦЭМ!$D$39:$D$782,СВЦЭМ!$A$39:$A$782,$A59,СВЦЭМ!$B$39:$B$782,F$47)+'СЕТ СН'!$G$11+СВЦЭМ!$D$10+'СЕТ СН'!$G$6-'СЕТ СН'!$G$23</f>
        <v>1148.49016676</v>
      </c>
      <c r="G59" s="36">
        <f>SUMIFS(СВЦЭМ!$D$39:$D$782,СВЦЭМ!$A$39:$A$782,$A59,СВЦЭМ!$B$39:$B$782,G$47)+'СЕТ СН'!$G$11+СВЦЭМ!$D$10+'СЕТ СН'!$G$6-'СЕТ СН'!$G$23</f>
        <v>1146.8448186600001</v>
      </c>
      <c r="H59" s="36">
        <f>SUMIFS(СВЦЭМ!$D$39:$D$782,СВЦЭМ!$A$39:$A$782,$A59,СВЦЭМ!$B$39:$B$782,H$47)+'СЕТ СН'!$G$11+СВЦЭМ!$D$10+'СЕТ СН'!$G$6-'СЕТ СН'!$G$23</f>
        <v>1121.9808882</v>
      </c>
      <c r="I59" s="36">
        <f>SUMIFS(СВЦЭМ!$D$39:$D$782,СВЦЭМ!$A$39:$A$782,$A59,СВЦЭМ!$B$39:$B$782,I$47)+'СЕТ СН'!$G$11+СВЦЭМ!$D$10+'СЕТ СН'!$G$6-'СЕТ СН'!$G$23</f>
        <v>1092.6247278000001</v>
      </c>
      <c r="J59" s="36">
        <f>SUMIFS(СВЦЭМ!$D$39:$D$782,СВЦЭМ!$A$39:$A$782,$A59,СВЦЭМ!$B$39:$B$782,J$47)+'СЕТ СН'!$G$11+СВЦЭМ!$D$10+'СЕТ СН'!$G$6-'СЕТ СН'!$G$23</f>
        <v>1100.98161811</v>
      </c>
      <c r="K59" s="36">
        <f>SUMIFS(СВЦЭМ!$D$39:$D$782,СВЦЭМ!$A$39:$A$782,$A59,СВЦЭМ!$B$39:$B$782,K$47)+'СЕТ СН'!$G$11+СВЦЭМ!$D$10+'СЕТ СН'!$G$6-'СЕТ СН'!$G$23</f>
        <v>1095.82751153</v>
      </c>
      <c r="L59" s="36">
        <f>SUMIFS(СВЦЭМ!$D$39:$D$782,СВЦЭМ!$A$39:$A$782,$A59,СВЦЭМ!$B$39:$B$782,L$47)+'СЕТ СН'!$G$11+СВЦЭМ!$D$10+'СЕТ СН'!$G$6-'СЕТ СН'!$G$23</f>
        <v>1089.1156894400001</v>
      </c>
      <c r="M59" s="36">
        <f>SUMIFS(СВЦЭМ!$D$39:$D$782,СВЦЭМ!$A$39:$A$782,$A59,СВЦЭМ!$B$39:$B$782,M$47)+'СЕТ СН'!$G$11+СВЦЭМ!$D$10+'СЕТ СН'!$G$6-'СЕТ СН'!$G$23</f>
        <v>1084.0932325200001</v>
      </c>
      <c r="N59" s="36">
        <f>SUMIFS(СВЦЭМ!$D$39:$D$782,СВЦЭМ!$A$39:$A$782,$A59,СВЦЭМ!$B$39:$B$782,N$47)+'СЕТ СН'!$G$11+СВЦЭМ!$D$10+'СЕТ СН'!$G$6-'СЕТ СН'!$G$23</f>
        <v>1101.8219650599999</v>
      </c>
      <c r="O59" s="36">
        <f>SUMIFS(СВЦЭМ!$D$39:$D$782,СВЦЭМ!$A$39:$A$782,$A59,СВЦЭМ!$B$39:$B$782,O$47)+'СЕТ СН'!$G$11+СВЦЭМ!$D$10+'СЕТ СН'!$G$6-'СЕТ СН'!$G$23</f>
        <v>1098.4406205499999</v>
      </c>
      <c r="P59" s="36">
        <f>SUMIFS(СВЦЭМ!$D$39:$D$782,СВЦЭМ!$A$39:$A$782,$A59,СВЦЭМ!$B$39:$B$782,P$47)+'СЕТ СН'!$G$11+СВЦЭМ!$D$10+'СЕТ СН'!$G$6-'СЕТ СН'!$G$23</f>
        <v>1090.9713706699999</v>
      </c>
      <c r="Q59" s="36">
        <f>SUMIFS(СВЦЭМ!$D$39:$D$782,СВЦЭМ!$A$39:$A$782,$A59,СВЦЭМ!$B$39:$B$782,Q$47)+'СЕТ СН'!$G$11+СВЦЭМ!$D$10+'СЕТ СН'!$G$6-'СЕТ СН'!$G$23</f>
        <v>1096.0199283700001</v>
      </c>
      <c r="R59" s="36">
        <f>SUMIFS(СВЦЭМ!$D$39:$D$782,СВЦЭМ!$A$39:$A$782,$A59,СВЦЭМ!$B$39:$B$782,R$47)+'СЕТ СН'!$G$11+СВЦЭМ!$D$10+'СЕТ СН'!$G$6-'СЕТ СН'!$G$23</f>
        <v>1075.0761049600001</v>
      </c>
      <c r="S59" s="36">
        <f>SUMIFS(СВЦЭМ!$D$39:$D$782,СВЦЭМ!$A$39:$A$782,$A59,СВЦЭМ!$B$39:$B$782,S$47)+'СЕТ СН'!$G$11+СВЦЭМ!$D$10+'СЕТ СН'!$G$6-'СЕТ СН'!$G$23</f>
        <v>1077.24010595</v>
      </c>
      <c r="T59" s="36">
        <f>SUMIFS(СВЦЭМ!$D$39:$D$782,СВЦЭМ!$A$39:$A$782,$A59,СВЦЭМ!$B$39:$B$782,T$47)+'СЕТ СН'!$G$11+СВЦЭМ!$D$10+'СЕТ СН'!$G$6-'СЕТ СН'!$G$23</f>
        <v>1206.2315892800002</v>
      </c>
      <c r="U59" s="36">
        <f>SUMIFS(СВЦЭМ!$D$39:$D$782,СВЦЭМ!$A$39:$A$782,$A59,СВЦЭМ!$B$39:$B$782,U$47)+'СЕТ СН'!$G$11+СВЦЭМ!$D$10+'СЕТ СН'!$G$6-'СЕТ СН'!$G$23</f>
        <v>1197.7263722600001</v>
      </c>
      <c r="V59" s="36">
        <f>SUMIFS(СВЦЭМ!$D$39:$D$782,СВЦЭМ!$A$39:$A$782,$A59,СВЦЭМ!$B$39:$B$782,V$47)+'СЕТ СН'!$G$11+СВЦЭМ!$D$10+'СЕТ СН'!$G$6-'СЕТ СН'!$G$23</f>
        <v>1234.0777643300003</v>
      </c>
      <c r="W59" s="36">
        <f>SUMIFS(СВЦЭМ!$D$39:$D$782,СВЦЭМ!$A$39:$A$782,$A59,СВЦЭМ!$B$39:$B$782,W$47)+'СЕТ СН'!$G$11+СВЦЭМ!$D$10+'СЕТ СН'!$G$6-'СЕТ СН'!$G$23</f>
        <v>1153.48109817</v>
      </c>
      <c r="X59" s="36">
        <f>SUMIFS(СВЦЭМ!$D$39:$D$782,СВЦЭМ!$A$39:$A$782,$A59,СВЦЭМ!$B$39:$B$782,X$47)+'СЕТ СН'!$G$11+СВЦЭМ!$D$10+'СЕТ СН'!$G$6-'СЕТ СН'!$G$23</f>
        <v>1123.06841545</v>
      </c>
      <c r="Y59" s="36">
        <f>SUMIFS(СВЦЭМ!$D$39:$D$782,СВЦЭМ!$A$39:$A$782,$A59,СВЦЭМ!$B$39:$B$782,Y$47)+'СЕТ СН'!$G$11+СВЦЭМ!$D$10+'СЕТ СН'!$G$6-'СЕТ СН'!$G$23</f>
        <v>1108.0526206300001</v>
      </c>
    </row>
    <row r="60" spans="1:25" ht="15.75" x14ac:dyDescent="0.2">
      <c r="A60" s="35">
        <f t="shared" si="1"/>
        <v>44847</v>
      </c>
      <c r="B60" s="36">
        <f>SUMIFS(СВЦЭМ!$D$39:$D$782,СВЦЭМ!$A$39:$A$782,$A60,СВЦЭМ!$B$39:$B$782,B$47)+'СЕТ СН'!$G$11+СВЦЭМ!$D$10+'СЕТ СН'!$G$6-'СЕТ СН'!$G$23</f>
        <v>1205.1202889800002</v>
      </c>
      <c r="C60" s="36">
        <f>SUMIFS(СВЦЭМ!$D$39:$D$782,СВЦЭМ!$A$39:$A$782,$A60,СВЦЭМ!$B$39:$B$782,C$47)+'СЕТ СН'!$G$11+СВЦЭМ!$D$10+'СЕТ СН'!$G$6-'СЕТ СН'!$G$23</f>
        <v>1227.4268148600001</v>
      </c>
      <c r="D60" s="36">
        <f>SUMIFS(СВЦЭМ!$D$39:$D$782,СВЦЭМ!$A$39:$A$782,$A60,СВЦЭМ!$B$39:$B$782,D$47)+'СЕТ СН'!$G$11+СВЦЭМ!$D$10+'СЕТ СН'!$G$6-'СЕТ СН'!$G$23</f>
        <v>1225.4036147700003</v>
      </c>
      <c r="E60" s="36">
        <f>SUMIFS(СВЦЭМ!$D$39:$D$782,СВЦЭМ!$A$39:$A$782,$A60,СВЦЭМ!$B$39:$B$782,E$47)+'СЕТ СН'!$G$11+СВЦЭМ!$D$10+'СЕТ СН'!$G$6-'СЕТ СН'!$G$23</f>
        <v>1230.6411930900003</v>
      </c>
      <c r="F60" s="36">
        <f>SUMIFS(СВЦЭМ!$D$39:$D$782,СВЦЭМ!$A$39:$A$782,$A60,СВЦЭМ!$B$39:$B$782,F$47)+'СЕТ СН'!$G$11+СВЦЭМ!$D$10+'СЕТ СН'!$G$6-'СЕТ СН'!$G$23</f>
        <v>1232.4317757200001</v>
      </c>
      <c r="G60" s="36">
        <f>SUMIFS(СВЦЭМ!$D$39:$D$782,СВЦЭМ!$A$39:$A$782,$A60,СВЦЭМ!$B$39:$B$782,G$47)+'СЕТ СН'!$G$11+СВЦЭМ!$D$10+'СЕТ СН'!$G$6-'СЕТ СН'!$G$23</f>
        <v>1221.3222270900001</v>
      </c>
      <c r="H60" s="36">
        <f>SUMIFS(СВЦЭМ!$D$39:$D$782,СВЦЭМ!$A$39:$A$782,$A60,СВЦЭМ!$B$39:$B$782,H$47)+'СЕТ СН'!$G$11+СВЦЭМ!$D$10+'СЕТ СН'!$G$6-'СЕТ СН'!$G$23</f>
        <v>1195.4887021200002</v>
      </c>
      <c r="I60" s="36">
        <f>SUMIFS(СВЦЭМ!$D$39:$D$782,СВЦЭМ!$A$39:$A$782,$A60,СВЦЭМ!$B$39:$B$782,I$47)+'СЕТ СН'!$G$11+СВЦЭМ!$D$10+'СЕТ СН'!$G$6-'СЕТ СН'!$G$23</f>
        <v>1173.54948672</v>
      </c>
      <c r="J60" s="36">
        <f>SUMIFS(СВЦЭМ!$D$39:$D$782,СВЦЭМ!$A$39:$A$782,$A60,СВЦЭМ!$B$39:$B$782,J$47)+'СЕТ СН'!$G$11+СВЦЭМ!$D$10+'СЕТ СН'!$G$6-'СЕТ СН'!$G$23</f>
        <v>1163.3880784600001</v>
      </c>
      <c r="K60" s="36">
        <f>SUMIFS(СВЦЭМ!$D$39:$D$782,СВЦЭМ!$A$39:$A$782,$A60,СВЦЭМ!$B$39:$B$782,K$47)+'СЕТ СН'!$G$11+СВЦЭМ!$D$10+'СЕТ СН'!$G$6-'СЕТ СН'!$G$23</f>
        <v>1191.1355536200003</v>
      </c>
      <c r="L60" s="36">
        <f>SUMIFS(СВЦЭМ!$D$39:$D$782,СВЦЭМ!$A$39:$A$782,$A60,СВЦЭМ!$B$39:$B$782,L$47)+'СЕТ СН'!$G$11+СВЦЭМ!$D$10+'СЕТ СН'!$G$6-'СЕТ СН'!$G$23</f>
        <v>1179.0290117600002</v>
      </c>
      <c r="M60" s="36">
        <f>SUMIFS(СВЦЭМ!$D$39:$D$782,СВЦЭМ!$A$39:$A$782,$A60,СВЦЭМ!$B$39:$B$782,M$47)+'СЕТ СН'!$G$11+СВЦЭМ!$D$10+'СЕТ СН'!$G$6-'СЕТ СН'!$G$23</f>
        <v>1189.6747531800002</v>
      </c>
      <c r="N60" s="36">
        <f>SUMIFS(СВЦЭМ!$D$39:$D$782,СВЦЭМ!$A$39:$A$782,$A60,СВЦЭМ!$B$39:$B$782,N$47)+'СЕТ СН'!$G$11+СВЦЭМ!$D$10+'СЕТ СН'!$G$6-'СЕТ СН'!$G$23</f>
        <v>1182.2101188200002</v>
      </c>
      <c r="O60" s="36">
        <f>SUMIFS(СВЦЭМ!$D$39:$D$782,СВЦЭМ!$A$39:$A$782,$A60,СВЦЭМ!$B$39:$B$782,O$47)+'СЕТ СН'!$G$11+СВЦЭМ!$D$10+'СЕТ СН'!$G$6-'СЕТ СН'!$G$23</f>
        <v>1179.4286302300002</v>
      </c>
      <c r="P60" s="36">
        <f>SUMIFS(СВЦЭМ!$D$39:$D$782,СВЦЭМ!$A$39:$A$782,$A60,СВЦЭМ!$B$39:$B$782,P$47)+'СЕТ СН'!$G$11+СВЦЭМ!$D$10+'СЕТ СН'!$G$6-'СЕТ СН'!$G$23</f>
        <v>1176.5785666000002</v>
      </c>
      <c r="Q60" s="36">
        <f>SUMIFS(СВЦЭМ!$D$39:$D$782,СВЦЭМ!$A$39:$A$782,$A60,СВЦЭМ!$B$39:$B$782,Q$47)+'СЕТ СН'!$G$11+СВЦЭМ!$D$10+'СЕТ СН'!$G$6-'СЕТ СН'!$G$23</f>
        <v>1167.92764769</v>
      </c>
      <c r="R60" s="36">
        <f>SUMIFS(СВЦЭМ!$D$39:$D$782,СВЦЭМ!$A$39:$A$782,$A60,СВЦЭМ!$B$39:$B$782,R$47)+'СЕТ СН'!$G$11+СВЦЭМ!$D$10+'СЕТ СН'!$G$6-'СЕТ СН'!$G$23</f>
        <v>1203.3870737900002</v>
      </c>
      <c r="S60" s="36">
        <f>SUMIFS(СВЦЭМ!$D$39:$D$782,СВЦЭМ!$A$39:$A$782,$A60,СВЦЭМ!$B$39:$B$782,S$47)+'СЕТ СН'!$G$11+СВЦЭМ!$D$10+'СЕТ СН'!$G$6-'СЕТ СН'!$G$23</f>
        <v>1176.28280453</v>
      </c>
      <c r="T60" s="36">
        <f>SUMIFS(СВЦЭМ!$D$39:$D$782,СВЦЭМ!$A$39:$A$782,$A60,СВЦЭМ!$B$39:$B$782,T$47)+'СЕТ СН'!$G$11+СВЦЭМ!$D$10+'СЕТ СН'!$G$6-'СЕТ СН'!$G$23</f>
        <v>1195.1711970700003</v>
      </c>
      <c r="U60" s="36">
        <f>SUMIFS(СВЦЭМ!$D$39:$D$782,СВЦЭМ!$A$39:$A$782,$A60,СВЦЭМ!$B$39:$B$782,U$47)+'СЕТ СН'!$G$11+СВЦЭМ!$D$10+'СЕТ СН'!$G$6-'СЕТ СН'!$G$23</f>
        <v>1209.4628637600003</v>
      </c>
      <c r="V60" s="36">
        <f>SUMIFS(СВЦЭМ!$D$39:$D$782,СВЦЭМ!$A$39:$A$782,$A60,СВЦЭМ!$B$39:$B$782,V$47)+'СЕТ СН'!$G$11+СВЦЭМ!$D$10+'СЕТ СН'!$G$6-'СЕТ СН'!$G$23</f>
        <v>1191.0220963000002</v>
      </c>
      <c r="W60" s="36">
        <f>SUMIFS(СВЦЭМ!$D$39:$D$782,СВЦЭМ!$A$39:$A$782,$A60,СВЦЭМ!$B$39:$B$782,W$47)+'СЕТ СН'!$G$11+СВЦЭМ!$D$10+'СЕТ СН'!$G$6-'СЕТ СН'!$G$23</f>
        <v>1180.6384510600001</v>
      </c>
      <c r="X60" s="36">
        <f>SUMIFS(СВЦЭМ!$D$39:$D$782,СВЦЭМ!$A$39:$A$782,$A60,СВЦЭМ!$B$39:$B$782,X$47)+'СЕТ СН'!$G$11+СВЦЭМ!$D$10+'СЕТ СН'!$G$6-'СЕТ СН'!$G$23</f>
        <v>1177.1482838200002</v>
      </c>
      <c r="Y60" s="36">
        <f>SUMIFS(СВЦЭМ!$D$39:$D$782,СВЦЭМ!$A$39:$A$782,$A60,СВЦЭМ!$B$39:$B$782,Y$47)+'СЕТ СН'!$G$11+СВЦЭМ!$D$10+'СЕТ СН'!$G$6-'СЕТ СН'!$G$23</f>
        <v>1173.16285128</v>
      </c>
    </row>
    <row r="61" spans="1:25" ht="15.75" x14ac:dyDescent="0.2">
      <c r="A61" s="35">
        <f t="shared" si="1"/>
        <v>44848</v>
      </c>
      <c r="B61" s="36">
        <f>SUMIFS(СВЦЭМ!$D$39:$D$782,СВЦЭМ!$A$39:$A$782,$A61,СВЦЭМ!$B$39:$B$782,B$47)+'СЕТ СН'!$G$11+СВЦЭМ!$D$10+'СЕТ СН'!$G$6-'СЕТ СН'!$G$23</f>
        <v>1227.9601263300001</v>
      </c>
      <c r="C61" s="36">
        <f>SUMIFS(СВЦЭМ!$D$39:$D$782,СВЦЭМ!$A$39:$A$782,$A61,СВЦЭМ!$B$39:$B$782,C$47)+'СЕТ СН'!$G$11+СВЦЭМ!$D$10+'СЕТ СН'!$G$6-'СЕТ СН'!$G$23</f>
        <v>1241.5034373500002</v>
      </c>
      <c r="D61" s="36">
        <f>SUMIFS(СВЦЭМ!$D$39:$D$782,СВЦЭМ!$A$39:$A$782,$A61,СВЦЭМ!$B$39:$B$782,D$47)+'СЕТ СН'!$G$11+СВЦЭМ!$D$10+'СЕТ СН'!$G$6-'СЕТ СН'!$G$23</f>
        <v>1270.7187999800001</v>
      </c>
      <c r="E61" s="36">
        <f>SUMIFS(СВЦЭМ!$D$39:$D$782,СВЦЭМ!$A$39:$A$782,$A61,СВЦЭМ!$B$39:$B$782,E$47)+'СЕТ СН'!$G$11+СВЦЭМ!$D$10+'СЕТ СН'!$G$6-'СЕТ СН'!$G$23</f>
        <v>1286.9029163700002</v>
      </c>
      <c r="F61" s="36">
        <f>SUMIFS(СВЦЭМ!$D$39:$D$782,СВЦЭМ!$A$39:$A$782,$A61,СВЦЭМ!$B$39:$B$782,F$47)+'СЕТ СН'!$G$11+СВЦЭМ!$D$10+'СЕТ СН'!$G$6-'СЕТ СН'!$G$23</f>
        <v>1288.1882855800002</v>
      </c>
      <c r="G61" s="36">
        <f>SUMIFS(СВЦЭМ!$D$39:$D$782,СВЦЭМ!$A$39:$A$782,$A61,СВЦЭМ!$B$39:$B$782,G$47)+'СЕТ СН'!$G$11+СВЦЭМ!$D$10+'СЕТ СН'!$G$6-'СЕТ СН'!$G$23</f>
        <v>1275.1632042200001</v>
      </c>
      <c r="H61" s="36">
        <f>SUMIFS(СВЦЭМ!$D$39:$D$782,СВЦЭМ!$A$39:$A$782,$A61,СВЦЭМ!$B$39:$B$782,H$47)+'СЕТ СН'!$G$11+СВЦЭМ!$D$10+'СЕТ СН'!$G$6-'СЕТ СН'!$G$23</f>
        <v>1212.3923503200003</v>
      </c>
      <c r="I61" s="36">
        <f>SUMIFS(СВЦЭМ!$D$39:$D$782,СВЦЭМ!$A$39:$A$782,$A61,СВЦЭМ!$B$39:$B$782,I$47)+'СЕТ СН'!$G$11+СВЦЭМ!$D$10+'СЕТ СН'!$G$6-'СЕТ СН'!$G$23</f>
        <v>1224.0858073400002</v>
      </c>
      <c r="J61" s="36">
        <f>SUMIFS(СВЦЭМ!$D$39:$D$782,СВЦЭМ!$A$39:$A$782,$A61,СВЦЭМ!$B$39:$B$782,J$47)+'СЕТ СН'!$G$11+СВЦЭМ!$D$10+'СЕТ СН'!$G$6-'СЕТ СН'!$G$23</f>
        <v>1224.6673684800003</v>
      </c>
      <c r="K61" s="36">
        <f>SUMIFS(СВЦЭМ!$D$39:$D$782,СВЦЭМ!$A$39:$A$782,$A61,СВЦЭМ!$B$39:$B$782,K$47)+'СЕТ СН'!$G$11+СВЦЭМ!$D$10+'СЕТ СН'!$G$6-'СЕТ СН'!$G$23</f>
        <v>1223.2640680900001</v>
      </c>
      <c r="L61" s="36">
        <f>SUMIFS(СВЦЭМ!$D$39:$D$782,СВЦЭМ!$A$39:$A$782,$A61,СВЦЭМ!$B$39:$B$782,L$47)+'СЕТ СН'!$G$11+СВЦЭМ!$D$10+'СЕТ СН'!$G$6-'СЕТ СН'!$G$23</f>
        <v>1232.3458550200003</v>
      </c>
      <c r="M61" s="36">
        <f>SUMIFS(СВЦЭМ!$D$39:$D$782,СВЦЭМ!$A$39:$A$782,$A61,СВЦЭМ!$B$39:$B$782,M$47)+'СЕТ СН'!$G$11+СВЦЭМ!$D$10+'СЕТ СН'!$G$6-'СЕТ СН'!$G$23</f>
        <v>1206.3953968300002</v>
      </c>
      <c r="N61" s="36">
        <f>SUMIFS(СВЦЭМ!$D$39:$D$782,СВЦЭМ!$A$39:$A$782,$A61,СВЦЭМ!$B$39:$B$782,N$47)+'СЕТ СН'!$G$11+СВЦЭМ!$D$10+'СЕТ СН'!$G$6-'СЕТ СН'!$G$23</f>
        <v>1208.1685024800001</v>
      </c>
      <c r="O61" s="36">
        <f>SUMIFS(СВЦЭМ!$D$39:$D$782,СВЦЭМ!$A$39:$A$782,$A61,СВЦЭМ!$B$39:$B$782,O$47)+'СЕТ СН'!$G$11+СВЦЭМ!$D$10+'СЕТ СН'!$G$6-'СЕТ СН'!$G$23</f>
        <v>1211.4805417100001</v>
      </c>
      <c r="P61" s="36">
        <f>SUMIFS(СВЦЭМ!$D$39:$D$782,СВЦЭМ!$A$39:$A$782,$A61,СВЦЭМ!$B$39:$B$782,P$47)+'СЕТ СН'!$G$11+СВЦЭМ!$D$10+'СЕТ СН'!$G$6-'СЕТ СН'!$G$23</f>
        <v>1211.1736832900001</v>
      </c>
      <c r="Q61" s="36">
        <f>SUMIFS(СВЦЭМ!$D$39:$D$782,СВЦЭМ!$A$39:$A$782,$A61,СВЦЭМ!$B$39:$B$782,Q$47)+'СЕТ СН'!$G$11+СВЦЭМ!$D$10+'СЕТ СН'!$G$6-'СЕТ СН'!$G$23</f>
        <v>1212.1489888900001</v>
      </c>
      <c r="R61" s="36">
        <f>SUMIFS(СВЦЭМ!$D$39:$D$782,СВЦЭМ!$A$39:$A$782,$A61,СВЦЭМ!$B$39:$B$782,R$47)+'СЕТ СН'!$G$11+СВЦЭМ!$D$10+'СЕТ СН'!$G$6-'СЕТ СН'!$G$23</f>
        <v>1202.3833124100001</v>
      </c>
      <c r="S61" s="36">
        <f>SUMIFS(СВЦЭМ!$D$39:$D$782,СВЦЭМ!$A$39:$A$782,$A61,СВЦЭМ!$B$39:$B$782,S$47)+'СЕТ СН'!$G$11+СВЦЭМ!$D$10+'СЕТ СН'!$G$6-'СЕТ СН'!$G$23</f>
        <v>1219.0428570000001</v>
      </c>
      <c r="T61" s="36">
        <f>SUMIFS(СВЦЭМ!$D$39:$D$782,СВЦЭМ!$A$39:$A$782,$A61,СВЦЭМ!$B$39:$B$782,T$47)+'СЕТ СН'!$G$11+СВЦЭМ!$D$10+'СЕТ СН'!$G$6-'СЕТ СН'!$G$23</f>
        <v>1224.93009884</v>
      </c>
      <c r="U61" s="36">
        <f>SUMIFS(СВЦЭМ!$D$39:$D$782,СВЦЭМ!$A$39:$A$782,$A61,СВЦЭМ!$B$39:$B$782,U$47)+'СЕТ СН'!$G$11+СВЦЭМ!$D$10+'СЕТ СН'!$G$6-'СЕТ СН'!$G$23</f>
        <v>1221.1249727800002</v>
      </c>
      <c r="V61" s="36">
        <f>SUMIFS(СВЦЭМ!$D$39:$D$782,СВЦЭМ!$A$39:$A$782,$A61,СВЦЭМ!$B$39:$B$782,V$47)+'СЕТ СН'!$G$11+СВЦЭМ!$D$10+'СЕТ СН'!$G$6-'СЕТ СН'!$G$23</f>
        <v>1232.7204116600001</v>
      </c>
      <c r="W61" s="36">
        <f>SUMIFS(СВЦЭМ!$D$39:$D$782,СВЦЭМ!$A$39:$A$782,$A61,СВЦЭМ!$B$39:$B$782,W$47)+'СЕТ СН'!$G$11+СВЦЭМ!$D$10+'СЕТ СН'!$G$6-'СЕТ СН'!$G$23</f>
        <v>1231.0602468600002</v>
      </c>
      <c r="X61" s="36">
        <f>SUMIFS(СВЦЭМ!$D$39:$D$782,СВЦЭМ!$A$39:$A$782,$A61,СВЦЭМ!$B$39:$B$782,X$47)+'СЕТ СН'!$G$11+СВЦЭМ!$D$10+'СЕТ СН'!$G$6-'СЕТ СН'!$G$23</f>
        <v>1224.6111938100003</v>
      </c>
      <c r="Y61" s="36">
        <f>SUMIFS(СВЦЭМ!$D$39:$D$782,СВЦЭМ!$A$39:$A$782,$A61,СВЦЭМ!$B$39:$B$782,Y$47)+'СЕТ СН'!$G$11+СВЦЭМ!$D$10+'СЕТ СН'!$G$6-'СЕТ СН'!$G$23</f>
        <v>1205.8311640900001</v>
      </c>
    </row>
    <row r="62" spans="1:25" ht="15.75" x14ac:dyDescent="0.2">
      <c r="A62" s="35">
        <f t="shared" si="1"/>
        <v>44849</v>
      </c>
      <c r="B62" s="36">
        <f>SUMIFS(СВЦЭМ!$D$39:$D$782,СВЦЭМ!$A$39:$A$782,$A62,СВЦЭМ!$B$39:$B$782,B$47)+'СЕТ СН'!$G$11+СВЦЭМ!$D$10+'СЕТ СН'!$G$6-'СЕТ СН'!$G$23</f>
        <v>1123.8281186500001</v>
      </c>
      <c r="C62" s="36">
        <f>SUMIFS(СВЦЭМ!$D$39:$D$782,СВЦЭМ!$A$39:$A$782,$A62,СВЦЭМ!$B$39:$B$782,C$47)+'СЕТ СН'!$G$11+СВЦЭМ!$D$10+'СЕТ СН'!$G$6-'СЕТ СН'!$G$23</f>
        <v>1114.4450165000001</v>
      </c>
      <c r="D62" s="36">
        <f>SUMIFS(СВЦЭМ!$D$39:$D$782,СВЦЭМ!$A$39:$A$782,$A62,СВЦЭМ!$B$39:$B$782,D$47)+'СЕТ СН'!$G$11+СВЦЭМ!$D$10+'СЕТ СН'!$G$6-'СЕТ СН'!$G$23</f>
        <v>1103.0724701300001</v>
      </c>
      <c r="E62" s="36">
        <f>SUMIFS(СВЦЭМ!$D$39:$D$782,СВЦЭМ!$A$39:$A$782,$A62,СВЦЭМ!$B$39:$B$782,E$47)+'СЕТ СН'!$G$11+СВЦЭМ!$D$10+'СЕТ СН'!$G$6-'СЕТ СН'!$G$23</f>
        <v>1098.27796309</v>
      </c>
      <c r="F62" s="36">
        <f>SUMIFS(СВЦЭМ!$D$39:$D$782,СВЦЭМ!$A$39:$A$782,$A62,СВЦЭМ!$B$39:$B$782,F$47)+'СЕТ СН'!$G$11+СВЦЭМ!$D$10+'СЕТ СН'!$G$6-'СЕТ СН'!$G$23</f>
        <v>1093.1167310999999</v>
      </c>
      <c r="G62" s="36">
        <f>SUMIFS(СВЦЭМ!$D$39:$D$782,СВЦЭМ!$A$39:$A$782,$A62,СВЦЭМ!$B$39:$B$782,G$47)+'СЕТ СН'!$G$11+СВЦЭМ!$D$10+'СЕТ СН'!$G$6-'СЕТ СН'!$G$23</f>
        <v>1093.85725295</v>
      </c>
      <c r="H62" s="36">
        <f>SUMIFS(СВЦЭМ!$D$39:$D$782,СВЦЭМ!$A$39:$A$782,$A62,СВЦЭМ!$B$39:$B$782,H$47)+'СЕТ СН'!$G$11+СВЦЭМ!$D$10+'СЕТ СН'!$G$6-'СЕТ СН'!$G$23</f>
        <v>1110.0038167499999</v>
      </c>
      <c r="I62" s="36">
        <f>SUMIFS(СВЦЭМ!$D$39:$D$782,СВЦЭМ!$A$39:$A$782,$A62,СВЦЭМ!$B$39:$B$782,I$47)+'СЕТ СН'!$G$11+СВЦЭМ!$D$10+'СЕТ СН'!$G$6-'СЕТ СН'!$G$23</f>
        <v>1077.0016020200001</v>
      </c>
      <c r="J62" s="36">
        <f>SUMIFS(СВЦЭМ!$D$39:$D$782,СВЦЭМ!$A$39:$A$782,$A62,СВЦЭМ!$B$39:$B$782,J$47)+'СЕТ СН'!$G$11+СВЦЭМ!$D$10+'СЕТ СН'!$G$6-'СЕТ СН'!$G$23</f>
        <v>1082.0891798</v>
      </c>
      <c r="K62" s="36">
        <f>SUMIFS(СВЦЭМ!$D$39:$D$782,СВЦЭМ!$A$39:$A$782,$A62,СВЦЭМ!$B$39:$B$782,K$47)+'СЕТ СН'!$G$11+СВЦЭМ!$D$10+'СЕТ СН'!$G$6-'СЕТ СН'!$G$23</f>
        <v>1087.10034754</v>
      </c>
      <c r="L62" s="36">
        <f>SUMIFS(СВЦЭМ!$D$39:$D$782,СВЦЭМ!$A$39:$A$782,$A62,СВЦЭМ!$B$39:$B$782,L$47)+'СЕТ СН'!$G$11+СВЦЭМ!$D$10+'СЕТ СН'!$G$6-'СЕТ СН'!$G$23</f>
        <v>1124.45395487</v>
      </c>
      <c r="M62" s="36">
        <f>SUMIFS(СВЦЭМ!$D$39:$D$782,СВЦЭМ!$A$39:$A$782,$A62,СВЦЭМ!$B$39:$B$782,M$47)+'СЕТ СН'!$G$11+СВЦЭМ!$D$10+'СЕТ СН'!$G$6-'СЕТ СН'!$G$23</f>
        <v>1088.51192264</v>
      </c>
      <c r="N62" s="36">
        <f>SUMIFS(СВЦЭМ!$D$39:$D$782,СВЦЭМ!$A$39:$A$782,$A62,СВЦЭМ!$B$39:$B$782,N$47)+'СЕТ СН'!$G$11+СВЦЭМ!$D$10+'СЕТ СН'!$G$6-'СЕТ СН'!$G$23</f>
        <v>1021.59746807</v>
      </c>
      <c r="O62" s="36">
        <f>SUMIFS(СВЦЭМ!$D$39:$D$782,СВЦЭМ!$A$39:$A$782,$A62,СВЦЭМ!$B$39:$B$782,O$47)+'СЕТ СН'!$G$11+СВЦЭМ!$D$10+'СЕТ СН'!$G$6-'СЕТ СН'!$G$23</f>
        <v>1012.86663815</v>
      </c>
      <c r="P62" s="36">
        <f>SUMIFS(СВЦЭМ!$D$39:$D$782,СВЦЭМ!$A$39:$A$782,$A62,СВЦЭМ!$B$39:$B$782,P$47)+'СЕТ СН'!$G$11+СВЦЭМ!$D$10+'СЕТ СН'!$G$6-'СЕТ СН'!$G$23</f>
        <v>1017.3954261199999</v>
      </c>
      <c r="Q62" s="36">
        <f>SUMIFS(СВЦЭМ!$D$39:$D$782,СВЦЭМ!$A$39:$A$782,$A62,СВЦЭМ!$B$39:$B$782,Q$47)+'СЕТ СН'!$G$11+СВЦЭМ!$D$10+'СЕТ СН'!$G$6-'СЕТ СН'!$G$23</f>
        <v>1024.049454</v>
      </c>
      <c r="R62" s="36">
        <f>SUMIFS(СВЦЭМ!$D$39:$D$782,СВЦЭМ!$A$39:$A$782,$A62,СВЦЭМ!$B$39:$B$782,R$47)+'СЕТ СН'!$G$11+СВЦЭМ!$D$10+'СЕТ СН'!$G$6-'СЕТ СН'!$G$23</f>
        <v>1069.50935284</v>
      </c>
      <c r="S62" s="36">
        <f>SUMIFS(СВЦЭМ!$D$39:$D$782,СВЦЭМ!$A$39:$A$782,$A62,СВЦЭМ!$B$39:$B$782,S$47)+'СЕТ СН'!$G$11+СВЦЭМ!$D$10+'СЕТ СН'!$G$6-'СЕТ СН'!$G$23</f>
        <v>1098.89173312</v>
      </c>
      <c r="T62" s="36">
        <f>SUMIFS(СВЦЭМ!$D$39:$D$782,СВЦЭМ!$A$39:$A$782,$A62,СВЦЭМ!$B$39:$B$782,T$47)+'СЕТ СН'!$G$11+СВЦЭМ!$D$10+'СЕТ СН'!$G$6-'СЕТ СН'!$G$23</f>
        <v>1156.1171128400001</v>
      </c>
      <c r="U62" s="36">
        <f>SUMIFS(СВЦЭМ!$D$39:$D$782,СВЦЭМ!$A$39:$A$782,$A62,СВЦЭМ!$B$39:$B$782,U$47)+'СЕТ СН'!$G$11+СВЦЭМ!$D$10+'СЕТ СН'!$G$6-'СЕТ СН'!$G$23</f>
        <v>1182.6351401500001</v>
      </c>
      <c r="V62" s="36">
        <f>SUMIFS(СВЦЭМ!$D$39:$D$782,СВЦЭМ!$A$39:$A$782,$A62,СВЦЭМ!$B$39:$B$782,V$47)+'СЕТ СН'!$G$11+СВЦЭМ!$D$10+'СЕТ СН'!$G$6-'СЕТ СН'!$G$23</f>
        <v>1174.4000805300002</v>
      </c>
      <c r="W62" s="36">
        <f>SUMIFS(СВЦЭМ!$D$39:$D$782,СВЦЭМ!$A$39:$A$782,$A62,СВЦЭМ!$B$39:$B$782,W$47)+'СЕТ СН'!$G$11+СВЦЭМ!$D$10+'СЕТ СН'!$G$6-'СЕТ СН'!$G$23</f>
        <v>1160.25437014</v>
      </c>
      <c r="X62" s="36">
        <f>SUMIFS(СВЦЭМ!$D$39:$D$782,СВЦЭМ!$A$39:$A$782,$A62,СВЦЭМ!$B$39:$B$782,X$47)+'СЕТ СН'!$G$11+СВЦЭМ!$D$10+'СЕТ СН'!$G$6-'СЕТ СН'!$G$23</f>
        <v>1186.6376765500002</v>
      </c>
      <c r="Y62" s="36">
        <f>SUMIFS(СВЦЭМ!$D$39:$D$782,СВЦЭМ!$A$39:$A$782,$A62,СВЦЭМ!$B$39:$B$782,Y$47)+'СЕТ СН'!$G$11+СВЦЭМ!$D$10+'СЕТ СН'!$G$6-'СЕТ СН'!$G$23</f>
        <v>1139.6617554700001</v>
      </c>
    </row>
    <row r="63" spans="1:25" ht="15.75" x14ac:dyDescent="0.2">
      <c r="A63" s="35">
        <f t="shared" si="1"/>
        <v>44850</v>
      </c>
      <c r="B63" s="36">
        <f>SUMIFS(СВЦЭМ!$D$39:$D$782,СВЦЭМ!$A$39:$A$782,$A63,СВЦЭМ!$B$39:$B$782,B$47)+'СЕТ СН'!$G$11+СВЦЭМ!$D$10+'СЕТ СН'!$G$6-'СЕТ СН'!$G$23</f>
        <v>1077.71360164</v>
      </c>
      <c r="C63" s="36">
        <f>SUMIFS(СВЦЭМ!$D$39:$D$782,СВЦЭМ!$A$39:$A$782,$A63,СВЦЭМ!$B$39:$B$782,C$47)+'СЕТ СН'!$G$11+СВЦЭМ!$D$10+'СЕТ СН'!$G$6-'СЕТ СН'!$G$23</f>
        <v>1098.74936254</v>
      </c>
      <c r="D63" s="36">
        <f>SUMIFS(СВЦЭМ!$D$39:$D$782,СВЦЭМ!$A$39:$A$782,$A63,СВЦЭМ!$B$39:$B$782,D$47)+'СЕТ СН'!$G$11+СВЦЭМ!$D$10+'СЕТ СН'!$G$6-'СЕТ СН'!$G$23</f>
        <v>1110.09658537</v>
      </c>
      <c r="E63" s="36">
        <f>SUMIFS(СВЦЭМ!$D$39:$D$782,СВЦЭМ!$A$39:$A$782,$A63,СВЦЭМ!$B$39:$B$782,E$47)+'СЕТ СН'!$G$11+СВЦЭМ!$D$10+'СЕТ СН'!$G$6-'СЕТ СН'!$G$23</f>
        <v>1120.0997152100001</v>
      </c>
      <c r="F63" s="36">
        <f>SUMIFS(СВЦЭМ!$D$39:$D$782,СВЦЭМ!$A$39:$A$782,$A63,СВЦЭМ!$B$39:$B$782,F$47)+'СЕТ СН'!$G$11+СВЦЭМ!$D$10+'СЕТ СН'!$G$6-'СЕТ СН'!$G$23</f>
        <v>1113.8196403899999</v>
      </c>
      <c r="G63" s="36">
        <f>SUMIFS(СВЦЭМ!$D$39:$D$782,СВЦЭМ!$A$39:$A$782,$A63,СВЦЭМ!$B$39:$B$782,G$47)+'СЕТ СН'!$G$11+СВЦЭМ!$D$10+'СЕТ СН'!$G$6-'СЕТ СН'!$G$23</f>
        <v>1102.30549146</v>
      </c>
      <c r="H63" s="36">
        <f>SUMIFS(СВЦЭМ!$D$39:$D$782,СВЦЭМ!$A$39:$A$782,$A63,СВЦЭМ!$B$39:$B$782,H$47)+'СЕТ СН'!$G$11+СВЦЭМ!$D$10+'СЕТ СН'!$G$6-'СЕТ СН'!$G$23</f>
        <v>1086.55522425</v>
      </c>
      <c r="I63" s="36">
        <f>SUMIFS(СВЦЭМ!$D$39:$D$782,СВЦЭМ!$A$39:$A$782,$A63,СВЦЭМ!$B$39:$B$782,I$47)+'СЕТ СН'!$G$11+СВЦЭМ!$D$10+'СЕТ СН'!$G$6-'СЕТ СН'!$G$23</f>
        <v>1064.5756488300001</v>
      </c>
      <c r="J63" s="36">
        <f>SUMIFS(СВЦЭМ!$D$39:$D$782,СВЦЭМ!$A$39:$A$782,$A63,СВЦЭМ!$B$39:$B$782,J$47)+'СЕТ СН'!$G$11+СВЦЭМ!$D$10+'СЕТ СН'!$G$6-'СЕТ СН'!$G$23</f>
        <v>1012.79959844</v>
      </c>
      <c r="K63" s="36">
        <f>SUMIFS(СВЦЭМ!$D$39:$D$782,СВЦЭМ!$A$39:$A$782,$A63,СВЦЭМ!$B$39:$B$782,K$47)+'СЕТ СН'!$G$11+СВЦЭМ!$D$10+'СЕТ СН'!$G$6-'СЕТ СН'!$G$23</f>
        <v>988.41561707999995</v>
      </c>
      <c r="L63" s="36">
        <f>SUMIFS(СВЦЭМ!$D$39:$D$782,СВЦЭМ!$A$39:$A$782,$A63,СВЦЭМ!$B$39:$B$782,L$47)+'СЕТ СН'!$G$11+СВЦЭМ!$D$10+'СЕТ СН'!$G$6-'СЕТ СН'!$G$23</f>
        <v>980.12594991999993</v>
      </c>
      <c r="M63" s="36">
        <f>SUMIFS(СВЦЭМ!$D$39:$D$782,СВЦЭМ!$A$39:$A$782,$A63,СВЦЭМ!$B$39:$B$782,M$47)+'СЕТ СН'!$G$11+СВЦЭМ!$D$10+'СЕТ СН'!$G$6-'СЕТ СН'!$G$23</f>
        <v>986.99850629999992</v>
      </c>
      <c r="N63" s="36">
        <f>SUMIFS(СВЦЭМ!$D$39:$D$782,СВЦЭМ!$A$39:$A$782,$A63,СВЦЭМ!$B$39:$B$782,N$47)+'СЕТ СН'!$G$11+СВЦЭМ!$D$10+'СЕТ СН'!$G$6-'СЕТ СН'!$G$23</f>
        <v>1001.0883459199999</v>
      </c>
      <c r="O63" s="36">
        <f>SUMIFS(СВЦЭМ!$D$39:$D$782,СВЦЭМ!$A$39:$A$782,$A63,СВЦЭМ!$B$39:$B$782,O$47)+'СЕТ СН'!$G$11+СВЦЭМ!$D$10+'СЕТ СН'!$G$6-'СЕТ СН'!$G$23</f>
        <v>1014.08453772</v>
      </c>
      <c r="P63" s="36">
        <f>SUMIFS(СВЦЭМ!$D$39:$D$782,СВЦЭМ!$A$39:$A$782,$A63,СВЦЭМ!$B$39:$B$782,P$47)+'СЕТ СН'!$G$11+СВЦЭМ!$D$10+'СЕТ СН'!$G$6-'СЕТ СН'!$G$23</f>
        <v>1022.76406888</v>
      </c>
      <c r="Q63" s="36">
        <f>SUMIFS(СВЦЭМ!$D$39:$D$782,СВЦЭМ!$A$39:$A$782,$A63,СВЦЭМ!$B$39:$B$782,Q$47)+'СЕТ СН'!$G$11+СВЦЭМ!$D$10+'СЕТ СН'!$G$6-'СЕТ СН'!$G$23</f>
        <v>1018.2773737299999</v>
      </c>
      <c r="R63" s="36">
        <f>SUMIFS(СВЦЭМ!$D$39:$D$782,СВЦЭМ!$A$39:$A$782,$A63,СВЦЭМ!$B$39:$B$782,R$47)+'СЕТ СН'!$G$11+СВЦЭМ!$D$10+'СЕТ СН'!$G$6-'СЕТ СН'!$G$23</f>
        <v>1013.67127625</v>
      </c>
      <c r="S63" s="36">
        <f>SUMIFS(СВЦЭМ!$D$39:$D$782,СВЦЭМ!$A$39:$A$782,$A63,СВЦЭМ!$B$39:$B$782,S$47)+'СЕТ СН'!$G$11+СВЦЭМ!$D$10+'СЕТ СН'!$G$6-'СЕТ СН'!$G$23</f>
        <v>1014.6879403299999</v>
      </c>
      <c r="T63" s="36">
        <f>SUMIFS(СВЦЭМ!$D$39:$D$782,СВЦЭМ!$A$39:$A$782,$A63,СВЦЭМ!$B$39:$B$782,T$47)+'СЕТ СН'!$G$11+СВЦЭМ!$D$10+'СЕТ СН'!$G$6-'СЕТ СН'!$G$23</f>
        <v>991.05625843999997</v>
      </c>
      <c r="U63" s="36">
        <f>SUMIFS(СВЦЭМ!$D$39:$D$782,СВЦЭМ!$A$39:$A$782,$A63,СВЦЭМ!$B$39:$B$782,U$47)+'СЕТ СН'!$G$11+СВЦЭМ!$D$10+'СЕТ СН'!$G$6-'СЕТ СН'!$G$23</f>
        <v>980.45076562999998</v>
      </c>
      <c r="V63" s="36">
        <f>SUMIFS(СВЦЭМ!$D$39:$D$782,СВЦЭМ!$A$39:$A$782,$A63,СВЦЭМ!$B$39:$B$782,V$47)+'СЕТ СН'!$G$11+СВЦЭМ!$D$10+'СЕТ СН'!$G$6-'СЕТ СН'!$G$23</f>
        <v>982.85312348999992</v>
      </c>
      <c r="W63" s="36">
        <f>SUMIFS(СВЦЭМ!$D$39:$D$782,СВЦЭМ!$A$39:$A$782,$A63,СВЦЭМ!$B$39:$B$782,W$47)+'СЕТ СН'!$G$11+СВЦЭМ!$D$10+'СЕТ СН'!$G$6-'СЕТ СН'!$G$23</f>
        <v>993.24281560999998</v>
      </c>
      <c r="X63" s="36">
        <f>SUMIFS(СВЦЭМ!$D$39:$D$782,СВЦЭМ!$A$39:$A$782,$A63,СВЦЭМ!$B$39:$B$782,X$47)+'СЕТ СН'!$G$11+СВЦЭМ!$D$10+'СЕТ СН'!$G$6-'СЕТ СН'!$G$23</f>
        <v>1020.87673162</v>
      </c>
      <c r="Y63" s="36">
        <f>SUMIFS(СВЦЭМ!$D$39:$D$782,СВЦЭМ!$A$39:$A$782,$A63,СВЦЭМ!$B$39:$B$782,Y$47)+'СЕТ СН'!$G$11+СВЦЭМ!$D$10+'СЕТ СН'!$G$6-'СЕТ СН'!$G$23</f>
        <v>1052.13483357</v>
      </c>
    </row>
    <row r="64" spans="1:25" ht="15.75" x14ac:dyDescent="0.2">
      <c r="A64" s="35">
        <f t="shared" si="1"/>
        <v>44851</v>
      </c>
      <c r="B64" s="36">
        <f>SUMIFS(СВЦЭМ!$D$39:$D$782,СВЦЭМ!$A$39:$A$782,$A64,СВЦЭМ!$B$39:$B$782,B$47)+'СЕТ СН'!$G$11+СВЦЭМ!$D$10+'СЕТ СН'!$G$6-'СЕТ СН'!$G$23</f>
        <v>1100.27701381</v>
      </c>
      <c r="C64" s="36">
        <f>SUMIFS(СВЦЭМ!$D$39:$D$782,СВЦЭМ!$A$39:$A$782,$A64,СВЦЭМ!$B$39:$B$782,C$47)+'СЕТ СН'!$G$11+СВЦЭМ!$D$10+'СЕТ СН'!$G$6-'СЕТ СН'!$G$23</f>
        <v>1132.3516635200001</v>
      </c>
      <c r="D64" s="36">
        <f>SUMIFS(СВЦЭМ!$D$39:$D$782,СВЦЭМ!$A$39:$A$782,$A64,СВЦЭМ!$B$39:$B$782,D$47)+'СЕТ СН'!$G$11+СВЦЭМ!$D$10+'СЕТ СН'!$G$6-'СЕТ СН'!$G$23</f>
        <v>1169.3169295</v>
      </c>
      <c r="E64" s="36">
        <f>SUMIFS(СВЦЭМ!$D$39:$D$782,СВЦЭМ!$A$39:$A$782,$A64,СВЦЭМ!$B$39:$B$782,E$47)+'СЕТ СН'!$G$11+СВЦЭМ!$D$10+'СЕТ СН'!$G$6-'СЕТ СН'!$G$23</f>
        <v>1187.9307247400002</v>
      </c>
      <c r="F64" s="36">
        <f>SUMIFS(СВЦЭМ!$D$39:$D$782,СВЦЭМ!$A$39:$A$782,$A64,СВЦЭМ!$B$39:$B$782,F$47)+'СЕТ СН'!$G$11+СВЦЭМ!$D$10+'СЕТ СН'!$G$6-'СЕТ СН'!$G$23</f>
        <v>1193.1252503800001</v>
      </c>
      <c r="G64" s="36">
        <f>SUMIFS(СВЦЭМ!$D$39:$D$782,СВЦЭМ!$A$39:$A$782,$A64,СВЦЭМ!$B$39:$B$782,G$47)+'СЕТ СН'!$G$11+СВЦЭМ!$D$10+'СЕТ СН'!$G$6-'СЕТ СН'!$G$23</f>
        <v>1169.6387882900001</v>
      </c>
      <c r="H64" s="36">
        <f>SUMIFS(СВЦЭМ!$D$39:$D$782,СВЦЭМ!$A$39:$A$782,$A64,СВЦЭМ!$B$39:$B$782,H$47)+'СЕТ СН'!$G$11+СВЦЭМ!$D$10+'СЕТ СН'!$G$6-'СЕТ СН'!$G$23</f>
        <v>1117.07942114</v>
      </c>
      <c r="I64" s="36">
        <f>SUMIFS(СВЦЭМ!$D$39:$D$782,СВЦЭМ!$A$39:$A$782,$A64,СВЦЭМ!$B$39:$B$782,I$47)+'СЕТ СН'!$G$11+СВЦЭМ!$D$10+'СЕТ СН'!$G$6-'СЕТ СН'!$G$23</f>
        <v>1063.250779</v>
      </c>
      <c r="J64" s="36">
        <f>SUMIFS(СВЦЭМ!$D$39:$D$782,СВЦЭМ!$A$39:$A$782,$A64,СВЦЭМ!$B$39:$B$782,J$47)+'СЕТ СН'!$G$11+СВЦЭМ!$D$10+'СЕТ СН'!$G$6-'СЕТ СН'!$G$23</f>
        <v>1038.6321631600001</v>
      </c>
      <c r="K64" s="36">
        <f>SUMIFS(СВЦЭМ!$D$39:$D$782,СВЦЭМ!$A$39:$A$782,$A64,СВЦЭМ!$B$39:$B$782,K$47)+'СЕТ СН'!$G$11+СВЦЭМ!$D$10+'СЕТ СН'!$G$6-'СЕТ СН'!$G$23</f>
        <v>1035.8705255300001</v>
      </c>
      <c r="L64" s="36">
        <f>SUMIFS(СВЦЭМ!$D$39:$D$782,СВЦЭМ!$A$39:$A$782,$A64,СВЦЭМ!$B$39:$B$782,L$47)+'СЕТ СН'!$G$11+СВЦЭМ!$D$10+'СЕТ СН'!$G$6-'СЕТ СН'!$G$23</f>
        <v>1043.3076327700001</v>
      </c>
      <c r="M64" s="36">
        <f>SUMIFS(СВЦЭМ!$D$39:$D$782,СВЦЭМ!$A$39:$A$782,$A64,СВЦЭМ!$B$39:$B$782,M$47)+'СЕТ СН'!$G$11+СВЦЭМ!$D$10+'СЕТ СН'!$G$6-'СЕТ СН'!$G$23</f>
        <v>1056.9644766500001</v>
      </c>
      <c r="N64" s="36">
        <f>SUMIFS(СВЦЭМ!$D$39:$D$782,СВЦЭМ!$A$39:$A$782,$A64,СВЦЭМ!$B$39:$B$782,N$47)+'СЕТ СН'!$G$11+СВЦЭМ!$D$10+'СЕТ СН'!$G$6-'СЕТ СН'!$G$23</f>
        <v>1059.0004823900001</v>
      </c>
      <c r="O64" s="36">
        <f>SUMIFS(СВЦЭМ!$D$39:$D$782,СВЦЭМ!$A$39:$A$782,$A64,СВЦЭМ!$B$39:$B$782,O$47)+'СЕТ СН'!$G$11+СВЦЭМ!$D$10+'СЕТ СН'!$G$6-'СЕТ СН'!$G$23</f>
        <v>1056.7060075300001</v>
      </c>
      <c r="P64" s="36">
        <f>SUMIFS(СВЦЭМ!$D$39:$D$782,СВЦЭМ!$A$39:$A$782,$A64,СВЦЭМ!$B$39:$B$782,P$47)+'СЕТ СН'!$G$11+СВЦЭМ!$D$10+'СЕТ СН'!$G$6-'СЕТ СН'!$G$23</f>
        <v>1072.8838526100001</v>
      </c>
      <c r="Q64" s="36">
        <f>SUMIFS(СВЦЭМ!$D$39:$D$782,СВЦЭМ!$A$39:$A$782,$A64,СВЦЭМ!$B$39:$B$782,Q$47)+'СЕТ СН'!$G$11+СВЦЭМ!$D$10+'СЕТ СН'!$G$6-'СЕТ СН'!$G$23</f>
        <v>1050.4553446499999</v>
      </c>
      <c r="R64" s="36">
        <f>SUMIFS(СВЦЭМ!$D$39:$D$782,СВЦЭМ!$A$39:$A$782,$A64,СВЦЭМ!$B$39:$B$782,R$47)+'СЕТ СН'!$G$11+СВЦЭМ!$D$10+'СЕТ СН'!$G$6-'СЕТ СН'!$G$23</f>
        <v>999.80147711999996</v>
      </c>
      <c r="S64" s="36">
        <f>SUMIFS(СВЦЭМ!$D$39:$D$782,СВЦЭМ!$A$39:$A$782,$A64,СВЦЭМ!$B$39:$B$782,S$47)+'СЕТ СН'!$G$11+СВЦЭМ!$D$10+'СЕТ СН'!$G$6-'СЕТ СН'!$G$23</f>
        <v>984.79446025999994</v>
      </c>
      <c r="T64" s="36">
        <f>SUMIFS(СВЦЭМ!$D$39:$D$782,СВЦЭМ!$A$39:$A$782,$A64,СВЦЭМ!$B$39:$B$782,T$47)+'СЕТ СН'!$G$11+СВЦЭМ!$D$10+'СЕТ СН'!$G$6-'СЕТ СН'!$G$23</f>
        <v>1043.95139449</v>
      </c>
      <c r="U64" s="36">
        <f>SUMIFS(СВЦЭМ!$D$39:$D$782,СВЦЭМ!$A$39:$A$782,$A64,СВЦЭМ!$B$39:$B$782,U$47)+'СЕТ СН'!$G$11+СВЦЭМ!$D$10+'СЕТ СН'!$G$6-'СЕТ СН'!$G$23</f>
        <v>1141.6329701</v>
      </c>
      <c r="V64" s="36">
        <f>SUMIFS(СВЦЭМ!$D$39:$D$782,СВЦЭМ!$A$39:$A$782,$A64,СВЦЭМ!$B$39:$B$782,V$47)+'СЕТ СН'!$G$11+СВЦЭМ!$D$10+'СЕТ СН'!$G$6-'СЕТ СН'!$G$23</f>
        <v>1137.2749735</v>
      </c>
      <c r="W64" s="36">
        <f>SUMIFS(СВЦЭМ!$D$39:$D$782,СВЦЭМ!$A$39:$A$782,$A64,СВЦЭМ!$B$39:$B$782,W$47)+'СЕТ СН'!$G$11+СВЦЭМ!$D$10+'СЕТ СН'!$G$6-'СЕТ СН'!$G$23</f>
        <v>1127.94833739</v>
      </c>
      <c r="X64" s="36">
        <f>SUMIFS(СВЦЭМ!$D$39:$D$782,СВЦЭМ!$A$39:$A$782,$A64,СВЦЭМ!$B$39:$B$782,X$47)+'СЕТ СН'!$G$11+СВЦЭМ!$D$10+'СЕТ СН'!$G$6-'СЕТ СН'!$G$23</f>
        <v>1081.3373683300001</v>
      </c>
      <c r="Y64" s="36">
        <f>SUMIFS(СВЦЭМ!$D$39:$D$782,СВЦЭМ!$A$39:$A$782,$A64,СВЦЭМ!$B$39:$B$782,Y$47)+'СЕТ СН'!$G$11+СВЦЭМ!$D$10+'СЕТ СН'!$G$6-'СЕТ СН'!$G$23</f>
        <v>1122.6583059</v>
      </c>
    </row>
    <row r="65" spans="1:26" ht="15.75" x14ac:dyDescent="0.2">
      <c r="A65" s="35">
        <f t="shared" si="1"/>
        <v>44852</v>
      </c>
      <c r="B65" s="36">
        <f>SUMIFS(СВЦЭМ!$D$39:$D$782,СВЦЭМ!$A$39:$A$782,$A65,СВЦЭМ!$B$39:$B$782,B$47)+'СЕТ СН'!$G$11+СВЦЭМ!$D$10+'СЕТ СН'!$G$6-'СЕТ СН'!$G$23</f>
        <v>1152.8558553600001</v>
      </c>
      <c r="C65" s="36">
        <f>SUMIFS(СВЦЭМ!$D$39:$D$782,СВЦЭМ!$A$39:$A$782,$A65,СВЦЭМ!$B$39:$B$782,C$47)+'СЕТ СН'!$G$11+СВЦЭМ!$D$10+'СЕТ СН'!$G$6-'СЕТ СН'!$G$23</f>
        <v>1195.3777327600001</v>
      </c>
      <c r="D65" s="36">
        <f>SUMIFS(СВЦЭМ!$D$39:$D$782,СВЦЭМ!$A$39:$A$782,$A65,СВЦЭМ!$B$39:$B$782,D$47)+'СЕТ СН'!$G$11+СВЦЭМ!$D$10+'СЕТ СН'!$G$6-'СЕТ СН'!$G$23</f>
        <v>1212.1233550100001</v>
      </c>
      <c r="E65" s="36">
        <f>SUMIFS(СВЦЭМ!$D$39:$D$782,СВЦЭМ!$A$39:$A$782,$A65,СВЦЭМ!$B$39:$B$782,E$47)+'СЕТ СН'!$G$11+СВЦЭМ!$D$10+'СЕТ СН'!$G$6-'СЕТ СН'!$G$23</f>
        <v>1215.1721465800001</v>
      </c>
      <c r="F65" s="36">
        <f>SUMIFS(СВЦЭМ!$D$39:$D$782,СВЦЭМ!$A$39:$A$782,$A65,СВЦЭМ!$B$39:$B$782,F$47)+'СЕТ СН'!$G$11+СВЦЭМ!$D$10+'СЕТ СН'!$G$6-'СЕТ СН'!$G$23</f>
        <v>1217.06754864</v>
      </c>
      <c r="G65" s="36">
        <f>SUMIFS(СВЦЭМ!$D$39:$D$782,СВЦЭМ!$A$39:$A$782,$A65,СВЦЭМ!$B$39:$B$782,G$47)+'СЕТ СН'!$G$11+СВЦЭМ!$D$10+'СЕТ СН'!$G$6-'СЕТ СН'!$G$23</f>
        <v>1203.0298783800004</v>
      </c>
      <c r="H65" s="36">
        <f>SUMIFS(СВЦЭМ!$D$39:$D$782,СВЦЭМ!$A$39:$A$782,$A65,СВЦЭМ!$B$39:$B$782,H$47)+'СЕТ СН'!$G$11+СВЦЭМ!$D$10+'СЕТ СН'!$G$6-'СЕТ СН'!$G$23</f>
        <v>1141.6455083799999</v>
      </c>
      <c r="I65" s="36">
        <f>SUMIFS(СВЦЭМ!$D$39:$D$782,СВЦЭМ!$A$39:$A$782,$A65,СВЦЭМ!$B$39:$B$782,I$47)+'СЕТ СН'!$G$11+СВЦЭМ!$D$10+'СЕТ СН'!$G$6-'СЕТ СН'!$G$23</f>
        <v>1082.7679640599999</v>
      </c>
      <c r="J65" s="36">
        <f>SUMIFS(СВЦЭМ!$D$39:$D$782,СВЦЭМ!$A$39:$A$782,$A65,СВЦЭМ!$B$39:$B$782,J$47)+'СЕТ СН'!$G$11+СВЦЭМ!$D$10+'СЕТ СН'!$G$6-'СЕТ СН'!$G$23</f>
        <v>1060.14656249</v>
      </c>
      <c r="K65" s="36">
        <f>SUMIFS(СВЦЭМ!$D$39:$D$782,СВЦЭМ!$A$39:$A$782,$A65,СВЦЭМ!$B$39:$B$782,K$47)+'СЕТ СН'!$G$11+СВЦЭМ!$D$10+'СЕТ СН'!$G$6-'СЕТ СН'!$G$23</f>
        <v>1062.58447877</v>
      </c>
      <c r="L65" s="36">
        <f>SUMIFS(СВЦЭМ!$D$39:$D$782,СВЦЭМ!$A$39:$A$782,$A65,СВЦЭМ!$B$39:$B$782,L$47)+'СЕТ СН'!$G$11+СВЦЭМ!$D$10+'СЕТ СН'!$G$6-'СЕТ СН'!$G$23</f>
        <v>1060.6974849000001</v>
      </c>
      <c r="M65" s="36">
        <f>SUMIFS(СВЦЭМ!$D$39:$D$782,СВЦЭМ!$A$39:$A$782,$A65,СВЦЭМ!$B$39:$B$782,M$47)+'СЕТ СН'!$G$11+СВЦЭМ!$D$10+'СЕТ СН'!$G$6-'СЕТ СН'!$G$23</f>
        <v>1070.51384558</v>
      </c>
      <c r="N65" s="36">
        <f>SUMIFS(СВЦЭМ!$D$39:$D$782,СВЦЭМ!$A$39:$A$782,$A65,СВЦЭМ!$B$39:$B$782,N$47)+'СЕТ СН'!$G$11+СВЦЭМ!$D$10+'СЕТ СН'!$G$6-'СЕТ СН'!$G$23</f>
        <v>1073.5567948400001</v>
      </c>
      <c r="O65" s="36">
        <f>SUMIFS(СВЦЭМ!$D$39:$D$782,СВЦЭМ!$A$39:$A$782,$A65,СВЦЭМ!$B$39:$B$782,O$47)+'СЕТ СН'!$G$11+СВЦЭМ!$D$10+'СЕТ СН'!$G$6-'СЕТ СН'!$G$23</f>
        <v>1073.16932365</v>
      </c>
      <c r="P65" s="36">
        <f>SUMIFS(СВЦЭМ!$D$39:$D$782,СВЦЭМ!$A$39:$A$782,$A65,СВЦЭМ!$B$39:$B$782,P$47)+'СЕТ СН'!$G$11+СВЦЭМ!$D$10+'СЕТ СН'!$G$6-'СЕТ СН'!$G$23</f>
        <v>1076.52605776</v>
      </c>
      <c r="Q65" s="36">
        <f>SUMIFS(СВЦЭМ!$D$39:$D$782,СВЦЭМ!$A$39:$A$782,$A65,СВЦЭМ!$B$39:$B$782,Q$47)+'СЕТ СН'!$G$11+СВЦЭМ!$D$10+'СЕТ СН'!$G$6-'СЕТ СН'!$G$23</f>
        <v>1090.1528390400001</v>
      </c>
      <c r="R65" s="36">
        <f>SUMIFS(СВЦЭМ!$D$39:$D$782,СВЦЭМ!$A$39:$A$782,$A65,СВЦЭМ!$B$39:$B$782,R$47)+'СЕТ СН'!$G$11+СВЦЭМ!$D$10+'СЕТ СН'!$G$6-'СЕТ СН'!$G$23</f>
        <v>1095.5038849</v>
      </c>
      <c r="S65" s="36">
        <f>SUMIFS(СВЦЭМ!$D$39:$D$782,СВЦЭМ!$A$39:$A$782,$A65,СВЦЭМ!$B$39:$B$782,S$47)+'СЕТ СН'!$G$11+СВЦЭМ!$D$10+'СЕТ СН'!$G$6-'СЕТ СН'!$G$23</f>
        <v>1073.4080111200001</v>
      </c>
      <c r="T65" s="36">
        <f>SUMIFS(СВЦЭМ!$D$39:$D$782,СВЦЭМ!$A$39:$A$782,$A65,СВЦЭМ!$B$39:$B$782,T$47)+'СЕТ СН'!$G$11+СВЦЭМ!$D$10+'СЕТ СН'!$G$6-'СЕТ СН'!$G$23</f>
        <v>1157.0790291200001</v>
      </c>
      <c r="U65" s="36">
        <f>SUMIFS(СВЦЭМ!$D$39:$D$782,СВЦЭМ!$A$39:$A$782,$A65,СВЦЭМ!$B$39:$B$782,U$47)+'СЕТ СН'!$G$11+СВЦЭМ!$D$10+'СЕТ СН'!$G$6-'СЕТ СН'!$G$23</f>
        <v>1182.1334128800002</v>
      </c>
      <c r="V65" s="36">
        <f>SUMIFS(СВЦЭМ!$D$39:$D$782,СВЦЭМ!$A$39:$A$782,$A65,СВЦЭМ!$B$39:$B$782,V$47)+'СЕТ СН'!$G$11+СВЦЭМ!$D$10+'СЕТ СН'!$G$6-'СЕТ СН'!$G$23</f>
        <v>1175.6836264800002</v>
      </c>
      <c r="W65" s="36">
        <f>SUMIFS(СВЦЭМ!$D$39:$D$782,СВЦЭМ!$A$39:$A$782,$A65,СВЦЭМ!$B$39:$B$782,W$47)+'СЕТ СН'!$G$11+СВЦЭМ!$D$10+'СЕТ СН'!$G$6-'СЕТ СН'!$G$23</f>
        <v>1166.8472483800001</v>
      </c>
      <c r="X65" s="36">
        <f>SUMIFS(СВЦЭМ!$D$39:$D$782,СВЦЭМ!$A$39:$A$782,$A65,СВЦЭМ!$B$39:$B$782,X$47)+'СЕТ СН'!$G$11+СВЦЭМ!$D$10+'СЕТ СН'!$G$6-'СЕТ СН'!$G$23</f>
        <v>1127.27004814</v>
      </c>
      <c r="Y65" s="36">
        <f>SUMIFS(СВЦЭМ!$D$39:$D$782,СВЦЭМ!$A$39:$A$782,$A65,СВЦЭМ!$B$39:$B$782,Y$47)+'СЕТ СН'!$G$11+СВЦЭМ!$D$10+'СЕТ СН'!$G$6-'СЕТ СН'!$G$23</f>
        <v>1114.1233006</v>
      </c>
    </row>
    <row r="66" spans="1:26" ht="15.75" x14ac:dyDescent="0.2">
      <c r="A66" s="35">
        <f t="shared" si="1"/>
        <v>44853</v>
      </c>
      <c r="B66" s="36">
        <f>SUMIFS(СВЦЭМ!$D$39:$D$782,СВЦЭМ!$A$39:$A$782,$A66,СВЦЭМ!$B$39:$B$782,B$47)+'СЕТ СН'!$G$11+СВЦЭМ!$D$10+'СЕТ СН'!$G$6-'СЕТ СН'!$G$23</f>
        <v>1158.1230281999999</v>
      </c>
      <c r="C66" s="36">
        <f>SUMIFS(СВЦЭМ!$D$39:$D$782,СВЦЭМ!$A$39:$A$782,$A66,СВЦЭМ!$B$39:$B$782,C$47)+'СЕТ СН'!$G$11+СВЦЭМ!$D$10+'СЕТ СН'!$G$6-'СЕТ СН'!$G$23</f>
        <v>1192.9615484800001</v>
      </c>
      <c r="D66" s="36">
        <f>SUMIFS(СВЦЭМ!$D$39:$D$782,СВЦЭМ!$A$39:$A$782,$A66,СВЦЭМ!$B$39:$B$782,D$47)+'СЕТ СН'!$G$11+СВЦЭМ!$D$10+'СЕТ СН'!$G$6-'СЕТ СН'!$G$23</f>
        <v>1214.8075325500001</v>
      </c>
      <c r="E66" s="36">
        <f>SUMIFS(СВЦЭМ!$D$39:$D$782,СВЦЭМ!$A$39:$A$782,$A66,СВЦЭМ!$B$39:$B$782,E$47)+'СЕТ СН'!$G$11+СВЦЭМ!$D$10+'СЕТ СН'!$G$6-'СЕТ СН'!$G$23</f>
        <v>1214.39365808</v>
      </c>
      <c r="F66" s="36">
        <f>SUMIFS(СВЦЭМ!$D$39:$D$782,СВЦЭМ!$A$39:$A$782,$A66,СВЦЭМ!$B$39:$B$782,F$47)+'СЕТ СН'!$G$11+СВЦЭМ!$D$10+'СЕТ СН'!$G$6-'СЕТ СН'!$G$23</f>
        <v>1217.4171664200003</v>
      </c>
      <c r="G66" s="36">
        <f>SUMIFS(СВЦЭМ!$D$39:$D$782,СВЦЭМ!$A$39:$A$782,$A66,СВЦЭМ!$B$39:$B$782,G$47)+'СЕТ СН'!$G$11+СВЦЭМ!$D$10+'СЕТ СН'!$G$6-'СЕТ СН'!$G$23</f>
        <v>1201.0809866100003</v>
      </c>
      <c r="H66" s="36">
        <f>SUMIFS(СВЦЭМ!$D$39:$D$782,СВЦЭМ!$A$39:$A$782,$A66,СВЦЭМ!$B$39:$B$782,H$47)+'СЕТ СН'!$G$11+СВЦЭМ!$D$10+'СЕТ СН'!$G$6-'СЕТ СН'!$G$23</f>
        <v>1141.5644508299999</v>
      </c>
      <c r="I66" s="36">
        <f>SUMIFS(СВЦЭМ!$D$39:$D$782,СВЦЭМ!$A$39:$A$782,$A66,СВЦЭМ!$B$39:$B$782,I$47)+'СЕТ СН'!$G$11+СВЦЭМ!$D$10+'СЕТ СН'!$G$6-'СЕТ СН'!$G$23</f>
        <v>1092.45119914</v>
      </c>
      <c r="J66" s="36">
        <f>SUMIFS(СВЦЭМ!$D$39:$D$782,СВЦЭМ!$A$39:$A$782,$A66,СВЦЭМ!$B$39:$B$782,J$47)+'СЕТ СН'!$G$11+СВЦЭМ!$D$10+'СЕТ СН'!$G$6-'СЕТ СН'!$G$23</f>
        <v>1126.44362983</v>
      </c>
      <c r="K66" s="36">
        <f>SUMIFS(СВЦЭМ!$D$39:$D$782,СВЦЭМ!$A$39:$A$782,$A66,СВЦЭМ!$B$39:$B$782,K$47)+'СЕТ СН'!$G$11+СВЦЭМ!$D$10+'СЕТ СН'!$G$6-'СЕТ СН'!$G$23</f>
        <v>1134.34936711</v>
      </c>
      <c r="L66" s="36">
        <f>SUMIFS(СВЦЭМ!$D$39:$D$782,СВЦЭМ!$A$39:$A$782,$A66,СВЦЭМ!$B$39:$B$782,L$47)+'СЕТ СН'!$G$11+СВЦЭМ!$D$10+'СЕТ СН'!$G$6-'СЕТ СН'!$G$23</f>
        <v>1138.28646366</v>
      </c>
      <c r="M66" s="36">
        <f>SUMIFS(СВЦЭМ!$D$39:$D$782,СВЦЭМ!$A$39:$A$782,$A66,СВЦЭМ!$B$39:$B$782,M$47)+'СЕТ СН'!$G$11+СВЦЭМ!$D$10+'СЕТ СН'!$G$6-'СЕТ СН'!$G$23</f>
        <v>1166.8105077800001</v>
      </c>
      <c r="N66" s="36">
        <f>SUMIFS(СВЦЭМ!$D$39:$D$782,СВЦЭМ!$A$39:$A$782,$A66,СВЦЭМ!$B$39:$B$782,N$47)+'СЕТ СН'!$G$11+СВЦЭМ!$D$10+'СЕТ СН'!$G$6-'СЕТ СН'!$G$23</f>
        <v>1100.80947421</v>
      </c>
      <c r="O66" s="36">
        <f>SUMIFS(СВЦЭМ!$D$39:$D$782,СВЦЭМ!$A$39:$A$782,$A66,СВЦЭМ!$B$39:$B$782,O$47)+'СЕТ СН'!$G$11+СВЦЭМ!$D$10+'СЕТ СН'!$G$6-'СЕТ СН'!$G$23</f>
        <v>1092.7631102800001</v>
      </c>
      <c r="P66" s="36">
        <f>SUMIFS(СВЦЭМ!$D$39:$D$782,СВЦЭМ!$A$39:$A$782,$A66,СВЦЭМ!$B$39:$B$782,P$47)+'СЕТ СН'!$G$11+СВЦЭМ!$D$10+'СЕТ СН'!$G$6-'СЕТ СН'!$G$23</f>
        <v>1076.7639225400001</v>
      </c>
      <c r="Q66" s="36">
        <f>SUMIFS(СВЦЭМ!$D$39:$D$782,СВЦЭМ!$A$39:$A$782,$A66,СВЦЭМ!$B$39:$B$782,Q$47)+'СЕТ СН'!$G$11+СВЦЭМ!$D$10+'СЕТ СН'!$G$6-'СЕТ СН'!$G$23</f>
        <v>1074.63602059</v>
      </c>
      <c r="R66" s="36">
        <f>SUMIFS(СВЦЭМ!$D$39:$D$782,СВЦЭМ!$A$39:$A$782,$A66,СВЦЭМ!$B$39:$B$782,R$47)+'СЕТ СН'!$G$11+СВЦЭМ!$D$10+'СЕТ СН'!$G$6-'СЕТ СН'!$G$23</f>
        <v>974.46717138999998</v>
      </c>
      <c r="S66" s="36">
        <f>SUMIFS(СВЦЭМ!$D$39:$D$782,СВЦЭМ!$A$39:$A$782,$A66,СВЦЭМ!$B$39:$B$782,S$47)+'СЕТ СН'!$G$11+СВЦЭМ!$D$10+'СЕТ СН'!$G$6-'СЕТ СН'!$G$23</f>
        <v>900.38973483999996</v>
      </c>
      <c r="T66" s="36">
        <f>SUMIFS(СВЦЭМ!$D$39:$D$782,СВЦЭМ!$A$39:$A$782,$A66,СВЦЭМ!$B$39:$B$782,T$47)+'СЕТ СН'!$G$11+СВЦЭМ!$D$10+'СЕТ СН'!$G$6-'СЕТ СН'!$G$23</f>
        <v>921.09793232999994</v>
      </c>
      <c r="U66" s="36">
        <f>SUMIFS(СВЦЭМ!$D$39:$D$782,СВЦЭМ!$A$39:$A$782,$A66,СВЦЭМ!$B$39:$B$782,U$47)+'СЕТ СН'!$G$11+СВЦЭМ!$D$10+'СЕТ СН'!$G$6-'СЕТ СН'!$G$23</f>
        <v>988.09316924999996</v>
      </c>
      <c r="V66" s="36">
        <f>SUMIFS(СВЦЭМ!$D$39:$D$782,СВЦЭМ!$A$39:$A$782,$A66,СВЦЭМ!$B$39:$B$782,V$47)+'СЕТ СН'!$G$11+СВЦЭМ!$D$10+'СЕТ СН'!$G$6-'СЕТ СН'!$G$23</f>
        <v>1040.3343191199999</v>
      </c>
      <c r="W66" s="36">
        <f>SUMIFS(СВЦЭМ!$D$39:$D$782,СВЦЭМ!$A$39:$A$782,$A66,СВЦЭМ!$B$39:$B$782,W$47)+'СЕТ СН'!$G$11+СВЦЭМ!$D$10+'СЕТ СН'!$G$6-'СЕТ СН'!$G$23</f>
        <v>1097.04526971</v>
      </c>
      <c r="X66" s="36">
        <f>SUMIFS(СВЦЭМ!$D$39:$D$782,СВЦЭМ!$A$39:$A$782,$A66,СВЦЭМ!$B$39:$B$782,X$47)+'СЕТ СН'!$G$11+СВЦЭМ!$D$10+'СЕТ СН'!$G$6-'СЕТ СН'!$G$23</f>
        <v>1127.40398809</v>
      </c>
      <c r="Y66" s="36">
        <f>SUMIFS(СВЦЭМ!$D$39:$D$782,СВЦЭМ!$A$39:$A$782,$A66,СВЦЭМ!$B$39:$B$782,Y$47)+'СЕТ СН'!$G$11+СВЦЭМ!$D$10+'СЕТ СН'!$G$6-'СЕТ СН'!$G$23</f>
        <v>1188.7168867</v>
      </c>
    </row>
    <row r="67" spans="1:26" ht="15.75" x14ac:dyDescent="0.2">
      <c r="A67" s="35">
        <f t="shared" si="1"/>
        <v>44854</v>
      </c>
      <c r="B67" s="36">
        <f>SUMIFS(СВЦЭМ!$D$39:$D$782,СВЦЭМ!$A$39:$A$782,$A67,СВЦЭМ!$B$39:$B$782,B$47)+'СЕТ СН'!$G$11+СВЦЭМ!$D$10+'СЕТ СН'!$G$6-'СЕТ СН'!$G$23</f>
        <v>1114.2511867800001</v>
      </c>
      <c r="C67" s="36">
        <f>SUMIFS(СВЦЭМ!$D$39:$D$782,СВЦЭМ!$A$39:$A$782,$A67,СВЦЭМ!$B$39:$B$782,C$47)+'СЕТ СН'!$G$11+СВЦЭМ!$D$10+'СЕТ СН'!$G$6-'СЕТ СН'!$G$23</f>
        <v>1115.4782044599999</v>
      </c>
      <c r="D67" s="36">
        <f>SUMIFS(СВЦЭМ!$D$39:$D$782,СВЦЭМ!$A$39:$A$782,$A67,СВЦЭМ!$B$39:$B$782,D$47)+'СЕТ СН'!$G$11+СВЦЭМ!$D$10+'СЕТ СН'!$G$6-'СЕТ СН'!$G$23</f>
        <v>1156.5873406200001</v>
      </c>
      <c r="E67" s="36">
        <f>SUMIFS(СВЦЭМ!$D$39:$D$782,СВЦЭМ!$A$39:$A$782,$A67,СВЦЭМ!$B$39:$B$782,E$47)+'СЕТ СН'!$G$11+СВЦЭМ!$D$10+'СЕТ СН'!$G$6-'СЕТ СН'!$G$23</f>
        <v>1153.1471902999999</v>
      </c>
      <c r="F67" s="36">
        <f>SUMIFS(СВЦЭМ!$D$39:$D$782,СВЦЭМ!$A$39:$A$782,$A67,СВЦЭМ!$B$39:$B$782,F$47)+'СЕТ СН'!$G$11+СВЦЭМ!$D$10+'СЕТ СН'!$G$6-'СЕТ СН'!$G$23</f>
        <v>1133.6188221499999</v>
      </c>
      <c r="G67" s="36">
        <f>SUMIFS(СВЦЭМ!$D$39:$D$782,СВЦЭМ!$A$39:$A$782,$A67,СВЦЭМ!$B$39:$B$782,G$47)+'СЕТ СН'!$G$11+СВЦЭМ!$D$10+'СЕТ СН'!$G$6-'СЕТ СН'!$G$23</f>
        <v>1105.5446782199999</v>
      </c>
      <c r="H67" s="36">
        <f>SUMIFS(СВЦЭМ!$D$39:$D$782,СВЦЭМ!$A$39:$A$782,$A67,СВЦЭМ!$B$39:$B$782,H$47)+'СЕТ СН'!$G$11+СВЦЭМ!$D$10+'СЕТ СН'!$G$6-'СЕТ СН'!$G$23</f>
        <v>1057.93333211</v>
      </c>
      <c r="I67" s="36">
        <f>SUMIFS(СВЦЭМ!$D$39:$D$782,СВЦЭМ!$A$39:$A$782,$A67,СВЦЭМ!$B$39:$B$782,I$47)+'СЕТ СН'!$G$11+СВЦЭМ!$D$10+'СЕТ СН'!$G$6-'СЕТ СН'!$G$23</f>
        <v>1029.8378773899999</v>
      </c>
      <c r="J67" s="36">
        <f>SUMIFS(СВЦЭМ!$D$39:$D$782,СВЦЭМ!$A$39:$A$782,$A67,СВЦЭМ!$B$39:$B$782,J$47)+'СЕТ СН'!$G$11+СВЦЭМ!$D$10+'СЕТ СН'!$G$6-'СЕТ СН'!$G$23</f>
        <v>1031.8820078599999</v>
      </c>
      <c r="K67" s="36">
        <f>SUMIFS(СВЦЭМ!$D$39:$D$782,СВЦЭМ!$A$39:$A$782,$A67,СВЦЭМ!$B$39:$B$782,K$47)+'СЕТ СН'!$G$11+СВЦЭМ!$D$10+'СЕТ СН'!$G$6-'СЕТ СН'!$G$23</f>
        <v>1067.1116631100001</v>
      </c>
      <c r="L67" s="36">
        <f>SUMIFS(СВЦЭМ!$D$39:$D$782,СВЦЭМ!$A$39:$A$782,$A67,СВЦЭМ!$B$39:$B$782,L$47)+'СЕТ СН'!$G$11+СВЦЭМ!$D$10+'СЕТ СН'!$G$6-'СЕТ СН'!$G$23</f>
        <v>1075.0149762599999</v>
      </c>
      <c r="M67" s="36">
        <f>SUMIFS(СВЦЭМ!$D$39:$D$782,СВЦЭМ!$A$39:$A$782,$A67,СВЦЭМ!$B$39:$B$782,M$47)+'СЕТ СН'!$G$11+СВЦЭМ!$D$10+'СЕТ СН'!$G$6-'СЕТ СН'!$G$23</f>
        <v>1106.1877899399999</v>
      </c>
      <c r="N67" s="36">
        <f>SUMIFS(СВЦЭМ!$D$39:$D$782,СВЦЭМ!$A$39:$A$782,$A67,СВЦЭМ!$B$39:$B$782,N$47)+'СЕТ СН'!$G$11+СВЦЭМ!$D$10+'СЕТ СН'!$G$6-'СЕТ СН'!$G$23</f>
        <v>1098.99044809</v>
      </c>
      <c r="O67" s="36">
        <f>SUMIFS(СВЦЭМ!$D$39:$D$782,СВЦЭМ!$A$39:$A$782,$A67,СВЦЭМ!$B$39:$B$782,O$47)+'СЕТ СН'!$G$11+СВЦЭМ!$D$10+'СЕТ СН'!$G$6-'СЕТ СН'!$G$23</f>
        <v>1098.55227087</v>
      </c>
      <c r="P67" s="36">
        <f>SUMIFS(СВЦЭМ!$D$39:$D$782,СВЦЭМ!$A$39:$A$782,$A67,СВЦЭМ!$B$39:$B$782,P$47)+'СЕТ СН'!$G$11+СВЦЭМ!$D$10+'СЕТ СН'!$G$6-'СЕТ СН'!$G$23</f>
        <v>1100.5340359500001</v>
      </c>
      <c r="Q67" s="36">
        <f>SUMIFS(СВЦЭМ!$D$39:$D$782,СВЦЭМ!$A$39:$A$782,$A67,СВЦЭМ!$B$39:$B$782,Q$47)+'СЕТ СН'!$G$11+СВЦЭМ!$D$10+'СЕТ СН'!$G$6-'СЕТ СН'!$G$23</f>
        <v>1094.6287410699999</v>
      </c>
      <c r="R67" s="36">
        <f>SUMIFS(СВЦЭМ!$D$39:$D$782,СВЦЭМ!$A$39:$A$782,$A67,СВЦЭМ!$B$39:$B$782,R$47)+'СЕТ СН'!$G$11+СВЦЭМ!$D$10+'СЕТ СН'!$G$6-'СЕТ СН'!$G$23</f>
        <v>1144.48580079</v>
      </c>
      <c r="S67" s="36">
        <f>SUMIFS(СВЦЭМ!$D$39:$D$782,СВЦЭМ!$A$39:$A$782,$A67,СВЦЭМ!$B$39:$B$782,S$47)+'СЕТ СН'!$G$11+СВЦЭМ!$D$10+'СЕТ СН'!$G$6-'СЕТ СН'!$G$23</f>
        <v>1136.94791431</v>
      </c>
      <c r="T67" s="36">
        <f>SUMIFS(СВЦЭМ!$D$39:$D$782,СВЦЭМ!$A$39:$A$782,$A67,СВЦЭМ!$B$39:$B$782,T$47)+'СЕТ СН'!$G$11+СВЦЭМ!$D$10+'СЕТ СН'!$G$6-'СЕТ СН'!$G$23</f>
        <v>1147.0597984000001</v>
      </c>
      <c r="U67" s="36">
        <f>SUMIFS(СВЦЭМ!$D$39:$D$782,СВЦЭМ!$A$39:$A$782,$A67,СВЦЭМ!$B$39:$B$782,U$47)+'СЕТ СН'!$G$11+СВЦЭМ!$D$10+'СЕТ СН'!$G$6-'СЕТ СН'!$G$23</f>
        <v>1142.97962497</v>
      </c>
      <c r="V67" s="36">
        <f>SUMIFS(СВЦЭМ!$D$39:$D$782,СВЦЭМ!$A$39:$A$782,$A67,СВЦЭМ!$B$39:$B$782,V$47)+'СЕТ СН'!$G$11+СВЦЭМ!$D$10+'СЕТ СН'!$G$6-'СЕТ СН'!$G$23</f>
        <v>1133.27495243</v>
      </c>
      <c r="W67" s="36">
        <f>SUMIFS(СВЦЭМ!$D$39:$D$782,СВЦЭМ!$A$39:$A$782,$A67,СВЦЭМ!$B$39:$B$782,W$47)+'СЕТ СН'!$G$11+СВЦЭМ!$D$10+'СЕТ СН'!$G$6-'СЕТ СН'!$G$23</f>
        <v>1120.2653271500001</v>
      </c>
      <c r="X67" s="36">
        <f>SUMIFS(СВЦЭМ!$D$39:$D$782,СВЦЭМ!$A$39:$A$782,$A67,СВЦЭМ!$B$39:$B$782,X$47)+'СЕТ СН'!$G$11+СВЦЭМ!$D$10+'СЕТ СН'!$G$6-'СЕТ СН'!$G$23</f>
        <v>1099.6756324</v>
      </c>
      <c r="Y67" s="36">
        <f>SUMIFS(СВЦЭМ!$D$39:$D$782,СВЦЭМ!$A$39:$A$782,$A67,СВЦЭМ!$B$39:$B$782,Y$47)+'СЕТ СН'!$G$11+СВЦЭМ!$D$10+'СЕТ СН'!$G$6-'СЕТ СН'!$G$23</f>
        <v>1105.12574423</v>
      </c>
    </row>
    <row r="68" spans="1:26" ht="15.75" x14ac:dyDescent="0.2">
      <c r="A68" s="35">
        <f t="shared" si="1"/>
        <v>44855</v>
      </c>
      <c r="B68" s="36">
        <f>SUMIFS(СВЦЭМ!$D$39:$D$782,СВЦЭМ!$A$39:$A$782,$A68,СВЦЭМ!$B$39:$B$782,B$47)+'СЕТ СН'!$G$11+СВЦЭМ!$D$10+'СЕТ СН'!$G$6-'СЕТ СН'!$G$23</f>
        <v>1318.5158143100002</v>
      </c>
      <c r="C68" s="36">
        <f>SUMIFS(СВЦЭМ!$D$39:$D$782,СВЦЭМ!$A$39:$A$782,$A68,СВЦЭМ!$B$39:$B$782,C$47)+'СЕТ СН'!$G$11+СВЦЭМ!$D$10+'СЕТ СН'!$G$6-'СЕТ СН'!$G$23</f>
        <v>1305.4538547100001</v>
      </c>
      <c r="D68" s="36">
        <f>SUMIFS(СВЦЭМ!$D$39:$D$782,СВЦЭМ!$A$39:$A$782,$A68,СВЦЭМ!$B$39:$B$782,D$47)+'СЕТ СН'!$G$11+СВЦЭМ!$D$10+'СЕТ СН'!$G$6-'СЕТ СН'!$G$23</f>
        <v>1321.4519413200003</v>
      </c>
      <c r="E68" s="36">
        <f>SUMIFS(СВЦЭМ!$D$39:$D$782,СВЦЭМ!$A$39:$A$782,$A68,СВЦЭМ!$B$39:$B$782,E$47)+'СЕТ СН'!$G$11+СВЦЭМ!$D$10+'СЕТ СН'!$G$6-'СЕТ СН'!$G$23</f>
        <v>1380.8444918400003</v>
      </c>
      <c r="F68" s="36">
        <f>SUMIFS(СВЦЭМ!$D$39:$D$782,СВЦЭМ!$A$39:$A$782,$A68,СВЦЭМ!$B$39:$B$782,F$47)+'СЕТ СН'!$G$11+СВЦЭМ!$D$10+'СЕТ СН'!$G$6-'СЕТ СН'!$G$23</f>
        <v>1360.6883272500002</v>
      </c>
      <c r="G68" s="36">
        <f>SUMIFS(СВЦЭМ!$D$39:$D$782,СВЦЭМ!$A$39:$A$782,$A68,СВЦЭМ!$B$39:$B$782,G$47)+'СЕТ СН'!$G$11+СВЦЭМ!$D$10+'СЕТ СН'!$G$6-'СЕТ СН'!$G$23</f>
        <v>1323.2795355200001</v>
      </c>
      <c r="H68" s="36">
        <f>SUMIFS(СВЦЭМ!$D$39:$D$782,СВЦЭМ!$A$39:$A$782,$A68,СВЦЭМ!$B$39:$B$782,H$47)+'СЕТ СН'!$G$11+СВЦЭМ!$D$10+'СЕТ СН'!$G$6-'СЕТ СН'!$G$23</f>
        <v>1257.0488914600003</v>
      </c>
      <c r="I68" s="36">
        <f>SUMIFS(СВЦЭМ!$D$39:$D$782,СВЦЭМ!$A$39:$A$782,$A68,СВЦЭМ!$B$39:$B$782,I$47)+'СЕТ СН'!$G$11+СВЦЭМ!$D$10+'СЕТ СН'!$G$6-'СЕТ СН'!$G$23</f>
        <v>1238.2525916300001</v>
      </c>
      <c r="J68" s="36">
        <f>SUMIFS(СВЦЭМ!$D$39:$D$782,СВЦЭМ!$A$39:$A$782,$A68,СВЦЭМ!$B$39:$B$782,J$47)+'СЕТ СН'!$G$11+СВЦЭМ!$D$10+'СЕТ СН'!$G$6-'СЕТ СН'!$G$23</f>
        <v>1210.3957109700002</v>
      </c>
      <c r="K68" s="36">
        <f>SUMIFS(СВЦЭМ!$D$39:$D$782,СВЦЭМ!$A$39:$A$782,$A68,СВЦЭМ!$B$39:$B$782,K$47)+'СЕТ СН'!$G$11+СВЦЭМ!$D$10+'СЕТ СН'!$G$6-'СЕТ СН'!$G$23</f>
        <v>1213.2965833000003</v>
      </c>
      <c r="L68" s="36">
        <f>SUMIFS(СВЦЭМ!$D$39:$D$782,СВЦЭМ!$A$39:$A$782,$A68,СВЦЭМ!$B$39:$B$782,L$47)+'СЕТ СН'!$G$11+СВЦЭМ!$D$10+'СЕТ СН'!$G$6-'СЕТ СН'!$G$23</f>
        <v>1216.6067435600003</v>
      </c>
      <c r="M68" s="36">
        <f>SUMIFS(СВЦЭМ!$D$39:$D$782,СВЦЭМ!$A$39:$A$782,$A68,СВЦЭМ!$B$39:$B$782,M$47)+'СЕТ СН'!$G$11+СВЦЭМ!$D$10+'СЕТ СН'!$G$6-'СЕТ СН'!$G$23</f>
        <v>1225.3817553100002</v>
      </c>
      <c r="N68" s="36">
        <f>SUMIFS(СВЦЭМ!$D$39:$D$782,СВЦЭМ!$A$39:$A$782,$A68,СВЦЭМ!$B$39:$B$782,N$47)+'СЕТ СН'!$G$11+СВЦЭМ!$D$10+'СЕТ СН'!$G$6-'СЕТ СН'!$G$23</f>
        <v>1233.0552174800002</v>
      </c>
      <c r="O68" s="36">
        <f>SUMIFS(СВЦЭМ!$D$39:$D$782,СВЦЭМ!$A$39:$A$782,$A68,СВЦЭМ!$B$39:$B$782,O$47)+'СЕТ СН'!$G$11+СВЦЭМ!$D$10+'СЕТ СН'!$G$6-'СЕТ СН'!$G$23</f>
        <v>1227.5556421800002</v>
      </c>
      <c r="P68" s="36">
        <f>SUMIFS(СВЦЭМ!$D$39:$D$782,СВЦЭМ!$A$39:$A$782,$A68,СВЦЭМ!$B$39:$B$782,P$47)+'СЕТ СН'!$G$11+СВЦЭМ!$D$10+'СЕТ СН'!$G$6-'СЕТ СН'!$G$23</f>
        <v>1254.5875892300003</v>
      </c>
      <c r="Q68" s="36">
        <f>SUMIFS(СВЦЭМ!$D$39:$D$782,СВЦЭМ!$A$39:$A$782,$A68,СВЦЭМ!$B$39:$B$782,Q$47)+'СЕТ СН'!$G$11+СВЦЭМ!$D$10+'СЕТ СН'!$G$6-'СЕТ СН'!$G$23</f>
        <v>1257.3524608500002</v>
      </c>
      <c r="R68" s="36">
        <f>SUMIFS(СВЦЭМ!$D$39:$D$782,СВЦЭМ!$A$39:$A$782,$A68,СВЦЭМ!$B$39:$B$782,R$47)+'СЕТ СН'!$G$11+СВЦЭМ!$D$10+'СЕТ СН'!$G$6-'СЕТ СН'!$G$23</f>
        <v>1238.2769374300001</v>
      </c>
      <c r="S68" s="36">
        <f>SUMIFS(СВЦЭМ!$D$39:$D$782,СВЦЭМ!$A$39:$A$782,$A68,СВЦЭМ!$B$39:$B$782,S$47)+'СЕТ СН'!$G$11+СВЦЭМ!$D$10+'СЕТ СН'!$G$6-'СЕТ СН'!$G$23</f>
        <v>1219.5492226400002</v>
      </c>
      <c r="T68" s="36">
        <f>SUMIFS(СВЦЭМ!$D$39:$D$782,СВЦЭМ!$A$39:$A$782,$A68,СВЦЭМ!$B$39:$B$782,T$47)+'СЕТ СН'!$G$11+СВЦЭМ!$D$10+'СЕТ СН'!$G$6-'СЕТ СН'!$G$23</f>
        <v>1174.41406299</v>
      </c>
      <c r="U68" s="36">
        <f>SUMIFS(СВЦЭМ!$D$39:$D$782,СВЦЭМ!$A$39:$A$782,$A68,СВЦЭМ!$B$39:$B$782,U$47)+'СЕТ СН'!$G$11+СВЦЭМ!$D$10+'СЕТ СН'!$G$6-'СЕТ СН'!$G$23</f>
        <v>1193.8805988500003</v>
      </c>
      <c r="V68" s="36">
        <f>SUMIFS(СВЦЭМ!$D$39:$D$782,СВЦЭМ!$A$39:$A$782,$A68,СВЦЭМ!$B$39:$B$782,V$47)+'СЕТ СН'!$G$11+СВЦЭМ!$D$10+'СЕТ СН'!$G$6-'СЕТ СН'!$G$23</f>
        <v>1209.7627233800004</v>
      </c>
      <c r="W68" s="36">
        <f>SUMIFS(СВЦЭМ!$D$39:$D$782,СВЦЭМ!$A$39:$A$782,$A68,СВЦЭМ!$B$39:$B$782,W$47)+'СЕТ СН'!$G$11+СВЦЭМ!$D$10+'СЕТ СН'!$G$6-'СЕТ СН'!$G$23</f>
        <v>1249.7712543900002</v>
      </c>
      <c r="X68" s="36">
        <f>SUMIFS(СВЦЭМ!$D$39:$D$782,СВЦЭМ!$A$39:$A$782,$A68,СВЦЭМ!$B$39:$B$782,X$47)+'СЕТ СН'!$G$11+СВЦЭМ!$D$10+'СЕТ СН'!$G$6-'СЕТ СН'!$G$23</f>
        <v>1285.1883029600001</v>
      </c>
      <c r="Y68" s="36">
        <f>SUMIFS(СВЦЭМ!$D$39:$D$782,СВЦЭМ!$A$39:$A$782,$A68,СВЦЭМ!$B$39:$B$782,Y$47)+'СЕТ СН'!$G$11+СВЦЭМ!$D$10+'СЕТ СН'!$G$6-'СЕТ СН'!$G$23</f>
        <v>1315.6737844500001</v>
      </c>
    </row>
    <row r="69" spans="1:26" ht="15.75" x14ac:dyDescent="0.2">
      <c r="A69" s="35">
        <f t="shared" si="1"/>
        <v>44856</v>
      </c>
      <c r="B69" s="36">
        <f>SUMIFS(СВЦЭМ!$D$39:$D$782,СВЦЭМ!$A$39:$A$782,$A69,СВЦЭМ!$B$39:$B$782,B$47)+'СЕТ СН'!$G$11+СВЦЭМ!$D$10+'СЕТ СН'!$G$6-'СЕТ СН'!$G$23</f>
        <v>1348.3520500200002</v>
      </c>
      <c r="C69" s="36">
        <f>SUMIFS(СВЦЭМ!$D$39:$D$782,СВЦЭМ!$A$39:$A$782,$A69,СВЦЭМ!$B$39:$B$782,C$47)+'СЕТ СН'!$G$11+СВЦЭМ!$D$10+'СЕТ СН'!$G$6-'СЕТ СН'!$G$23</f>
        <v>1344.6672113200002</v>
      </c>
      <c r="D69" s="36">
        <f>SUMIFS(СВЦЭМ!$D$39:$D$782,СВЦЭМ!$A$39:$A$782,$A69,СВЦЭМ!$B$39:$B$782,D$47)+'СЕТ СН'!$G$11+СВЦЭМ!$D$10+'СЕТ СН'!$G$6-'СЕТ СН'!$G$23</f>
        <v>1386.7784048500002</v>
      </c>
      <c r="E69" s="36">
        <f>SUMIFS(СВЦЭМ!$D$39:$D$782,СВЦЭМ!$A$39:$A$782,$A69,СВЦЭМ!$B$39:$B$782,E$47)+'СЕТ СН'!$G$11+СВЦЭМ!$D$10+'СЕТ СН'!$G$6-'СЕТ СН'!$G$23</f>
        <v>1390.0212147500001</v>
      </c>
      <c r="F69" s="36">
        <f>SUMIFS(СВЦЭМ!$D$39:$D$782,СВЦЭМ!$A$39:$A$782,$A69,СВЦЭМ!$B$39:$B$782,F$47)+'СЕТ СН'!$G$11+СВЦЭМ!$D$10+'СЕТ СН'!$G$6-'СЕТ СН'!$G$23</f>
        <v>1380.1605618000001</v>
      </c>
      <c r="G69" s="36">
        <f>SUMIFS(СВЦЭМ!$D$39:$D$782,СВЦЭМ!$A$39:$A$782,$A69,СВЦЭМ!$B$39:$B$782,G$47)+'СЕТ СН'!$G$11+СВЦЭМ!$D$10+'СЕТ СН'!$G$6-'СЕТ СН'!$G$23</f>
        <v>1374.5077840700003</v>
      </c>
      <c r="H69" s="36">
        <f>SUMIFS(СВЦЭМ!$D$39:$D$782,СВЦЭМ!$A$39:$A$782,$A69,СВЦЭМ!$B$39:$B$782,H$47)+'СЕТ СН'!$G$11+СВЦЭМ!$D$10+'СЕТ СН'!$G$6-'СЕТ СН'!$G$23</f>
        <v>1330.3618917300003</v>
      </c>
      <c r="I69" s="36">
        <f>SUMIFS(СВЦЭМ!$D$39:$D$782,СВЦЭМ!$A$39:$A$782,$A69,СВЦЭМ!$B$39:$B$782,I$47)+'СЕТ СН'!$G$11+СВЦЭМ!$D$10+'СЕТ СН'!$G$6-'СЕТ СН'!$G$23</f>
        <v>1305.2242676800001</v>
      </c>
      <c r="J69" s="36">
        <f>SUMIFS(СВЦЭМ!$D$39:$D$782,СВЦЭМ!$A$39:$A$782,$A69,СВЦЭМ!$B$39:$B$782,J$47)+'СЕТ СН'!$G$11+СВЦЭМ!$D$10+'СЕТ СН'!$G$6-'СЕТ СН'!$G$23</f>
        <v>1308.9629136900003</v>
      </c>
      <c r="K69" s="36">
        <f>SUMIFS(СВЦЭМ!$D$39:$D$782,СВЦЭМ!$A$39:$A$782,$A69,СВЦЭМ!$B$39:$B$782,K$47)+'СЕТ СН'!$G$11+СВЦЭМ!$D$10+'СЕТ СН'!$G$6-'СЕТ СН'!$G$23</f>
        <v>1296.9856147200003</v>
      </c>
      <c r="L69" s="36">
        <f>SUMIFS(СВЦЭМ!$D$39:$D$782,СВЦЭМ!$A$39:$A$782,$A69,СВЦЭМ!$B$39:$B$782,L$47)+'СЕТ СН'!$G$11+СВЦЭМ!$D$10+'СЕТ СН'!$G$6-'СЕТ СН'!$G$23</f>
        <v>1289.2593990300002</v>
      </c>
      <c r="M69" s="36">
        <f>SUMIFS(СВЦЭМ!$D$39:$D$782,СВЦЭМ!$A$39:$A$782,$A69,СВЦЭМ!$B$39:$B$782,M$47)+'СЕТ СН'!$G$11+СВЦЭМ!$D$10+'СЕТ СН'!$G$6-'СЕТ СН'!$G$23</f>
        <v>1298.5321767700002</v>
      </c>
      <c r="N69" s="36">
        <f>SUMIFS(СВЦЭМ!$D$39:$D$782,СВЦЭМ!$A$39:$A$782,$A69,СВЦЭМ!$B$39:$B$782,N$47)+'СЕТ СН'!$G$11+СВЦЭМ!$D$10+'СЕТ СН'!$G$6-'СЕТ СН'!$G$23</f>
        <v>1310.1707087600003</v>
      </c>
      <c r="O69" s="36">
        <f>SUMIFS(СВЦЭМ!$D$39:$D$782,СВЦЭМ!$A$39:$A$782,$A69,СВЦЭМ!$B$39:$B$782,O$47)+'СЕТ СН'!$G$11+СВЦЭМ!$D$10+'СЕТ СН'!$G$6-'СЕТ СН'!$G$23</f>
        <v>1306.4897515300001</v>
      </c>
      <c r="P69" s="36">
        <f>SUMIFS(СВЦЭМ!$D$39:$D$782,СВЦЭМ!$A$39:$A$782,$A69,СВЦЭМ!$B$39:$B$782,P$47)+'СЕТ СН'!$G$11+СВЦЭМ!$D$10+'СЕТ СН'!$G$6-'СЕТ СН'!$G$23</f>
        <v>1351.0748399300003</v>
      </c>
      <c r="Q69" s="36">
        <f>SUMIFS(СВЦЭМ!$D$39:$D$782,СВЦЭМ!$A$39:$A$782,$A69,СВЦЭМ!$B$39:$B$782,Q$47)+'СЕТ СН'!$G$11+СВЦЭМ!$D$10+'СЕТ СН'!$G$6-'СЕТ СН'!$G$23</f>
        <v>1349.1156989100002</v>
      </c>
      <c r="R69" s="36">
        <f>SUMIFS(СВЦЭМ!$D$39:$D$782,СВЦЭМ!$A$39:$A$782,$A69,СВЦЭМ!$B$39:$B$782,R$47)+'СЕТ СН'!$G$11+СВЦЭМ!$D$10+'СЕТ СН'!$G$6-'СЕТ СН'!$G$23</f>
        <v>1329.5035670100001</v>
      </c>
      <c r="S69" s="36">
        <f>SUMIFS(СВЦЭМ!$D$39:$D$782,СВЦЭМ!$A$39:$A$782,$A69,СВЦЭМ!$B$39:$B$782,S$47)+'СЕТ СН'!$G$11+СВЦЭМ!$D$10+'СЕТ СН'!$G$6-'СЕТ СН'!$G$23</f>
        <v>1306.5916338200002</v>
      </c>
      <c r="T69" s="36">
        <f>SUMIFS(СВЦЭМ!$D$39:$D$782,СВЦЭМ!$A$39:$A$782,$A69,СВЦЭМ!$B$39:$B$782,T$47)+'СЕТ СН'!$G$11+СВЦЭМ!$D$10+'СЕТ СН'!$G$6-'СЕТ СН'!$G$23</f>
        <v>1252.0369112700002</v>
      </c>
      <c r="U69" s="36">
        <f>SUMIFS(СВЦЭМ!$D$39:$D$782,СВЦЭМ!$A$39:$A$782,$A69,СВЦЭМ!$B$39:$B$782,U$47)+'СЕТ СН'!$G$11+СВЦЭМ!$D$10+'СЕТ СН'!$G$6-'СЕТ СН'!$G$23</f>
        <v>1276.0287879500002</v>
      </c>
      <c r="V69" s="36">
        <f>SUMIFS(СВЦЭМ!$D$39:$D$782,СВЦЭМ!$A$39:$A$782,$A69,СВЦЭМ!$B$39:$B$782,V$47)+'СЕТ СН'!$G$11+СВЦЭМ!$D$10+'СЕТ СН'!$G$6-'СЕТ СН'!$G$23</f>
        <v>1305.1210362300003</v>
      </c>
      <c r="W69" s="36">
        <f>SUMIFS(СВЦЭМ!$D$39:$D$782,СВЦЭМ!$A$39:$A$782,$A69,СВЦЭМ!$B$39:$B$782,W$47)+'СЕТ СН'!$G$11+СВЦЭМ!$D$10+'СЕТ СН'!$G$6-'СЕТ СН'!$G$23</f>
        <v>1328.7789981800001</v>
      </c>
      <c r="X69" s="36">
        <f>SUMIFS(СВЦЭМ!$D$39:$D$782,СВЦЭМ!$A$39:$A$782,$A69,СВЦЭМ!$B$39:$B$782,X$47)+'СЕТ СН'!$G$11+СВЦЭМ!$D$10+'СЕТ СН'!$G$6-'СЕТ СН'!$G$23</f>
        <v>1359.5323424000003</v>
      </c>
      <c r="Y69" s="36">
        <f>SUMIFS(СВЦЭМ!$D$39:$D$782,СВЦЭМ!$A$39:$A$782,$A69,СВЦЭМ!$B$39:$B$782,Y$47)+'СЕТ СН'!$G$11+СВЦЭМ!$D$10+'СЕТ СН'!$G$6-'СЕТ СН'!$G$23</f>
        <v>1384.4537726600001</v>
      </c>
    </row>
    <row r="70" spans="1:26" ht="15.75" x14ac:dyDescent="0.2">
      <c r="A70" s="35">
        <f t="shared" si="1"/>
        <v>44857</v>
      </c>
      <c r="B70" s="36">
        <f>SUMIFS(СВЦЭМ!$D$39:$D$782,СВЦЭМ!$A$39:$A$782,$A70,СВЦЭМ!$B$39:$B$782,B$47)+'СЕТ СН'!$G$11+СВЦЭМ!$D$10+'СЕТ СН'!$G$6-'СЕТ СН'!$G$23</f>
        <v>1353.2516951800003</v>
      </c>
      <c r="C70" s="36">
        <f>SUMIFS(СВЦЭМ!$D$39:$D$782,СВЦЭМ!$A$39:$A$782,$A70,СВЦЭМ!$B$39:$B$782,C$47)+'СЕТ СН'!$G$11+СВЦЭМ!$D$10+'СЕТ СН'!$G$6-'СЕТ СН'!$G$23</f>
        <v>1382.9555628400001</v>
      </c>
      <c r="D70" s="36">
        <f>SUMIFS(СВЦЭМ!$D$39:$D$782,СВЦЭМ!$A$39:$A$782,$A70,СВЦЭМ!$B$39:$B$782,D$47)+'СЕТ СН'!$G$11+СВЦЭМ!$D$10+'СЕТ СН'!$G$6-'СЕТ СН'!$G$23</f>
        <v>1409.3783635000002</v>
      </c>
      <c r="E70" s="36">
        <f>SUMIFS(СВЦЭМ!$D$39:$D$782,СВЦЭМ!$A$39:$A$782,$A70,СВЦЭМ!$B$39:$B$782,E$47)+'СЕТ СН'!$G$11+СВЦЭМ!$D$10+'СЕТ СН'!$G$6-'СЕТ СН'!$G$23</f>
        <v>1409.5776589800003</v>
      </c>
      <c r="F70" s="36">
        <f>SUMIFS(СВЦЭМ!$D$39:$D$782,СВЦЭМ!$A$39:$A$782,$A70,СВЦЭМ!$B$39:$B$782,F$47)+'СЕТ СН'!$G$11+СВЦЭМ!$D$10+'СЕТ СН'!$G$6-'СЕТ СН'!$G$23</f>
        <v>1422.9972263300001</v>
      </c>
      <c r="G70" s="36">
        <f>SUMIFS(СВЦЭМ!$D$39:$D$782,СВЦЭМ!$A$39:$A$782,$A70,СВЦЭМ!$B$39:$B$782,G$47)+'СЕТ СН'!$G$11+СВЦЭМ!$D$10+'СЕТ СН'!$G$6-'СЕТ СН'!$G$23</f>
        <v>1398.9486071200001</v>
      </c>
      <c r="H70" s="36">
        <f>SUMIFS(СВЦЭМ!$D$39:$D$782,СВЦЭМ!$A$39:$A$782,$A70,СВЦЭМ!$B$39:$B$782,H$47)+'СЕТ СН'!$G$11+СВЦЭМ!$D$10+'СЕТ СН'!$G$6-'СЕТ СН'!$G$23</f>
        <v>1361.1841070400003</v>
      </c>
      <c r="I70" s="36">
        <f>SUMIFS(СВЦЭМ!$D$39:$D$782,СВЦЭМ!$A$39:$A$782,$A70,СВЦЭМ!$B$39:$B$782,I$47)+'СЕТ СН'!$G$11+СВЦЭМ!$D$10+'СЕТ СН'!$G$6-'СЕТ СН'!$G$23</f>
        <v>1358.4256316600001</v>
      </c>
      <c r="J70" s="36">
        <f>SUMIFS(СВЦЭМ!$D$39:$D$782,СВЦЭМ!$A$39:$A$782,$A70,СВЦЭМ!$B$39:$B$782,J$47)+'СЕТ СН'!$G$11+СВЦЭМ!$D$10+'СЕТ СН'!$G$6-'СЕТ СН'!$G$23</f>
        <v>1321.5311787600001</v>
      </c>
      <c r="K70" s="36">
        <f>SUMIFS(СВЦЭМ!$D$39:$D$782,СВЦЭМ!$A$39:$A$782,$A70,СВЦЭМ!$B$39:$B$782,K$47)+'СЕТ СН'!$G$11+СВЦЭМ!$D$10+'СЕТ СН'!$G$6-'СЕТ СН'!$G$23</f>
        <v>1308.9806768100002</v>
      </c>
      <c r="L70" s="36">
        <f>SUMIFS(СВЦЭМ!$D$39:$D$782,СВЦЭМ!$A$39:$A$782,$A70,СВЦЭМ!$B$39:$B$782,L$47)+'СЕТ СН'!$G$11+СВЦЭМ!$D$10+'СЕТ СН'!$G$6-'СЕТ СН'!$G$23</f>
        <v>1295.5735794300001</v>
      </c>
      <c r="M70" s="36">
        <f>SUMIFS(СВЦЭМ!$D$39:$D$782,СВЦЭМ!$A$39:$A$782,$A70,СВЦЭМ!$B$39:$B$782,M$47)+'СЕТ СН'!$G$11+СВЦЭМ!$D$10+'СЕТ СН'!$G$6-'СЕТ СН'!$G$23</f>
        <v>1308.8468274100003</v>
      </c>
      <c r="N70" s="36">
        <f>SUMIFS(СВЦЭМ!$D$39:$D$782,СВЦЭМ!$A$39:$A$782,$A70,СВЦЭМ!$B$39:$B$782,N$47)+'СЕТ СН'!$G$11+СВЦЭМ!$D$10+'СЕТ СН'!$G$6-'СЕТ СН'!$G$23</f>
        <v>1320.2200412200002</v>
      </c>
      <c r="O70" s="36">
        <f>SUMIFS(СВЦЭМ!$D$39:$D$782,СВЦЭМ!$A$39:$A$782,$A70,СВЦЭМ!$B$39:$B$782,O$47)+'СЕТ СН'!$G$11+СВЦЭМ!$D$10+'СЕТ СН'!$G$6-'СЕТ СН'!$G$23</f>
        <v>1336.1179696500001</v>
      </c>
      <c r="P70" s="36">
        <f>SUMIFS(СВЦЭМ!$D$39:$D$782,СВЦЭМ!$A$39:$A$782,$A70,СВЦЭМ!$B$39:$B$782,P$47)+'СЕТ СН'!$G$11+СВЦЭМ!$D$10+'СЕТ СН'!$G$6-'СЕТ СН'!$G$23</f>
        <v>1350.3854032900001</v>
      </c>
      <c r="Q70" s="36">
        <f>SUMIFS(СВЦЭМ!$D$39:$D$782,СВЦЭМ!$A$39:$A$782,$A70,СВЦЭМ!$B$39:$B$782,Q$47)+'СЕТ СН'!$G$11+СВЦЭМ!$D$10+'СЕТ СН'!$G$6-'СЕТ СН'!$G$23</f>
        <v>1363.4532281500001</v>
      </c>
      <c r="R70" s="36">
        <f>SUMIFS(СВЦЭМ!$D$39:$D$782,СВЦЭМ!$A$39:$A$782,$A70,СВЦЭМ!$B$39:$B$782,R$47)+'СЕТ СН'!$G$11+СВЦЭМ!$D$10+'СЕТ СН'!$G$6-'СЕТ СН'!$G$23</f>
        <v>1340.3437416600002</v>
      </c>
      <c r="S70" s="36">
        <f>SUMIFS(СВЦЭМ!$D$39:$D$782,СВЦЭМ!$A$39:$A$782,$A70,СВЦЭМ!$B$39:$B$782,S$47)+'СЕТ СН'!$G$11+СВЦЭМ!$D$10+'СЕТ СН'!$G$6-'СЕТ СН'!$G$23</f>
        <v>1308.6986448000002</v>
      </c>
      <c r="T70" s="36">
        <f>SUMIFS(СВЦЭМ!$D$39:$D$782,СВЦЭМ!$A$39:$A$782,$A70,СВЦЭМ!$B$39:$B$782,T$47)+'СЕТ СН'!$G$11+СВЦЭМ!$D$10+'СЕТ СН'!$G$6-'СЕТ СН'!$G$23</f>
        <v>1251.5116236800002</v>
      </c>
      <c r="U70" s="36">
        <f>SUMIFS(СВЦЭМ!$D$39:$D$782,СВЦЭМ!$A$39:$A$782,$A70,СВЦЭМ!$B$39:$B$782,U$47)+'СЕТ СН'!$G$11+СВЦЭМ!$D$10+'СЕТ СН'!$G$6-'СЕТ СН'!$G$23</f>
        <v>1271.5126073800002</v>
      </c>
      <c r="V70" s="36">
        <f>SUMIFS(СВЦЭМ!$D$39:$D$782,СВЦЭМ!$A$39:$A$782,$A70,СВЦЭМ!$B$39:$B$782,V$47)+'СЕТ СН'!$G$11+СВЦЭМ!$D$10+'СЕТ СН'!$G$6-'СЕТ СН'!$G$23</f>
        <v>1286.3409948200001</v>
      </c>
      <c r="W70" s="36">
        <f>SUMIFS(СВЦЭМ!$D$39:$D$782,СВЦЭМ!$A$39:$A$782,$A70,СВЦЭМ!$B$39:$B$782,W$47)+'СЕТ СН'!$G$11+СВЦЭМ!$D$10+'СЕТ СН'!$G$6-'СЕТ СН'!$G$23</f>
        <v>1311.8303307200001</v>
      </c>
      <c r="X70" s="36">
        <f>SUMIFS(СВЦЭМ!$D$39:$D$782,СВЦЭМ!$A$39:$A$782,$A70,СВЦЭМ!$B$39:$B$782,X$47)+'СЕТ СН'!$G$11+СВЦЭМ!$D$10+'СЕТ СН'!$G$6-'СЕТ СН'!$G$23</f>
        <v>1347.5452813600002</v>
      </c>
      <c r="Y70" s="36">
        <f>SUMIFS(СВЦЭМ!$D$39:$D$782,СВЦЭМ!$A$39:$A$782,$A70,СВЦЭМ!$B$39:$B$782,Y$47)+'СЕТ СН'!$G$11+СВЦЭМ!$D$10+'СЕТ СН'!$G$6-'СЕТ СН'!$G$23</f>
        <v>1391.4154298900003</v>
      </c>
    </row>
    <row r="71" spans="1:26" ht="15.75" x14ac:dyDescent="0.2">
      <c r="A71" s="35">
        <f t="shared" si="1"/>
        <v>44858</v>
      </c>
      <c r="B71" s="36">
        <f>SUMIFS(СВЦЭМ!$D$39:$D$782,СВЦЭМ!$A$39:$A$782,$A71,СВЦЭМ!$B$39:$B$782,B$47)+'СЕТ СН'!$G$11+СВЦЭМ!$D$10+'СЕТ СН'!$G$6-'СЕТ СН'!$G$23</f>
        <v>1356.8850414300002</v>
      </c>
      <c r="C71" s="36">
        <f>SUMIFS(СВЦЭМ!$D$39:$D$782,СВЦЭМ!$A$39:$A$782,$A71,СВЦЭМ!$B$39:$B$782,C$47)+'СЕТ СН'!$G$11+СВЦЭМ!$D$10+'СЕТ СН'!$G$6-'СЕТ СН'!$G$23</f>
        <v>1383.2782764700003</v>
      </c>
      <c r="D71" s="36">
        <f>SUMIFS(СВЦЭМ!$D$39:$D$782,СВЦЭМ!$A$39:$A$782,$A71,СВЦЭМ!$B$39:$B$782,D$47)+'СЕТ СН'!$G$11+СВЦЭМ!$D$10+'СЕТ СН'!$G$6-'СЕТ СН'!$G$23</f>
        <v>1397.4133371400003</v>
      </c>
      <c r="E71" s="36">
        <f>SUMIFS(СВЦЭМ!$D$39:$D$782,СВЦЭМ!$A$39:$A$782,$A71,СВЦЭМ!$B$39:$B$782,E$47)+'СЕТ СН'!$G$11+СВЦЭМ!$D$10+'СЕТ СН'!$G$6-'СЕТ СН'!$G$23</f>
        <v>1400.6630419100002</v>
      </c>
      <c r="F71" s="36">
        <f>SUMIFS(СВЦЭМ!$D$39:$D$782,СВЦЭМ!$A$39:$A$782,$A71,СВЦЭМ!$B$39:$B$782,F$47)+'СЕТ СН'!$G$11+СВЦЭМ!$D$10+'СЕТ СН'!$G$6-'СЕТ СН'!$G$23</f>
        <v>1419.6471726100001</v>
      </c>
      <c r="G71" s="36">
        <f>SUMIFS(СВЦЭМ!$D$39:$D$782,СВЦЭМ!$A$39:$A$782,$A71,СВЦЭМ!$B$39:$B$782,G$47)+'СЕТ СН'!$G$11+СВЦЭМ!$D$10+'СЕТ СН'!$G$6-'СЕТ СН'!$G$23</f>
        <v>1384.6544775400002</v>
      </c>
      <c r="H71" s="36">
        <f>SUMIFS(СВЦЭМ!$D$39:$D$782,СВЦЭМ!$A$39:$A$782,$A71,СВЦЭМ!$B$39:$B$782,H$47)+'СЕТ СН'!$G$11+СВЦЭМ!$D$10+'СЕТ СН'!$G$6-'СЕТ СН'!$G$23</f>
        <v>1355.1836359900001</v>
      </c>
      <c r="I71" s="36">
        <f>SUMIFS(СВЦЭМ!$D$39:$D$782,СВЦЭМ!$A$39:$A$782,$A71,СВЦЭМ!$B$39:$B$782,I$47)+'СЕТ СН'!$G$11+СВЦЭМ!$D$10+'СЕТ СН'!$G$6-'СЕТ СН'!$G$23</f>
        <v>1342.9648643000003</v>
      </c>
      <c r="J71" s="36">
        <f>SUMIFS(СВЦЭМ!$D$39:$D$782,СВЦЭМ!$A$39:$A$782,$A71,СВЦЭМ!$B$39:$B$782,J$47)+'СЕТ СН'!$G$11+СВЦЭМ!$D$10+'СЕТ СН'!$G$6-'СЕТ СН'!$G$23</f>
        <v>1329.6116231800002</v>
      </c>
      <c r="K71" s="36">
        <f>SUMIFS(СВЦЭМ!$D$39:$D$782,СВЦЭМ!$A$39:$A$782,$A71,СВЦЭМ!$B$39:$B$782,K$47)+'СЕТ СН'!$G$11+СВЦЭМ!$D$10+'СЕТ СН'!$G$6-'СЕТ СН'!$G$23</f>
        <v>1344.2930172100002</v>
      </c>
      <c r="L71" s="36">
        <f>SUMIFS(СВЦЭМ!$D$39:$D$782,СВЦЭМ!$A$39:$A$782,$A71,СВЦЭМ!$B$39:$B$782,L$47)+'СЕТ СН'!$G$11+СВЦЭМ!$D$10+'СЕТ СН'!$G$6-'СЕТ СН'!$G$23</f>
        <v>1354.3750939600002</v>
      </c>
      <c r="M71" s="36">
        <f>SUMIFS(СВЦЭМ!$D$39:$D$782,СВЦЭМ!$A$39:$A$782,$A71,СВЦЭМ!$B$39:$B$782,M$47)+'СЕТ СН'!$G$11+СВЦЭМ!$D$10+'СЕТ СН'!$G$6-'СЕТ СН'!$G$23</f>
        <v>1365.1967072300001</v>
      </c>
      <c r="N71" s="36">
        <f>SUMIFS(СВЦЭМ!$D$39:$D$782,СВЦЭМ!$A$39:$A$782,$A71,СВЦЭМ!$B$39:$B$782,N$47)+'СЕТ СН'!$G$11+СВЦЭМ!$D$10+'СЕТ СН'!$G$6-'СЕТ СН'!$G$23</f>
        <v>1372.4592829000003</v>
      </c>
      <c r="O71" s="36">
        <f>SUMIFS(СВЦЭМ!$D$39:$D$782,СВЦЭМ!$A$39:$A$782,$A71,СВЦЭМ!$B$39:$B$782,O$47)+'СЕТ СН'!$G$11+СВЦЭМ!$D$10+'СЕТ СН'!$G$6-'СЕТ СН'!$G$23</f>
        <v>1365.5681766000002</v>
      </c>
      <c r="P71" s="36">
        <f>SUMIFS(СВЦЭМ!$D$39:$D$782,СВЦЭМ!$A$39:$A$782,$A71,СВЦЭМ!$B$39:$B$782,P$47)+'СЕТ СН'!$G$11+СВЦЭМ!$D$10+'СЕТ СН'!$G$6-'СЕТ СН'!$G$23</f>
        <v>1366.1359848800003</v>
      </c>
      <c r="Q71" s="36">
        <f>SUMIFS(СВЦЭМ!$D$39:$D$782,СВЦЭМ!$A$39:$A$782,$A71,СВЦЭМ!$B$39:$B$782,Q$47)+'СЕТ СН'!$G$11+СВЦЭМ!$D$10+'СЕТ СН'!$G$6-'СЕТ СН'!$G$23</f>
        <v>1363.1178314600002</v>
      </c>
      <c r="R71" s="36">
        <f>SUMIFS(СВЦЭМ!$D$39:$D$782,СВЦЭМ!$A$39:$A$782,$A71,СВЦЭМ!$B$39:$B$782,R$47)+'СЕТ СН'!$G$11+СВЦЭМ!$D$10+'СЕТ СН'!$G$6-'СЕТ СН'!$G$23</f>
        <v>1333.2753177600002</v>
      </c>
      <c r="S71" s="36">
        <f>SUMIFS(СВЦЭМ!$D$39:$D$782,СВЦЭМ!$A$39:$A$782,$A71,СВЦЭМ!$B$39:$B$782,S$47)+'СЕТ СН'!$G$11+СВЦЭМ!$D$10+'СЕТ СН'!$G$6-'СЕТ СН'!$G$23</f>
        <v>1313.6507883600002</v>
      </c>
      <c r="T71" s="36">
        <f>SUMIFS(СВЦЭМ!$D$39:$D$782,СВЦЭМ!$A$39:$A$782,$A71,СВЦЭМ!$B$39:$B$782,T$47)+'СЕТ СН'!$G$11+СВЦЭМ!$D$10+'СЕТ СН'!$G$6-'СЕТ СН'!$G$23</f>
        <v>1270.7002764900001</v>
      </c>
      <c r="U71" s="36">
        <f>SUMIFS(СВЦЭМ!$D$39:$D$782,СВЦЭМ!$A$39:$A$782,$A71,СВЦЭМ!$B$39:$B$782,U$47)+'СЕТ СН'!$G$11+СВЦЭМ!$D$10+'СЕТ СН'!$G$6-'СЕТ СН'!$G$23</f>
        <v>1304.9642750200003</v>
      </c>
      <c r="V71" s="36">
        <f>SUMIFS(СВЦЭМ!$D$39:$D$782,СВЦЭМ!$A$39:$A$782,$A71,СВЦЭМ!$B$39:$B$782,V$47)+'СЕТ СН'!$G$11+СВЦЭМ!$D$10+'СЕТ СН'!$G$6-'СЕТ СН'!$G$23</f>
        <v>1328.9619871400002</v>
      </c>
      <c r="W71" s="36">
        <f>SUMIFS(СВЦЭМ!$D$39:$D$782,СВЦЭМ!$A$39:$A$782,$A71,СВЦЭМ!$B$39:$B$782,W$47)+'СЕТ СН'!$G$11+СВЦЭМ!$D$10+'СЕТ СН'!$G$6-'СЕТ СН'!$G$23</f>
        <v>1353.1199240900003</v>
      </c>
      <c r="X71" s="36">
        <f>SUMIFS(СВЦЭМ!$D$39:$D$782,СВЦЭМ!$A$39:$A$782,$A71,СВЦЭМ!$B$39:$B$782,X$47)+'СЕТ СН'!$G$11+СВЦЭМ!$D$10+'СЕТ СН'!$G$6-'СЕТ СН'!$G$23</f>
        <v>1382.0927310900001</v>
      </c>
      <c r="Y71" s="36">
        <f>SUMIFS(СВЦЭМ!$D$39:$D$782,СВЦЭМ!$A$39:$A$782,$A71,СВЦЭМ!$B$39:$B$782,Y$47)+'СЕТ СН'!$G$11+СВЦЭМ!$D$10+'СЕТ СН'!$G$6-'СЕТ СН'!$G$23</f>
        <v>1419.0723082600002</v>
      </c>
    </row>
    <row r="72" spans="1:26" ht="15.75" x14ac:dyDescent="0.2">
      <c r="A72" s="35">
        <f t="shared" si="1"/>
        <v>44859</v>
      </c>
      <c r="B72" s="36">
        <f>SUMIFS(СВЦЭМ!$D$39:$D$782,СВЦЭМ!$A$39:$A$782,$A72,СВЦЭМ!$B$39:$B$782,B$47)+'СЕТ СН'!$G$11+СВЦЭМ!$D$10+'СЕТ СН'!$G$6-'СЕТ СН'!$G$23</f>
        <v>1376.0412597400002</v>
      </c>
      <c r="C72" s="36">
        <f>SUMIFS(СВЦЭМ!$D$39:$D$782,СВЦЭМ!$A$39:$A$782,$A72,СВЦЭМ!$B$39:$B$782,C$47)+'СЕТ СН'!$G$11+СВЦЭМ!$D$10+'СЕТ СН'!$G$6-'СЕТ СН'!$G$23</f>
        <v>1409.2297826600002</v>
      </c>
      <c r="D72" s="36">
        <f>SUMIFS(СВЦЭМ!$D$39:$D$782,СВЦЭМ!$A$39:$A$782,$A72,СВЦЭМ!$B$39:$B$782,D$47)+'СЕТ СН'!$G$11+СВЦЭМ!$D$10+'СЕТ СН'!$G$6-'СЕТ СН'!$G$23</f>
        <v>1397.4445880700002</v>
      </c>
      <c r="E72" s="36">
        <f>SUMIFS(СВЦЭМ!$D$39:$D$782,СВЦЭМ!$A$39:$A$782,$A72,СВЦЭМ!$B$39:$B$782,E$47)+'СЕТ СН'!$G$11+СВЦЭМ!$D$10+'СЕТ СН'!$G$6-'СЕТ СН'!$G$23</f>
        <v>1380.1369010500002</v>
      </c>
      <c r="F72" s="36">
        <f>SUMIFS(СВЦЭМ!$D$39:$D$782,СВЦЭМ!$A$39:$A$782,$A72,СВЦЭМ!$B$39:$B$782,F$47)+'СЕТ СН'!$G$11+СВЦЭМ!$D$10+'СЕТ СН'!$G$6-'СЕТ СН'!$G$23</f>
        <v>1388.4774792200001</v>
      </c>
      <c r="G72" s="36">
        <f>SUMIFS(СВЦЭМ!$D$39:$D$782,СВЦЭМ!$A$39:$A$782,$A72,СВЦЭМ!$B$39:$B$782,G$47)+'СЕТ СН'!$G$11+СВЦЭМ!$D$10+'СЕТ СН'!$G$6-'СЕТ СН'!$G$23</f>
        <v>1345.3240554800002</v>
      </c>
      <c r="H72" s="36">
        <f>SUMIFS(СВЦЭМ!$D$39:$D$782,СВЦЭМ!$A$39:$A$782,$A72,СВЦЭМ!$B$39:$B$782,H$47)+'СЕТ СН'!$G$11+СВЦЭМ!$D$10+'СЕТ СН'!$G$6-'СЕТ СН'!$G$23</f>
        <v>1277.4902426500003</v>
      </c>
      <c r="I72" s="36">
        <f>SUMIFS(СВЦЭМ!$D$39:$D$782,СВЦЭМ!$A$39:$A$782,$A72,СВЦЭМ!$B$39:$B$782,I$47)+'СЕТ СН'!$G$11+СВЦЭМ!$D$10+'СЕТ СН'!$G$6-'СЕТ СН'!$G$23</f>
        <v>1214.8481554000002</v>
      </c>
      <c r="J72" s="36">
        <f>SUMIFS(СВЦЭМ!$D$39:$D$782,СВЦЭМ!$A$39:$A$782,$A72,СВЦЭМ!$B$39:$B$782,J$47)+'СЕТ СН'!$G$11+СВЦЭМ!$D$10+'СЕТ СН'!$G$6-'СЕТ СН'!$G$23</f>
        <v>1109.7330999200001</v>
      </c>
      <c r="K72" s="36">
        <f>SUMIFS(СВЦЭМ!$D$39:$D$782,СВЦЭМ!$A$39:$A$782,$A72,СВЦЭМ!$B$39:$B$782,K$47)+'СЕТ СН'!$G$11+СВЦЭМ!$D$10+'СЕТ СН'!$G$6-'СЕТ СН'!$G$23</f>
        <v>1132.0849139500001</v>
      </c>
      <c r="L72" s="36">
        <f>SUMIFS(СВЦЭМ!$D$39:$D$782,СВЦЭМ!$A$39:$A$782,$A72,СВЦЭМ!$B$39:$B$782,L$47)+'СЕТ СН'!$G$11+СВЦЭМ!$D$10+'СЕТ СН'!$G$6-'СЕТ СН'!$G$23</f>
        <v>1138.35909642</v>
      </c>
      <c r="M72" s="36">
        <f>SUMIFS(СВЦЭМ!$D$39:$D$782,СВЦЭМ!$A$39:$A$782,$A72,СВЦЭМ!$B$39:$B$782,M$47)+'СЕТ СН'!$G$11+СВЦЭМ!$D$10+'СЕТ СН'!$G$6-'СЕТ СН'!$G$23</f>
        <v>1226.0467576800002</v>
      </c>
      <c r="N72" s="36">
        <f>SUMIFS(СВЦЭМ!$D$39:$D$782,СВЦЭМ!$A$39:$A$782,$A72,СВЦЭМ!$B$39:$B$782,N$47)+'СЕТ СН'!$G$11+СВЦЭМ!$D$10+'СЕТ СН'!$G$6-'СЕТ СН'!$G$23</f>
        <v>1323.3144282600001</v>
      </c>
      <c r="O72" s="36">
        <f>SUMIFS(СВЦЭМ!$D$39:$D$782,СВЦЭМ!$A$39:$A$782,$A72,СВЦЭМ!$B$39:$B$782,O$47)+'СЕТ СН'!$G$11+СВЦЭМ!$D$10+'СЕТ СН'!$G$6-'СЕТ СН'!$G$23</f>
        <v>1301.0091101400001</v>
      </c>
      <c r="P72" s="36">
        <f>SUMIFS(СВЦЭМ!$D$39:$D$782,СВЦЭМ!$A$39:$A$782,$A72,СВЦЭМ!$B$39:$B$782,P$47)+'СЕТ СН'!$G$11+СВЦЭМ!$D$10+'СЕТ СН'!$G$6-'СЕТ СН'!$G$23</f>
        <v>1301.5222068100002</v>
      </c>
      <c r="Q72" s="36">
        <f>SUMIFS(СВЦЭМ!$D$39:$D$782,СВЦЭМ!$A$39:$A$782,$A72,СВЦЭМ!$B$39:$B$782,Q$47)+'СЕТ СН'!$G$11+СВЦЭМ!$D$10+'СЕТ СН'!$G$6-'СЕТ СН'!$G$23</f>
        <v>1301.4850545300003</v>
      </c>
      <c r="R72" s="36">
        <f>SUMIFS(СВЦЭМ!$D$39:$D$782,СВЦЭМ!$A$39:$A$782,$A72,СВЦЭМ!$B$39:$B$782,R$47)+'СЕТ СН'!$G$11+СВЦЭМ!$D$10+'СЕТ СН'!$G$6-'СЕТ СН'!$G$23</f>
        <v>1200.7253068100003</v>
      </c>
      <c r="S72" s="36">
        <f>SUMIFS(СВЦЭМ!$D$39:$D$782,СВЦЭМ!$A$39:$A$782,$A72,СВЦЭМ!$B$39:$B$782,S$47)+'СЕТ СН'!$G$11+СВЦЭМ!$D$10+'СЕТ СН'!$G$6-'СЕТ СН'!$G$23</f>
        <v>1135.6659144</v>
      </c>
      <c r="T72" s="36">
        <f>SUMIFS(СВЦЭМ!$D$39:$D$782,СВЦЭМ!$A$39:$A$782,$A72,СВЦЭМ!$B$39:$B$782,T$47)+'СЕТ СН'!$G$11+СВЦЭМ!$D$10+'СЕТ СН'!$G$6-'СЕТ СН'!$G$23</f>
        <v>1047.2030960300001</v>
      </c>
      <c r="U72" s="36">
        <f>SUMIFS(СВЦЭМ!$D$39:$D$782,СВЦЭМ!$A$39:$A$782,$A72,СВЦЭМ!$B$39:$B$782,U$47)+'СЕТ СН'!$G$11+СВЦЭМ!$D$10+'СЕТ СН'!$G$6-'СЕТ СН'!$G$23</f>
        <v>1053.3708525899999</v>
      </c>
      <c r="V72" s="36">
        <f>SUMIFS(СВЦЭМ!$D$39:$D$782,СВЦЭМ!$A$39:$A$782,$A72,СВЦЭМ!$B$39:$B$782,V$47)+'СЕТ СН'!$G$11+СВЦЭМ!$D$10+'СЕТ СН'!$G$6-'СЕТ СН'!$G$23</f>
        <v>1074.20126906</v>
      </c>
      <c r="W72" s="36">
        <f>SUMIFS(СВЦЭМ!$D$39:$D$782,СВЦЭМ!$A$39:$A$782,$A72,СВЦЭМ!$B$39:$B$782,W$47)+'СЕТ СН'!$G$11+СВЦЭМ!$D$10+'СЕТ СН'!$G$6-'СЕТ СН'!$G$23</f>
        <v>1088.2546881999999</v>
      </c>
      <c r="X72" s="36">
        <f>SUMIFS(СВЦЭМ!$D$39:$D$782,СВЦЭМ!$A$39:$A$782,$A72,СВЦЭМ!$B$39:$B$782,X$47)+'СЕТ СН'!$G$11+СВЦЭМ!$D$10+'СЕТ СН'!$G$6-'СЕТ СН'!$G$23</f>
        <v>1114.8034880499999</v>
      </c>
      <c r="Y72" s="36">
        <f>SUMIFS(СВЦЭМ!$D$39:$D$782,СВЦЭМ!$A$39:$A$782,$A72,СВЦЭМ!$B$39:$B$782,Y$47)+'СЕТ СН'!$G$11+СВЦЭМ!$D$10+'СЕТ СН'!$G$6-'СЕТ СН'!$G$23</f>
        <v>1133.1981481</v>
      </c>
    </row>
    <row r="73" spans="1:26" ht="15.75" x14ac:dyDescent="0.2">
      <c r="A73" s="35">
        <f t="shared" si="1"/>
        <v>44860</v>
      </c>
      <c r="B73" s="36">
        <f>SUMIFS(СВЦЭМ!$D$39:$D$782,СВЦЭМ!$A$39:$A$782,$A73,СВЦЭМ!$B$39:$B$782,B$47)+'СЕТ СН'!$G$11+СВЦЭМ!$D$10+'СЕТ СН'!$G$6-'СЕТ СН'!$G$23</f>
        <v>1306.5648331700002</v>
      </c>
      <c r="C73" s="36">
        <f>SUMIFS(СВЦЭМ!$D$39:$D$782,СВЦЭМ!$A$39:$A$782,$A73,СВЦЭМ!$B$39:$B$782,C$47)+'СЕТ СН'!$G$11+СВЦЭМ!$D$10+'СЕТ СН'!$G$6-'СЕТ СН'!$G$23</f>
        <v>1320.3630603300003</v>
      </c>
      <c r="D73" s="36">
        <f>SUMIFS(СВЦЭМ!$D$39:$D$782,СВЦЭМ!$A$39:$A$782,$A73,СВЦЭМ!$B$39:$B$782,D$47)+'СЕТ СН'!$G$11+СВЦЭМ!$D$10+'СЕТ СН'!$G$6-'СЕТ СН'!$G$23</f>
        <v>1333.5259371700001</v>
      </c>
      <c r="E73" s="36">
        <f>SUMIFS(СВЦЭМ!$D$39:$D$782,СВЦЭМ!$A$39:$A$782,$A73,СВЦЭМ!$B$39:$B$782,E$47)+'СЕТ СН'!$G$11+СВЦЭМ!$D$10+'СЕТ СН'!$G$6-'СЕТ СН'!$G$23</f>
        <v>1351.2378045600001</v>
      </c>
      <c r="F73" s="36">
        <f>SUMIFS(СВЦЭМ!$D$39:$D$782,СВЦЭМ!$A$39:$A$782,$A73,СВЦЭМ!$B$39:$B$782,F$47)+'СЕТ СН'!$G$11+СВЦЭМ!$D$10+'СЕТ СН'!$G$6-'СЕТ СН'!$G$23</f>
        <v>1323.2673508900002</v>
      </c>
      <c r="G73" s="36">
        <f>SUMIFS(СВЦЭМ!$D$39:$D$782,СВЦЭМ!$A$39:$A$782,$A73,СВЦЭМ!$B$39:$B$782,G$47)+'СЕТ СН'!$G$11+СВЦЭМ!$D$10+'СЕТ СН'!$G$6-'СЕТ СН'!$G$23</f>
        <v>1266.0498400200001</v>
      </c>
      <c r="H73" s="36">
        <f>SUMIFS(СВЦЭМ!$D$39:$D$782,СВЦЭМ!$A$39:$A$782,$A73,СВЦЭМ!$B$39:$B$782,H$47)+'СЕТ СН'!$G$11+СВЦЭМ!$D$10+'СЕТ СН'!$G$6-'СЕТ СН'!$G$23</f>
        <v>1179.7803435600001</v>
      </c>
      <c r="I73" s="36">
        <f>SUMIFS(СВЦЭМ!$D$39:$D$782,СВЦЭМ!$A$39:$A$782,$A73,СВЦЭМ!$B$39:$B$782,I$47)+'СЕТ СН'!$G$11+СВЦЭМ!$D$10+'СЕТ СН'!$G$6-'СЕТ СН'!$G$23</f>
        <v>1224.1096224800003</v>
      </c>
      <c r="J73" s="36">
        <f>SUMIFS(СВЦЭМ!$D$39:$D$782,СВЦЭМ!$A$39:$A$782,$A73,СВЦЭМ!$B$39:$B$782,J$47)+'СЕТ СН'!$G$11+СВЦЭМ!$D$10+'СЕТ СН'!$G$6-'СЕТ СН'!$G$23</f>
        <v>1187.4580079300003</v>
      </c>
      <c r="K73" s="36">
        <f>SUMIFS(СВЦЭМ!$D$39:$D$782,СВЦЭМ!$A$39:$A$782,$A73,СВЦЭМ!$B$39:$B$782,K$47)+'СЕТ СН'!$G$11+СВЦЭМ!$D$10+'СЕТ СН'!$G$6-'СЕТ СН'!$G$23</f>
        <v>1198.3313416200003</v>
      </c>
      <c r="L73" s="36">
        <f>SUMIFS(СВЦЭМ!$D$39:$D$782,СВЦЭМ!$A$39:$A$782,$A73,СВЦЭМ!$B$39:$B$782,L$47)+'СЕТ СН'!$G$11+СВЦЭМ!$D$10+'СЕТ СН'!$G$6-'СЕТ СН'!$G$23</f>
        <v>1205.9368885600002</v>
      </c>
      <c r="M73" s="36">
        <f>SUMIFS(СВЦЭМ!$D$39:$D$782,СВЦЭМ!$A$39:$A$782,$A73,СВЦЭМ!$B$39:$B$782,M$47)+'СЕТ СН'!$G$11+СВЦЭМ!$D$10+'СЕТ СН'!$G$6-'СЕТ СН'!$G$23</f>
        <v>1202.9980362100002</v>
      </c>
      <c r="N73" s="36">
        <f>SUMIFS(СВЦЭМ!$D$39:$D$782,СВЦЭМ!$A$39:$A$782,$A73,СВЦЭМ!$B$39:$B$782,N$47)+'СЕТ СН'!$G$11+СВЦЭМ!$D$10+'СЕТ СН'!$G$6-'СЕТ СН'!$G$23</f>
        <v>1210.6420859300001</v>
      </c>
      <c r="O73" s="36">
        <f>SUMIFS(СВЦЭМ!$D$39:$D$782,СВЦЭМ!$A$39:$A$782,$A73,СВЦЭМ!$B$39:$B$782,O$47)+'СЕТ СН'!$G$11+СВЦЭМ!$D$10+'СЕТ СН'!$G$6-'СЕТ СН'!$G$23</f>
        <v>1252.9083874100002</v>
      </c>
      <c r="P73" s="36">
        <f>SUMIFS(СВЦЭМ!$D$39:$D$782,СВЦЭМ!$A$39:$A$782,$A73,СВЦЭМ!$B$39:$B$782,P$47)+'СЕТ СН'!$G$11+СВЦЭМ!$D$10+'СЕТ СН'!$G$6-'СЕТ СН'!$G$23</f>
        <v>1263.9479148000003</v>
      </c>
      <c r="Q73" s="36">
        <f>SUMIFS(СВЦЭМ!$D$39:$D$782,СВЦЭМ!$A$39:$A$782,$A73,СВЦЭМ!$B$39:$B$782,Q$47)+'СЕТ СН'!$G$11+СВЦЭМ!$D$10+'СЕТ СН'!$G$6-'СЕТ СН'!$G$23</f>
        <v>1250.2256565200003</v>
      </c>
      <c r="R73" s="36">
        <f>SUMIFS(СВЦЭМ!$D$39:$D$782,СВЦЭМ!$A$39:$A$782,$A73,СВЦЭМ!$B$39:$B$782,R$47)+'СЕТ СН'!$G$11+СВЦЭМ!$D$10+'СЕТ СН'!$G$6-'СЕТ СН'!$G$23</f>
        <v>1247.1715532100002</v>
      </c>
      <c r="S73" s="36">
        <f>SUMIFS(СВЦЭМ!$D$39:$D$782,СВЦЭМ!$A$39:$A$782,$A73,СВЦЭМ!$B$39:$B$782,S$47)+'СЕТ СН'!$G$11+СВЦЭМ!$D$10+'СЕТ СН'!$G$6-'СЕТ СН'!$G$23</f>
        <v>1179.4575531200001</v>
      </c>
      <c r="T73" s="36">
        <f>SUMIFS(СВЦЭМ!$D$39:$D$782,СВЦЭМ!$A$39:$A$782,$A73,СВЦЭМ!$B$39:$B$782,T$47)+'СЕТ СН'!$G$11+СВЦЭМ!$D$10+'СЕТ СН'!$G$6-'СЕТ СН'!$G$23</f>
        <v>1163.8713199199999</v>
      </c>
      <c r="U73" s="36">
        <f>SUMIFS(СВЦЭМ!$D$39:$D$782,СВЦЭМ!$A$39:$A$782,$A73,СВЦЭМ!$B$39:$B$782,U$47)+'СЕТ СН'!$G$11+СВЦЭМ!$D$10+'СЕТ СН'!$G$6-'СЕТ СН'!$G$23</f>
        <v>1178.6527688100002</v>
      </c>
      <c r="V73" s="36">
        <f>SUMIFS(СВЦЭМ!$D$39:$D$782,СВЦЭМ!$A$39:$A$782,$A73,СВЦЭМ!$B$39:$B$782,V$47)+'СЕТ СН'!$G$11+СВЦЭМ!$D$10+'СЕТ СН'!$G$6-'СЕТ СН'!$G$23</f>
        <v>1203.7642172700002</v>
      </c>
      <c r="W73" s="36">
        <f>SUMIFS(СВЦЭМ!$D$39:$D$782,СВЦЭМ!$A$39:$A$782,$A73,СВЦЭМ!$B$39:$B$782,W$47)+'СЕТ СН'!$G$11+СВЦЭМ!$D$10+'СЕТ СН'!$G$6-'СЕТ СН'!$G$23</f>
        <v>1240.1093027900001</v>
      </c>
      <c r="X73" s="36">
        <f>SUMIFS(СВЦЭМ!$D$39:$D$782,СВЦЭМ!$A$39:$A$782,$A73,СВЦЭМ!$B$39:$B$782,X$47)+'СЕТ СН'!$G$11+СВЦЭМ!$D$10+'СЕТ СН'!$G$6-'СЕТ СН'!$G$23</f>
        <v>1247.7420329800002</v>
      </c>
      <c r="Y73" s="36">
        <f>SUMIFS(СВЦЭМ!$D$39:$D$782,СВЦЭМ!$A$39:$A$782,$A73,СВЦЭМ!$B$39:$B$782,Y$47)+'СЕТ СН'!$G$11+СВЦЭМ!$D$10+'СЕТ СН'!$G$6-'СЕТ СН'!$G$23</f>
        <v>1255.6031105700001</v>
      </c>
    </row>
    <row r="74" spans="1:26" ht="15.75" x14ac:dyDescent="0.2">
      <c r="A74" s="35">
        <f t="shared" si="1"/>
        <v>44861</v>
      </c>
      <c r="B74" s="36">
        <f>SUMIFS(СВЦЭМ!$D$39:$D$782,СВЦЭМ!$A$39:$A$782,$A74,СВЦЭМ!$B$39:$B$782,B$47)+'СЕТ СН'!$G$11+СВЦЭМ!$D$10+'СЕТ СН'!$G$6-'СЕТ СН'!$G$23</f>
        <v>1315.4715605300003</v>
      </c>
      <c r="C74" s="36">
        <f>SUMIFS(СВЦЭМ!$D$39:$D$782,СВЦЭМ!$A$39:$A$782,$A74,СВЦЭМ!$B$39:$B$782,C$47)+'СЕТ СН'!$G$11+СВЦЭМ!$D$10+'СЕТ СН'!$G$6-'СЕТ СН'!$G$23</f>
        <v>1337.0701457700002</v>
      </c>
      <c r="D74" s="36">
        <f>SUMIFS(СВЦЭМ!$D$39:$D$782,СВЦЭМ!$A$39:$A$782,$A74,СВЦЭМ!$B$39:$B$782,D$47)+'СЕТ СН'!$G$11+СВЦЭМ!$D$10+'СЕТ СН'!$G$6-'СЕТ СН'!$G$23</f>
        <v>1365.1230906800001</v>
      </c>
      <c r="E74" s="36">
        <f>SUMIFS(СВЦЭМ!$D$39:$D$782,СВЦЭМ!$A$39:$A$782,$A74,СВЦЭМ!$B$39:$B$782,E$47)+'СЕТ СН'!$G$11+СВЦЭМ!$D$10+'СЕТ СН'!$G$6-'СЕТ СН'!$G$23</f>
        <v>1370.6141673000002</v>
      </c>
      <c r="F74" s="36">
        <f>SUMIFS(СВЦЭМ!$D$39:$D$782,СВЦЭМ!$A$39:$A$782,$A74,СВЦЭМ!$B$39:$B$782,F$47)+'СЕТ СН'!$G$11+СВЦЭМ!$D$10+'СЕТ СН'!$G$6-'СЕТ СН'!$G$23</f>
        <v>1349.7024827200003</v>
      </c>
      <c r="G74" s="36">
        <f>SUMIFS(СВЦЭМ!$D$39:$D$782,СВЦЭМ!$A$39:$A$782,$A74,СВЦЭМ!$B$39:$B$782,G$47)+'СЕТ СН'!$G$11+СВЦЭМ!$D$10+'СЕТ СН'!$G$6-'СЕТ СН'!$G$23</f>
        <v>1277.0809368900002</v>
      </c>
      <c r="H74" s="36">
        <f>SUMIFS(СВЦЭМ!$D$39:$D$782,СВЦЭМ!$A$39:$A$782,$A74,СВЦЭМ!$B$39:$B$782,H$47)+'СЕТ СН'!$G$11+СВЦЭМ!$D$10+'СЕТ СН'!$G$6-'СЕТ СН'!$G$23</f>
        <v>1174.4348372300001</v>
      </c>
      <c r="I74" s="36">
        <f>SUMIFS(СВЦЭМ!$D$39:$D$782,СВЦЭМ!$A$39:$A$782,$A74,СВЦЭМ!$B$39:$B$782,I$47)+'СЕТ СН'!$G$11+СВЦЭМ!$D$10+'СЕТ СН'!$G$6-'СЕТ СН'!$G$23</f>
        <v>1173.1715834500001</v>
      </c>
      <c r="J74" s="36">
        <f>SUMIFS(СВЦЭМ!$D$39:$D$782,СВЦЭМ!$A$39:$A$782,$A74,СВЦЭМ!$B$39:$B$782,J$47)+'СЕТ СН'!$G$11+СВЦЭМ!$D$10+'СЕТ СН'!$G$6-'СЕТ СН'!$G$23</f>
        <v>1147.4482920200001</v>
      </c>
      <c r="K74" s="36">
        <f>SUMIFS(СВЦЭМ!$D$39:$D$782,СВЦЭМ!$A$39:$A$782,$A74,СВЦЭМ!$B$39:$B$782,K$47)+'СЕТ СН'!$G$11+СВЦЭМ!$D$10+'СЕТ СН'!$G$6-'СЕТ СН'!$G$23</f>
        <v>1163.6419764300001</v>
      </c>
      <c r="L74" s="36">
        <f>SUMIFS(СВЦЭМ!$D$39:$D$782,СВЦЭМ!$A$39:$A$782,$A74,СВЦЭМ!$B$39:$B$782,L$47)+'СЕТ СН'!$G$11+СВЦЭМ!$D$10+'СЕТ СН'!$G$6-'СЕТ СН'!$G$23</f>
        <v>1167.5592152500001</v>
      </c>
      <c r="M74" s="36">
        <f>SUMIFS(СВЦЭМ!$D$39:$D$782,СВЦЭМ!$A$39:$A$782,$A74,СВЦЭМ!$B$39:$B$782,M$47)+'СЕТ СН'!$G$11+СВЦЭМ!$D$10+'СЕТ СН'!$G$6-'СЕТ СН'!$G$23</f>
        <v>1175.7568244300001</v>
      </c>
      <c r="N74" s="36">
        <f>SUMIFS(СВЦЭМ!$D$39:$D$782,СВЦЭМ!$A$39:$A$782,$A74,СВЦЭМ!$B$39:$B$782,N$47)+'СЕТ СН'!$G$11+СВЦЭМ!$D$10+'СЕТ СН'!$G$6-'СЕТ СН'!$G$23</f>
        <v>1205.2631642000001</v>
      </c>
      <c r="O74" s="36">
        <f>SUMIFS(СВЦЭМ!$D$39:$D$782,СВЦЭМ!$A$39:$A$782,$A74,СВЦЭМ!$B$39:$B$782,O$47)+'СЕТ СН'!$G$11+СВЦЭМ!$D$10+'СЕТ СН'!$G$6-'СЕТ СН'!$G$23</f>
        <v>1217.80880789</v>
      </c>
      <c r="P74" s="36">
        <f>SUMIFS(СВЦЭМ!$D$39:$D$782,СВЦЭМ!$A$39:$A$782,$A74,СВЦЭМ!$B$39:$B$782,P$47)+'СЕТ СН'!$G$11+СВЦЭМ!$D$10+'СЕТ СН'!$G$6-'СЕТ СН'!$G$23</f>
        <v>1218.9838740100001</v>
      </c>
      <c r="Q74" s="36">
        <f>SUMIFS(СВЦЭМ!$D$39:$D$782,СВЦЭМ!$A$39:$A$782,$A74,СВЦЭМ!$B$39:$B$782,Q$47)+'СЕТ СН'!$G$11+СВЦЭМ!$D$10+'СЕТ СН'!$G$6-'СЕТ СН'!$G$23</f>
        <v>1229.3826832100003</v>
      </c>
      <c r="R74" s="36">
        <f>SUMIFS(СВЦЭМ!$D$39:$D$782,СВЦЭМ!$A$39:$A$782,$A74,СВЦЭМ!$B$39:$B$782,R$47)+'СЕТ СН'!$G$11+СВЦЭМ!$D$10+'СЕТ СН'!$G$6-'СЕТ СН'!$G$23</f>
        <v>1201.4937698900003</v>
      </c>
      <c r="S74" s="36">
        <f>SUMIFS(СВЦЭМ!$D$39:$D$782,СВЦЭМ!$A$39:$A$782,$A74,СВЦЭМ!$B$39:$B$782,S$47)+'СЕТ СН'!$G$11+СВЦЭМ!$D$10+'СЕТ СН'!$G$6-'СЕТ СН'!$G$23</f>
        <v>1182.59184585</v>
      </c>
      <c r="T74" s="36">
        <f>SUMIFS(СВЦЭМ!$D$39:$D$782,СВЦЭМ!$A$39:$A$782,$A74,СВЦЭМ!$B$39:$B$782,T$47)+'СЕТ СН'!$G$11+СВЦЭМ!$D$10+'СЕТ СН'!$G$6-'СЕТ СН'!$G$23</f>
        <v>1144.08300708</v>
      </c>
      <c r="U74" s="36">
        <f>SUMIFS(СВЦЭМ!$D$39:$D$782,СВЦЭМ!$A$39:$A$782,$A74,СВЦЭМ!$B$39:$B$782,U$47)+'СЕТ СН'!$G$11+СВЦЭМ!$D$10+'СЕТ СН'!$G$6-'СЕТ СН'!$G$23</f>
        <v>1167.6089721000001</v>
      </c>
      <c r="V74" s="36">
        <f>SUMIFS(СВЦЭМ!$D$39:$D$782,СВЦЭМ!$A$39:$A$782,$A74,СВЦЭМ!$B$39:$B$782,V$47)+'СЕТ СН'!$G$11+СВЦЭМ!$D$10+'СЕТ СН'!$G$6-'СЕТ СН'!$G$23</f>
        <v>1197.7757483900002</v>
      </c>
      <c r="W74" s="36">
        <f>SUMIFS(СВЦЭМ!$D$39:$D$782,СВЦЭМ!$A$39:$A$782,$A74,СВЦЭМ!$B$39:$B$782,W$47)+'СЕТ СН'!$G$11+СВЦЭМ!$D$10+'СЕТ СН'!$G$6-'СЕТ СН'!$G$23</f>
        <v>1222.6239997800003</v>
      </c>
      <c r="X74" s="36">
        <f>SUMIFS(СВЦЭМ!$D$39:$D$782,СВЦЭМ!$A$39:$A$782,$A74,СВЦЭМ!$B$39:$B$782,X$47)+'СЕТ СН'!$G$11+СВЦЭМ!$D$10+'СЕТ СН'!$G$6-'СЕТ СН'!$G$23</f>
        <v>1274.2912458400001</v>
      </c>
      <c r="Y74" s="36">
        <f>SUMIFS(СВЦЭМ!$D$39:$D$782,СВЦЭМ!$A$39:$A$782,$A74,СВЦЭМ!$B$39:$B$782,Y$47)+'СЕТ СН'!$G$11+СВЦЭМ!$D$10+'СЕТ СН'!$G$6-'СЕТ СН'!$G$23</f>
        <v>1301.7312894500001</v>
      </c>
    </row>
    <row r="75" spans="1:26" ht="15.75" x14ac:dyDescent="0.2">
      <c r="A75" s="35">
        <f t="shared" si="1"/>
        <v>44862</v>
      </c>
      <c r="B75" s="36">
        <f>SUMIFS(СВЦЭМ!$D$39:$D$782,СВЦЭМ!$A$39:$A$782,$A75,СВЦЭМ!$B$39:$B$782,B$47)+'СЕТ СН'!$G$11+СВЦЭМ!$D$10+'СЕТ СН'!$G$6-'СЕТ СН'!$G$23</f>
        <v>1291.9707151900002</v>
      </c>
      <c r="C75" s="36">
        <f>SUMIFS(СВЦЭМ!$D$39:$D$782,СВЦЭМ!$A$39:$A$782,$A75,СВЦЭМ!$B$39:$B$782,C$47)+'СЕТ СН'!$G$11+СВЦЭМ!$D$10+'СЕТ СН'!$G$6-'СЕТ СН'!$G$23</f>
        <v>1323.3056894100002</v>
      </c>
      <c r="D75" s="36">
        <f>SUMIFS(СВЦЭМ!$D$39:$D$782,СВЦЭМ!$A$39:$A$782,$A75,СВЦЭМ!$B$39:$B$782,D$47)+'СЕТ СН'!$G$11+СВЦЭМ!$D$10+'СЕТ СН'!$G$6-'СЕТ СН'!$G$23</f>
        <v>1361.2665710800002</v>
      </c>
      <c r="E75" s="36">
        <f>SUMIFS(СВЦЭМ!$D$39:$D$782,СВЦЭМ!$A$39:$A$782,$A75,СВЦЭМ!$B$39:$B$782,E$47)+'СЕТ СН'!$G$11+СВЦЭМ!$D$10+'СЕТ СН'!$G$6-'СЕТ СН'!$G$23</f>
        <v>1362.3609717800002</v>
      </c>
      <c r="F75" s="36">
        <f>SUMIFS(СВЦЭМ!$D$39:$D$782,СВЦЭМ!$A$39:$A$782,$A75,СВЦЭМ!$B$39:$B$782,F$47)+'СЕТ СН'!$G$11+СВЦЭМ!$D$10+'СЕТ СН'!$G$6-'СЕТ СН'!$G$23</f>
        <v>1364.1197399500002</v>
      </c>
      <c r="G75" s="36">
        <f>SUMIFS(СВЦЭМ!$D$39:$D$782,СВЦЭМ!$A$39:$A$782,$A75,СВЦЭМ!$B$39:$B$782,G$47)+'СЕТ СН'!$G$11+СВЦЭМ!$D$10+'СЕТ СН'!$G$6-'СЕТ СН'!$G$23</f>
        <v>1349.5337358900001</v>
      </c>
      <c r="H75" s="36">
        <f>SUMIFS(СВЦЭМ!$D$39:$D$782,СВЦЭМ!$A$39:$A$782,$A75,СВЦЭМ!$B$39:$B$782,H$47)+'СЕТ СН'!$G$11+СВЦЭМ!$D$10+'СЕТ СН'!$G$6-'СЕТ СН'!$G$23</f>
        <v>1302.1440056500003</v>
      </c>
      <c r="I75" s="36">
        <f>SUMIFS(СВЦЭМ!$D$39:$D$782,СВЦЭМ!$A$39:$A$782,$A75,СВЦЭМ!$B$39:$B$782,I$47)+'СЕТ СН'!$G$11+СВЦЭМ!$D$10+'СЕТ СН'!$G$6-'СЕТ СН'!$G$23</f>
        <v>1256.3283342300001</v>
      </c>
      <c r="J75" s="36">
        <f>SUMIFS(СВЦЭМ!$D$39:$D$782,СВЦЭМ!$A$39:$A$782,$A75,СВЦЭМ!$B$39:$B$782,J$47)+'СЕТ СН'!$G$11+СВЦЭМ!$D$10+'СЕТ СН'!$G$6-'СЕТ СН'!$G$23</f>
        <v>1224.9099260400003</v>
      </c>
      <c r="K75" s="36">
        <f>SUMIFS(СВЦЭМ!$D$39:$D$782,СВЦЭМ!$A$39:$A$782,$A75,СВЦЭМ!$B$39:$B$782,K$47)+'СЕТ СН'!$G$11+СВЦЭМ!$D$10+'СЕТ СН'!$G$6-'СЕТ СН'!$G$23</f>
        <v>1216.5314525800002</v>
      </c>
      <c r="L75" s="36">
        <f>SUMIFS(СВЦЭМ!$D$39:$D$782,СВЦЭМ!$A$39:$A$782,$A75,СВЦЭМ!$B$39:$B$782,L$47)+'СЕТ СН'!$G$11+СВЦЭМ!$D$10+'СЕТ СН'!$G$6-'СЕТ СН'!$G$23</f>
        <v>1208.6780605600002</v>
      </c>
      <c r="M75" s="36">
        <f>SUMIFS(СВЦЭМ!$D$39:$D$782,СВЦЭМ!$A$39:$A$782,$A75,СВЦЭМ!$B$39:$B$782,M$47)+'СЕТ СН'!$G$11+СВЦЭМ!$D$10+'СЕТ СН'!$G$6-'СЕТ СН'!$G$23</f>
        <v>1221.3112816900002</v>
      </c>
      <c r="N75" s="36">
        <f>SUMIFS(СВЦЭМ!$D$39:$D$782,СВЦЭМ!$A$39:$A$782,$A75,СВЦЭМ!$B$39:$B$782,N$47)+'СЕТ СН'!$G$11+СВЦЭМ!$D$10+'СЕТ СН'!$G$6-'СЕТ СН'!$G$23</f>
        <v>1226.7866429100002</v>
      </c>
      <c r="O75" s="36">
        <f>SUMIFS(СВЦЭМ!$D$39:$D$782,СВЦЭМ!$A$39:$A$782,$A75,СВЦЭМ!$B$39:$B$782,O$47)+'СЕТ СН'!$G$11+СВЦЭМ!$D$10+'СЕТ СН'!$G$6-'СЕТ СН'!$G$23</f>
        <v>1253.4633245500002</v>
      </c>
      <c r="P75" s="36">
        <f>SUMIFS(СВЦЭМ!$D$39:$D$782,СВЦЭМ!$A$39:$A$782,$A75,СВЦЭМ!$B$39:$B$782,P$47)+'СЕТ СН'!$G$11+СВЦЭМ!$D$10+'СЕТ СН'!$G$6-'СЕТ СН'!$G$23</f>
        <v>1265.1084678300001</v>
      </c>
      <c r="Q75" s="36">
        <f>SUMIFS(СВЦЭМ!$D$39:$D$782,СВЦЭМ!$A$39:$A$782,$A75,СВЦЭМ!$B$39:$B$782,Q$47)+'СЕТ СН'!$G$11+СВЦЭМ!$D$10+'СЕТ СН'!$G$6-'СЕТ СН'!$G$23</f>
        <v>1264.7024580500001</v>
      </c>
      <c r="R75" s="36">
        <f>SUMIFS(СВЦЭМ!$D$39:$D$782,СВЦЭМ!$A$39:$A$782,$A75,СВЦЭМ!$B$39:$B$782,R$47)+'СЕТ СН'!$G$11+СВЦЭМ!$D$10+'СЕТ СН'!$G$6-'СЕТ СН'!$G$23</f>
        <v>1270.9867625800002</v>
      </c>
      <c r="S75" s="36">
        <f>SUMIFS(СВЦЭМ!$D$39:$D$782,СВЦЭМ!$A$39:$A$782,$A75,СВЦЭМ!$B$39:$B$782,S$47)+'СЕТ СН'!$G$11+СВЦЭМ!$D$10+'СЕТ СН'!$G$6-'СЕТ СН'!$G$23</f>
        <v>1253.6180079100002</v>
      </c>
      <c r="T75" s="36">
        <f>SUMIFS(СВЦЭМ!$D$39:$D$782,СВЦЭМ!$A$39:$A$782,$A75,СВЦЭМ!$B$39:$B$782,T$47)+'СЕТ СН'!$G$11+СВЦЭМ!$D$10+'СЕТ СН'!$G$6-'СЕТ СН'!$G$23</f>
        <v>1208.4786111800001</v>
      </c>
      <c r="U75" s="36">
        <f>SUMIFS(СВЦЭМ!$D$39:$D$782,СВЦЭМ!$A$39:$A$782,$A75,СВЦЭМ!$B$39:$B$782,U$47)+'СЕТ СН'!$G$11+СВЦЭМ!$D$10+'СЕТ СН'!$G$6-'СЕТ СН'!$G$23</f>
        <v>1198.77297206</v>
      </c>
      <c r="V75" s="36">
        <f>SUMIFS(СВЦЭМ!$D$39:$D$782,СВЦЭМ!$A$39:$A$782,$A75,СВЦЭМ!$B$39:$B$782,V$47)+'СЕТ СН'!$G$11+СВЦЭМ!$D$10+'СЕТ СН'!$G$6-'СЕТ СН'!$G$23</f>
        <v>1230.4854351400002</v>
      </c>
      <c r="W75" s="36">
        <f>SUMIFS(СВЦЭМ!$D$39:$D$782,СВЦЭМ!$A$39:$A$782,$A75,СВЦЭМ!$B$39:$B$782,W$47)+'СЕТ СН'!$G$11+СВЦЭМ!$D$10+'СЕТ СН'!$G$6-'СЕТ СН'!$G$23</f>
        <v>1250.5882056400003</v>
      </c>
      <c r="X75" s="36">
        <f>SUMIFS(СВЦЭМ!$D$39:$D$782,СВЦЭМ!$A$39:$A$782,$A75,СВЦЭМ!$B$39:$B$782,X$47)+'СЕТ СН'!$G$11+СВЦЭМ!$D$10+'СЕТ СН'!$G$6-'СЕТ СН'!$G$23</f>
        <v>1277.3321470300002</v>
      </c>
      <c r="Y75" s="36">
        <f>SUMIFS(СВЦЭМ!$D$39:$D$782,СВЦЭМ!$A$39:$A$782,$A75,СВЦЭМ!$B$39:$B$782,Y$47)+'СЕТ СН'!$G$11+СВЦЭМ!$D$10+'СЕТ СН'!$G$6-'СЕТ СН'!$G$23</f>
        <v>1291.8451778700003</v>
      </c>
    </row>
    <row r="76" spans="1:26" ht="15.75" x14ac:dyDescent="0.2">
      <c r="A76" s="35">
        <f t="shared" si="1"/>
        <v>44863</v>
      </c>
      <c r="B76" s="36">
        <f>SUMIFS(СВЦЭМ!$D$39:$D$782,СВЦЭМ!$A$39:$A$782,$A76,СВЦЭМ!$B$39:$B$782,B$47)+'СЕТ СН'!$G$11+СВЦЭМ!$D$10+'СЕТ СН'!$G$6-'СЕТ СН'!$G$23</f>
        <v>1293.1686931400002</v>
      </c>
      <c r="C76" s="36">
        <f>SUMIFS(СВЦЭМ!$D$39:$D$782,СВЦЭМ!$A$39:$A$782,$A76,СВЦЭМ!$B$39:$B$782,C$47)+'СЕТ СН'!$G$11+СВЦЭМ!$D$10+'СЕТ СН'!$G$6-'СЕТ СН'!$G$23</f>
        <v>1323.4266717200003</v>
      </c>
      <c r="D76" s="36">
        <f>SUMIFS(СВЦЭМ!$D$39:$D$782,СВЦЭМ!$A$39:$A$782,$A76,СВЦЭМ!$B$39:$B$782,D$47)+'СЕТ СН'!$G$11+СВЦЭМ!$D$10+'СЕТ СН'!$G$6-'СЕТ СН'!$G$23</f>
        <v>1365.7619272800002</v>
      </c>
      <c r="E76" s="36">
        <f>SUMIFS(СВЦЭМ!$D$39:$D$782,СВЦЭМ!$A$39:$A$782,$A76,СВЦЭМ!$B$39:$B$782,E$47)+'СЕТ СН'!$G$11+СВЦЭМ!$D$10+'СЕТ СН'!$G$6-'СЕТ СН'!$G$23</f>
        <v>1359.1976281100001</v>
      </c>
      <c r="F76" s="36">
        <f>SUMIFS(СВЦЭМ!$D$39:$D$782,СВЦЭМ!$A$39:$A$782,$A76,СВЦЭМ!$B$39:$B$782,F$47)+'СЕТ СН'!$G$11+СВЦЭМ!$D$10+'СЕТ СН'!$G$6-'СЕТ СН'!$G$23</f>
        <v>1352.0433501300001</v>
      </c>
      <c r="G76" s="36">
        <f>SUMIFS(СВЦЭМ!$D$39:$D$782,СВЦЭМ!$A$39:$A$782,$A76,СВЦЭМ!$B$39:$B$782,G$47)+'СЕТ СН'!$G$11+СВЦЭМ!$D$10+'СЕТ СН'!$G$6-'СЕТ СН'!$G$23</f>
        <v>1333.5897167300002</v>
      </c>
      <c r="H76" s="36">
        <f>SUMIFS(СВЦЭМ!$D$39:$D$782,СВЦЭМ!$A$39:$A$782,$A76,СВЦЭМ!$B$39:$B$782,H$47)+'СЕТ СН'!$G$11+СВЦЭМ!$D$10+'СЕТ СН'!$G$6-'СЕТ СН'!$G$23</f>
        <v>1301.7232591300001</v>
      </c>
      <c r="I76" s="36">
        <f>SUMIFS(СВЦЭМ!$D$39:$D$782,СВЦЭМ!$A$39:$A$782,$A76,СВЦЭМ!$B$39:$B$782,I$47)+'СЕТ СН'!$G$11+СВЦЭМ!$D$10+'СЕТ СН'!$G$6-'СЕТ СН'!$G$23</f>
        <v>1266.8481576200002</v>
      </c>
      <c r="J76" s="36">
        <f>SUMIFS(СВЦЭМ!$D$39:$D$782,СВЦЭМ!$A$39:$A$782,$A76,СВЦЭМ!$B$39:$B$782,J$47)+'СЕТ СН'!$G$11+СВЦЭМ!$D$10+'СЕТ СН'!$G$6-'СЕТ СН'!$G$23</f>
        <v>1227.7223691400002</v>
      </c>
      <c r="K76" s="36">
        <f>SUMIFS(СВЦЭМ!$D$39:$D$782,СВЦЭМ!$A$39:$A$782,$A76,СВЦЭМ!$B$39:$B$782,K$47)+'СЕТ СН'!$G$11+СВЦЭМ!$D$10+'СЕТ СН'!$G$6-'СЕТ СН'!$G$23</f>
        <v>1218.3202248800003</v>
      </c>
      <c r="L76" s="36">
        <f>SUMIFS(СВЦЭМ!$D$39:$D$782,СВЦЭМ!$A$39:$A$782,$A76,СВЦЭМ!$B$39:$B$782,L$47)+'СЕТ СН'!$G$11+СВЦЭМ!$D$10+'СЕТ СН'!$G$6-'СЕТ СН'!$G$23</f>
        <v>1219.46323183</v>
      </c>
      <c r="M76" s="36">
        <f>SUMIFS(СВЦЭМ!$D$39:$D$782,СВЦЭМ!$A$39:$A$782,$A76,СВЦЭМ!$B$39:$B$782,M$47)+'СЕТ СН'!$G$11+СВЦЭМ!$D$10+'СЕТ СН'!$G$6-'СЕТ СН'!$G$23</f>
        <v>1222.7018702100002</v>
      </c>
      <c r="N76" s="36">
        <f>SUMIFS(СВЦЭМ!$D$39:$D$782,СВЦЭМ!$A$39:$A$782,$A76,СВЦЭМ!$B$39:$B$782,N$47)+'СЕТ СН'!$G$11+СВЦЭМ!$D$10+'СЕТ СН'!$G$6-'СЕТ СН'!$G$23</f>
        <v>1214.9923152900001</v>
      </c>
      <c r="O76" s="36">
        <f>SUMIFS(СВЦЭМ!$D$39:$D$782,СВЦЭМ!$A$39:$A$782,$A76,СВЦЭМ!$B$39:$B$782,O$47)+'СЕТ СН'!$G$11+СВЦЭМ!$D$10+'СЕТ СН'!$G$6-'СЕТ СН'!$G$23</f>
        <v>1237.3060756600003</v>
      </c>
      <c r="P76" s="36">
        <f>SUMIFS(СВЦЭМ!$D$39:$D$782,СВЦЭМ!$A$39:$A$782,$A76,СВЦЭМ!$B$39:$B$782,P$47)+'СЕТ СН'!$G$11+СВЦЭМ!$D$10+'СЕТ СН'!$G$6-'СЕТ СН'!$G$23</f>
        <v>1264.5009999000001</v>
      </c>
      <c r="Q76" s="36">
        <f>SUMIFS(СВЦЭМ!$D$39:$D$782,СВЦЭМ!$A$39:$A$782,$A76,СВЦЭМ!$B$39:$B$782,Q$47)+'СЕТ СН'!$G$11+СВЦЭМ!$D$10+'СЕТ СН'!$G$6-'СЕТ СН'!$G$23</f>
        <v>1255.3080832900002</v>
      </c>
      <c r="R76" s="36">
        <f>SUMIFS(СВЦЭМ!$D$39:$D$782,СВЦЭМ!$A$39:$A$782,$A76,СВЦЭМ!$B$39:$B$782,R$47)+'СЕТ СН'!$G$11+СВЦЭМ!$D$10+'СЕТ СН'!$G$6-'СЕТ СН'!$G$23</f>
        <v>1229.1875066500002</v>
      </c>
      <c r="S76" s="36">
        <f>SUMIFS(СВЦЭМ!$D$39:$D$782,СВЦЭМ!$A$39:$A$782,$A76,СВЦЭМ!$B$39:$B$782,S$47)+'СЕТ СН'!$G$11+СВЦЭМ!$D$10+'СЕТ СН'!$G$6-'СЕТ СН'!$G$23</f>
        <v>1198.3271789900002</v>
      </c>
      <c r="T76" s="36">
        <f>SUMIFS(СВЦЭМ!$D$39:$D$782,СВЦЭМ!$A$39:$A$782,$A76,СВЦЭМ!$B$39:$B$782,T$47)+'СЕТ СН'!$G$11+СВЦЭМ!$D$10+'СЕТ СН'!$G$6-'СЕТ СН'!$G$23</f>
        <v>1162.5372780099999</v>
      </c>
      <c r="U76" s="36">
        <f>SUMIFS(СВЦЭМ!$D$39:$D$782,СВЦЭМ!$A$39:$A$782,$A76,СВЦЭМ!$B$39:$B$782,U$47)+'СЕТ СН'!$G$11+СВЦЭМ!$D$10+'СЕТ СН'!$G$6-'СЕТ СН'!$G$23</f>
        <v>1155.62560706</v>
      </c>
      <c r="V76" s="36">
        <f>SUMIFS(СВЦЭМ!$D$39:$D$782,СВЦЭМ!$A$39:$A$782,$A76,СВЦЭМ!$B$39:$B$782,V$47)+'СЕТ СН'!$G$11+СВЦЭМ!$D$10+'СЕТ СН'!$G$6-'СЕТ СН'!$G$23</f>
        <v>1188.3011933300002</v>
      </c>
      <c r="W76" s="36">
        <f>SUMIFS(СВЦЭМ!$D$39:$D$782,СВЦЭМ!$A$39:$A$782,$A76,СВЦЭМ!$B$39:$B$782,W$47)+'СЕТ СН'!$G$11+СВЦЭМ!$D$10+'СЕТ СН'!$G$6-'СЕТ СН'!$G$23</f>
        <v>1209.9975996400003</v>
      </c>
      <c r="X76" s="36">
        <f>SUMIFS(СВЦЭМ!$D$39:$D$782,СВЦЭМ!$A$39:$A$782,$A76,СВЦЭМ!$B$39:$B$782,X$47)+'СЕТ СН'!$G$11+СВЦЭМ!$D$10+'СЕТ СН'!$G$6-'СЕТ СН'!$G$23</f>
        <v>1236.6004964100002</v>
      </c>
      <c r="Y76" s="36">
        <f>SUMIFS(СВЦЭМ!$D$39:$D$782,СВЦЭМ!$A$39:$A$782,$A76,СВЦЭМ!$B$39:$B$782,Y$47)+'СЕТ СН'!$G$11+СВЦЭМ!$D$10+'СЕТ СН'!$G$6-'СЕТ СН'!$G$23</f>
        <v>1277.0883267900001</v>
      </c>
    </row>
    <row r="77" spans="1:26" ht="15.75" x14ac:dyDescent="0.2">
      <c r="A77" s="35">
        <f t="shared" si="1"/>
        <v>44864</v>
      </c>
      <c r="B77" s="36">
        <f>SUMIFS(СВЦЭМ!$D$39:$D$782,СВЦЭМ!$A$39:$A$782,$A77,СВЦЭМ!$B$39:$B$782,B$47)+'СЕТ СН'!$G$11+СВЦЭМ!$D$10+'СЕТ СН'!$G$6-'СЕТ СН'!$G$23</f>
        <v>1251.3631993800002</v>
      </c>
      <c r="C77" s="36">
        <f>SUMIFS(СВЦЭМ!$D$39:$D$782,СВЦЭМ!$A$39:$A$782,$A77,СВЦЭМ!$B$39:$B$782,C$47)+'СЕТ СН'!$G$11+СВЦЭМ!$D$10+'СЕТ СН'!$G$6-'СЕТ СН'!$G$23</f>
        <v>1272.1314539100001</v>
      </c>
      <c r="D77" s="36">
        <f>SUMIFS(СВЦЭМ!$D$39:$D$782,СВЦЭМ!$A$39:$A$782,$A77,СВЦЭМ!$B$39:$B$782,D$47)+'СЕТ СН'!$G$11+СВЦЭМ!$D$10+'СЕТ СН'!$G$6-'СЕТ СН'!$G$23</f>
        <v>1311.2121034500001</v>
      </c>
      <c r="E77" s="36">
        <f>SUMIFS(СВЦЭМ!$D$39:$D$782,СВЦЭМ!$A$39:$A$782,$A77,СВЦЭМ!$B$39:$B$782,E$47)+'СЕТ СН'!$G$11+СВЦЭМ!$D$10+'СЕТ СН'!$G$6-'СЕТ СН'!$G$23</f>
        <v>1291.4473038200001</v>
      </c>
      <c r="F77" s="36">
        <f>SUMIFS(СВЦЭМ!$D$39:$D$782,СВЦЭМ!$A$39:$A$782,$A77,СВЦЭМ!$B$39:$B$782,F$47)+'СЕТ СН'!$G$11+СВЦЭМ!$D$10+'СЕТ СН'!$G$6-'СЕТ СН'!$G$23</f>
        <v>1319.0567734800002</v>
      </c>
      <c r="G77" s="36">
        <f>SUMIFS(СВЦЭМ!$D$39:$D$782,СВЦЭМ!$A$39:$A$782,$A77,СВЦЭМ!$B$39:$B$782,G$47)+'СЕТ СН'!$G$11+СВЦЭМ!$D$10+'СЕТ СН'!$G$6-'СЕТ СН'!$G$23</f>
        <v>1292.7463368000001</v>
      </c>
      <c r="H77" s="36">
        <f>SUMIFS(СВЦЭМ!$D$39:$D$782,СВЦЭМ!$A$39:$A$782,$A77,СВЦЭМ!$B$39:$B$782,H$47)+'СЕТ СН'!$G$11+СВЦЭМ!$D$10+'СЕТ СН'!$G$6-'СЕТ СН'!$G$23</f>
        <v>1265.0601369000001</v>
      </c>
      <c r="I77" s="36">
        <f>SUMIFS(СВЦЭМ!$D$39:$D$782,СВЦЭМ!$A$39:$A$782,$A77,СВЦЭМ!$B$39:$B$782,I$47)+'СЕТ СН'!$G$11+СВЦЭМ!$D$10+'СЕТ СН'!$G$6-'СЕТ СН'!$G$23</f>
        <v>1250.0113325900002</v>
      </c>
      <c r="J77" s="36">
        <f>SUMIFS(СВЦЭМ!$D$39:$D$782,СВЦЭМ!$A$39:$A$782,$A77,СВЦЭМ!$B$39:$B$782,J$47)+'СЕТ СН'!$G$11+СВЦЭМ!$D$10+'СЕТ СН'!$G$6-'СЕТ СН'!$G$23</f>
        <v>1139.15853505</v>
      </c>
      <c r="K77" s="36">
        <f>SUMIFS(СВЦЭМ!$D$39:$D$782,СВЦЭМ!$A$39:$A$782,$A77,СВЦЭМ!$B$39:$B$782,K$47)+'СЕТ СН'!$G$11+СВЦЭМ!$D$10+'СЕТ СН'!$G$6-'СЕТ СН'!$G$23</f>
        <v>1173.1723963100001</v>
      </c>
      <c r="L77" s="36">
        <f>SUMIFS(СВЦЭМ!$D$39:$D$782,СВЦЭМ!$A$39:$A$782,$A77,СВЦЭМ!$B$39:$B$782,L$47)+'СЕТ СН'!$G$11+СВЦЭМ!$D$10+'СЕТ СН'!$G$6-'СЕТ СН'!$G$23</f>
        <v>1231.5712379000001</v>
      </c>
      <c r="M77" s="36">
        <f>SUMIFS(СВЦЭМ!$D$39:$D$782,СВЦЭМ!$A$39:$A$782,$A77,СВЦЭМ!$B$39:$B$782,M$47)+'СЕТ СН'!$G$11+СВЦЭМ!$D$10+'СЕТ СН'!$G$6-'СЕТ СН'!$G$23</f>
        <v>1226.5898896600002</v>
      </c>
      <c r="N77" s="36">
        <f>SUMIFS(СВЦЭМ!$D$39:$D$782,СВЦЭМ!$A$39:$A$782,$A77,СВЦЭМ!$B$39:$B$782,N$47)+'СЕТ СН'!$G$11+СВЦЭМ!$D$10+'СЕТ СН'!$G$6-'СЕТ СН'!$G$23</f>
        <v>1248.6643242800001</v>
      </c>
      <c r="O77" s="36">
        <f>SUMIFS(СВЦЭМ!$D$39:$D$782,СВЦЭМ!$A$39:$A$782,$A77,СВЦЭМ!$B$39:$B$782,O$47)+'СЕТ СН'!$G$11+СВЦЭМ!$D$10+'СЕТ СН'!$G$6-'СЕТ СН'!$G$23</f>
        <v>1239.9027964300001</v>
      </c>
      <c r="P77" s="36">
        <f>SUMIFS(СВЦЭМ!$D$39:$D$782,СВЦЭМ!$A$39:$A$782,$A77,СВЦЭМ!$B$39:$B$782,P$47)+'СЕТ СН'!$G$11+СВЦЭМ!$D$10+'СЕТ СН'!$G$6-'СЕТ СН'!$G$23</f>
        <v>1261.2013701100002</v>
      </c>
      <c r="Q77" s="36">
        <f>SUMIFS(СВЦЭМ!$D$39:$D$782,СВЦЭМ!$A$39:$A$782,$A77,СВЦЭМ!$B$39:$B$782,Q$47)+'СЕТ СН'!$G$11+СВЦЭМ!$D$10+'СЕТ СН'!$G$6-'СЕТ СН'!$G$23</f>
        <v>1265.5520713400001</v>
      </c>
      <c r="R77" s="36">
        <f>SUMIFS(СВЦЭМ!$D$39:$D$782,СВЦЭМ!$A$39:$A$782,$A77,СВЦЭМ!$B$39:$B$782,R$47)+'СЕТ СН'!$G$11+СВЦЭМ!$D$10+'СЕТ СН'!$G$6-'СЕТ СН'!$G$23</f>
        <v>1219.7565928100003</v>
      </c>
      <c r="S77" s="36">
        <f>SUMIFS(СВЦЭМ!$D$39:$D$782,СВЦЭМ!$A$39:$A$782,$A77,СВЦЭМ!$B$39:$B$782,S$47)+'СЕТ СН'!$G$11+СВЦЭМ!$D$10+'СЕТ СН'!$G$6-'СЕТ СН'!$G$23</f>
        <v>1154.9209931099999</v>
      </c>
      <c r="T77" s="36">
        <f>SUMIFS(СВЦЭМ!$D$39:$D$782,СВЦЭМ!$A$39:$A$782,$A77,СВЦЭМ!$B$39:$B$782,T$47)+'СЕТ СН'!$G$11+СВЦЭМ!$D$10+'СЕТ СН'!$G$6-'СЕТ СН'!$G$23</f>
        <v>1180.8773430000001</v>
      </c>
      <c r="U77" s="36">
        <f>SUMIFS(СВЦЭМ!$D$39:$D$782,СВЦЭМ!$A$39:$A$782,$A77,СВЦЭМ!$B$39:$B$782,U$47)+'СЕТ СН'!$G$11+СВЦЭМ!$D$10+'СЕТ СН'!$G$6-'СЕТ СН'!$G$23</f>
        <v>1193.4349763700002</v>
      </c>
      <c r="V77" s="36">
        <f>SUMIFS(СВЦЭМ!$D$39:$D$782,СВЦЭМ!$A$39:$A$782,$A77,СВЦЭМ!$B$39:$B$782,V$47)+'СЕТ СН'!$G$11+СВЦЭМ!$D$10+'СЕТ СН'!$G$6-'СЕТ СН'!$G$23</f>
        <v>1191.1506820300001</v>
      </c>
      <c r="W77" s="36">
        <f>SUMIFS(СВЦЭМ!$D$39:$D$782,СВЦЭМ!$A$39:$A$782,$A77,СВЦЭМ!$B$39:$B$782,W$47)+'СЕТ СН'!$G$11+СВЦЭМ!$D$10+'СЕТ СН'!$G$6-'СЕТ СН'!$G$23</f>
        <v>1179.86655352</v>
      </c>
      <c r="X77" s="36">
        <f>SUMIFS(СВЦЭМ!$D$39:$D$782,СВЦЭМ!$A$39:$A$782,$A77,СВЦЭМ!$B$39:$B$782,X$47)+'СЕТ СН'!$G$11+СВЦЭМ!$D$10+'СЕТ СН'!$G$6-'СЕТ СН'!$G$23</f>
        <v>1222.6653192200001</v>
      </c>
      <c r="Y77" s="36">
        <f>SUMIFS(СВЦЭМ!$D$39:$D$782,СВЦЭМ!$A$39:$A$782,$A77,СВЦЭМ!$B$39:$B$782,Y$47)+'СЕТ СН'!$G$11+СВЦЭМ!$D$10+'СЕТ СН'!$G$6-'СЕТ СН'!$G$23</f>
        <v>1310.2265650200002</v>
      </c>
    </row>
    <row r="78" spans="1:26" ht="15.75" x14ac:dyDescent="0.2">
      <c r="A78" s="35">
        <f t="shared" si="1"/>
        <v>44865</v>
      </c>
      <c r="B78" s="36">
        <f>SUMIFS(СВЦЭМ!$D$39:$D$782,СВЦЭМ!$A$39:$A$782,$A78,СВЦЭМ!$B$39:$B$782,B$47)+'СЕТ СН'!$G$11+СВЦЭМ!$D$10+'СЕТ СН'!$G$6-'СЕТ СН'!$G$23</f>
        <v>1347.7594782700003</v>
      </c>
      <c r="C78" s="36">
        <f>SUMIFS(СВЦЭМ!$D$39:$D$782,СВЦЭМ!$A$39:$A$782,$A78,СВЦЭМ!$B$39:$B$782,C$47)+'СЕТ СН'!$G$11+СВЦЭМ!$D$10+'СЕТ СН'!$G$6-'СЕТ СН'!$G$23</f>
        <v>1381.8401345100001</v>
      </c>
      <c r="D78" s="36">
        <f>SUMIFS(СВЦЭМ!$D$39:$D$782,СВЦЭМ!$A$39:$A$782,$A78,СВЦЭМ!$B$39:$B$782,D$47)+'СЕТ СН'!$G$11+СВЦЭМ!$D$10+'СЕТ СН'!$G$6-'СЕТ СН'!$G$23</f>
        <v>1404.4397153400002</v>
      </c>
      <c r="E78" s="36">
        <f>SUMIFS(СВЦЭМ!$D$39:$D$782,СВЦЭМ!$A$39:$A$782,$A78,СВЦЭМ!$B$39:$B$782,E$47)+'СЕТ СН'!$G$11+СВЦЭМ!$D$10+'СЕТ СН'!$G$6-'СЕТ СН'!$G$23</f>
        <v>1412.9344216500001</v>
      </c>
      <c r="F78" s="36">
        <f>SUMIFS(СВЦЭМ!$D$39:$D$782,СВЦЭМ!$A$39:$A$782,$A78,СВЦЭМ!$B$39:$B$782,F$47)+'СЕТ СН'!$G$11+СВЦЭМ!$D$10+'СЕТ СН'!$G$6-'СЕТ СН'!$G$23</f>
        <v>1410.7129724700003</v>
      </c>
      <c r="G78" s="36">
        <f>SUMIFS(СВЦЭМ!$D$39:$D$782,СВЦЭМ!$A$39:$A$782,$A78,СВЦЭМ!$B$39:$B$782,G$47)+'СЕТ СН'!$G$11+СВЦЭМ!$D$10+'СЕТ СН'!$G$6-'СЕТ СН'!$G$23</f>
        <v>1379.4395443300002</v>
      </c>
      <c r="H78" s="36">
        <f>SUMIFS(СВЦЭМ!$D$39:$D$782,СВЦЭМ!$A$39:$A$782,$A78,СВЦЭМ!$B$39:$B$782,H$47)+'СЕТ СН'!$G$11+СВЦЭМ!$D$10+'СЕТ СН'!$G$6-'СЕТ СН'!$G$23</f>
        <v>1298.1197445400003</v>
      </c>
      <c r="I78" s="36">
        <f>SUMIFS(СВЦЭМ!$D$39:$D$782,СВЦЭМ!$A$39:$A$782,$A78,СВЦЭМ!$B$39:$B$782,I$47)+'СЕТ СН'!$G$11+СВЦЭМ!$D$10+'СЕТ СН'!$G$6-'СЕТ СН'!$G$23</f>
        <v>1277.0194957200001</v>
      </c>
      <c r="J78" s="36">
        <f>SUMIFS(СВЦЭМ!$D$39:$D$782,СВЦЭМ!$A$39:$A$782,$A78,СВЦЭМ!$B$39:$B$782,J$47)+'СЕТ СН'!$G$11+СВЦЭМ!$D$10+'СЕТ СН'!$G$6-'СЕТ СН'!$G$23</f>
        <v>1225.4624282700001</v>
      </c>
      <c r="K78" s="36">
        <f>SUMIFS(СВЦЭМ!$D$39:$D$782,СВЦЭМ!$A$39:$A$782,$A78,СВЦЭМ!$B$39:$B$782,K$47)+'СЕТ СН'!$G$11+СВЦЭМ!$D$10+'СЕТ СН'!$G$6-'СЕТ СН'!$G$23</f>
        <v>1219.9375260500001</v>
      </c>
      <c r="L78" s="36">
        <f>SUMIFS(СВЦЭМ!$D$39:$D$782,СВЦЭМ!$A$39:$A$782,$A78,СВЦЭМ!$B$39:$B$782,L$47)+'СЕТ СН'!$G$11+СВЦЭМ!$D$10+'СЕТ СН'!$G$6-'СЕТ СН'!$G$23</f>
        <v>1238.9902575900003</v>
      </c>
      <c r="M78" s="36">
        <f>SUMIFS(СВЦЭМ!$D$39:$D$782,СВЦЭМ!$A$39:$A$782,$A78,СВЦЭМ!$B$39:$B$782,M$47)+'СЕТ СН'!$G$11+СВЦЭМ!$D$10+'СЕТ СН'!$G$6-'СЕТ СН'!$G$23</f>
        <v>1253.8386269900002</v>
      </c>
      <c r="N78" s="36">
        <f>SUMIFS(СВЦЭМ!$D$39:$D$782,СВЦЭМ!$A$39:$A$782,$A78,СВЦЭМ!$B$39:$B$782,N$47)+'СЕТ СН'!$G$11+СВЦЭМ!$D$10+'СЕТ СН'!$G$6-'СЕТ СН'!$G$23</f>
        <v>1248.1282951200001</v>
      </c>
      <c r="O78" s="36">
        <f>SUMIFS(СВЦЭМ!$D$39:$D$782,СВЦЭМ!$A$39:$A$782,$A78,СВЦЭМ!$B$39:$B$782,O$47)+'СЕТ СН'!$G$11+СВЦЭМ!$D$10+'СЕТ СН'!$G$6-'СЕТ СН'!$G$23</f>
        <v>1251.3176334500001</v>
      </c>
      <c r="P78" s="36">
        <f>SUMIFS(СВЦЭМ!$D$39:$D$782,СВЦЭМ!$A$39:$A$782,$A78,СВЦЭМ!$B$39:$B$782,P$47)+'СЕТ СН'!$G$11+СВЦЭМ!$D$10+'СЕТ СН'!$G$6-'СЕТ СН'!$G$23</f>
        <v>1269.0191311500002</v>
      </c>
      <c r="Q78" s="36">
        <f>SUMIFS(СВЦЭМ!$D$39:$D$782,СВЦЭМ!$A$39:$A$782,$A78,СВЦЭМ!$B$39:$B$782,Q$47)+'СЕТ СН'!$G$11+СВЦЭМ!$D$10+'СЕТ СН'!$G$6-'СЕТ СН'!$G$23</f>
        <v>1275.0021789500001</v>
      </c>
      <c r="R78" s="36">
        <f>SUMIFS(СВЦЭМ!$D$39:$D$782,СВЦЭМ!$A$39:$A$782,$A78,СВЦЭМ!$B$39:$B$782,R$47)+'СЕТ СН'!$G$11+СВЦЭМ!$D$10+'СЕТ СН'!$G$6-'СЕТ СН'!$G$23</f>
        <v>1258.8719679500002</v>
      </c>
      <c r="S78" s="36">
        <f>SUMIFS(СВЦЭМ!$D$39:$D$782,СВЦЭМ!$A$39:$A$782,$A78,СВЦЭМ!$B$39:$B$782,S$47)+'СЕТ СН'!$G$11+СВЦЭМ!$D$10+'СЕТ СН'!$G$6-'СЕТ СН'!$G$23</f>
        <v>1205.92002447</v>
      </c>
      <c r="T78" s="36">
        <f>SUMIFS(СВЦЭМ!$D$39:$D$782,СВЦЭМ!$A$39:$A$782,$A78,СВЦЭМ!$B$39:$B$782,T$47)+'СЕТ СН'!$G$11+СВЦЭМ!$D$10+'СЕТ СН'!$G$6-'СЕТ СН'!$G$23</f>
        <v>1168.2732655300001</v>
      </c>
      <c r="U78" s="36">
        <f>SUMIFS(СВЦЭМ!$D$39:$D$782,СВЦЭМ!$A$39:$A$782,$A78,СВЦЭМ!$B$39:$B$782,U$47)+'СЕТ СН'!$G$11+СВЦЭМ!$D$10+'СЕТ СН'!$G$6-'СЕТ СН'!$G$23</f>
        <v>1189.2602875400003</v>
      </c>
      <c r="V78" s="36">
        <f>SUMIFS(СВЦЭМ!$D$39:$D$782,СВЦЭМ!$A$39:$A$782,$A78,СВЦЭМ!$B$39:$B$782,V$47)+'СЕТ СН'!$G$11+СВЦЭМ!$D$10+'СЕТ СН'!$G$6-'СЕТ СН'!$G$23</f>
        <v>1212.7692244100003</v>
      </c>
      <c r="W78" s="36">
        <f>SUMIFS(СВЦЭМ!$D$39:$D$782,СВЦЭМ!$A$39:$A$782,$A78,СВЦЭМ!$B$39:$B$782,W$47)+'СЕТ СН'!$G$11+СВЦЭМ!$D$10+'СЕТ СН'!$G$6-'СЕТ СН'!$G$23</f>
        <v>1238.3192206500003</v>
      </c>
      <c r="X78" s="36">
        <f>SUMIFS(СВЦЭМ!$D$39:$D$782,СВЦЭМ!$A$39:$A$782,$A78,СВЦЭМ!$B$39:$B$782,X$47)+'СЕТ СН'!$G$11+СВЦЭМ!$D$10+'СЕТ СН'!$G$6-'СЕТ СН'!$G$23</f>
        <v>1262.5895720200001</v>
      </c>
      <c r="Y78" s="36">
        <f>SUMIFS(СВЦЭМ!$D$39:$D$782,СВЦЭМ!$A$39:$A$782,$A78,СВЦЭМ!$B$39:$B$782,Y$47)+'СЕТ СН'!$G$11+СВЦЭМ!$D$10+'СЕТ СН'!$G$6-'СЕТ СН'!$G$23</f>
        <v>1291.4930678800001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01.10.2022</v>
      </c>
      <c r="B84" s="36">
        <f>SUMIFS(СВЦЭМ!$D$39:$D$782,СВЦЭМ!$A$39:$A$782,$A84,СВЦЭМ!$B$39:$B$782,B$83)+'СЕТ СН'!$H$11+СВЦЭМ!$D$10+'СЕТ СН'!$H$6-'СЕТ СН'!$H$23</f>
        <v>1158.8436666600001</v>
      </c>
      <c r="C84" s="36">
        <f>SUMIFS(СВЦЭМ!$D$39:$D$782,СВЦЭМ!$A$39:$A$782,$A84,СВЦЭМ!$B$39:$B$782,C$83)+'СЕТ СН'!$H$11+СВЦЭМ!$D$10+'СЕТ СН'!$H$6-'СЕТ СН'!$H$23</f>
        <v>1181.9702259999999</v>
      </c>
      <c r="D84" s="36">
        <f>SUMIFS(СВЦЭМ!$D$39:$D$782,СВЦЭМ!$A$39:$A$782,$A84,СВЦЭМ!$B$39:$B$782,D$83)+'СЕТ СН'!$H$11+СВЦЭМ!$D$10+'СЕТ СН'!$H$6-'СЕТ СН'!$H$23</f>
        <v>1203.38324784</v>
      </c>
      <c r="E84" s="36">
        <f>SUMIFS(СВЦЭМ!$D$39:$D$782,СВЦЭМ!$A$39:$A$782,$A84,СВЦЭМ!$B$39:$B$782,E$83)+'СЕТ СН'!$H$11+СВЦЭМ!$D$10+'СЕТ СН'!$H$6-'СЕТ СН'!$H$23</f>
        <v>1204.4573318799999</v>
      </c>
      <c r="F84" s="36">
        <f>SUMIFS(СВЦЭМ!$D$39:$D$782,СВЦЭМ!$A$39:$A$782,$A84,СВЦЭМ!$B$39:$B$782,F$83)+'СЕТ СН'!$H$11+СВЦЭМ!$D$10+'СЕТ СН'!$H$6-'СЕТ СН'!$H$23</f>
        <v>1210.24519158</v>
      </c>
      <c r="G84" s="36">
        <f>SUMIFS(СВЦЭМ!$D$39:$D$782,СВЦЭМ!$A$39:$A$782,$A84,СВЦЭМ!$B$39:$B$782,G$83)+'СЕТ СН'!$H$11+СВЦЭМ!$D$10+'СЕТ СН'!$H$6-'СЕТ СН'!$H$23</f>
        <v>1199.16190368</v>
      </c>
      <c r="H84" s="36">
        <f>SUMIFS(СВЦЭМ!$D$39:$D$782,СВЦЭМ!$A$39:$A$782,$A84,СВЦЭМ!$B$39:$B$782,H$83)+'СЕТ СН'!$H$11+СВЦЭМ!$D$10+'СЕТ СН'!$H$6-'СЕТ СН'!$H$23</f>
        <v>1172.40896944</v>
      </c>
      <c r="I84" s="36">
        <f>SUMIFS(СВЦЭМ!$D$39:$D$782,СВЦЭМ!$A$39:$A$782,$A84,СВЦЭМ!$B$39:$B$782,I$83)+'СЕТ СН'!$H$11+СВЦЭМ!$D$10+'СЕТ СН'!$H$6-'СЕТ СН'!$H$23</f>
        <v>1091.9947630500001</v>
      </c>
      <c r="J84" s="36">
        <f>SUMIFS(СВЦЭМ!$D$39:$D$782,СВЦЭМ!$A$39:$A$782,$A84,СВЦЭМ!$B$39:$B$782,J$83)+'СЕТ СН'!$H$11+СВЦЭМ!$D$10+'СЕТ СН'!$H$6-'СЕТ СН'!$H$23</f>
        <v>1158.5444344699999</v>
      </c>
      <c r="K84" s="36">
        <f>SUMIFS(СВЦЭМ!$D$39:$D$782,СВЦЭМ!$A$39:$A$782,$A84,СВЦЭМ!$B$39:$B$782,K$83)+'СЕТ СН'!$H$11+СВЦЭМ!$D$10+'СЕТ СН'!$H$6-'СЕТ СН'!$H$23</f>
        <v>1188.7206682399999</v>
      </c>
      <c r="L84" s="36">
        <f>SUMIFS(СВЦЭМ!$D$39:$D$782,СВЦЭМ!$A$39:$A$782,$A84,СВЦЭМ!$B$39:$B$782,L$83)+'СЕТ СН'!$H$11+СВЦЭМ!$D$10+'СЕТ СН'!$H$6-'СЕТ СН'!$H$23</f>
        <v>1188.3901801100001</v>
      </c>
      <c r="M84" s="36">
        <f>SUMIFS(СВЦЭМ!$D$39:$D$782,СВЦЭМ!$A$39:$A$782,$A84,СВЦЭМ!$B$39:$B$782,M$83)+'СЕТ СН'!$H$11+СВЦЭМ!$D$10+'СЕТ СН'!$H$6-'СЕТ СН'!$H$23</f>
        <v>1136.75297826</v>
      </c>
      <c r="N84" s="36">
        <f>SUMIFS(СВЦЭМ!$D$39:$D$782,СВЦЭМ!$A$39:$A$782,$A84,СВЦЭМ!$B$39:$B$782,N$83)+'СЕТ СН'!$H$11+СВЦЭМ!$D$10+'СЕТ СН'!$H$6-'СЕТ СН'!$H$23</f>
        <v>1124.8285250899999</v>
      </c>
      <c r="O84" s="36">
        <f>SUMIFS(СВЦЭМ!$D$39:$D$782,СВЦЭМ!$A$39:$A$782,$A84,СВЦЭМ!$B$39:$B$782,O$83)+'СЕТ СН'!$H$11+СВЦЭМ!$D$10+'СЕТ СН'!$H$6-'СЕТ СН'!$H$23</f>
        <v>1109.99995109</v>
      </c>
      <c r="P84" s="36">
        <f>SUMIFS(СВЦЭМ!$D$39:$D$782,СВЦЭМ!$A$39:$A$782,$A84,СВЦЭМ!$B$39:$B$782,P$83)+'СЕТ СН'!$H$11+СВЦЭМ!$D$10+'СЕТ СН'!$H$6-'СЕТ СН'!$H$23</f>
        <v>1100.1549758900001</v>
      </c>
      <c r="Q84" s="36">
        <f>SUMIFS(СВЦЭМ!$D$39:$D$782,СВЦЭМ!$A$39:$A$782,$A84,СВЦЭМ!$B$39:$B$782,Q$83)+'СЕТ СН'!$H$11+СВЦЭМ!$D$10+'СЕТ СН'!$H$6-'СЕТ СН'!$H$23</f>
        <v>1094.51117578</v>
      </c>
      <c r="R84" s="36">
        <f>SUMIFS(СВЦЭМ!$D$39:$D$782,СВЦЭМ!$A$39:$A$782,$A84,СВЦЭМ!$B$39:$B$782,R$83)+'СЕТ СН'!$H$11+СВЦЭМ!$D$10+'СЕТ СН'!$H$6-'СЕТ СН'!$H$23</f>
        <v>1093.3349997</v>
      </c>
      <c r="S84" s="36">
        <f>SUMIFS(СВЦЭМ!$D$39:$D$782,СВЦЭМ!$A$39:$A$782,$A84,СВЦЭМ!$B$39:$B$782,S$83)+'СЕТ СН'!$H$11+СВЦЭМ!$D$10+'СЕТ СН'!$H$6-'СЕТ СН'!$H$23</f>
        <v>1133.4753785799999</v>
      </c>
      <c r="T84" s="36">
        <f>SUMIFS(СВЦЭМ!$D$39:$D$782,СВЦЭМ!$A$39:$A$782,$A84,СВЦЭМ!$B$39:$B$782,T$83)+'СЕТ СН'!$H$11+СВЦЭМ!$D$10+'СЕТ СН'!$H$6-'СЕТ СН'!$H$23</f>
        <v>1258.0800587399999</v>
      </c>
      <c r="U84" s="36">
        <f>SUMIFS(СВЦЭМ!$D$39:$D$782,СВЦЭМ!$A$39:$A$782,$A84,СВЦЭМ!$B$39:$B$782,U$83)+'СЕТ СН'!$H$11+СВЦЭМ!$D$10+'СЕТ СН'!$H$6-'СЕТ СН'!$H$23</f>
        <v>1276.4649684199999</v>
      </c>
      <c r="V84" s="36">
        <f>SUMIFS(СВЦЭМ!$D$39:$D$782,СВЦЭМ!$A$39:$A$782,$A84,СВЦЭМ!$B$39:$B$782,V$83)+'СЕТ СН'!$H$11+СВЦЭМ!$D$10+'СЕТ СН'!$H$6-'СЕТ СН'!$H$23</f>
        <v>1277.6093453399999</v>
      </c>
      <c r="W84" s="36">
        <f>SUMIFS(СВЦЭМ!$D$39:$D$782,СВЦЭМ!$A$39:$A$782,$A84,СВЦЭМ!$B$39:$B$782,W$83)+'СЕТ СН'!$H$11+СВЦЭМ!$D$10+'СЕТ СН'!$H$6-'СЕТ СН'!$H$23</f>
        <v>1265.70481217</v>
      </c>
      <c r="X84" s="36">
        <f>SUMIFS(СВЦЭМ!$D$39:$D$782,СВЦЭМ!$A$39:$A$782,$A84,СВЦЭМ!$B$39:$B$782,X$83)+'СЕТ СН'!$H$11+СВЦЭМ!$D$10+'СЕТ СН'!$H$6-'СЕТ СН'!$H$23</f>
        <v>1254.87324549</v>
      </c>
      <c r="Y84" s="36">
        <f>SUMIFS(СВЦЭМ!$D$39:$D$782,СВЦЭМ!$A$39:$A$782,$A84,СВЦЭМ!$B$39:$B$782,Y$83)+'СЕТ СН'!$H$11+СВЦЭМ!$D$10+'СЕТ СН'!$H$6-'СЕТ СН'!$H$23</f>
        <v>1225.35964104</v>
      </c>
      <c r="AA84" s="45"/>
    </row>
    <row r="85" spans="1:27" ht="15.75" x14ac:dyDescent="0.2">
      <c r="A85" s="35">
        <f>A84+1</f>
        <v>44836</v>
      </c>
      <c r="B85" s="36">
        <f>SUMIFS(СВЦЭМ!$D$39:$D$782,СВЦЭМ!$A$39:$A$782,$A85,СВЦЭМ!$B$39:$B$782,B$83)+'СЕТ СН'!$H$11+СВЦЭМ!$D$10+'СЕТ СН'!$H$6-'СЕТ СН'!$H$23</f>
        <v>1141.8537891799999</v>
      </c>
      <c r="C85" s="36">
        <f>SUMIFS(СВЦЭМ!$D$39:$D$782,СВЦЭМ!$A$39:$A$782,$A85,СВЦЭМ!$B$39:$B$782,C$83)+'СЕТ СН'!$H$11+СВЦЭМ!$D$10+'СЕТ СН'!$H$6-'СЕТ СН'!$H$23</f>
        <v>1146.4979937000001</v>
      </c>
      <c r="D85" s="36">
        <f>SUMIFS(СВЦЭМ!$D$39:$D$782,СВЦЭМ!$A$39:$A$782,$A85,СВЦЭМ!$B$39:$B$782,D$83)+'СЕТ СН'!$H$11+СВЦЭМ!$D$10+'СЕТ СН'!$H$6-'СЕТ СН'!$H$23</f>
        <v>1191.24533565</v>
      </c>
      <c r="E85" s="36">
        <f>SUMIFS(СВЦЭМ!$D$39:$D$782,СВЦЭМ!$A$39:$A$782,$A85,СВЦЭМ!$B$39:$B$782,E$83)+'СЕТ СН'!$H$11+СВЦЭМ!$D$10+'СЕТ СН'!$H$6-'СЕТ СН'!$H$23</f>
        <v>1228.82511907</v>
      </c>
      <c r="F85" s="36">
        <f>SUMIFS(СВЦЭМ!$D$39:$D$782,СВЦЭМ!$A$39:$A$782,$A85,СВЦЭМ!$B$39:$B$782,F$83)+'СЕТ СН'!$H$11+СВЦЭМ!$D$10+'СЕТ СН'!$H$6-'СЕТ СН'!$H$23</f>
        <v>1225.46168126</v>
      </c>
      <c r="G85" s="36">
        <f>SUMIFS(СВЦЭМ!$D$39:$D$782,СВЦЭМ!$A$39:$A$782,$A85,СВЦЭМ!$B$39:$B$782,G$83)+'СЕТ СН'!$H$11+СВЦЭМ!$D$10+'СЕТ СН'!$H$6-'СЕТ СН'!$H$23</f>
        <v>1214.56954273</v>
      </c>
      <c r="H85" s="36">
        <f>SUMIFS(СВЦЭМ!$D$39:$D$782,СВЦЭМ!$A$39:$A$782,$A85,СВЦЭМ!$B$39:$B$782,H$83)+'СЕТ СН'!$H$11+СВЦЭМ!$D$10+'СЕТ СН'!$H$6-'СЕТ СН'!$H$23</f>
        <v>1190.7599505200001</v>
      </c>
      <c r="I85" s="36">
        <f>SUMIFS(СВЦЭМ!$D$39:$D$782,СВЦЭМ!$A$39:$A$782,$A85,СВЦЭМ!$B$39:$B$782,I$83)+'СЕТ СН'!$H$11+СВЦЭМ!$D$10+'СЕТ СН'!$H$6-'СЕТ СН'!$H$23</f>
        <v>1175.4394315299999</v>
      </c>
      <c r="J85" s="36">
        <f>SUMIFS(СВЦЭМ!$D$39:$D$782,СВЦЭМ!$A$39:$A$782,$A85,СВЦЭМ!$B$39:$B$782,J$83)+'СЕТ СН'!$H$11+СВЦЭМ!$D$10+'СЕТ СН'!$H$6-'СЕТ СН'!$H$23</f>
        <v>1164.4156548999999</v>
      </c>
      <c r="K85" s="36">
        <f>SUMIFS(СВЦЭМ!$D$39:$D$782,СВЦЭМ!$A$39:$A$782,$A85,СВЦЭМ!$B$39:$B$782,K$83)+'СЕТ СН'!$H$11+СВЦЭМ!$D$10+'СЕТ СН'!$H$6-'СЕТ СН'!$H$23</f>
        <v>1136.82313148</v>
      </c>
      <c r="L85" s="36">
        <f>SUMIFS(СВЦЭМ!$D$39:$D$782,СВЦЭМ!$A$39:$A$782,$A85,СВЦЭМ!$B$39:$B$782,L$83)+'СЕТ СН'!$H$11+СВЦЭМ!$D$10+'СЕТ СН'!$H$6-'СЕТ СН'!$H$23</f>
        <v>1139.08245786</v>
      </c>
      <c r="M85" s="36">
        <f>SUMIFS(СВЦЭМ!$D$39:$D$782,СВЦЭМ!$A$39:$A$782,$A85,СВЦЭМ!$B$39:$B$782,M$83)+'СЕТ СН'!$H$11+СВЦЭМ!$D$10+'СЕТ СН'!$H$6-'СЕТ СН'!$H$23</f>
        <v>1101.1954817199999</v>
      </c>
      <c r="N85" s="36">
        <f>SUMIFS(СВЦЭМ!$D$39:$D$782,СВЦЭМ!$A$39:$A$782,$A85,СВЦЭМ!$B$39:$B$782,N$83)+'СЕТ СН'!$H$11+СВЦЭМ!$D$10+'СЕТ СН'!$H$6-'СЕТ СН'!$H$23</f>
        <v>1113.87084138</v>
      </c>
      <c r="O85" s="36">
        <f>SUMIFS(СВЦЭМ!$D$39:$D$782,СВЦЭМ!$A$39:$A$782,$A85,СВЦЭМ!$B$39:$B$782,O$83)+'СЕТ СН'!$H$11+СВЦЭМ!$D$10+'СЕТ СН'!$H$6-'СЕТ СН'!$H$23</f>
        <v>1120.9739603799999</v>
      </c>
      <c r="P85" s="36">
        <f>SUMIFS(СВЦЭМ!$D$39:$D$782,СВЦЭМ!$A$39:$A$782,$A85,СВЦЭМ!$B$39:$B$782,P$83)+'СЕТ СН'!$H$11+СВЦЭМ!$D$10+'СЕТ СН'!$H$6-'СЕТ СН'!$H$23</f>
        <v>1135.29714362</v>
      </c>
      <c r="Q85" s="36">
        <f>SUMIFS(СВЦЭМ!$D$39:$D$782,СВЦЭМ!$A$39:$A$782,$A85,СВЦЭМ!$B$39:$B$782,Q$83)+'СЕТ СН'!$H$11+СВЦЭМ!$D$10+'СЕТ СН'!$H$6-'СЕТ СН'!$H$23</f>
        <v>1145.8509686800001</v>
      </c>
      <c r="R85" s="36">
        <f>SUMIFS(СВЦЭМ!$D$39:$D$782,СВЦЭМ!$A$39:$A$782,$A85,СВЦЭМ!$B$39:$B$782,R$83)+'СЕТ СН'!$H$11+СВЦЭМ!$D$10+'СЕТ СН'!$H$6-'СЕТ СН'!$H$23</f>
        <v>1148.9972789999999</v>
      </c>
      <c r="S85" s="36">
        <f>SUMIFS(СВЦЭМ!$D$39:$D$782,СВЦЭМ!$A$39:$A$782,$A85,СВЦЭМ!$B$39:$B$782,S$83)+'СЕТ СН'!$H$11+СВЦЭМ!$D$10+'СЕТ СН'!$H$6-'СЕТ СН'!$H$23</f>
        <v>1130.8948550699999</v>
      </c>
      <c r="T85" s="36">
        <f>SUMIFS(СВЦЭМ!$D$39:$D$782,СВЦЭМ!$A$39:$A$782,$A85,СВЦЭМ!$B$39:$B$782,T$83)+'СЕТ СН'!$H$11+СВЦЭМ!$D$10+'СЕТ СН'!$H$6-'СЕТ СН'!$H$23</f>
        <v>1244.85396569</v>
      </c>
      <c r="U85" s="36">
        <f>SUMIFS(СВЦЭМ!$D$39:$D$782,СВЦЭМ!$A$39:$A$782,$A85,СВЦЭМ!$B$39:$B$782,U$83)+'СЕТ СН'!$H$11+СВЦЭМ!$D$10+'СЕТ СН'!$H$6-'СЕТ СН'!$H$23</f>
        <v>1276.5877084600002</v>
      </c>
      <c r="V85" s="36">
        <f>SUMIFS(СВЦЭМ!$D$39:$D$782,СВЦЭМ!$A$39:$A$782,$A85,СВЦЭМ!$B$39:$B$782,V$83)+'СЕТ СН'!$H$11+СВЦЭМ!$D$10+'СЕТ СН'!$H$6-'СЕТ СН'!$H$23</f>
        <v>1278.0783986199999</v>
      </c>
      <c r="W85" s="36">
        <f>SUMIFS(СВЦЭМ!$D$39:$D$782,СВЦЭМ!$A$39:$A$782,$A85,СВЦЭМ!$B$39:$B$782,W$83)+'СЕТ СН'!$H$11+СВЦЭМ!$D$10+'СЕТ СН'!$H$6-'СЕТ СН'!$H$23</f>
        <v>1260.9036457500001</v>
      </c>
      <c r="X85" s="36">
        <f>SUMIFS(СВЦЭМ!$D$39:$D$782,СВЦЭМ!$A$39:$A$782,$A85,СВЦЭМ!$B$39:$B$782,X$83)+'СЕТ СН'!$H$11+СВЦЭМ!$D$10+'СЕТ СН'!$H$6-'СЕТ СН'!$H$23</f>
        <v>1225.26035987</v>
      </c>
      <c r="Y85" s="36">
        <f>SUMIFS(СВЦЭМ!$D$39:$D$782,СВЦЭМ!$A$39:$A$782,$A85,СВЦЭМ!$B$39:$B$782,Y$83)+'СЕТ СН'!$H$11+СВЦЭМ!$D$10+'СЕТ СН'!$H$6-'СЕТ СН'!$H$23</f>
        <v>1218.2515089399999</v>
      </c>
    </row>
    <row r="86" spans="1:27" ht="15.75" x14ac:dyDescent="0.2">
      <c r="A86" s="35">
        <f t="shared" ref="A86:A114" si="2">A85+1</f>
        <v>44837</v>
      </c>
      <c r="B86" s="36">
        <f>SUMIFS(СВЦЭМ!$D$39:$D$782,СВЦЭМ!$A$39:$A$782,$A86,СВЦЭМ!$B$39:$B$782,B$83)+'СЕТ СН'!$H$11+СВЦЭМ!$D$10+'СЕТ СН'!$H$6-'СЕТ СН'!$H$23</f>
        <v>1218.4418451399999</v>
      </c>
      <c r="C86" s="36">
        <f>SUMIFS(СВЦЭМ!$D$39:$D$782,СВЦЭМ!$A$39:$A$782,$A86,СВЦЭМ!$B$39:$B$782,C$83)+'СЕТ СН'!$H$11+СВЦЭМ!$D$10+'СЕТ СН'!$H$6-'СЕТ СН'!$H$23</f>
        <v>1250.5759970899999</v>
      </c>
      <c r="D86" s="36">
        <f>SUMIFS(СВЦЭМ!$D$39:$D$782,СВЦЭМ!$A$39:$A$782,$A86,СВЦЭМ!$B$39:$B$782,D$83)+'СЕТ СН'!$H$11+СВЦЭМ!$D$10+'СЕТ СН'!$H$6-'СЕТ СН'!$H$23</f>
        <v>1267.3201347700001</v>
      </c>
      <c r="E86" s="36">
        <f>SUMIFS(СВЦЭМ!$D$39:$D$782,СВЦЭМ!$A$39:$A$782,$A86,СВЦЭМ!$B$39:$B$782,E$83)+'СЕТ СН'!$H$11+СВЦЭМ!$D$10+'СЕТ СН'!$H$6-'СЕТ СН'!$H$23</f>
        <v>1272.4969412800001</v>
      </c>
      <c r="F86" s="36">
        <f>SUMIFS(СВЦЭМ!$D$39:$D$782,СВЦЭМ!$A$39:$A$782,$A86,СВЦЭМ!$B$39:$B$782,F$83)+'СЕТ СН'!$H$11+СВЦЭМ!$D$10+'СЕТ СН'!$H$6-'СЕТ СН'!$H$23</f>
        <v>1257.2029251500001</v>
      </c>
      <c r="G86" s="36">
        <f>SUMIFS(СВЦЭМ!$D$39:$D$782,СВЦЭМ!$A$39:$A$782,$A86,СВЦЭМ!$B$39:$B$782,G$83)+'СЕТ СН'!$H$11+СВЦЭМ!$D$10+'СЕТ СН'!$H$6-'СЕТ СН'!$H$23</f>
        <v>1227.1047051400001</v>
      </c>
      <c r="H86" s="36">
        <f>SUMIFS(СВЦЭМ!$D$39:$D$782,СВЦЭМ!$A$39:$A$782,$A86,СВЦЭМ!$B$39:$B$782,H$83)+'СЕТ СН'!$H$11+СВЦЭМ!$D$10+'СЕТ СН'!$H$6-'СЕТ СН'!$H$23</f>
        <v>1151.41689258</v>
      </c>
      <c r="I86" s="36">
        <f>SUMIFS(СВЦЭМ!$D$39:$D$782,СВЦЭМ!$A$39:$A$782,$A86,СВЦЭМ!$B$39:$B$782,I$83)+'СЕТ СН'!$H$11+СВЦЭМ!$D$10+'СЕТ СН'!$H$6-'СЕТ СН'!$H$23</f>
        <v>1097.68540727</v>
      </c>
      <c r="J86" s="36">
        <f>SUMIFS(СВЦЭМ!$D$39:$D$782,СВЦЭМ!$A$39:$A$782,$A86,СВЦЭМ!$B$39:$B$782,J$83)+'СЕТ СН'!$H$11+СВЦЭМ!$D$10+'СЕТ СН'!$H$6-'СЕТ СН'!$H$23</f>
        <v>1070.9646484299999</v>
      </c>
      <c r="K86" s="36">
        <f>SUMIFS(СВЦЭМ!$D$39:$D$782,СВЦЭМ!$A$39:$A$782,$A86,СВЦЭМ!$B$39:$B$782,K$83)+'СЕТ СН'!$H$11+СВЦЭМ!$D$10+'СЕТ СН'!$H$6-'СЕТ СН'!$H$23</f>
        <v>1055.7034540299999</v>
      </c>
      <c r="L86" s="36">
        <f>SUMIFS(СВЦЭМ!$D$39:$D$782,СВЦЭМ!$A$39:$A$782,$A86,СВЦЭМ!$B$39:$B$782,L$83)+'СЕТ СН'!$H$11+СВЦЭМ!$D$10+'СЕТ СН'!$H$6-'СЕТ СН'!$H$23</f>
        <v>1050.4681145899999</v>
      </c>
      <c r="M86" s="36">
        <f>SUMIFS(СВЦЭМ!$D$39:$D$782,СВЦЭМ!$A$39:$A$782,$A86,СВЦЭМ!$B$39:$B$782,M$83)+'СЕТ СН'!$H$11+СВЦЭМ!$D$10+'СЕТ СН'!$H$6-'СЕТ СН'!$H$23</f>
        <v>1070.64025588</v>
      </c>
      <c r="N86" s="36">
        <f>SUMIFS(СВЦЭМ!$D$39:$D$782,СВЦЭМ!$A$39:$A$782,$A86,СВЦЭМ!$B$39:$B$782,N$83)+'СЕТ СН'!$H$11+СВЦЭМ!$D$10+'СЕТ СН'!$H$6-'СЕТ СН'!$H$23</f>
        <v>1094.4066419999999</v>
      </c>
      <c r="O86" s="36">
        <f>SUMIFS(СВЦЭМ!$D$39:$D$782,СВЦЭМ!$A$39:$A$782,$A86,СВЦЭМ!$B$39:$B$782,O$83)+'СЕТ СН'!$H$11+СВЦЭМ!$D$10+'СЕТ СН'!$H$6-'СЕТ СН'!$H$23</f>
        <v>1110.08004226</v>
      </c>
      <c r="P86" s="36">
        <f>SUMIFS(СВЦЭМ!$D$39:$D$782,СВЦЭМ!$A$39:$A$782,$A86,СВЦЭМ!$B$39:$B$782,P$83)+'СЕТ СН'!$H$11+СВЦЭМ!$D$10+'СЕТ СН'!$H$6-'СЕТ СН'!$H$23</f>
        <v>1118.7566179200001</v>
      </c>
      <c r="Q86" s="36">
        <f>SUMIFS(СВЦЭМ!$D$39:$D$782,СВЦЭМ!$A$39:$A$782,$A86,СВЦЭМ!$B$39:$B$782,Q$83)+'СЕТ СН'!$H$11+СВЦЭМ!$D$10+'СЕТ СН'!$H$6-'СЕТ СН'!$H$23</f>
        <v>1114.2072401799999</v>
      </c>
      <c r="R86" s="36">
        <f>SUMIFS(СВЦЭМ!$D$39:$D$782,СВЦЭМ!$A$39:$A$782,$A86,СВЦЭМ!$B$39:$B$782,R$83)+'СЕТ СН'!$H$11+СВЦЭМ!$D$10+'СЕТ СН'!$H$6-'СЕТ СН'!$H$23</f>
        <v>1100.71957522</v>
      </c>
      <c r="S86" s="36">
        <f>SUMIFS(СВЦЭМ!$D$39:$D$782,СВЦЭМ!$A$39:$A$782,$A86,СВЦЭМ!$B$39:$B$782,S$83)+'СЕТ СН'!$H$11+СВЦЭМ!$D$10+'СЕТ СН'!$H$6-'СЕТ СН'!$H$23</f>
        <v>1080.0430496899999</v>
      </c>
      <c r="T86" s="36">
        <f>SUMIFS(СВЦЭМ!$D$39:$D$782,СВЦЭМ!$A$39:$A$782,$A86,СВЦЭМ!$B$39:$B$782,T$83)+'СЕТ СН'!$H$11+СВЦЭМ!$D$10+'СЕТ СН'!$H$6-'СЕТ СН'!$H$23</f>
        <v>1042.0702472</v>
      </c>
      <c r="U86" s="36">
        <f>SUMIFS(СВЦЭМ!$D$39:$D$782,СВЦЭМ!$A$39:$A$782,$A86,СВЦЭМ!$B$39:$B$782,U$83)+'СЕТ СН'!$H$11+СВЦЭМ!$D$10+'СЕТ СН'!$H$6-'СЕТ СН'!$H$23</f>
        <v>1023.4157132</v>
      </c>
      <c r="V86" s="36">
        <f>SUMIFS(СВЦЭМ!$D$39:$D$782,СВЦЭМ!$A$39:$A$782,$A86,СВЦЭМ!$B$39:$B$782,V$83)+'СЕТ СН'!$H$11+СВЦЭМ!$D$10+'СЕТ СН'!$H$6-'СЕТ СН'!$H$23</f>
        <v>1033.6727408199999</v>
      </c>
      <c r="W86" s="36">
        <f>SUMIFS(СВЦЭМ!$D$39:$D$782,СВЦЭМ!$A$39:$A$782,$A86,СВЦЭМ!$B$39:$B$782,W$83)+'СЕТ СН'!$H$11+СВЦЭМ!$D$10+'СЕТ СН'!$H$6-'СЕТ СН'!$H$23</f>
        <v>1067.0180947199999</v>
      </c>
      <c r="X86" s="36">
        <f>SUMIFS(СВЦЭМ!$D$39:$D$782,СВЦЭМ!$A$39:$A$782,$A86,СВЦЭМ!$B$39:$B$782,X$83)+'СЕТ СН'!$H$11+СВЦЭМ!$D$10+'СЕТ СН'!$H$6-'СЕТ СН'!$H$23</f>
        <v>1117.6045313099999</v>
      </c>
      <c r="Y86" s="36">
        <f>SUMIFS(СВЦЭМ!$D$39:$D$782,СВЦЭМ!$A$39:$A$782,$A86,СВЦЭМ!$B$39:$B$782,Y$83)+'СЕТ СН'!$H$11+СВЦЭМ!$D$10+'СЕТ СН'!$H$6-'СЕТ СН'!$H$23</f>
        <v>1151.3327180599999</v>
      </c>
    </row>
    <row r="87" spans="1:27" ht="15.75" x14ac:dyDescent="0.2">
      <c r="A87" s="35">
        <f t="shared" si="2"/>
        <v>44838</v>
      </c>
      <c r="B87" s="36">
        <f>SUMIFS(СВЦЭМ!$D$39:$D$782,СВЦЭМ!$A$39:$A$782,$A87,СВЦЭМ!$B$39:$B$782,B$83)+'СЕТ СН'!$H$11+СВЦЭМ!$D$10+'СЕТ СН'!$H$6-'СЕТ СН'!$H$23</f>
        <v>1090.65854199</v>
      </c>
      <c r="C87" s="36">
        <f>SUMIFS(СВЦЭМ!$D$39:$D$782,СВЦЭМ!$A$39:$A$782,$A87,СВЦЭМ!$B$39:$B$782,C$83)+'СЕТ СН'!$H$11+СВЦЭМ!$D$10+'СЕТ СН'!$H$6-'СЕТ СН'!$H$23</f>
        <v>1116.13776224</v>
      </c>
      <c r="D87" s="36">
        <f>SUMIFS(СВЦЭМ!$D$39:$D$782,СВЦЭМ!$A$39:$A$782,$A87,СВЦЭМ!$B$39:$B$782,D$83)+'СЕТ СН'!$H$11+СВЦЭМ!$D$10+'СЕТ СН'!$H$6-'СЕТ СН'!$H$23</f>
        <v>1128.2937291000001</v>
      </c>
      <c r="E87" s="36">
        <f>SUMIFS(СВЦЭМ!$D$39:$D$782,СВЦЭМ!$A$39:$A$782,$A87,СВЦЭМ!$B$39:$B$782,E$83)+'СЕТ СН'!$H$11+СВЦЭМ!$D$10+'СЕТ СН'!$H$6-'СЕТ СН'!$H$23</f>
        <v>1137.9333293699999</v>
      </c>
      <c r="F87" s="36">
        <f>SUMIFS(СВЦЭМ!$D$39:$D$782,СВЦЭМ!$A$39:$A$782,$A87,СВЦЭМ!$B$39:$B$782,F$83)+'СЕТ СН'!$H$11+СВЦЭМ!$D$10+'СЕТ СН'!$H$6-'СЕТ СН'!$H$23</f>
        <v>1141.1471637899999</v>
      </c>
      <c r="G87" s="36">
        <f>SUMIFS(СВЦЭМ!$D$39:$D$782,СВЦЭМ!$A$39:$A$782,$A87,СВЦЭМ!$B$39:$B$782,G$83)+'СЕТ СН'!$H$11+СВЦЭМ!$D$10+'СЕТ СН'!$H$6-'СЕТ СН'!$H$23</f>
        <v>1120.99143596</v>
      </c>
      <c r="H87" s="36">
        <f>SUMIFS(СВЦЭМ!$D$39:$D$782,СВЦЭМ!$A$39:$A$782,$A87,СВЦЭМ!$B$39:$B$782,H$83)+'СЕТ СН'!$H$11+СВЦЭМ!$D$10+'СЕТ СН'!$H$6-'СЕТ СН'!$H$23</f>
        <v>1067.7993681999999</v>
      </c>
      <c r="I87" s="36">
        <f>SUMIFS(СВЦЭМ!$D$39:$D$782,СВЦЭМ!$A$39:$A$782,$A87,СВЦЭМ!$B$39:$B$782,I$83)+'СЕТ СН'!$H$11+СВЦЭМ!$D$10+'СЕТ СН'!$H$6-'СЕТ СН'!$H$23</f>
        <v>1020.73570985</v>
      </c>
      <c r="J87" s="36">
        <f>SUMIFS(СВЦЭМ!$D$39:$D$782,СВЦЭМ!$A$39:$A$782,$A87,СВЦЭМ!$B$39:$B$782,J$83)+'СЕТ СН'!$H$11+СВЦЭМ!$D$10+'СЕТ СН'!$H$6-'СЕТ СН'!$H$23</f>
        <v>1018.93951694</v>
      </c>
      <c r="K87" s="36">
        <f>SUMIFS(СВЦЭМ!$D$39:$D$782,СВЦЭМ!$A$39:$A$782,$A87,СВЦЭМ!$B$39:$B$782,K$83)+'СЕТ СН'!$H$11+СВЦЭМ!$D$10+'СЕТ СН'!$H$6-'СЕТ СН'!$H$23</f>
        <v>1007.5380387700001</v>
      </c>
      <c r="L87" s="36">
        <f>SUMIFS(СВЦЭМ!$D$39:$D$782,СВЦЭМ!$A$39:$A$782,$A87,СВЦЭМ!$B$39:$B$782,L$83)+'СЕТ СН'!$H$11+СВЦЭМ!$D$10+'СЕТ СН'!$H$6-'СЕТ СН'!$H$23</f>
        <v>1007.33267038</v>
      </c>
      <c r="M87" s="36">
        <f>SUMIFS(СВЦЭМ!$D$39:$D$782,СВЦЭМ!$A$39:$A$782,$A87,СВЦЭМ!$B$39:$B$782,M$83)+'СЕТ СН'!$H$11+СВЦЭМ!$D$10+'СЕТ СН'!$H$6-'СЕТ СН'!$H$23</f>
        <v>1017.00262617</v>
      </c>
      <c r="N87" s="36">
        <f>SUMIFS(СВЦЭМ!$D$39:$D$782,СВЦЭМ!$A$39:$A$782,$A87,СВЦЭМ!$B$39:$B$782,N$83)+'СЕТ СН'!$H$11+СВЦЭМ!$D$10+'СЕТ СН'!$H$6-'СЕТ СН'!$H$23</f>
        <v>1027.78511389</v>
      </c>
      <c r="O87" s="36">
        <f>SUMIFS(СВЦЭМ!$D$39:$D$782,СВЦЭМ!$A$39:$A$782,$A87,СВЦЭМ!$B$39:$B$782,O$83)+'СЕТ СН'!$H$11+СВЦЭМ!$D$10+'СЕТ СН'!$H$6-'СЕТ СН'!$H$23</f>
        <v>1031.10728305</v>
      </c>
      <c r="P87" s="36">
        <f>SUMIFS(СВЦЭМ!$D$39:$D$782,СВЦЭМ!$A$39:$A$782,$A87,СВЦЭМ!$B$39:$B$782,P$83)+'СЕТ СН'!$H$11+СВЦЭМ!$D$10+'СЕТ СН'!$H$6-'СЕТ СН'!$H$23</f>
        <v>1038.37234438</v>
      </c>
      <c r="Q87" s="36">
        <f>SUMIFS(СВЦЭМ!$D$39:$D$782,СВЦЭМ!$A$39:$A$782,$A87,СВЦЭМ!$B$39:$B$782,Q$83)+'СЕТ СН'!$H$11+СВЦЭМ!$D$10+'СЕТ СН'!$H$6-'СЕТ СН'!$H$23</f>
        <v>1039.55800645</v>
      </c>
      <c r="R87" s="36">
        <f>SUMIFS(СВЦЭМ!$D$39:$D$782,СВЦЭМ!$A$39:$A$782,$A87,СВЦЭМ!$B$39:$B$782,R$83)+'СЕТ СН'!$H$11+СВЦЭМ!$D$10+'СЕТ СН'!$H$6-'СЕТ СН'!$H$23</f>
        <v>1049.5390915099999</v>
      </c>
      <c r="S87" s="36">
        <f>SUMIFS(СВЦЭМ!$D$39:$D$782,СВЦЭМ!$A$39:$A$782,$A87,СВЦЭМ!$B$39:$B$782,S$83)+'СЕТ СН'!$H$11+СВЦЭМ!$D$10+'СЕТ СН'!$H$6-'СЕТ СН'!$H$23</f>
        <v>1027.65609438</v>
      </c>
      <c r="T87" s="36">
        <f>SUMIFS(СВЦЭМ!$D$39:$D$782,СВЦЭМ!$A$39:$A$782,$A87,СВЦЭМ!$B$39:$B$782,T$83)+'СЕТ СН'!$H$11+СВЦЭМ!$D$10+'СЕТ СН'!$H$6-'СЕТ СН'!$H$23</f>
        <v>1011.8179915100001</v>
      </c>
      <c r="U87" s="36">
        <f>SUMIFS(СВЦЭМ!$D$39:$D$782,СВЦЭМ!$A$39:$A$782,$A87,СВЦЭМ!$B$39:$B$782,U$83)+'СЕТ СН'!$H$11+СВЦЭМ!$D$10+'СЕТ СН'!$H$6-'СЕТ СН'!$H$23</f>
        <v>989.52233768999997</v>
      </c>
      <c r="V87" s="36">
        <f>SUMIFS(СВЦЭМ!$D$39:$D$782,СВЦЭМ!$A$39:$A$782,$A87,СВЦЭМ!$B$39:$B$782,V$83)+'СЕТ СН'!$H$11+СВЦЭМ!$D$10+'СЕТ СН'!$H$6-'СЕТ СН'!$H$23</f>
        <v>993.72493164000002</v>
      </c>
      <c r="W87" s="36">
        <f>SUMIFS(СВЦЭМ!$D$39:$D$782,СВЦЭМ!$A$39:$A$782,$A87,СВЦЭМ!$B$39:$B$782,W$83)+'СЕТ СН'!$H$11+СВЦЭМ!$D$10+'СЕТ СН'!$H$6-'СЕТ СН'!$H$23</f>
        <v>1002.14849358</v>
      </c>
      <c r="X87" s="36">
        <f>SUMIFS(СВЦЭМ!$D$39:$D$782,СВЦЭМ!$A$39:$A$782,$A87,СВЦЭМ!$B$39:$B$782,X$83)+'СЕТ СН'!$H$11+СВЦЭМ!$D$10+'СЕТ СН'!$H$6-'СЕТ СН'!$H$23</f>
        <v>1036.0306179500001</v>
      </c>
      <c r="Y87" s="36">
        <f>SUMIFS(СВЦЭМ!$D$39:$D$782,СВЦЭМ!$A$39:$A$782,$A87,СВЦЭМ!$B$39:$B$782,Y$83)+'СЕТ СН'!$H$11+СВЦЭМ!$D$10+'СЕТ СН'!$H$6-'СЕТ СН'!$H$23</f>
        <v>1062.51268871</v>
      </c>
    </row>
    <row r="88" spans="1:27" ht="15.75" x14ac:dyDescent="0.2">
      <c r="A88" s="35">
        <f t="shared" si="2"/>
        <v>44839</v>
      </c>
      <c r="B88" s="36">
        <f>SUMIFS(СВЦЭМ!$D$39:$D$782,СВЦЭМ!$A$39:$A$782,$A88,СВЦЭМ!$B$39:$B$782,B$83)+'СЕТ СН'!$H$11+СВЦЭМ!$D$10+'СЕТ СН'!$H$6-'СЕТ СН'!$H$23</f>
        <v>1138.2239447100001</v>
      </c>
      <c r="C88" s="36">
        <f>SUMIFS(СВЦЭМ!$D$39:$D$782,СВЦЭМ!$A$39:$A$782,$A88,СВЦЭМ!$B$39:$B$782,C$83)+'СЕТ СН'!$H$11+СВЦЭМ!$D$10+'СЕТ СН'!$H$6-'СЕТ СН'!$H$23</f>
        <v>1177.8813282199999</v>
      </c>
      <c r="D88" s="36">
        <f>SUMIFS(СВЦЭМ!$D$39:$D$782,СВЦЭМ!$A$39:$A$782,$A88,СВЦЭМ!$B$39:$B$782,D$83)+'СЕТ СН'!$H$11+СВЦЭМ!$D$10+'СЕТ СН'!$H$6-'СЕТ СН'!$H$23</f>
        <v>1204.3260215</v>
      </c>
      <c r="E88" s="36">
        <f>SUMIFS(СВЦЭМ!$D$39:$D$782,СВЦЭМ!$A$39:$A$782,$A88,СВЦЭМ!$B$39:$B$782,E$83)+'СЕТ СН'!$H$11+СВЦЭМ!$D$10+'СЕТ СН'!$H$6-'СЕТ СН'!$H$23</f>
        <v>1216.23573921</v>
      </c>
      <c r="F88" s="36">
        <f>SUMIFS(СВЦЭМ!$D$39:$D$782,СВЦЭМ!$A$39:$A$782,$A88,СВЦЭМ!$B$39:$B$782,F$83)+'СЕТ СН'!$H$11+СВЦЭМ!$D$10+'СЕТ СН'!$H$6-'СЕТ СН'!$H$23</f>
        <v>1214.29201648</v>
      </c>
      <c r="G88" s="36">
        <f>SUMIFS(СВЦЭМ!$D$39:$D$782,СВЦЭМ!$A$39:$A$782,$A88,СВЦЭМ!$B$39:$B$782,G$83)+'СЕТ СН'!$H$11+СВЦЭМ!$D$10+'СЕТ СН'!$H$6-'СЕТ СН'!$H$23</f>
        <v>1200.2393139799999</v>
      </c>
      <c r="H88" s="36">
        <f>SUMIFS(СВЦЭМ!$D$39:$D$782,СВЦЭМ!$A$39:$A$782,$A88,СВЦЭМ!$B$39:$B$782,H$83)+'СЕТ СН'!$H$11+СВЦЭМ!$D$10+'СЕТ СН'!$H$6-'СЕТ СН'!$H$23</f>
        <v>1152.0948446099999</v>
      </c>
      <c r="I88" s="36">
        <f>SUMIFS(СВЦЭМ!$D$39:$D$782,СВЦЭМ!$A$39:$A$782,$A88,СВЦЭМ!$B$39:$B$782,I$83)+'СЕТ СН'!$H$11+СВЦЭМ!$D$10+'СЕТ СН'!$H$6-'СЕТ СН'!$H$23</f>
        <v>1118.3854705199999</v>
      </c>
      <c r="J88" s="36">
        <f>SUMIFS(СВЦЭМ!$D$39:$D$782,СВЦЭМ!$A$39:$A$782,$A88,СВЦЭМ!$B$39:$B$782,J$83)+'СЕТ СН'!$H$11+СВЦЭМ!$D$10+'СЕТ СН'!$H$6-'СЕТ СН'!$H$23</f>
        <v>1169.06220416</v>
      </c>
      <c r="K88" s="36">
        <f>SUMIFS(СВЦЭМ!$D$39:$D$782,СВЦЭМ!$A$39:$A$782,$A88,СВЦЭМ!$B$39:$B$782,K$83)+'СЕТ СН'!$H$11+СВЦЭМ!$D$10+'СЕТ СН'!$H$6-'СЕТ СН'!$H$23</f>
        <v>1191.98927858</v>
      </c>
      <c r="L88" s="36">
        <f>SUMIFS(СВЦЭМ!$D$39:$D$782,СВЦЭМ!$A$39:$A$782,$A88,СВЦЭМ!$B$39:$B$782,L$83)+'СЕТ СН'!$H$11+СВЦЭМ!$D$10+'СЕТ СН'!$H$6-'СЕТ СН'!$H$23</f>
        <v>1191.7778705399999</v>
      </c>
      <c r="M88" s="36">
        <f>SUMIFS(СВЦЭМ!$D$39:$D$782,СВЦЭМ!$A$39:$A$782,$A88,СВЦЭМ!$B$39:$B$782,M$83)+'СЕТ СН'!$H$11+СВЦЭМ!$D$10+'СЕТ СН'!$H$6-'СЕТ СН'!$H$23</f>
        <v>1133.04742779</v>
      </c>
      <c r="N88" s="36">
        <f>SUMIFS(СВЦЭМ!$D$39:$D$782,СВЦЭМ!$A$39:$A$782,$A88,СВЦЭМ!$B$39:$B$782,N$83)+'СЕТ СН'!$H$11+СВЦЭМ!$D$10+'СЕТ СН'!$H$6-'СЕТ СН'!$H$23</f>
        <v>1146.2498157299999</v>
      </c>
      <c r="O88" s="36">
        <f>SUMIFS(СВЦЭМ!$D$39:$D$782,СВЦЭМ!$A$39:$A$782,$A88,СВЦЭМ!$B$39:$B$782,O$83)+'СЕТ СН'!$H$11+СВЦЭМ!$D$10+'СЕТ СН'!$H$6-'СЕТ СН'!$H$23</f>
        <v>1154.9381836800001</v>
      </c>
      <c r="P88" s="36">
        <f>SUMIFS(СВЦЭМ!$D$39:$D$782,СВЦЭМ!$A$39:$A$782,$A88,СВЦЭМ!$B$39:$B$782,P$83)+'СЕТ СН'!$H$11+СВЦЭМ!$D$10+'СЕТ СН'!$H$6-'СЕТ СН'!$H$23</f>
        <v>1164.3834834300001</v>
      </c>
      <c r="Q88" s="36">
        <f>SUMIFS(СВЦЭМ!$D$39:$D$782,СВЦЭМ!$A$39:$A$782,$A88,СВЦЭМ!$B$39:$B$782,Q$83)+'СЕТ СН'!$H$11+СВЦЭМ!$D$10+'СЕТ СН'!$H$6-'СЕТ СН'!$H$23</f>
        <v>1175.79685402</v>
      </c>
      <c r="R88" s="36">
        <f>SUMIFS(СВЦЭМ!$D$39:$D$782,СВЦЭМ!$A$39:$A$782,$A88,СВЦЭМ!$B$39:$B$782,R$83)+'СЕТ СН'!$H$11+СВЦЭМ!$D$10+'СЕТ СН'!$H$6-'СЕТ СН'!$H$23</f>
        <v>1164.1305363399999</v>
      </c>
      <c r="S88" s="36">
        <f>SUMIFS(СВЦЭМ!$D$39:$D$782,СВЦЭМ!$A$39:$A$782,$A88,СВЦЭМ!$B$39:$B$782,S$83)+'СЕТ СН'!$H$11+СВЦЭМ!$D$10+'СЕТ СН'!$H$6-'СЕТ СН'!$H$23</f>
        <v>1179.64955771</v>
      </c>
      <c r="T88" s="36">
        <f>SUMIFS(СВЦЭМ!$D$39:$D$782,СВЦЭМ!$A$39:$A$782,$A88,СВЦЭМ!$B$39:$B$782,T$83)+'СЕТ СН'!$H$11+СВЦЭМ!$D$10+'СЕТ СН'!$H$6-'СЕТ СН'!$H$23</f>
        <v>1298.60006361</v>
      </c>
      <c r="U88" s="36">
        <f>SUMIFS(СВЦЭМ!$D$39:$D$782,СВЦЭМ!$A$39:$A$782,$A88,СВЦЭМ!$B$39:$B$782,U$83)+'СЕТ СН'!$H$11+СВЦЭМ!$D$10+'СЕТ СН'!$H$6-'СЕТ СН'!$H$23</f>
        <v>1320.2374897899999</v>
      </c>
      <c r="V88" s="36">
        <f>SUMIFS(СВЦЭМ!$D$39:$D$782,СВЦЭМ!$A$39:$A$782,$A88,СВЦЭМ!$B$39:$B$782,V$83)+'СЕТ СН'!$H$11+СВЦЭМ!$D$10+'СЕТ СН'!$H$6-'СЕТ СН'!$H$23</f>
        <v>1310.04585924</v>
      </c>
      <c r="W88" s="36">
        <f>SUMIFS(СВЦЭМ!$D$39:$D$782,СВЦЭМ!$A$39:$A$782,$A88,СВЦЭМ!$B$39:$B$782,W$83)+'СЕТ СН'!$H$11+СВЦЭМ!$D$10+'СЕТ СН'!$H$6-'СЕТ СН'!$H$23</f>
        <v>1294.29650541</v>
      </c>
      <c r="X88" s="36">
        <f>SUMIFS(СВЦЭМ!$D$39:$D$782,СВЦЭМ!$A$39:$A$782,$A88,СВЦЭМ!$B$39:$B$782,X$83)+'СЕТ СН'!$H$11+СВЦЭМ!$D$10+'СЕТ СН'!$H$6-'СЕТ СН'!$H$23</f>
        <v>1253.43815367</v>
      </c>
      <c r="Y88" s="36">
        <f>SUMIFS(СВЦЭМ!$D$39:$D$782,СВЦЭМ!$A$39:$A$782,$A88,СВЦЭМ!$B$39:$B$782,Y$83)+'СЕТ СН'!$H$11+СВЦЭМ!$D$10+'СЕТ СН'!$H$6-'СЕТ СН'!$H$23</f>
        <v>1152.91023372</v>
      </c>
    </row>
    <row r="89" spans="1:27" ht="15.75" x14ac:dyDescent="0.2">
      <c r="A89" s="35">
        <f t="shared" si="2"/>
        <v>44840</v>
      </c>
      <c r="B89" s="36">
        <f>SUMIFS(СВЦЭМ!$D$39:$D$782,СВЦЭМ!$A$39:$A$782,$A89,СВЦЭМ!$B$39:$B$782,B$83)+'СЕТ СН'!$H$11+СВЦЭМ!$D$10+'СЕТ СН'!$H$6-'СЕТ СН'!$H$23</f>
        <v>1282.15711053</v>
      </c>
      <c r="C89" s="36">
        <f>SUMIFS(СВЦЭМ!$D$39:$D$782,СВЦЭМ!$A$39:$A$782,$A89,СВЦЭМ!$B$39:$B$782,C$83)+'СЕТ СН'!$H$11+СВЦЭМ!$D$10+'СЕТ СН'!$H$6-'СЕТ СН'!$H$23</f>
        <v>1294.2245949800001</v>
      </c>
      <c r="D89" s="36">
        <f>SUMIFS(СВЦЭМ!$D$39:$D$782,СВЦЭМ!$A$39:$A$782,$A89,СВЦЭМ!$B$39:$B$782,D$83)+'СЕТ СН'!$H$11+СВЦЭМ!$D$10+'СЕТ СН'!$H$6-'СЕТ СН'!$H$23</f>
        <v>1285.6088604900001</v>
      </c>
      <c r="E89" s="36">
        <f>SUMIFS(СВЦЭМ!$D$39:$D$782,СВЦЭМ!$A$39:$A$782,$A89,СВЦЭМ!$B$39:$B$782,E$83)+'СЕТ СН'!$H$11+СВЦЭМ!$D$10+'СЕТ СН'!$H$6-'СЕТ СН'!$H$23</f>
        <v>1280.4644664699999</v>
      </c>
      <c r="F89" s="36">
        <f>SUMIFS(СВЦЭМ!$D$39:$D$782,СВЦЭМ!$A$39:$A$782,$A89,СВЦЭМ!$B$39:$B$782,F$83)+'СЕТ СН'!$H$11+СВЦЭМ!$D$10+'СЕТ СН'!$H$6-'СЕТ СН'!$H$23</f>
        <v>1269.6576413</v>
      </c>
      <c r="G89" s="36">
        <f>SUMIFS(СВЦЭМ!$D$39:$D$782,СВЦЭМ!$A$39:$A$782,$A89,СВЦЭМ!$B$39:$B$782,G$83)+'СЕТ СН'!$H$11+СВЦЭМ!$D$10+'СЕТ СН'!$H$6-'СЕТ СН'!$H$23</f>
        <v>1249.16357042</v>
      </c>
      <c r="H89" s="36">
        <f>SUMIFS(СВЦЭМ!$D$39:$D$782,СВЦЭМ!$A$39:$A$782,$A89,СВЦЭМ!$B$39:$B$782,H$83)+'СЕТ СН'!$H$11+СВЦЭМ!$D$10+'СЕТ СН'!$H$6-'СЕТ СН'!$H$23</f>
        <v>1184.4618010699999</v>
      </c>
      <c r="I89" s="36">
        <f>SUMIFS(СВЦЭМ!$D$39:$D$782,СВЦЭМ!$A$39:$A$782,$A89,СВЦЭМ!$B$39:$B$782,I$83)+'СЕТ СН'!$H$11+СВЦЭМ!$D$10+'СЕТ СН'!$H$6-'СЕТ СН'!$H$23</f>
        <v>1156.71107076</v>
      </c>
      <c r="J89" s="36">
        <f>SUMIFS(СВЦЭМ!$D$39:$D$782,СВЦЭМ!$A$39:$A$782,$A89,СВЦЭМ!$B$39:$B$782,J$83)+'СЕТ СН'!$H$11+СВЦЭМ!$D$10+'СЕТ СН'!$H$6-'СЕТ СН'!$H$23</f>
        <v>1165.8727361900001</v>
      </c>
      <c r="K89" s="36">
        <f>SUMIFS(СВЦЭМ!$D$39:$D$782,СВЦЭМ!$A$39:$A$782,$A89,СВЦЭМ!$B$39:$B$782,K$83)+'СЕТ СН'!$H$11+СВЦЭМ!$D$10+'СЕТ СН'!$H$6-'СЕТ СН'!$H$23</f>
        <v>1175.4312525099999</v>
      </c>
      <c r="L89" s="36">
        <f>SUMIFS(СВЦЭМ!$D$39:$D$782,СВЦЭМ!$A$39:$A$782,$A89,СВЦЭМ!$B$39:$B$782,L$83)+'СЕТ СН'!$H$11+СВЦЭМ!$D$10+'СЕТ СН'!$H$6-'СЕТ СН'!$H$23</f>
        <v>1203.6620921599999</v>
      </c>
      <c r="M89" s="36">
        <f>SUMIFS(СВЦЭМ!$D$39:$D$782,СВЦЭМ!$A$39:$A$782,$A89,СВЦЭМ!$B$39:$B$782,M$83)+'СЕТ СН'!$H$11+СВЦЭМ!$D$10+'СЕТ СН'!$H$6-'СЕТ СН'!$H$23</f>
        <v>1237.3432713699999</v>
      </c>
      <c r="N89" s="36">
        <f>SUMIFS(СВЦЭМ!$D$39:$D$782,СВЦЭМ!$A$39:$A$782,$A89,СВЦЭМ!$B$39:$B$782,N$83)+'СЕТ СН'!$H$11+СВЦЭМ!$D$10+'СЕТ СН'!$H$6-'СЕТ СН'!$H$23</f>
        <v>1262.2364912</v>
      </c>
      <c r="O89" s="36">
        <f>SUMIFS(СВЦЭМ!$D$39:$D$782,СВЦЭМ!$A$39:$A$782,$A89,СВЦЭМ!$B$39:$B$782,O$83)+'СЕТ СН'!$H$11+СВЦЭМ!$D$10+'СЕТ СН'!$H$6-'СЕТ СН'!$H$23</f>
        <v>1261.7900105399999</v>
      </c>
      <c r="P89" s="36">
        <f>SUMIFS(СВЦЭМ!$D$39:$D$782,СВЦЭМ!$A$39:$A$782,$A89,СВЦЭМ!$B$39:$B$782,P$83)+'СЕТ СН'!$H$11+СВЦЭМ!$D$10+'СЕТ СН'!$H$6-'СЕТ СН'!$H$23</f>
        <v>1266.4948971700001</v>
      </c>
      <c r="Q89" s="36">
        <f>SUMIFS(СВЦЭМ!$D$39:$D$782,СВЦЭМ!$A$39:$A$782,$A89,СВЦЭМ!$B$39:$B$782,Q$83)+'СЕТ СН'!$H$11+СВЦЭМ!$D$10+'СЕТ СН'!$H$6-'СЕТ СН'!$H$23</f>
        <v>1261.9477370300001</v>
      </c>
      <c r="R89" s="36">
        <f>SUMIFS(СВЦЭМ!$D$39:$D$782,СВЦЭМ!$A$39:$A$782,$A89,СВЦЭМ!$B$39:$B$782,R$83)+'СЕТ СН'!$H$11+СВЦЭМ!$D$10+'СЕТ СН'!$H$6-'СЕТ СН'!$H$23</f>
        <v>1242.1287803300002</v>
      </c>
      <c r="S89" s="36">
        <f>SUMIFS(СВЦЭМ!$D$39:$D$782,СВЦЭМ!$A$39:$A$782,$A89,СВЦЭМ!$B$39:$B$782,S$83)+'СЕТ СН'!$H$11+СВЦЭМ!$D$10+'СЕТ СН'!$H$6-'СЕТ СН'!$H$23</f>
        <v>1210.10606022</v>
      </c>
      <c r="T89" s="36">
        <f>SUMIFS(СВЦЭМ!$D$39:$D$782,СВЦЭМ!$A$39:$A$782,$A89,СВЦЭМ!$B$39:$B$782,T$83)+'СЕТ СН'!$H$11+СВЦЭМ!$D$10+'СЕТ СН'!$H$6-'СЕТ СН'!$H$23</f>
        <v>1216.31525027</v>
      </c>
      <c r="U89" s="36">
        <f>SUMIFS(СВЦЭМ!$D$39:$D$782,СВЦЭМ!$A$39:$A$782,$A89,СВЦЭМ!$B$39:$B$782,U$83)+'СЕТ СН'!$H$11+СВЦЭМ!$D$10+'СЕТ СН'!$H$6-'СЕТ СН'!$H$23</f>
        <v>1250.0526700400001</v>
      </c>
      <c r="V89" s="36">
        <f>SUMIFS(СВЦЭМ!$D$39:$D$782,СВЦЭМ!$A$39:$A$782,$A89,СВЦЭМ!$B$39:$B$782,V$83)+'СЕТ СН'!$H$11+СВЦЭМ!$D$10+'СЕТ СН'!$H$6-'СЕТ СН'!$H$23</f>
        <v>1244.4501709900001</v>
      </c>
      <c r="W89" s="36">
        <f>SUMIFS(СВЦЭМ!$D$39:$D$782,СВЦЭМ!$A$39:$A$782,$A89,СВЦЭМ!$B$39:$B$782,W$83)+'СЕТ СН'!$H$11+СВЦЭМ!$D$10+'СЕТ СН'!$H$6-'СЕТ СН'!$H$23</f>
        <v>1241.0586468000001</v>
      </c>
      <c r="X89" s="36">
        <f>SUMIFS(СВЦЭМ!$D$39:$D$782,СВЦЭМ!$A$39:$A$782,$A89,СВЦЭМ!$B$39:$B$782,X$83)+'СЕТ СН'!$H$11+СВЦЭМ!$D$10+'СЕТ СН'!$H$6-'СЕТ СН'!$H$23</f>
        <v>1290.49031726</v>
      </c>
      <c r="Y89" s="36">
        <f>SUMIFS(СВЦЭМ!$D$39:$D$782,СВЦЭМ!$A$39:$A$782,$A89,СВЦЭМ!$B$39:$B$782,Y$83)+'СЕТ СН'!$H$11+СВЦЭМ!$D$10+'СЕТ СН'!$H$6-'СЕТ СН'!$H$23</f>
        <v>1315.3591913299999</v>
      </c>
    </row>
    <row r="90" spans="1:27" ht="15.75" x14ac:dyDescent="0.2">
      <c r="A90" s="35">
        <f t="shared" si="2"/>
        <v>44841</v>
      </c>
      <c r="B90" s="36">
        <f>SUMIFS(СВЦЭМ!$D$39:$D$782,СВЦЭМ!$A$39:$A$782,$A90,СВЦЭМ!$B$39:$B$782,B$83)+'СЕТ СН'!$H$11+СВЦЭМ!$D$10+'СЕТ СН'!$H$6-'СЕТ СН'!$H$23</f>
        <v>1178.5022584599999</v>
      </c>
      <c r="C90" s="36">
        <f>SUMIFS(СВЦЭМ!$D$39:$D$782,СВЦЭМ!$A$39:$A$782,$A90,СВЦЭМ!$B$39:$B$782,C$83)+'СЕТ СН'!$H$11+СВЦЭМ!$D$10+'СЕТ СН'!$H$6-'СЕТ СН'!$H$23</f>
        <v>1213.6768889299999</v>
      </c>
      <c r="D90" s="36">
        <f>SUMIFS(СВЦЭМ!$D$39:$D$782,СВЦЭМ!$A$39:$A$782,$A90,СВЦЭМ!$B$39:$B$782,D$83)+'СЕТ СН'!$H$11+СВЦЭМ!$D$10+'СЕТ СН'!$H$6-'СЕТ СН'!$H$23</f>
        <v>1234.0374000900001</v>
      </c>
      <c r="E90" s="36">
        <f>SUMIFS(СВЦЭМ!$D$39:$D$782,СВЦЭМ!$A$39:$A$782,$A90,СВЦЭМ!$B$39:$B$782,E$83)+'СЕТ СН'!$H$11+СВЦЭМ!$D$10+'СЕТ СН'!$H$6-'СЕТ СН'!$H$23</f>
        <v>1242.0844700500002</v>
      </c>
      <c r="F90" s="36">
        <f>SUMIFS(СВЦЭМ!$D$39:$D$782,СВЦЭМ!$A$39:$A$782,$A90,СВЦЭМ!$B$39:$B$782,F$83)+'СЕТ СН'!$H$11+СВЦЭМ!$D$10+'СЕТ СН'!$H$6-'СЕТ СН'!$H$23</f>
        <v>1244.6253289900001</v>
      </c>
      <c r="G90" s="36">
        <f>SUMIFS(СВЦЭМ!$D$39:$D$782,СВЦЭМ!$A$39:$A$782,$A90,СВЦЭМ!$B$39:$B$782,G$83)+'СЕТ СН'!$H$11+СВЦЭМ!$D$10+'СЕТ СН'!$H$6-'СЕТ СН'!$H$23</f>
        <v>1229.66322229</v>
      </c>
      <c r="H90" s="36">
        <f>SUMIFS(СВЦЭМ!$D$39:$D$782,СВЦЭМ!$A$39:$A$782,$A90,СВЦЭМ!$B$39:$B$782,H$83)+'СЕТ СН'!$H$11+СВЦЭМ!$D$10+'СЕТ СН'!$H$6-'СЕТ СН'!$H$23</f>
        <v>1175.68864717</v>
      </c>
      <c r="I90" s="36">
        <f>SUMIFS(СВЦЭМ!$D$39:$D$782,СВЦЭМ!$A$39:$A$782,$A90,СВЦЭМ!$B$39:$B$782,I$83)+'СЕТ СН'!$H$11+СВЦЭМ!$D$10+'СЕТ СН'!$H$6-'СЕТ СН'!$H$23</f>
        <v>1118.0087316300001</v>
      </c>
      <c r="J90" s="36">
        <f>SUMIFS(СВЦЭМ!$D$39:$D$782,СВЦЭМ!$A$39:$A$782,$A90,СВЦЭМ!$B$39:$B$782,J$83)+'СЕТ СН'!$H$11+СВЦЭМ!$D$10+'СЕТ СН'!$H$6-'СЕТ СН'!$H$23</f>
        <v>1131.72458663</v>
      </c>
      <c r="K90" s="36">
        <f>SUMIFS(СВЦЭМ!$D$39:$D$782,СВЦЭМ!$A$39:$A$782,$A90,СВЦЭМ!$B$39:$B$782,K$83)+'СЕТ СН'!$H$11+СВЦЭМ!$D$10+'СЕТ СН'!$H$6-'СЕТ СН'!$H$23</f>
        <v>1155.2103001400001</v>
      </c>
      <c r="L90" s="36">
        <f>SUMIFS(СВЦЭМ!$D$39:$D$782,СВЦЭМ!$A$39:$A$782,$A90,СВЦЭМ!$B$39:$B$782,L$83)+'СЕТ СН'!$H$11+СВЦЭМ!$D$10+'СЕТ СН'!$H$6-'СЕТ СН'!$H$23</f>
        <v>1137.8721804300001</v>
      </c>
      <c r="M90" s="36">
        <f>SUMIFS(СВЦЭМ!$D$39:$D$782,СВЦЭМ!$A$39:$A$782,$A90,СВЦЭМ!$B$39:$B$782,M$83)+'СЕТ СН'!$H$11+СВЦЭМ!$D$10+'СЕТ СН'!$H$6-'СЕТ СН'!$H$23</f>
        <v>1122.6929799299999</v>
      </c>
      <c r="N90" s="36">
        <f>SUMIFS(СВЦЭМ!$D$39:$D$782,СВЦЭМ!$A$39:$A$782,$A90,СВЦЭМ!$B$39:$B$782,N$83)+'СЕТ СН'!$H$11+СВЦЭМ!$D$10+'СЕТ СН'!$H$6-'СЕТ СН'!$H$23</f>
        <v>1126.96821518</v>
      </c>
      <c r="O90" s="36">
        <f>SUMIFS(СВЦЭМ!$D$39:$D$782,СВЦЭМ!$A$39:$A$782,$A90,СВЦЭМ!$B$39:$B$782,O$83)+'СЕТ СН'!$H$11+СВЦЭМ!$D$10+'СЕТ СН'!$H$6-'СЕТ СН'!$H$23</f>
        <v>1129.8149957099999</v>
      </c>
      <c r="P90" s="36">
        <f>SUMIFS(СВЦЭМ!$D$39:$D$782,СВЦЭМ!$A$39:$A$782,$A90,СВЦЭМ!$B$39:$B$782,P$83)+'СЕТ СН'!$H$11+СВЦЭМ!$D$10+'СЕТ СН'!$H$6-'СЕТ СН'!$H$23</f>
        <v>1125.7173702099999</v>
      </c>
      <c r="Q90" s="36">
        <f>SUMIFS(СВЦЭМ!$D$39:$D$782,СВЦЭМ!$A$39:$A$782,$A90,СВЦЭМ!$B$39:$B$782,Q$83)+'СЕТ СН'!$H$11+СВЦЭМ!$D$10+'СЕТ СН'!$H$6-'СЕТ СН'!$H$23</f>
        <v>1128.4078399699999</v>
      </c>
      <c r="R90" s="36">
        <f>SUMIFS(СВЦЭМ!$D$39:$D$782,СВЦЭМ!$A$39:$A$782,$A90,СВЦЭМ!$B$39:$B$782,R$83)+'СЕТ СН'!$H$11+СВЦЭМ!$D$10+'СЕТ СН'!$H$6-'СЕТ СН'!$H$23</f>
        <v>1122.2341483999999</v>
      </c>
      <c r="S90" s="36">
        <f>SUMIFS(СВЦЭМ!$D$39:$D$782,СВЦЭМ!$A$39:$A$782,$A90,СВЦЭМ!$B$39:$B$782,S$83)+'СЕТ СН'!$H$11+СВЦЭМ!$D$10+'СЕТ СН'!$H$6-'СЕТ СН'!$H$23</f>
        <v>1159.52418225</v>
      </c>
      <c r="T90" s="36">
        <f>SUMIFS(СВЦЭМ!$D$39:$D$782,СВЦЭМ!$A$39:$A$782,$A90,СВЦЭМ!$B$39:$B$782,T$83)+'СЕТ СН'!$H$11+СВЦЭМ!$D$10+'СЕТ СН'!$H$6-'СЕТ СН'!$H$23</f>
        <v>1236.3337965800001</v>
      </c>
      <c r="U90" s="36">
        <f>SUMIFS(СВЦЭМ!$D$39:$D$782,СВЦЭМ!$A$39:$A$782,$A90,СВЦЭМ!$B$39:$B$782,U$83)+'СЕТ СН'!$H$11+СВЦЭМ!$D$10+'СЕТ СН'!$H$6-'СЕТ СН'!$H$23</f>
        <v>1273.0405567400001</v>
      </c>
      <c r="V90" s="36">
        <f>SUMIFS(СВЦЭМ!$D$39:$D$782,СВЦЭМ!$A$39:$A$782,$A90,СВЦЭМ!$B$39:$B$782,V$83)+'СЕТ СН'!$H$11+СВЦЭМ!$D$10+'СЕТ СН'!$H$6-'СЕТ СН'!$H$23</f>
        <v>1267.35454355</v>
      </c>
      <c r="W90" s="36">
        <f>SUMIFS(СВЦЭМ!$D$39:$D$782,СВЦЭМ!$A$39:$A$782,$A90,СВЦЭМ!$B$39:$B$782,W$83)+'СЕТ СН'!$H$11+СВЦЭМ!$D$10+'СЕТ СН'!$H$6-'СЕТ СН'!$H$23</f>
        <v>1254.0497814800001</v>
      </c>
      <c r="X90" s="36">
        <f>SUMIFS(СВЦЭМ!$D$39:$D$782,СВЦЭМ!$A$39:$A$782,$A90,СВЦЭМ!$B$39:$B$782,X$83)+'СЕТ СН'!$H$11+СВЦЭМ!$D$10+'СЕТ СН'!$H$6-'СЕТ СН'!$H$23</f>
        <v>1211.1589563499999</v>
      </c>
      <c r="Y90" s="36">
        <f>SUMIFS(СВЦЭМ!$D$39:$D$782,СВЦЭМ!$A$39:$A$782,$A90,СВЦЭМ!$B$39:$B$782,Y$83)+'СЕТ СН'!$H$11+СВЦЭМ!$D$10+'СЕТ СН'!$H$6-'СЕТ СН'!$H$23</f>
        <v>1199.5653449199999</v>
      </c>
    </row>
    <row r="91" spans="1:27" ht="15.75" x14ac:dyDescent="0.2">
      <c r="A91" s="35">
        <f t="shared" si="2"/>
        <v>44842</v>
      </c>
      <c r="B91" s="36">
        <f>SUMIFS(СВЦЭМ!$D$39:$D$782,СВЦЭМ!$A$39:$A$782,$A91,СВЦЭМ!$B$39:$B$782,B$83)+'СЕТ СН'!$H$11+СВЦЭМ!$D$10+'СЕТ СН'!$H$6-'СЕТ СН'!$H$23</f>
        <v>1169.10676526</v>
      </c>
      <c r="C91" s="36">
        <f>SUMIFS(СВЦЭМ!$D$39:$D$782,СВЦЭМ!$A$39:$A$782,$A91,СВЦЭМ!$B$39:$B$782,C$83)+'СЕТ СН'!$H$11+СВЦЭМ!$D$10+'СЕТ СН'!$H$6-'СЕТ СН'!$H$23</f>
        <v>1205.63540584</v>
      </c>
      <c r="D91" s="36">
        <f>SUMIFS(СВЦЭМ!$D$39:$D$782,СВЦЭМ!$A$39:$A$782,$A91,СВЦЭМ!$B$39:$B$782,D$83)+'СЕТ СН'!$H$11+СВЦЭМ!$D$10+'СЕТ СН'!$H$6-'СЕТ СН'!$H$23</f>
        <v>1222.0344244999999</v>
      </c>
      <c r="E91" s="36">
        <f>SUMIFS(СВЦЭМ!$D$39:$D$782,СВЦЭМ!$A$39:$A$782,$A91,СВЦЭМ!$B$39:$B$782,E$83)+'СЕТ СН'!$H$11+СВЦЭМ!$D$10+'СЕТ СН'!$H$6-'СЕТ СН'!$H$23</f>
        <v>1230.5326084999999</v>
      </c>
      <c r="F91" s="36">
        <f>SUMIFS(СВЦЭМ!$D$39:$D$782,СВЦЭМ!$A$39:$A$782,$A91,СВЦЭМ!$B$39:$B$782,F$83)+'СЕТ СН'!$H$11+СВЦЭМ!$D$10+'СЕТ СН'!$H$6-'СЕТ СН'!$H$23</f>
        <v>1233.79289728</v>
      </c>
      <c r="G91" s="36">
        <f>SUMIFS(СВЦЭМ!$D$39:$D$782,СВЦЭМ!$A$39:$A$782,$A91,СВЦЭМ!$B$39:$B$782,G$83)+'СЕТ СН'!$H$11+СВЦЭМ!$D$10+'СЕТ СН'!$H$6-'СЕТ СН'!$H$23</f>
        <v>1225.30337689</v>
      </c>
      <c r="H91" s="36">
        <f>SUMIFS(СВЦЭМ!$D$39:$D$782,СВЦЭМ!$A$39:$A$782,$A91,СВЦЭМ!$B$39:$B$782,H$83)+'СЕТ СН'!$H$11+СВЦЭМ!$D$10+'СЕТ СН'!$H$6-'СЕТ СН'!$H$23</f>
        <v>1206.7969765999999</v>
      </c>
      <c r="I91" s="36">
        <f>SUMIFS(СВЦЭМ!$D$39:$D$782,СВЦЭМ!$A$39:$A$782,$A91,СВЦЭМ!$B$39:$B$782,I$83)+'СЕТ СН'!$H$11+СВЦЭМ!$D$10+'СЕТ СН'!$H$6-'СЕТ СН'!$H$23</f>
        <v>1162.9105807399999</v>
      </c>
      <c r="J91" s="36">
        <f>SUMIFS(СВЦЭМ!$D$39:$D$782,СВЦЭМ!$A$39:$A$782,$A91,СВЦЭМ!$B$39:$B$782,J$83)+'СЕТ СН'!$H$11+СВЦЭМ!$D$10+'СЕТ СН'!$H$6-'СЕТ СН'!$H$23</f>
        <v>1116.66671464</v>
      </c>
      <c r="K91" s="36">
        <f>SUMIFS(СВЦЭМ!$D$39:$D$782,СВЦЭМ!$A$39:$A$782,$A91,СВЦЭМ!$B$39:$B$782,K$83)+'СЕТ СН'!$H$11+СВЦЭМ!$D$10+'СЕТ СН'!$H$6-'СЕТ СН'!$H$23</f>
        <v>1099.0412250699999</v>
      </c>
      <c r="L91" s="36">
        <f>SUMIFS(СВЦЭМ!$D$39:$D$782,СВЦЭМ!$A$39:$A$782,$A91,СВЦЭМ!$B$39:$B$782,L$83)+'СЕТ СН'!$H$11+СВЦЭМ!$D$10+'СЕТ СН'!$H$6-'СЕТ СН'!$H$23</f>
        <v>1154.0796606700001</v>
      </c>
      <c r="M91" s="36">
        <f>SUMIFS(СВЦЭМ!$D$39:$D$782,СВЦЭМ!$A$39:$A$782,$A91,СВЦЭМ!$B$39:$B$782,M$83)+'СЕТ СН'!$H$11+СВЦЭМ!$D$10+'СЕТ СН'!$H$6-'СЕТ СН'!$H$23</f>
        <v>1121.72123394</v>
      </c>
      <c r="N91" s="36">
        <f>SUMIFS(СВЦЭМ!$D$39:$D$782,СВЦЭМ!$A$39:$A$782,$A91,СВЦЭМ!$B$39:$B$782,N$83)+'СЕТ СН'!$H$11+СВЦЭМ!$D$10+'СЕТ СН'!$H$6-'СЕТ СН'!$H$23</f>
        <v>1106.17228746</v>
      </c>
      <c r="O91" s="36">
        <f>SUMIFS(СВЦЭМ!$D$39:$D$782,СВЦЭМ!$A$39:$A$782,$A91,СВЦЭМ!$B$39:$B$782,O$83)+'СЕТ СН'!$H$11+СВЦЭМ!$D$10+'СЕТ СН'!$H$6-'СЕТ СН'!$H$23</f>
        <v>1113.7662687699999</v>
      </c>
      <c r="P91" s="36">
        <f>SUMIFS(СВЦЭМ!$D$39:$D$782,СВЦЭМ!$A$39:$A$782,$A91,СВЦЭМ!$B$39:$B$782,P$83)+'СЕТ СН'!$H$11+СВЦЭМ!$D$10+'СЕТ СН'!$H$6-'СЕТ СН'!$H$23</f>
        <v>1121.44642892</v>
      </c>
      <c r="Q91" s="36">
        <f>SUMIFS(СВЦЭМ!$D$39:$D$782,СВЦЭМ!$A$39:$A$782,$A91,СВЦЭМ!$B$39:$B$782,Q$83)+'СЕТ СН'!$H$11+СВЦЭМ!$D$10+'СЕТ СН'!$H$6-'СЕТ СН'!$H$23</f>
        <v>1124.5604879</v>
      </c>
      <c r="R91" s="36">
        <f>SUMIFS(СВЦЭМ!$D$39:$D$782,СВЦЭМ!$A$39:$A$782,$A91,СВЦЭМ!$B$39:$B$782,R$83)+'СЕТ СН'!$H$11+СВЦЭМ!$D$10+'СЕТ СН'!$H$6-'СЕТ СН'!$H$23</f>
        <v>1124.69234955</v>
      </c>
      <c r="S91" s="36">
        <f>SUMIFS(СВЦЭМ!$D$39:$D$782,СВЦЭМ!$A$39:$A$782,$A91,СВЦЭМ!$B$39:$B$782,S$83)+'СЕТ СН'!$H$11+СВЦЭМ!$D$10+'СЕТ СН'!$H$6-'СЕТ СН'!$H$23</f>
        <v>1145.4210960299999</v>
      </c>
      <c r="T91" s="36">
        <f>SUMIFS(СВЦЭМ!$D$39:$D$782,СВЦЭМ!$A$39:$A$782,$A91,СВЦЭМ!$B$39:$B$782,T$83)+'СЕТ СН'!$H$11+СВЦЭМ!$D$10+'СЕТ СН'!$H$6-'СЕТ СН'!$H$23</f>
        <v>1252.2420798200001</v>
      </c>
      <c r="U91" s="36">
        <f>SUMIFS(СВЦЭМ!$D$39:$D$782,СВЦЭМ!$A$39:$A$782,$A91,СВЦЭМ!$B$39:$B$782,U$83)+'СЕТ СН'!$H$11+СВЦЭМ!$D$10+'СЕТ СН'!$H$6-'СЕТ СН'!$H$23</f>
        <v>1276.1218065200001</v>
      </c>
      <c r="V91" s="36">
        <f>SUMIFS(СВЦЭМ!$D$39:$D$782,СВЦЭМ!$A$39:$A$782,$A91,СВЦЭМ!$B$39:$B$782,V$83)+'СЕТ СН'!$H$11+СВЦЭМ!$D$10+'СЕТ СН'!$H$6-'СЕТ СН'!$H$23</f>
        <v>1274.0778182200002</v>
      </c>
      <c r="W91" s="36">
        <f>SUMIFS(СВЦЭМ!$D$39:$D$782,СВЦЭМ!$A$39:$A$782,$A91,СВЦЭМ!$B$39:$B$782,W$83)+'СЕТ СН'!$H$11+СВЦЭМ!$D$10+'СЕТ СН'!$H$6-'СЕТ СН'!$H$23</f>
        <v>1269.31636168</v>
      </c>
      <c r="X91" s="36">
        <f>SUMIFS(СВЦЭМ!$D$39:$D$782,СВЦЭМ!$A$39:$A$782,$A91,СВЦЭМ!$B$39:$B$782,X$83)+'СЕТ СН'!$H$11+СВЦЭМ!$D$10+'СЕТ СН'!$H$6-'СЕТ СН'!$H$23</f>
        <v>1239.1950537100001</v>
      </c>
      <c r="Y91" s="36">
        <f>SUMIFS(СВЦЭМ!$D$39:$D$782,СВЦЭМ!$A$39:$A$782,$A91,СВЦЭМ!$B$39:$B$782,Y$83)+'СЕТ СН'!$H$11+СВЦЭМ!$D$10+'СЕТ СН'!$H$6-'СЕТ СН'!$H$23</f>
        <v>1219.2030203100001</v>
      </c>
    </row>
    <row r="92" spans="1:27" ht="15.75" x14ac:dyDescent="0.2">
      <c r="A92" s="35">
        <f t="shared" si="2"/>
        <v>44843</v>
      </c>
      <c r="B92" s="36">
        <f>SUMIFS(СВЦЭМ!$D$39:$D$782,СВЦЭМ!$A$39:$A$782,$A92,СВЦЭМ!$B$39:$B$782,B$83)+'СЕТ СН'!$H$11+СВЦЭМ!$D$10+'СЕТ СН'!$H$6-'СЕТ СН'!$H$23</f>
        <v>1150.0619629999999</v>
      </c>
      <c r="C92" s="36">
        <f>SUMIFS(СВЦЭМ!$D$39:$D$782,СВЦЭМ!$A$39:$A$782,$A92,СВЦЭМ!$B$39:$B$782,C$83)+'СЕТ СН'!$H$11+СВЦЭМ!$D$10+'СЕТ СН'!$H$6-'СЕТ СН'!$H$23</f>
        <v>1166.40067411</v>
      </c>
      <c r="D92" s="36">
        <f>SUMIFS(СВЦЭМ!$D$39:$D$782,СВЦЭМ!$A$39:$A$782,$A92,СВЦЭМ!$B$39:$B$782,D$83)+'СЕТ СН'!$H$11+СВЦЭМ!$D$10+'СЕТ СН'!$H$6-'СЕТ СН'!$H$23</f>
        <v>1174.09002229</v>
      </c>
      <c r="E92" s="36">
        <f>SUMIFS(СВЦЭМ!$D$39:$D$782,СВЦЭМ!$A$39:$A$782,$A92,СВЦЭМ!$B$39:$B$782,E$83)+'СЕТ СН'!$H$11+СВЦЭМ!$D$10+'СЕТ СН'!$H$6-'СЕТ СН'!$H$23</f>
        <v>1178.1942509400001</v>
      </c>
      <c r="F92" s="36">
        <f>SUMIFS(СВЦЭМ!$D$39:$D$782,СВЦЭМ!$A$39:$A$782,$A92,СВЦЭМ!$B$39:$B$782,F$83)+'СЕТ СН'!$H$11+СВЦЭМ!$D$10+'СЕТ СН'!$H$6-'СЕТ СН'!$H$23</f>
        <v>1176.1612969099999</v>
      </c>
      <c r="G92" s="36">
        <f>SUMIFS(СВЦЭМ!$D$39:$D$782,СВЦЭМ!$A$39:$A$782,$A92,СВЦЭМ!$B$39:$B$782,G$83)+'СЕТ СН'!$H$11+СВЦЭМ!$D$10+'СЕТ СН'!$H$6-'СЕТ СН'!$H$23</f>
        <v>1176.14132761</v>
      </c>
      <c r="H92" s="36">
        <f>SUMIFS(СВЦЭМ!$D$39:$D$782,СВЦЭМ!$A$39:$A$782,$A92,СВЦЭМ!$B$39:$B$782,H$83)+'СЕТ СН'!$H$11+СВЦЭМ!$D$10+'СЕТ СН'!$H$6-'СЕТ СН'!$H$23</f>
        <v>1165.43400514</v>
      </c>
      <c r="I92" s="36">
        <f>SUMIFS(СВЦЭМ!$D$39:$D$782,СВЦЭМ!$A$39:$A$782,$A92,СВЦЭМ!$B$39:$B$782,I$83)+'СЕТ СН'!$H$11+СВЦЭМ!$D$10+'СЕТ СН'!$H$6-'СЕТ СН'!$H$23</f>
        <v>1145.28647744</v>
      </c>
      <c r="J92" s="36">
        <f>SUMIFS(СВЦЭМ!$D$39:$D$782,СВЦЭМ!$A$39:$A$782,$A92,СВЦЭМ!$B$39:$B$782,J$83)+'СЕТ СН'!$H$11+СВЦЭМ!$D$10+'СЕТ СН'!$H$6-'СЕТ СН'!$H$23</f>
        <v>1140.97543004</v>
      </c>
      <c r="K92" s="36">
        <f>SUMIFS(СВЦЭМ!$D$39:$D$782,СВЦЭМ!$A$39:$A$782,$A92,СВЦЭМ!$B$39:$B$782,K$83)+'СЕТ СН'!$H$11+СВЦЭМ!$D$10+'СЕТ СН'!$H$6-'СЕТ СН'!$H$23</f>
        <v>1079.8476239899999</v>
      </c>
      <c r="L92" s="36">
        <f>SUMIFS(СВЦЭМ!$D$39:$D$782,СВЦЭМ!$A$39:$A$782,$A92,СВЦЭМ!$B$39:$B$782,L$83)+'СЕТ СН'!$H$11+СВЦЭМ!$D$10+'СЕТ СН'!$H$6-'СЕТ СН'!$H$23</f>
        <v>1089.6891795199999</v>
      </c>
      <c r="M92" s="36">
        <f>SUMIFS(СВЦЭМ!$D$39:$D$782,СВЦЭМ!$A$39:$A$782,$A92,СВЦЭМ!$B$39:$B$782,M$83)+'СЕТ СН'!$H$11+СВЦЭМ!$D$10+'СЕТ СН'!$H$6-'СЕТ СН'!$H$23</f>
        <v>1092.53028653</v>
      </c>
      <c r="N92" s="36">
        <f>SUMIFS(СВЦЭМ!$D$39:$D$782,СВЦЭМ!$A$39:$A$782,$A92,СВЦЭМ!$B$39:$B$782,N$83)+'СЕТ СН'!$H$11+СВЦЭМ!$D$10+'СЕТ СН'!$H$6-'СЕТ СН'!$H$23</f>
        <v>1067.73182187</v>
      </c>
      <c r="O92" s="36">
        <f>SUMIFS(СВЦЭМ!$D$39:$D$782,СВЦЭМ!$A$39:$A$782,$A92,СВЦЭМ!$B$39:$B$782,O$83)+'СЕТ СН'!$H$11+СВЦЭМ!$D$10+'СЕТ СН'!$H$6-'СЕТ СН'!$H$23</f>
        <v>1087.13485113</v>
      </c>
      <c r="P92" s="36">
        <f>SUMIFS(СВЦЭМ!$D$39:$D$782,СВЦЭМ!$A$39:$A$782,$A92,СВЦЭМ!$B$39:$B$782,P$83)+'СЕТ СН'!$H$11+СВЦЭМ!$D$10+'СЕТ СН'!$H$6-'СЕТ СН'!$H$23</f>
        <v>1081.8376541800001</v>
      </c>
      <c r="Q92" s="36">
        <f>SUMIFS(СВЦЭМ!$D$39:$D$782,СВЦЭМ!$A$39:$A$782,$A92,СВЦЭМ!$B$39:$B$782,Q$83)+'СЕТ СН'!$H$11+СВЦЭМ!$D$10+'СЕТ СН'!$H$6-'СЕТ СН'!$H$23</f>
        <v>1080.4714006899999</v>
      </c>
      <c r="R92" s="36">
        <f>SUMIFS(СВЦЭМ!$D$39:$D$782,СВЦЭМ!$A$39:$A$782,$A92,СВЦЭМ!$B$39:$B$782,R$83)+'СЕТ СН'!$H$11+СВЦЭМ!$D$10+'СЕТ СН'!$H$6-'СЕТ СН'!$H$23</f>
        <v>1107.14433231</v>
      </c>
      <c r="S92" s="36">
        <f>SUMIFS(СВЦЭМ!$D$39:$D$782,СВЦЭМ!$A$39:$A$782,$A92,СВЦЭМ!$B$39:$B$782,S$83)+'СЕТ СН'!$H$11+СВЦЭМ!$D$10+'СЕТ СН'!$H$6-'СЕТ СН'!$H$23</f>
        <v>1136.5277205899999</v>
      </c>
      <c r="T92" s="36">
        <f>SUMIFS(СВЦЭМ!$D$39:$D$782,СВЦЭМ!$A$39:$A$782,$A92,СВЦЭМ!$B$39:$B$782,T$83)+'СЕТ СН'!$H$11+СВЦЭМ!$D$10+'СЕТ СН'!$H$6-'СЕТ СН'!$H$23</f>
        <v>1205.88559132</v>
      </c>
      <c r="U92" s="36">
        <f>SUMIFS(СВЦЭМ!$D$39:$D$782,СВЦЭМ!$A$39:$A$782,$A92,СВЦЭМ!$B$39:$B$782,U$83)+'СЕТ СН'!$H$11+СВЦЭМ!$D$10+'СЕТ СН'!$H$6-'СЕТ СН'!$H$23</f>
        <v>1238.3842117300001</v>
      </c>
      <c r="V92" s="36">
        <f>SUMIFS(СВЦЭМ!$D$39:$D$782,СВЦЭМ!$A$39:$A$782,$A92,СВЦЭМ!$B$39:$B$782,V$83)+'СЕТ СН'!$H$11+СВЦЭМ!$D$10+'СЕТ СН'!$H$6-'СЕТ СН'!$H$23</f>
        <v>1227.9217611199999</v>
      </c>
      <c r="W92" s="36">
        <f>SUMIFS(СВЦЭМ!$D$39:$D$782,СВЦЭМ!$A$39:$A$782,$A92,СВЦЭМ!$B$39:$B$782,W$83)+'СЕТ СН'!$H$11+СВЦЭМ!$D$10+'СЕТ СН'!$H$6-'СЕТ СН'!$H$23</f>
        <v>1210.83443668</v>
      </c>
      <c r="X92" s="36">
        <f>SUMIFS(СВЦЭМ!$D$39:$D$782,СВЦЭМ!$A$39:$A$782,$A92,СВЦЭМ!$B$39:$B$782,X$83)+'СЕТ СН'!$H$11+СВЦЭМ!$D$10+'СЕТ СН'!$H$6-'СЕТ СН'!$H$23</f>
        <v>1079.56193383</v>
      </c>
      <c r="Y92" s="36">
        <f>SUMIFS(СВЦЭМ!$D$39:$D$782,СВЦЭМ!$A$39:$A$782,$A92,СВЦЭМ!$B$39:$B$782,Y$83)+'СЕТ СН'!$H$11+СВЦЭМ!$D$10+'СЕТ СН'!$H$6-'СЕТ СН'!$H$23</f>
        <v>980.55085829000006</v>
      </c>
    </row>
    <row r="93" spans="1:27" ht="15.75" x14ac:dyDescent="0.2">
      <c r="A93" s="35">
        <f t="shared" si="2"/>
        <v>44844</v>
      </c>
      <c r="B93" s="36">
        <f>SUMIFS(СВЦЭМ!$D$39:$D$782,СВЦЭМ!$A$39:$A$782,$A93,СВЦЭМ!$B$39:$B$782,B$83)+'СЕТ СН'!$H$11+СВЦЭМ!$D$10+'СЕТ СН'!$H$6-'СЕТ СН'!$H$23</f>
        <v>982.49491897000007</v>
      </c>
      <c r="C93" s="36">
        <f>SUMIFS(СВЦЭМ!$D$39:$D$782,СВЦЭМ!$A$39:$A$782,$A93,СВЦЭМ!$B$39:$B$782,C$83)+'СЕТ СН'!$H$11+СВЦЭМ!$D$10+'СЕТ СН'!$H$6-'СЕТ СН'!$H$23</f>
        <v>1039.48295889</v>
      </c>
      <c r="D93" s="36">
        <f>SUMIFS(СВЦЭМ!$D$39:$D$782,СВЦЭМ!$A$39:$A$782,$A93,СВЦЭМ!$B$39:$B$782,D$83)+'СЕТ СН'!$H$11+СВЦЭМ!$D$10+'СЕТ СН'!$H$6-'СЕТ СН'!$H$23</f>
        <v>1128.40668274</v>
      </c>
      <c r="E93" s="36">
        <f>SUMIFS(СВЦЭМ!$D$39:$D$782,СВЦЭМ!$A$39:$A$782,$A93,СВЦЭМ!$B$39:$B$782,E$83)+'СЕТ СН'!$H$11+СВЦЭМ!$D$10+'СЕТ СН'!$H$6-'СЕТ СН'!$H$23</f>
        <v>1128.0729311600001</v>
      </c>
      <c r="F93" s="36">
        <f>SUMIFS(СВЦЭМ!$D$39:$D$782,СВЦЭМ!$A$39:$A$782,$A93,СВЦЭМ!$B$39:$B$782,F$83)+'СЕТ СН'!$H$11+СВЦЭМ!$D$10+'СЕТ СН'!$H$6-'СЕТ СН'!$H$23</f>
        <v>1122.7488194800001</v>
      </c>
      <c r="G93" s="36">
        <f>SUMIFS(СВЦЭМ!$D$39:$D$782,СВЦЭМ!$A$39:$A$782,$A93,СВЦЭМ!$B$39:$B$782,G$83)+'СЕТ СН'!$H$11+СВЦЭМ!$D$10+'СЕТ СН'!$H$6-'СЕТ СН'!$H$23</f>
        <v>1123.3267077200001</v>
      </c>
      <c r="H93" s="36">
        <f>SUMIFS(СВЦЭМ!$D$39:$D$782,СВЦЭМ!$A$39:$A$782,$A93,СВЦЭМ!$B$39:$B$782,H$83)+'СЕТ СН'!$H$11+СВЦЭМ!$D$10+'СЕТ СН'!$H$6-'СЕТ СН'!$H$23</f>
        <v>1067.73434696</v>
      </c>
      <c r="I93" s="36">
        <f>SUMIFS(СВЦЭМ!$D$39:$D$782,СВЦЭМ!$A$39:$A$782,$A93,СВЦЭМ!$B$39:$B$782,I$83)+'СЕТ СН'!$H$11+СВЦЭМ!$D$10+'СЕТ СН'!$H$6-'СЕТ СН'!$H$23</f>
        <v>995.02493162000007</v>
      </c>
      <c r="J93" s="36">
        <f>SUMIFS(СВЦЭМ!$D$39:$D$782,СВЦЭМ!$A$39:$A$782,$A93,СВЦЭМ!$B$39:$B$782,J$83)+'СЕТ СН'!$H$11+СВЦЭМ!$D$10+'СЕТ СН'!$H$6-'СЕТ СН'!$H$23</f>
        <v>976.70493477000002</v>
      </c>
      <c r="K93" s="36">
        <f>SUMIFS(СВЦЭМ!$D$39:$D$782,СВЦЭМ!$A$39:$A$782,$A93,СВЦЭМ!$B$39:$B$782,K$83)+'СЕТ СН'!$H$11+СВЦЭМ!$D$10+'СЕТ СН'!$H$6-'СЕТ СН'!$H$23</f>
        <v>970.64034287000004</v>
      </c>
      <c r="L93" s="36">
        <f>SUMIFS(СВЦЭМ!$D$39:$D$782,СВЦЭМ!$A$39:$A$782,$A93,СВЦЭМ!$B$39:$B$782,L$83)+'СЕТ СН'!$H$11+СВЦЭМ!$D$10+'СЕТ СН'!$H$6-'СЕТ СН'!$H$23</f>
        <v>961.14562620000004</v>
      </c>
      <c r="M93" s="36">
        <f>SUMIFS(СВЦЭМ!$D$39:$D$782,СВЦЭМ!$A$39:$A$782,$A93,СВЦЭМ!$B$39:$B$782,M$83)+'СЕТ СН'!$H$11+СВЦЭМ!$D$10+'СЕТ СН'!$H$6-'СЕТ СН'!$H$23</f>
        <v>1004.4733164300001</v>
      </c>
      <c r="N93" s="36">
        <f>SUMIFS(СВЦЭМ!$D$39:$D$782,СВЦЭМ!$A$39:$A$782,$A93,СВЦЭМ!$B$39:$B$782,N$83)+'СЕТ СН'!$H$11+СВЦЭМ!$D$10+'СЕТ СН'!$H$6-'СЕТ СН'!$H$23</f>
        <v>1081.2156080699999</v>
      </c>
      <c r="O93" s="36">
        <f>SUMIFS(СВЦЭМ!$D$39:$D$782,СВЦЭМ!$A$39:$A$782,$A93,СВЦЭМ!$B$39:$B$782,O$83)+'СЕТ СН'!$H$11+СВЦЭМ!$D$10+'СЕТ СН'!$H$6-'СЕТ СН'!$H$23</f>
        <v>1077.7345316799999</v>
      </c>
      <c r="P93" s="36">
        <f>SUMIFS(СВЦЭМ!$D$39:$D$782,СВЦЭМ!$A$39:$A$782,$A93,СВЦЭМ!$B$39:$B$782,P$83)+'СЕТ СН'!$H$11+СВЦЭМ!$D$10+'СЕТ СН'!$H$6-'СЕТ СН'!$H$23</f>
        <v>1042.40139211</v>
      </c>
      <c r="Q93" s="36">
        <f>SUMIFS(СВЦЭМ!$D$39:$D$782,СВЦЭМ!$A$39:$A$782,$A93,СВЦЭМ!$B$39:$B$782,Q$83)+'СЕТ СН'!$H$11+СВЦЭМ!$D$10+'СЕТ СН'!$H$6-'СЕТ СН'!$H$23</f>
        <v>1031.7512142599999</v>
      </c>
      <c r="R93" s="36">
        <f>SUMIFS(СВЦЭМ!$D$39:$D$782,СВЦЭМ!$A$39:$A$782,$A93,СВЦЭМ!$B$39:$B$782,R$83)+'СЕТ СН'!$H$11+СВЦЭМ!$D$10+'СЕТ СН'!$H$6-'СЕТ СН'!$H$23</f>
        <v>990.57316986000001</v>
      </c>
      <c r="S93" s="36">
        <f>SUMIFS(СВЦЭМ!$D$39:$D$782,СВЦЭМ!$A$39:$A$782,$A93,СВЦЭМ!$B$39:$B$782,S$83)+'СЕТ СН'!$H$11+СВЦЭМ!$D$10+'СЕТ СН'!$H$6-'СЕТ СН'!$H$23</f>
        <v>949.73539965999998</v>
      </c>
      <c r="T93" s="36">
        <f>SUMIFS(СВЦЭМ!$D$39:$D$782,СВЦЭМ!$A$39:$A$782,$A93,СВЦЭМ!$B$39:$B$782,T$83)+'СЕТ СН'!$H$11+СВЦЭМ!$D$10+'СЕТ СН'!$H$6-'СЕТ СН'!$H$23</f>
        <v>999.24235289000001</v>
      </c>
      <c r="U93" s="36">
        <f>SUMIFS(СВЦЭМ!$D$39:$D$782,СВЦЭМ!$A$39:$A$782,$A93,СВЦЭМ!$B$39:$B$782,U$83)+'СЕТ СН'!$H$11+СВЦЭМ!$D$10+'СЕТ СН'!$H$6-'СЕТ СН'!$H$23</f>
        <v>1016.08026097</v>
      </c>
      <c r="V93" s="36">
        <f>SUMIFS(СВЦЭМ!$D$39:$D$782,СВЦЭМ!$A$39:$A$782,$A93,СВЦЭМ!$B$39:$B$782,V$83)+'СЕТ СН'!$H$11+СВЦЭМ!$D$10+'СЕТ СН'!$H$6-'СЕТ СН'!$H$23</f>
        <v>1024.50177014</v>
      </c>
      <c r="W93" s="36">
        <f>SUMIFS(СВЦЭМ!$D$39:$D$782,СВЦЭМ!$A$39:$A$782,$A93,СВЦЭМ!$B$39:$B$782,W$83)+'СЕТ СН'!$H$11+СВЦЭМ!$D$10+'СЕТ СН'!$H$6-'СЕТ СН'!$H$23</f>
        <v>1029.67773023</v>
      </c>
      <c r="X93" s="36">
        <f>SUMIFS(СВЦЭМ!$D$39:$D$782,СВЦЭМ!$A$39:$A$782,$A93,СВЦЭМ!$B$39:$B$782,X$83)+'СЕТ СН'!$H$11+СВЦЭМ!$D$10+'СЕТ СН'!$H$6-'СЕТ СН'!$H$23</f>
        <v>1009.24469494</v>
      </c>
      <c r="Y93" s="36">
        <f>SUMIFS(СВЦЭМ!$D$39:$D$782,СВЦЭМ!$A$39:$A$782,$A93,СВЦЭМ!$B$39:$B$782,Y$83)+'СЕТ СН'!$H$11+СВЦЭМ!$D$10+'СЕТ СН'!$H$6-'СЕТ СН'!$H$23</f>
        <v>987.63485738999998</v>
      </c>
    </row>
    <row r="94" spans="1:27" ht="15.75" x14ac:dyDescent="0.2">
      <c r="A94" s="35">
        <f t="shared" si="2"/>
        <v>44845</v>
      </c>
      <c r="B94" s="36">
        <f>SUMIFS(СВЦЭМ!$D$39:$D$782,СВЦЭМ!$A$39:$A$782,$A94,СВЦЭМ!$B$39:$B$782,B$83)+'СЕТ СН'!$H$11+СВЦЭМ!$D$10+'СЕТ СН'!$H$6-'СЕТ СН'!$H$23</f>
        <v>1076.22294704</v>
      </c>
      <c r="C94" s="36">
        <f>SUMIFS(СВЦЭМ!$D$39:$D$782,СВЦЭМ!$A$39:$A$782,$A94,СВЦЭМ!$B$39:$B$782,C$83)+'СЕТ СН'!$H$11+СВЦЭМ!$D$10+'СЕТ СН'!$H$6-'СЕТ СН'!$H$23</f>
        <v>1136.70878511</v>
      </c>
      <c r="D94" s="36">
        <f>SUMIFS(СВЦЭМ!$D$39:$D$782,СВЦЭМ!$A$39:$A$782,$A94,СВЦЭМ!$B$39:$B$782,D$83)+'СЕТ СН'!$H$11+СВЦЭМ!$D$10+'СЕТ СН'!$H$6-'СЕТ СН'!$H$23</f>
        <v>1178.3950304099999</v>
      </c>
      <c r="E94" s="36">
        <f>SUMIFS(СВЦЭМ!$D$39:$D$782,СВЦЭМ!$A$39:$A$782,$A94,СВЦЭМ!$B$39:$B$782,E$83)+'СЕТ СН'!$H$11+СВЦЭМ!$D$10+'СЕТ СН'!$H$6-'СЕТ СН'!$H$23</f>
        <v>1193.16404954</v>
      </c>
      <c r="F94" s="36">
        <f>SUMIFS(СВЦЭМ!$D$39:$D$782,СВЦЭМ!$A$39:$A$782,$A94,СВЦЭМ!$B$39:$B$782,F$83)+'СЕТ СН'!$H$11+СВЦЭМ!$D$10+'СЕТ СН'!$H$6-'СЕТ СН'!$H$23</f>
        <v>1189.79532012</v>
      </c>
      <c r="G94" s="36">
        <f>SUMIFS(СВЦЭМ!$D$39:$D$782,СВЦЭМ!$A$39:$A$782,$A94,СВЦЭМ!$B$39:$B$782,G$83)+'СЕТ СН'!$H$11+СВЦЭМ!$D$10+'СЕТ СН'!$H$6-'СЕТ СН'!$H$23</f>
        <v>1130.7084335</v>
      </c>
      <c r="H94" s="36">
        <f>SUMIFS(СВЦЭМ!$D$39:$D$782,СВЦЭМ!$A$39:$A$782,$A94,СВЦЭМ!$B$39:$B$782,H$83)+'СЕТ СН'!$H$11+СВЦЭМ!$D$10+'СЕТ СН'!$H$6-'СЕТ СН'!$H$23</f>
        <v>1137.8865696299999</v>
      </c>
      <c r="I94" s="36">
        <f>SUMIFS(СВЦЭМ!$D$39:$D$782,СВЦЭМ!$A$39:$A$782,$A94,СВЦЭМ!$B$39:$B$782,I$83)+'СЕТ СН'!$H$11+СВЦЭМ!$D$10+'СЕТ СН'!$H$6-'СЕТ СН'!$H$23</f>
        <v>1161.5611549600001</v>
      </c>
      <c r="J94" s="36">
        <f>SUMIFS(СВЦЭМ!$D$39:$D$782,СВЦЭМ!$A$39:$A$782,$A94,СВЦЭМ!$B$39:$B$782,J$83)+'СЕТ СН'!$H$11+СВЦЭМ!$D$10+'СЕТ СН'!$H$6-'СЕТ СН'!$H$23</f>
        <v>1170.4317887899999</v>
      </c>
      <c r="K94" s="36">
        <f>SUMIFS(СВЦЭМ!$D$39:$D$782,СВЦЭМ!$A$39:$A$782,$A94,СВЦЭМ!$B$39:$B$782,K$83)+'СЕТ СН'!$H$11+СВЦЭМ!$D$10+'СЕТ СН'!$H$6-'СЕТ СН'!$H$23</f>
        <v>1174.28415909</v>
      </c>
      <c r="L94" s="36">
        <f>SUMIFS(СВЦЭМ!$D$39:$D$782,СВЦЭМ!$A$39:$A$782,$A94,СВЦЭМ!$B$39:$B$782,L$83)+'СЕТ СН'!$H$11+СВЦЭМ!$D$10+'СЕТ СН'!$H$6-'СЕТ СН'!$H$23</f>
        <v>1180.58032002</v>
      </c>
      <c r="M94" s="36">
        <f>SUMIFS(СВЦЭМ!$D$39:$D$782,СВЦЭМ!$A$39:$A$782,$A94,СВЦЭМ!$B$39:$B$782,M$83)+'СЕТ СН'!$H$11+СВЦЭМ!$D$10+'СЕТ СН'!$H$6-'СЕТ СН'!$H$23</f>
        <v>1150.8684547400001</v>
      </c>
      <c r="N94" s="36">
        <f>SUMIFS(СВЦЭМ!$D$39:$D$782,СВЦЭМ!$A$39:$A$782,$A94,СВЦЭМ!$B$39:$B$782,N$83)+'СЕТ СН'!$H$11+СВЦЭМ!$D$10+'СЕТ СН'!$H$6-'СЕТ СН'!$H$23</f>
        <v>1174.88461456</v>
      </c>
      <c r="O94" s="36">
        <f>SUMIFS(СВЦЭМ!$D$39:$D$782,СВЦЭМ!$A$39:$A$782,$A94,СВЦЭМ!$B$39:$B$782,O$83)+'СЕТ СН'!$H$11+СВЦЭМ!$D$10+'СЕТ СН'!$H$6-'СЕТ СН'!$H$23</f>
        <v>1178.1353567399999</v>
      </c>
      <c r="P94" s="36">
        <f>SUMIFS(СВЦЭМ!$D$39:$D$782,СВЦЭМ!$A$39:$A$782,$A94,СВЦЭМ!$B$39:$B$782,P$83)+'СЕТ СН'!$H$11+СВЦЭМ!$D$10+'СЕТ СН'!$H$6-'СЕТ СН'!$H$23</f>
        <v>1169.0862547499999</v>
      </c>
      <c r="Q94" s="36">
        <f>SUMIFS(СВЦЭМ!$D$39:$D$782,СВЦЭМ!$A$39:$A$782,$A94,СВЦЭМ!$B$39:$B$782,Q$83)+'СЕТ СН'!$H$11+СВЦЭМ!$D$10+'СЕТ СН'!$H$6-'СЕТ СН'!$H$23</f>
        <v>1162.51981559</v>
      </c>
      <c r="R94" s="36">
        <f>SUMIFS(СВЦЭМ!$D$39:$D$782,СВЦЭМ!$A$39:$A$782,$A94,СВЦЭМ!$B$39:$B$782,R$83)+'СЕТ СН'!$H$11+СВЦЭМ!$D$10+'СЕТ СН'!$H$6-'СЕТ СН'!$H$23</f>
        <v>1143.15914305</v>
      </c>
      <c r="S94" s="36">
        <f>SUMIFS(СВЦЭМ!$D$39:$D$782,СВЦЭМ!$A$39:$A$782,$A94,СВЦЭМ!$B$39:$B$782,S$83)+'СЕТ СН'!$H$11+СВЦЭМ!$D$10+'СЕТ СН'!$H$6-'СЕТ СН'!$H$23</f>
        <v>1178.36150316</v>
      </c>
      <c r="T94" s="36">
        <f>SUMIFS(СВЦЭМ!$D$39:$D$782,СВЦЭМ!$A$39:$A$782,$A94,СВЦЭМ!$B$39:$B$782,T$83)+'СЕТ СН'!$H$11+СВЦЭМ!$D$10+'СЕТ СН'!$H$6-'СЕТ СН'!$H$23</f>
        <v>1230.1569156200001</v>
      </c>
      <c r="U94" s="36">
        <f>SUMIFS(СВЦЭМ!$D$39:$D$782,СВЦЭМ!$A$39:$A$782,$A94,СВЦЭМ!$B$39:$B$782,U$83)+'СЕТ СН'!$H$11+СВЦЭМ!$D$10+'СЕТ СН'!$H$6-'СЕТ СН'!$H$23</f>
        <v>1251.5449688799999</v>
      </c>
      <c r="V94" s="36">
        <f>SUMIFS(СВЦЭМ!$D$39:$D$782,СВЦЭМ!$A$39:$A$782,$A94,СВЦЭМ!$B$39:$B$782,V$83)+'СЕТ СН'!$H$11+СВЦЭМ!$D$10+'СЕТ СН'!$H$6-'СЕТ СН'!$H$23</f>
        <v>1248.65505106</v>
      </c>
      <c r="W94" s="36">
        <f>SUMIFS(СВЦЭМ!$D$39:$D$782,СВЦЭМ!$A$39:$A$782,$A94,СВЦЭМ!$B$39:$B$782,W$83)+'СЕТ СН'!$H$11+СВЦЭМ!$D$10+'СЕТ СН'!$H$6-'СЕТ СН'!$H$23</f>
        <v>1280.46898644</v>
      </c>
      <c r="X94" s="36">
        <f>SUMIFS(СВЦЭМ!$D$39:$D$782,СВЦЭМ!$A$39:$A$782,$A94,СВЦЭМ!$B$39:$B$782,X$83)+'СЕТ СН'!$H$11+СВЦЭМ!$D$10+'СЕТ СН'!$H$6-'СЕТ СН'!$H$23</f>
        <v>1262.62942939</v>
      </c>
      <c r="Y94" s="36">
        <f>SUMIFS(СВЦЭМ!$D$39:$D$782,СВЦЭМ!$A$39:$A$782,$A94,СВЦЭМ!$B$39:$B$782,Y$83)+'СЕТ СН'!$H$11+СВЦЭМ!$D$10+'СЕТ СН'!$H$6-'СЕТ СН'!$H$23</f>
        <v>1255.0012454600001</v>
      </c>
    </row>
    <row r="95" spans="1:27" ht="15.75" x14ac:dyDescent="0.2">
      <c r="A95" s="35">
        <f t="shared" si="2"/>
        <v>44846</v>
      </c>
      <c r="B95" s="36">
        <f>SUMIFS(СВЦЭМ!$D$39:$D$782,СВЦЭМ!$A$39:$A$782,$A95,СВЦЭМ!$B$39:$B$782,B$83)+'СЕТ СН'!$H$11+СВЦЭМ!$D$10+'СЕТ СН'!$H$6-'СЕТ СН'!$H$23</f>
        <v>1165.5129462099999</v>
      </c>
      <c r="C95" s="36">
        <f>SUMIFS(СВЦЭМ!$D$39:$D$782,СВЦЭМ!$A$39:$A$782,$A95,СВЦЭМ!$B$39:$B$782,C$83)+'СЕТ СН'!$H$11+СВЦЭМ!$D$10+'СЕТ СН'!$H$6-'СЕТ СН'!$H$23</f>
        <v>1190.1139171</v>
      </c>
      <c r="D95" s="36">
        <f>SUMIFS(СВЦЭМ!$D$39:$D$782,СВЦЭМ!$A$39:$A$782,$A95,СВЦЭМ!$B$39:$B$782,D$83)+'СЕТ СН'!$H$11+СВЦЭМ!$D$10+'СЕТ СН'!$H$6-'СЕТ СН'!$H$23</f>
        <v>1211.1514312300001</v>
      </c>
      <c r="E95" s="36">
        <f>SUMIFS(СВЦЭМ!$D$39:$D$782,СВЦЭМ!$A$39:$A$782,$A95,СВЦЭМ!$B$39:$B$782,E$83)+'СЕТ СН'!$H$11+СВЦЭМ!$D$10+'СЕТ СН'!$H$6-'СЕТ СН'!$H$23</f>
        <v>1204.4191592899999</v>
      </c>
      <c r="F95" s="36">
        <f>SUMIFS(СВЦЭМ!$D$39:$D$782,СВЦЭМ!$A$39:$A$782,$A95,СВЦЭМ!$B$39:$B$782,F$83)+'СЕТ СН'!$H$11+СВЦЭМ!$D$10+'СЕТ СН'!$H$6-'СЕТ СН'!$H$23</f>
        <v>1199.17016676</v>
      </c>
      <c r="G95" s="36">
        <f>SUMIFS(СВЦЭМ!$D$39:$D$782,СВЦЭМ!$A$39:$A$782,$A95,СВЦЭМ!$B$39:$B$782,G$83)+'СЕТ СН'!$H$11+СВЦЭМ!$D$10+'СЕТ СН'!$H$6-'СЕТ СН'!$H$23</f>
        <v>1197.5248186599999</v>
      </c>
      <c r="H95" s="36">
        <f>SUMIFS(СВЦЭМ!$D$39:$D$782,СВЦЭМ!$A$39:$A$782,$A95,СВЦЭМ!$B$39:$B$782,H$83)+'СЕТ СН'!$H$11+СВЦЭМ!$D$10+'СЕТ СН'!$H$6-'СЕТ СН'!$H$23</f>
        <v>1172.6608882</v>
      </c>
      <c r="I95" s="36">
        <f>SUMIFS(СВЦЭМ!$D$39:$D$782,СВЦЭМ!$A$39:$A$782,$A95,СВЦЭМ!$B$39:$B$782,I$83)+'СЕТ СН'!$H$11+СВЦЭМ!$D$10+'СЕТ СН'!$H$6-'СЕТ СН'!$H$23</f>
        <v>1143.3047277999999</v>
      </c>
      <c r="J95" s="36">
        <f>SUMIFS(СВЦЭМ!$D$39:$D$782,СВЦЭМ!$A$39:$A$782,$A95,СВЦЭМ!$B$39:$B$782,J$83)+'СЕТ СН'!$H$11+СВЦЭМ!$D$10+'СЕТ СН'!$H$6-'СЕТ СН'!$H$23</f>
        <v>1151.6616181100001</v>
      </c>
      <c r="K95" s="36">
        <f>SUMIFS(СВЦЭМ!$D$39:$D$782,СВЦЭМ!$A$39:$A$782,$A95,СВЦЭМ!$B$39:$B$782,K$83)+'СЕТ СН'!$H$11+СВЦЭМ!$D$10+'СЕТ СН'!$H$6-'СЕТ СН'!$H$23</f>
        <v>1146.5075115299999</v>
      </c>
      <c r="L95" s="36">
        <f>SUMIFS(СВЦЭМ!$D$39:$D$782,СВЦЭМ!$A$39:$A$782,$A95,СВЦЭМ!$B$39:$B$782,L$83)+'СЕТ СН'!$H$11+СВЦЭМ!$D$10+'СЕТ СН'!$H$6-'СЕТ СН'!$H$23</f>
        <v>1139.7956894399999</v>
      </c>
      <c r="M95" s="36">
        <f>SUMIFS(СВЦЭМ!$D$39:$D$782,СВЦЭМ!$A$39:$A$782,$A95,СВЦЭМ!$B$39:$B$782,M$83)+'СЕТ СН'!$H$11+СВЦЭМ!$D$10+'СЕТ СН'!$H$6-'СЕТ СН'!$H$23</f>
        <v>1134.77323252</v>
      </c>
      <c r="N95" s="36">
        <f>SUMIFS(СВЦЭМ!$D$39:$D$782,СВЦЭМ!$A$39:$A$782,$A95,СВЦЭМ!$B$39:$B$782,N$83)+'СЕТ СН'!$H$11+СВЦЭМ!$D$10+'СЕТ СН'!$H$6-'СЕТ СН'!$H$23</f>
        <v>1152.50196506</v>
      </c>
      <c r="O95" s="36">
        <f>SUMIFS(СВЦЭМ!$D$39:$D$782,СВЦЭМ!$A$39:$A$782,$A95,СВЦЭМ!$B$39:$B$782,O$83)+'СЕТ СН'!$H$11+СВЦЭМ!$D$10+'СЕТ СН'!$H$6-'СЕТ СН'!$H$23</f>
        <v>1149.12062055</v>
      </c>
      <c r="P95" s="36">
        <f>SUMIFS(СВЦЭМ!$D$39:$D$782,СВЦЭМ!$A$39:$A$782,$A95,СВЦЭМ!$B$39:$B$782,P$83)+'СЕТ СН'!$H$11+СВЦЭМ!$D$10+'СЕТ СН'!$H$6-'СЕТ СН'!$H$23</f>
        <v>1141.65137067</v>
      </c>
      <c r="Q95" s="36">
        <f>SUMIFS(СВЦЭМ!$D$39:$D$782,СВЦЭМ!$A$39:$A$782,$A95,СВЦЭМ!$B$39:$B$782,Q$83)+'СЕТ СН'!$H$11+СВЦЭМ!$D$10+'СЕТ СН'!$H$6-'СЕТ СН'!$H$23</f>
        <v>1146.69992837</v>
      </c>
      <c r="R95" s="36">
        <f>SUMIFS(СВЦЭМ!$D$39:$D$782,СВЦЭМ!$A$39:$A$782,$A95,СВЦЭМ!$B$39:$B$782,R$83)+'СЕТ СН'!$H$11+СВЦЭМ!$D$10+'СЕТ СН'!$H$6-'СЕТ СН'!$H$23</f>
        <v>1125.7561049599999</v>
      </c>
      <c r="S95" s="36">
        <f>SUMIFS(СВЦЭМ!$D$39:$D$782,СВЦЭМ!$A$39:$A$782,$A95,СВЦЭМ!$B$39:$B$782,S$83)+'СЕТ СН'!$H$11+СВЦЭМ!$D$10+'СЕТ СН'!$H$6-'СЕТ СН'!$H$23</f>
        <v>1127.9201059499999</v>
      </c>
      <c r="T95" s="36">
        <f>SUMIFS(СВЦЭМ!$D$39:$D$782,СВЦЭМ!$A$39:$A$782,$A95,СВЦЭМ!$B$39:$B$782,T$83)+'СЕТ СН'!$H$11+СВЦЭМ!$D$10+'СЕТ СН'!$H$6-'СЕТ СН'!$H$23</f>
        <v>1256.91158928</v>
      </c>
      <c r="U95" s="36">
        <f>SUMIFS(СВЦЭМ!$D$39:$D$782,СВЦЭМ!$A$39:$A$782,$A95,СВЦЭМ!$B$39:$B$782,U$83)+'СЕТ СН'!$H$11+СВЦЭМ!$D$10+'СЕТ СН'!$H$6-'СЕТ СН'!$H$23</f>
        <v>1248.4063722599999</v>
      </c>
      <c r="V95" s="36">
        <f>SUMIFS(СВЦЭМ!$D$39:$D$782,СВЦЭМ!$A$39:$A$782,$A95,СВЦЭМ!$B$39:$B$782,V$83)+'СЕТ СН'!$H$11+СВЦЭМ!$D$10+'СЕТ СН'!$H$6-'СЕТ СН'!$H$23</f>
        <v>1284.7577643300001</v>
      </c>
      <c r="W95" s="36">
        <f>SUMIFS(СВЦЭМ!$D$39:$D$782,СВЦЭМ!$A$39:$A$782,$A95,СВЦЭМ!$B$39:$B$782,W$83)+'СЕТ СН'!$H$11+СВЦЭМ!$D$10+'СЕТ СН'!$H$6-'СЕТ СН'!$H$23</f>
        <v>1204.1610981700001</v>
      </c>
      <c r="X95" s="36">
        <f>SUMIFS(СВЦЭМ!$D$39:$D$782,СВЦЭМ!$A$39:$A$782,$A95,СВЦЭМ!$B$39:$B$782,X$83)+'СЕТ СН'!$H$11+СВЦЭМ!$D$10+'СЕТ СН'!$H$6-'СЕТ СН'!$H$23</f>
        <v>1173.74841545</v>
      </c>
      <c r="Y95" s="36">
        <f>SUMIFS(СВЦЭМ!$D$39:$D$782,СВЦЭМ!$A$39:$A$782,$A95,СВЦЭМ!$B$39:$B$782,Y$83)+'СЕТ СН'!$H$11+СВЦЭМ!$D$10+'СЕТ СН'!$H$6-'СЕТ СН'!$H$23</f>
        <v>1158.7326206299999</v>
      </c>
    </row>
    <row r="96" spans="1:27" ht="15.75" x14ac:dyDescent="0.2">
      <c r="A96" s="35">
        <f t="shared" si="2"/>
        <v>44847</v>
      </c>
      <c r="B96" s="36">
        <f>SUMIFS(СВЦЭМ!$D$39:$D$782,СВЦЭМ!$A$39:$A$782,$A96,СВЦЭМ!$B$39:$B$782,B$83)+'СЕТ СН'!$H$11+СВЦЭМ!$D$10+'СЕТ СН'!$H$6-'СЕТ СН'!$H$23</f>
        <v>1255.80028898</v>
      </c>
      <c r="C96" s="36">
        <f>SUMIFS(СВЦЭМ!$D$39:$D$782,СВЦЭМ!$A$39:$A$782,$A96,СВЦЭМ!$B$39:$B$782,C$83)+'СЕТ СН'!$H$11+СВЦЭМ!$D$10+'СЕТ СН'!$H$6-'СЕТ СН'!$H$23</f>
        <v>1278.10681486</v>
      </c>
      <c r="D96" s="36">
        <f>SUMIFS(СВЦЭМ!$D$39:$D$782,СВЦЭМ!$A$39:$A$782,$A96,СВЦЭМ!$B$39:$B$782,D$83)+'СЕТ СН'!$H$11+СВЦЭМ!$D$10+'СЕТ СН'!$H$6-'СЕТ СН'!$H$23</f>
        <v>1276.0836147700002</v>
      </c>
      <c r="E96" s="36">
        <f>SUMIFS(СВЦЭМ!$D$39:$D$782,СВЦЭМ!$A$39:$A$782,$A96,СВЦЭМ!$B$39:$B$782,E$83)+'СЕТ СН'!$H$11+СВЦЭМ!$D$10+'СЕТ СН'!$H$6-'СЕТ СН'!$H$23</f>
        <v>1281.3211930900002</v>
      </c>
      <c r="F96" s="36">
        <f>SUMIFS(СВЦЭМ!$D$39:$D$782,СВЦЭМ!$A$39:$A$782,$A96,СВЦЭМ!$B$39:$B$782,F$83)+'СЕТ СН'!$H$11+СВЦЭМ!$D$10+'СЕТ СН'!$H$6-'СЕТ СН'!$H$23</f>
        <v>1283.11177572</v>
      </c>
      <c r="G96" s="36">
        <f>SUMIFS(СВЦЭМ!$D$39:$D$782,СВЦЭМ!$A$39:$A$782,$A96,СВЦЭМ!$B$39:$B$782,G$83)+'СЕТ СН'!$H$11+СВЦЭМ!$D$10+'СЕТ СН'!$H$6-'СЕТ СН'!$H$23</f>
        <v>1272.0022270899999</v>
      </c>
      <c r="H96" s="36">
        <f>SUMIFS(СВЦЭМ!$D$39:$D$782,СВЦЭМ!$A$39:$A$782,$A96,СВЦЭМ!$B$39:$B$782,H$83)+'СЕТ СН'!$H$11+СВЦЭМ!$D$10+'СЕТ СН'!$H$6-'СЕТ СН'!$H$23</f>
        <v>1246.16870212</v>
      </c>
      <c r="I96" s="36">
        <f>SUMIFS(СВЦЭМ!$D$39:$D$782,СВЦЭМ!$A$39:$A$782,$A96,СВЦЭМ!$B$39:$B$782,I$83)+'СЕТ СН'!$H$11+СВЦЭМ!$D$10+'СЕТ СН'!$H$6-'СЕТ СН'!$H$23</f>
        <v>1224.2294867200001</v>
      </c>
      <c r="J96" s="36">
        <f>SUMIFS(СВЦЭМ!$D$39:$D$782,СВЦЭМ!$A$39:$A$782,$A96,СВЦЭМ!$B$39:$B$782,J$83)+'СЕТ СН'!$H$11+СВЦЭМ!$D$10+'СЕТ СН'!$H$6-'СЕТ СН'!$H$23</f>
        <v>1214.0680784599999</v>
      </c>
      <c r="K96" s="36">
        <f>SUMIFS(СВЦЭМ!$D$39:$D$782,СВЦЭМ!$A$39:$A$782,$A96,СВЦЭМ!$B$39:$B$782,K$83)+'СЕТ СН'!$H$11+СВЦЭМ!$D$10+'СЕТ СН'!$H$6-'СЕТ СН'!$H$23</f>
        <v>1241.8155536200002</v>
      </c>
      <c r="L96" s="36">
        <f>SUMIFS(СВЦЭМ!$D$39:$D$782,СВЦЭМ!$A$39:$A$782,$A96,СВЦЭМ!$B$39:$B$782,L$83)+'СЕТ СН'!$H$11+СВЦЭМ!$D$10+'СЕТ СН'!$H$6-'СЕТ СН'!$H$23</f>
        <v>1229.7090117600001</v>
      </c>
      <c r="M96" s="36">
        <f>SUMIFS(СВЦЭМ!$D$39:$D$782,СВЦЭМ!$A$39:$A$782,$A96,СВЦЭМ!$B$39:$B$782,M$83)+'СЕТ СН'!$H$11+СВЦЭМ!$D$10+'СЕТ СН'!$H$6-'СЕТ СН'!$H$23</f>
        <v>1240.35475318</v>
      </c>
      <c r="N96" s="36">
        <f>SUMIFS(СВЦЭМ!$D$39:$D$782,СВЦЭМ!$A$39:$A$782,$A96,СВЦЭМ!$B$39:$B$782,N$83)+'СЕТ СН'!$H$11+СВЦЭМ!$D$10+'СЕТ СН'!$H$6-'СЕТ СН'!$H$23</f>
        <v>1232.89011882</v>
      </c>
      <c r="O96" s="36">
        <f>SUMIFS(СВЦЭМ!$D$39:$D$782,СВЦЭМ!$A$39:$A$782,$A96,СВЦЭМ!$B$39:$B$782,O$83)+'СЕТ СН'!$H$11+СВЦЭМ!$D$10+'СЕТ СН'!$H$6-'СЕТ СН'!$H$23</f>
        <v>1230.10863023</v>
      </c>
      <c r="P96" s="36">
        <f>SUMIFS(СВЦЭМ!$D$39:$D$782,СВЦЭМ!$A$39:$A$782,$A96,СВЦЭМ!$B$39:$B$782,P$83)+'СЕТ СН'!$H$11+СВЦЭМ!$D$10+'СЕТ СН'!$H$6-'СЕТ СН'!$H$23</f>
        <v>1227.2585666</v>
      </c>
      <c r="Q96" s="36">
        <f>SUMIFS(СВЦЭМ!$D$39:$D$782,СВЦЭМ!$A$39:$A$782,$A96,СВЦЭМ!$B$39:$B$782,Q$83)+'СЕТ СН'!$H$11+СВЦЭМ!$D$10+'СЕТ СН'!$H$6-'СЕТ СН'!$H$23</f>
        <v>1218.60764769</v>
      </c>
      <c r="R96" s="36">
        <f>SUMIFS(СВЦЭМ!$D$39:$D$782,СВЦЭМ!$A$39:$A$782,$A96,СВЦЭМ!$B$39:$B$782,R$83)+'СЕТ СН'!$H$11+СВЦЭМ!$D$10+'СЕТ СН'!$H$6-'СЕТ СН'!$H$23</f>
        <v>1254.06707379</v>
      </c>
      <c r="S96" s="36">
        <f>SUMIFS(СВЦЭМ!$D$39:$D$782,СВЦЭМ!$A$39:$A$782,$A96,СВЦЭМ!$B$39:$B$782,S$83)+'СЕТ СН'!$H$11+СВЦЭМ!$D$10+'СЕТ СН'!$H$6-'СЕТ СН'!$H$23</f>
        <v>1226.9628045299999</v>
      </c>
      <c r="T96" s="36">
        <f>SUMIFS(СВЦЭМ!$D$39:$D$782,СВЦЭМ!$A$39:$A$782,$A96,СВЦЭМ!$B$39:$B$782,T$83)+'СЕТ СН'!$H$11+СВЦЭМ!$D$10+'СЕТ СН'!$H$6-'СЕТ СН'!$H$23</f>
        <v>1245.8511970700001</v>
      </c>
      <c r="U96" s="36">
        <f>SUMIFS(СВЦЭМ!$D$39:$D$782,СВЦЭМ!$A$39:$A$782,$A96,СВЦЭМ!$B$39:$B$782,U$83)+'СЕТ СН'!$H$11+СВЦЭМ!$D$10+'СЕТ СН'!$H$6-'СЕТ СН'!$H$23</f>
        <v>1260.1428637600002</v>
      </c>
      <c r="V96" s="36">
        <f>SUMIFS(СВЦЭМ!$D$39:$D$782,СВЦЭМ!$A$39:$A$782,$A96,СВЦЭМ!$B$39:$B$782,V$83)+'СЕТ СН'!$H$11+СВЦЭМ!$D$10+'СЕТ СН'!$H$6-'СЕТ СН'!$H$23</f>
        <v>1241.7020963</v>
      </c>
      <c r="W96" s="36">
        <f>SUMIFS(СВЦЭМ!$D$39:$D$782,СВЦЭМ!$A$39:$A$782,$A96,СВЦЭМ!$B$39:$B$782,W$83)+'СЕТ СН'!$H$11+СВЦЭМ!$D$10+'СЕТ СН'!$H$6-'СЕТ СН'!$H$23</f>
        <v>1231.3184510599999</v>
      </c>
      <c r="X96" s="36">
        <f>SUMIFS(СВЦЭМ!$D$39:$D$782,СВЦЭМ!$A$39:$A$782,$A96,СВЦЭМ!$B$39:$B$782,X$83)+'СЕТ СН'!$H$11+СВЦЭМ!$D$10+'СЕТ СН'!$H$6-'СЕТ СН'!$H$23</f>
        <v>1227.82828382</v>
      </c>
      <c r="Y96" s="36">
        <f>SUMIFS(СВЦЭМ!$D$39:$D$782,СВЦЭМ!$A$39:$A$782,$A96,СВЦЭМ!$B$39:$B$782,Y$83)+'СЕТ СН'!$H$11+СВЦЭМ!$D$10+'СЕТ СН'!$H$6-'СЕТ СН'!$H$23</f>
        <v>1223.8428512799999</v>
      </c>
    </row>
    <row r="97" spans="1:25" ht="15.75" x14ac:dyDescent="0.2">
      <c r="A97" s="35">
        <f t="shared" si="2"/>
        <v>44848</v>
      </c>
      <c r="B97" s="36">
        <f>SUMIFS(СВЦЭМ!$D$39:$D$782,СВЦЭМ!$A$39:$A$782,$A97,СВЦЭМ!$B$39:$B$782,B$83)+'СЕТ СН'!$H$11+СВЦЭМ!$D$10+'СЕТ СН'!$H$6-'СЕТ СН'!$H$23</f>
        <v>1278.6401263299999</v>
      </c>
      <c r="C97" s="36">
        <f>SUMIFS(СВЦЭМ!$D$39:$D$782,СВЦЭМ!$A$39:$A$782,$A97,СВЦЭМ!$B$39:$B$782,C$83)+'СЕТ СН'!$H$11+СВЦЭМ!$D$10+'СЕТ СН'!$H$6-'СЕТ СН'!$H$23</f>
        <v>1292.1834373500001</v>
      </c>
      <c r="D97" s="36">
        <f>SUMIFS(СВЦЭМ!$D$39:$D$782,СВЦЭМ!$A$39:$A$782,$A97,СВЦЭМ!$B$39:$B$782,D$83)+'СЕТ СН'!$H$11+СВЦЭМ!$D$10+'СЕТ СН'!$H$6-'СЕТ СН'!$H$23</f>
        <v>1321.3987999799999</v>
      </c>
      <c r="E97" s="36">
        <f>SUMIFS(СВЦЭМ!$D$39:$D$782,СВЦЭМ!$A$39:$A$782,$A97,СВЦЭМ!$B$39:$B$782,E$83)+'СЕТ СН'!$H$11+СВЦЭМ!$D$10+'СЕТ СН'!$H$6-'СЕТ СН'!$H$23</f>
        <v>1337.58291637</v>
      </c>
      <c r="F97" s="36">
        <f>SUMIFS(СВЦЭМ!$D$39:$D$782,СВЦЭМ!$A$39:$A$782,$A97,СВЦЭМ!$B$39:$B$782,F$83)+'СЕТ СН'!$H$11+СВЦЭМ!$D$10+'СЕТ СН'!$H$6-'СЕТ СН'!$H$23</f>
        <v>1338.86828558</v>
      </c>
      <c r="G97" s="36">
        <f>SUMIFS(СВЦЭМ!$D$39:$D$782,СВЦЭМ!$A$39:$A$782,$A97,СВЦЭМ!$B$39:$B$782,G$83)+'СЕТ СН'!$H$11+СВЦЭМ!$D$10+'СЕТ СН'!$H$6-'СЕТ СН'!$H$23</f>
        <v>1325.84320422</v>
      </c>
      <c r="H97" s="36">
        <f>SUMIFS(СВЦЭМ!$D$39:$D$782,СВЦЭМ!$A$39:$A$782,$A97,СВЦЭМ!$B$39:$B$782,H$83)+'СЕТ СН'!$H$11+СВЦЭМ!$D$10+'СЕТ СН'!$H$6-'СЕТ СН'!$H$23</f>
        <v>1263.0723503200002</v>
      </c>
      <c r="I97" s="36">
        <f>SUMIFS(СВЦЭМ!$D$39:$D$782,СВЦЭМ!$A$39:$A$782,$A97,СВЦЭМ!$B$39:$B$782,I$83)+'СЕТ СН'!$H$11+СВЦЭМ!$D$10+'СЕТ СН'!$H$6-'СЕТ СН'!$H$23</f>
        <v>1274.76580734</v>
      </c>
      <c r="J97" s="36">
        <f>SUMIFS(СВЦЭМ!$D$39:$D$782,СВЦЭМ!$A$39:$A$782,$A97,СВЦЭМ!$B$39:$B$782,J$83)+'СЕТ СН'!$H$11+СВЦЭМ!$D$10+'СЕТ СН'!$H$6-'СЕТ СН'!$H$23</f>
        <v>1275.3473684800001</v>
      </c>
      <c r="K97" s="36">
        <f>SUMIFS(СВЦЭМ!$D$39:$D$782,СВЦЭМ!$A$39:$A$782,$A97,СВЦЭМ!$B$39:$B$782,K$83)+'СЕТ СН'!$H$11+СВЦЭМ!$D$10+'СЕТ СН'!$H$6-'СЕТ СН'!$H$23</f>
        <v>1273.94406809</v>
      </c>
      <c r="L97" s="36">
        <f>SUMIFS(СВЦЭМ!$D$39:$D$782,СВЦЭМ!$A$39:$A$782,$A97,СВЦЭМ!$B$39:$B$782,L$83)+'СЕТ СН'!$H$11+СВЦЭМ!$D$10+'СЕТ СН'!$H$6-'СЕТ СН'!$H$23</f>
        <v>1283.0258550200001</v>
      </c>
      <c r="M97" s="36">
        <f>SUMIFS(СВЦЭМ!$D$39:$D$782,СВЦЭМ!$A$39:$A$782,$A97,СВЦЭМ!$B$39:$B$782,M$83)+'СЕТ СН'!$H$11+СВЦЭМ!$D$10+'СЕТ СН'!$H$6-'СЕТ СН'!$H$23</f>
        <v>1257.07539683</v>
      </c>
      <c r="N97" s="36">
        <f>SUMIFS(СВЦЭМ!$D$39:$D$782,СВЦЭМ!$A$39:$A$782,$A97,СВЦЭМ!$B$39:$B$782,N$83)+'СЕТ СН'!$H$11+СВЦЭМ!$D$10+'СЕТ СН'!$H$6-'СЕТ СН'!$H$23</f>
        <v>1258.84850248</v>
      </c>
      <c r="O97" s="36">
        <f>SUMIFS(СВЦЭМ!$D$39:$D$782,СВЦЭМ!$A$39:$A$782,$A97,СВЦЭМ!$B$39:$B$782,O$83)+'СЕТ СН'!$H$11+СВЦЭМ!$D$10+'СЕТ СН'!$H$6-'СЕТ СН'!$H$23</f>
        <v>1262.16054171</v>
      </c>
      <c r="P97" s="36">
        <f>SUMIFS(СВЦЭМ!$D$39:$D$782,СВЦЭМ!$A$39:$A$782,$A97,СВЦЭМ!$B$39:$B$782,P$83)+'СЕТ СН'!$H$11+СВЦЭМ!$D$10+'СЕТ СН'!$H$6-'СЕТ СН'!$H$23</f>
        <v>1261.8536832899999</v>
      </c>
      <c r="Q97" s="36">
        <f>SUMIFS(СВЦЭМ!$D$39:$D$782,СВЦЭМ!$A$39:$A$782,$A97,СВЦЭМ!$B$39:$B$782,Q$83)+'СЕТ СН'!$H$11+СВЦЭМ!$D$10+'СЕТ СН'!$H$6-'СЕТ СН'!$H$23</f>
        <v>1262.8289888899999</v>
      </c>
      <c r="R97" s="36">
        <f>SUMIFS(СВЦЭМ!$D$39:$D$782,СВЦЭМ!$A$39:$A$782,$A97,СВЦЭМ!$B$39:$B$782,R$83)+'СЕТ СН'!$H$11+СВЦЭМ!$D$10+'СЕТ СН'!$H$6-'СЕТ СН'!$H$23</f>
        <v>1253.06331241</v>
      </c>
      <c r="S97" s="36">
        <f>SUMIFS(СВЦЭМ!$D$39:$D$782,СВЦЭМ!$A$39:$A$782,$A97,СВЦЭМ!$B$39:$B$782,S$83)+'СЕТ СН'!$H$11+СВЦЭМ!$D$10+'СЕТ СН'!$H$6-'СЕТ СН'!$H$23</f>
        <v>1269.722857</v>
      </c>
      <c r="T97" s="36">
        <f>SUMIFS(СВЦЭМ!$D$39:$D$782,СВЦЭМ!$A$39:$A$782,$A97,СВЦЭМ!$B$39:$B$782,T$83)+'СЕТ СН'!$H$11+СВЦЭМ!$D$10+'СЕТ СН'!$H$6-'СЕТ СН'!$H$23</f>
        <v>1275.6100988399999</v>
      </c>
      <c r="U97" s="36">
        <f>SUMIFS(СВЦЭМ!$D$39:$D$782,СВЦЭМ!$A$39:$A$782,$A97,СВЦЭМ!$B$39:$B$782,U$83)+'СЕТ СН'!$H$11+СВЦЭМ!$D$10+'СЕТ СН'!$H$6-'СЕТ СН'!$H$23</f>
        <v>1271.8049727800001</v>
      </c>
      <c r="V97" s="36">
        <f>SUMIFS(СВЦЭМ!$D$39:$D$782,СВЦЭМ!$A$39:$A$782,$A97,СВЦЭМ!$B$39:$B$782,V$83)+'СЕТ СН'!$H$11+СВЦЭМ!$D$10+'СЕТ СН'!$H$6-'СЕТ СН'!$H$23</f>
        <v>1283.4004116599999</v>
      </c>
      <c r="W97" s="36">
        <f>SUMIFS(СВЦЭМ!$D$39:$D$782,СВЦЭМ!$A$39:$A$782,$A97,СВЦЭМ!$B$39:$B$782,W$83)+'СЕТ СН'!$H$11+СВЦЭМ!$D$10+'СЕТ СН'!$H$6-'СЕТ СН'!$H$23</f>
        <v>1281.7402468600001</v>
      </c>
      <c r="X97" s="36">
        <f>SUMIFS(СВЦЭМ!$D$39:$D$782,СВЦЭМ!$A$39:$A$782,$A97,СВЦЭМ!$B$39:$B$782,X$83)+'СЕТ СН'!$H$11+СВЦЭМ!$D$10+'СЕТ СН'!$H$6-'СЕТ СН'!$H$23</f>
        <v>1275.2911938100001</v>
      </c>
      <c r="Y97" s="36">
        <f>SUMIFS(СВЦЭМ!$D$39:$D$782,СВЦЭМ!$A$39:$A$782,$A97,СВЦЭМ!$B$39:$B$782,Y$83)+'СЕТ СН'!$H$11+СВЦЭМ!$D$10+'СЕТ СН'!$H$6-'СЕТ СН'!$H$23</f>
        <v>1256.51116409</v>
      </c>
    </row>
    <row r="98" spans="1:25" ht="15.75" x14ac:dyDescent="0.2">
      <c r="A98" s="35">
        <f t="shared" si="2"/>
        <v>44849</v>
      </c>
      <c r="B98" s="36">
        <f>SUMIFS(СВЦЭМ!$D$39:$D$782,СВЦЭМ!$A$39:$A$782,$A98,СВЦЭМ!$B$39:$B$782,B$83)+'СЕТ СН'!$H$11+СВЦЭМ!$D$10+'СЕТ СН'!$H$6-'СЕТ СН'!$H$23</f>
        <v>1174.5081186499999</v>
      </c>
      <c r="C98" s="36">
        <f>SUMIFS(СВЦЭМ!$D$39:$D$782,СВЦЭМ!$A$39:$A$782,$A98,СВЦЭМ!$B$39:$B$782,C$83)+'СЕТ СН'!$H$11+СВЦЭМ!$D$10+'СЕТ СН'!$H$6-'СЕТ СН'!$H$23</f>
        <v>1165.1250164999999</v>
      </c>
      <c r="D98" s="36">
        <f>SUMIFS(СВЦЭМ!$D$39:$D$782,СВЦЭМ!$A$39:$A$782,$A98,СВЦЭМ!$B$39:$B$782,D$83)+'СЕТ СН'!$H$11+СВЦЭМ!$D$10+'СЕТ СН'!$H$6-'СЕТ СН'!$H$23</f>
        <v>1153.7524701299999</v>
      </c>
      <c r="E98" s="36">
        <f>SUMIFS(СВЦЭМ!$D$39:$D$782,СВЦЭМ!$A$39:$A$782,$A98,СВЦЭМ!$B$39:$B$782,E$83)+'СЕТ СН'!$H$11+СВЦЭМ!$D$10+'СЕТ СН'!$H$6-'СЕТ СН'!$H$23</f>
        <v>1148.95796309</v>
      </c>
      <c r="F98" s="36">
        <f>SUMIFS(СВЦЭМ!$D$39:$D$782,СВЦЭМ!$A$39:$A$782,$A98,СВЦЭМ!$B$39:$B$782,F$83)+'СЕТ СН'!$H$11+СВЦЭМ!$D$10+'СЕТ СН'!$H$6-'СЕТ СН'!$H$23</f>
        <v>1143.7967311</v>
      </c>
      <c r="G98" s="36">
        <f>SUMIFS(СВЦЭМ!$D$39:$D$782,СВЦЭМ!$A$39:$A$782,$A98,СВЦЭМ!$B$39:$B$782,G$83)+'СЕТ СН'!$H$11+СВЦЭМ!$D$10+'СЕТ СН'!$H$6-'СЕТ СН'!$H$23</f>
        <v>1144.53725295</v>
      </c>
      <c r="H98" s="36">
        <f>SUMIFS(СВЦЭМ!$D$39:$D$782,СВЦЭМ!$A$39:$A$782,$A98,СВЦЭМ!$B$39:$B$782,H$83)+'СЕТ СН'!$H$11+СВЦЭМ!$D$10+'СЕТ СН'!$H$6-'СЕТ СН'!$H$23</f>
        <v>1160.68381675</v>
      </c>
      <c r="I98" s="36">
        <f>SUMIFS(СВЦЭМ!$D$39:$D$782,СВЦЭМ!$A$39:$A$782,$A98,СВЦЭМ!$B$39:$B$782,I$83)+'СЕТ СН'!$H$11+СВЦЭМ!$D$10+'СЕТ СН'!$H$6-'СЕТ СН'!$H$23</f>
        <v>1127.6816020199999</v>
      </c>
      <c r="J98" s="36">
        <f>SUMIFS(СВЦЭМ!$D$39:$D$782,СВЦЭМ!$A$39:$A$782,$A98,СВЦЭМ!$B$39:$B$782,J$83)+'СЕТ СН'!$H$11+СВЦЭМ!$D$10+'СЕТ СН'!$H$6-'СЕТ СН'!$H$23</f>
        <v>1132.7691798000001</v>
      </c>
      <c r="K98" s="36">
        <f>SUMIFS(СВЦЭМ!$D$39:$D$782,СВЦЭМ!$A$39:$A$782,$A98,СВЦЭМ!$B$39:$B$782,K$83)+'СЕТ СН'!$H$11+СВЦЭМ!$D$10+'СЕТ СН'!$H$6-'СЕТ СН'!$H$23</f>
        <v>1137.7803475399999</v>
      </c>
      <c r="L98" s="36">
        <f>SUMIFS(СВЦЭМ!$D$39:$D$782,СВЦЭМ!$A$39:$A$782,$A98,СВЦЭМ!$B$39:$B$782,L$83)+'СЕТ СН'!$H$11+СВЦЭМ!$D$10+'СЕТ СН'!$H$6-'СЕТ СН'!$H$23</f>
        <v>1175.13395487</v>
      </c>
      <c r="M98" s="36">
        <f>SUMIFS(СВЦЭМ!$D$39:$D$782,СВЦЭМ!$A$39:$A$782,$A98,СВЦЭМ!$B$39:$B$782,M$83)+'СЕТ СН'!$H$11+СВЦЭМ!$D$10+'СЕТ СН'!$H$6-'СЕТ СН'!$H$23</f>
        <v>1139.19192264</v>
      </c>
      <c r="N98" s="36">
        <f>SUMIFS(СВЦЭМ!$D$39:$D$782,СВЦЭМ!$A$39:$A$782,$A98,СВЦЭМ!$B$39:$B$782,N$83)+'СЕТ СН'!$H$11+СВЦЭМ!$D$10+'СЕТ СН'!$H$6-'СЕТ СН'!$H$23</f>
        <v>1072.2774680699999</v>
      </c>
      <c r="O98" s="36">
        <f>SUMIFS(СВЦЭМ!$D$39:$D$782,СВЦЭМ!$A$39:$A$782,$A98,СВЦЭМ!$B$39:$B$782,O$83)+'СЕТ СН'!$H$11+СВЦЭМ!$D$10+'СЕТ СН'!$H$6-'СЕТ СН'!$H$23</f>
        <v>1063.54663815</v>
      </c>
      <c r="P98" s="36">
        <f>SUMIFS(СВЦЭМ!$D$39:$D$782,СВЦЭМ!$A$39:$A$782,$A98,СВЦЭМ!$B$39:$B$782,P$83)+'СЕТ СН'!$H$11+СВЦЭМ!$D$10+'СЕТ СН'!$H$6-'СЕТ СН'!$H$23</f>
        <v>1068.07542612</v>
      </c>
      <c r="Q98" s="36">
        <f>SUMIFS(СВЦЭМ!$D$39:$D$782,СВЦЭМ!$A$39:$A$782,$A98,СВЦЭМ!$B$39:$B$782,Q$83)+'СЕТ СН'!$H$11+СВЦЭМ!$D$10+'СЕТ СН'!$H$6-'СЕТ СН'!$H$23</f>
        <v>1074.729454</v>
      </c>
      <c r="R98" s="36">
        <f>SUMIFS(СВЦЭМ!$D$39:$D$782,СВЦЭМ!$A$39:$A$782,$A98,СВЦЭМ!$B$39:$B$782,R$83)+'СЕТ СН'!$H$11+СВЦЭМ!$D$10+'СЕТ СН'!$H$6-'СЕТ СН'!$H$23</f>
        <v>1120.1893528399999</v>
      </c>
      <c r="S98" s="36">
        <f>SUMIFS(СВЦЭМ!$D$39:$D$782,СВЦЭМ!$A$39:$A$782,$A98,СВЦЭМ!$B$39:$B$782,S$83)+'СЕТ СН'!$H$11+СВЦЭМ!$D$10+'СЕТ СН'!$H$6-'СЕТ СН'!$H$23</f>
        <v>1149.5717331199999</v>
      </c>
      <c r="T98" s="36">
        <f>SUMIFS(СВЦЭМ!$D$39:$D$782,СВЦЭМ!$A$39:$A$782,$A98,СВЦЭМ!$B$39:$B$782,T$83)+'СЕТ СН'!$H$11+СВЦЭМ!$D$10+'СЕТ СН'!$H$6-'СЕТ СН'!$H$23</f>
        <v>1206.79711284</v>
      </c>
      <c r="U98" s="36">
        <f>SUMIFS(СВЦЭМ!$D$39:$D$782,СВЦЭМ!$A$39:$A$782,$A98,СВЦЭМ!$B$39:$B$782,U$83)+'СЕТ СН'!$H$11+СВЦЭМ!$D$10+'СЕТ СН'!$H$6-'СЕТ СН'!$H$23</f>
        <v>1233.3151401499999</v>
      </c>
      <c r="V98" s="36">
        <f>SUMIFS(СВЦЭМ!$D$39:$D$782,СВЦЭМ!$A$39:$A$782,$A98,СВЦЭМ!$B$39:$B$782,V$83)+'СЕТ СН'!$H$11+СВЦЭМ!$D$10+'СЕТ СН'!$H$6-'СЕТ СН'!$H$23</f>
        <v>1225.08008053</v>
      </c>
      <c r="W98" s="36">
        <f>SUMIFS(СВЦЭМ!$D$39:$D$782,СВЦЭМ!$A$39:$A$782,$A98,СВЦЭМ!$B$39:$B$782,W$83)+'СЕТ СН'!$H$11+СВЦЭМ!$D$10+'СЕТ СН'!$H$6-'СЕТ СН'!$H$23</f>
        <v>1210.9343701400001</v>
      </c>
      <c r="X98" s="36">
        <f>SUMIFS(СВЦЭМ!$D$39:$D$782,СВЦЭМ!$A$39:$A$782,$A98,СВЦЭМ!$B$39:$B$782,X$83)+'СЕТ СН'!$H$11+СВЦЭМ!$D$10+'СЕТ СН'!$H$6-'СЕТ СН'!$H$23</f>
        <v>1237.31767655</v>
      </c>
      <c r="Y98" s="36">
        <f>SUMIFS(СВЦЭМ!$D$39:$D$782,СВЦЭМ!$A$39:$A$782,$A98,СВЦЭМ!$B$39:$B$782,Y$83)+'СЕТ СН'!$H$11+СВЦЭМ!$D$10+'СЕТ СН'!$H$6-'СЕТ СН'!$H$23</f>
        <v>1190.34175547</v>
      </c>
    </row>
    <row r="99" spans="1:25" ht="15.75" x14ac:dyDescent="0.2">
      <c r="A99" s="35">
        <f t="shared" si="2"/>
        <v>44850</v>
      </c>
      <c r="B99" s="36">
        <f>SUMIFS(СВЦЭМ!$D$39:$D$782,СВЦЭМ!$A$39:$A$782,$A99,СВЦЭМ!$B$39:$B$782,B$83)+'СЕТ СН'!$H$11+СВЦЭМ!$D$10+'СЕТ СН'!$H$6-'СЕТ СН'!$H$23</f>
        <v>1128.39360164</v>
      </c>
      <c r="C99" s="36">
        <f>SUMIFS(СВЦЭМ!$D$39:$D$782,СВЦЭМ!$A$39:$A$782,$A99,СВЦЭМ!$B$39:$B$782,C$83)+'СЕТ СН'!$H$11+СВЦЭМ!$D$10+'СЕТ СН'!$H$6-'СЕТ СН'!$H$23</f>
        <v>1149.4293625400001</v>
      </c>
      <c r="D99" s="36">
        <f>SUMIFS(СВЦЭМ!$D$39:$D$782,СВЦЭМ!$A$39:$A$782,$A99,СВЦЭМ!$B$39:$B$782,D$83)+'СЕТ СН'!$H$11+СВЦЭМ!$D$10+'СЕТ СН'!$H$6-'СЕТ СН'!$H$23</f>
        <v>1160.77658537</v>
      </c>
      <c r="E99" s="36">
        <f>SUMIFS(СВЦЭМ!$D$39:$D$782,СВЦЭМ!$A$39:$A$782,$A99,СВЦЭМ!$B$39:$B$782,E$83)+'СЕТ СН'!$H$11+СВЦЭМ!$D$10+'СЕТ СН'!$H$6-'СЕТ СН'!$H$23</f>
        <v>1170.7797152099999</v>
      </c>
      <c r="F99" s="36">
        <f>SUMIFS(СВЦЭМ!$D$39:$D$782,СВЦЭМ!$A$39:$A$782,$A99,СВЦЭМ!$B$39:$B$782,F$83)+'СЕТ СН'!$H$11+СВЦЭМ!$D$10+'СЕТ СН'!$H$6-'СЕТ СН'!$H$23</f>
        <v>1164.49964039</v>
      </c>
      <c r="G99" s="36">
        <f>SUMIFS(СВЦЭМ!$D$39:$D$782,СВЦЭМ!$A$39:$A$782,$A99,СВЦЭМ!$B$39:$B$782,G$83)+'СЕТ СН'!$H$11+СВЦЭМ!$D$10+'СЕТ СН'!$H$6-'СЕТ СН'!$H$23</f>
        <v>1152.98549146</v>
      </c>
      <c r="H99" s="36">
        <f>SUMIFS(СВЦЭМ!$D$39:$D$782,СВЦЭМ!$A$39:$A$782,$A99,СВЦЭМ!$B$39:$B$782,H$83)+'СЕТ СН'!$H$11+СВЦЭМ!$D$10+'СЕТ СН'!$H$6-'СЕТ СН'!$H$23</f>
        <v>1137.2352242499999</v>
      </c>
      <c r="I99" s="36">
        <f>SUMIFS(СВЦЭМ!$D$39:$D$782,СВЦЭМ!$A$39:$A$782,$A99,СВЦЭМ!$B$39:$B$782,I$83)+'СЕТ СН'!$H$11+СВЦЭМ!$D$10+'СЕТ СН'!$H$6-'СЕТ СН'!$H$23</f>
        <v>1115.2556488299999</v>
      </c>
      <c r="J99" s="36">
        <f>SUMIFS(СВЦЭМ!$D$39:$D$782,СВЦЭМ!$A$39:$A$782,$A99,СВЦЭМ!$B$39:$B$782,J$83)+'СЕТ СН'!$H$11+СВЦЭМ!$D$10+'СЕТ СН'!$H$6-'СЕТ СН'!$H$23</f>
        <v>1063.47959844</v>
      </c>
      <c r="K99" s="36">
        <f>SUMIFS(СВЦЭМ!$D$39:$D$782,СВЦЭМ!$A$39:$A$782,$A99,СВЦЭМ!$B$39:$B$782,K$83)+'СЕТ СН'!$H$11+СВЦЭМ!$D$10+'СЕТ СН'!$H$6-'СЕТ СН'!$H$23</f>
        <v>1039.09561708</v>
      </c>
      <c r="L99" s="36">
        <f>SUMIFS(СВЦЭМ!$D$39:$D$782,СВЦЭМ!$A$39:$A$782,$A99,СВЦЭМ!$B$39:$B$782,L$83)+'СЕТ СН'!$H$11+СВЦЭМ!$D$10+'СЕТ СН'!$H$6-'СЕТ СН'!$H$23</f>
        <v>1030.8059499199999</v>
      </c>
      <c r="M99" s="36">
        <f>SUMIFS(СВЦЭМ!$D$39:$D$782,СВЦЭМ!$A$39:$A$782,$A99,СВЦЭМ!$B$39:$B$782,M$83)+'СЕТ СН'!$H$11+СВЦЭМ!$D$10+'СЕТ СН'!$H$6-'СЕТ СН'!$H$23</f>
        <v>1037.6785063</v>
      </c>
      <c r="N99" s="36">
        <f>SUMIFS(СВЦЭМ!$D$39:$D$782,СВЦЭМ!$A$39:$A$782,$A99,СВЦЭМ!$B$39:$B$782,N$83)+'СЕТ СН'!$H$11+СВЦЭМ!$D$10+'СЕТ СН'!$H$6-'СЕТ СН'!$H$23</f>
        <v>1051.76834592</v>
      </c>
      <c r="O99" s="36">
        <f>SUMIFS(СВЦЭМ!$D$39:$D$782,СВЦЭМ!$A$39:$A$782,$A99,СВЦЭМ!$B$39:$B$782,O$83)+'СЕТ СН'!$H$11+СВЦЭМ!$D$10+'СЕТ СН'!$H$6-'СЕТ СН'!$H$23</f>
        <v>1064.7645377199999</v>
      </c>
      <c r="P99" s="36">
        <f>SUMIFS(СВЦЭМ!$D$39:$D$782,СВЦЭМ!$A$39:$A$782,$A99,СВЦЭМ!$B$39:$B$782,P$83)+'СЕТ СН'!$H$11+СВЦЭМ!$D$10+'СЕТ СН'!$H$6-'СЕТ СН'!$H$23</f>
        <v>1073.44406888</v>
      </c>
      <c r="Q99" s="36">
        <f>SUMIFS(СВЦЭМ!$D$39:$D$782,СВЦЭМ!$A$39:$A$782,$A99,СВЦЭМ!$B$39:$B$782,Q$83)+'СЕТ СН'!$H$11+СВЦЭМ!$D$10+'СЕТ СН'!$H$6-'СЕТ СН'!$H$23</f>
        <v>1068.95737373</v>
      </c>
      <c r="R99" s="36">
        <f>SUMIFS(СВЦЭМ!$D$39:$D$782,СВЦЭМ!$A$39:$A$782,$A99,СВЦЭМ!$B$39:$B$782,R$83)+'СЕТ СН'!$H$11+СВЦЭМ!$D$10+'СЕТ СН'!$H$6-'СЕТ СН'!$H$23</f>
        <v>1064.35127625</v>
      </c>
      <c r="S99" s="36">
        <f>SUMIFS(СВЦЭМ!$D$39:$D$782,СВЦЭМ!$A$39:$A$782,$A99,СВЦЭМ!$B$39:$B$782,S$83)+'СЕТ СН'!$H$11+СВЦЭМ!$D$10+'СЕТ СН'!$H$6-'СЕТ СН'!$H$23</f>
        <v>1065.36794033</v>
      </c>
      <c r="T99" s="36">
        <f>SUMIFS(СВЦЭМ!$D$39:$D$782,СВЦЭМ!$A$39:$A$782,$A99,СВЦЭМ!$B$39:$B$782,T$83)+'СЕТ СН'!$H$11+СВЦЭМ!$D$10+'СЕТ СН'!$H$6-'СЕТ СН'!$H$23</f>
        <v>1041.73625844</v>
      </c>
      <c r="U99" s="36">
        <f>SUMIFS(СВЦЭМ!$D$39:$D$782,СВЦЭМ!$A$39:$A$782,$A99,СВЦЭМ!$B$39:$B$782,U$83)+'СЕТ СН'!$H$11+СВЦЭМ!$D$10+'СЕТ СН'!$H$6-'СЕТ СН'!$H$23</f>
        <v>1031.13076563</v>
      </c>
      <c r="V99" s="36">
        <f>SUMIFS(СВЦЭМ!$D$39:$D$782,СВЦЭМ!$A$39:$A$782,$A99,СВЦЭМ!$B$39:$B$782,V$83)+'СЕТ СН'!$H$11+СВЦЭМ!$D$10+'СЕТ СН'!$H$6-'СЕТ СН'!$H$23</f>
        <v>1033.53312349</v>
      </c>
      <c r="W99" s="36">
        <f>SUMIFS(СВЦЭМ!$D$39:$D$782,СВЦЭМ!$A$39:$A$782,$A99,СВЦЭМ!$B$39:$B$782,W$83)+'СЕТ СН'!$H$11+СВЦЭМ!$D$10+'СЕТ СН'!$H$6-'СЕТ СН'!$H$23</f>
        <v>1043.92281561</v>
      </c>
      <c r="X99" s="36">
        <f>SUMIFS(СВЦЭМ!$D$39:$D$782,СВЦЭМ!$A$39:$A$782,$A99,СВЦЭМ!$B$39:$B$782,X$83)+'СЕТ СН'!$H$11+СВЦЭМ!$D$10+'СЕТ СН'!$H$6-'СЕТ СН'!$H$23</f>
        <v>1071.5567316199999</v>
      </c>
      <c r="Y99" s="36">
        <f>SUMIFS(СВЦЭМ!$D$39:$D$782,СВЦЭМ!$A$39:$A$782,$A99,СВЦЭМ!$B$39:$B$782,Y$83)+'СЕТ СН'!$H$11+СВЦЭМ!$D$10+'СЕТ СН'!$H$6-'СЕТ СН'!$H$23</f>
        <v>1102.81483357</v>
      </c>
    </row>
    <row r="100" spans="1:25" ht="15.75" x14ac:dyDescent="0.2">
      <c r="A100" s="35">
        <f t="shared" si="2"/>
        <v>44851</v>
      </c>
      <c r="B100" s="36">
        <f>SUMIFS(СВЦЭМ!$D$39:$D$782,СВЦЭМ!$A$39:$A$782,$A100,СВЦЭМ!$B$39:$B$782,B$83)+'СЕТ СН'!$H$11+СВЦЭМ!$D$10+'СЕТ СН'!$H$6-'СЕТ СН'!$H$23</f>
        <v>1150.95701381</v>
      </c>
      <c r="C100" s="36">
        <f>SUMIFS(СВЦЭМ!$D$39:$D$782,СВЦЭМ!$A$39:$A$782,$A100,СВЦЭМ!$B$39:$B$782,C$83)+'СЕТ СН'!$H$11+СВЦЭМ!$D$10+'СЕТ СН'!$H$6-'СЕТ СН'!$H$23</f>
        <v>1183.0316635199999</v>
      </c>
      <c r="D100" s="36">
        <f>SUMIFS(СВЦЭМ!$D$39:$D$782,СВЦЭМ!$A$39:$A$782,$A100,СВЦЭМ!$B$39:$B$782,D$83)+'СЕТ СН'!$H$11+СВЦЭМ!$D$10+'СЕТ СН'!$H$6-'СЕТ СН'!$H$23</f>
        <v>1219.9969295000001</v>
      </c>
      <c r="E100" s="36">
        <f>SUMIFS(СВЦЭМ!$D$39:$D$782,СВЦЭМ!$A$39:$A$782,$A100,СВЦЭМ!$B$39:$B$782,E$83)+'СЕТ СН'!$H$11+СВЦЭМ!$D$10+'СЕТ СН'!$H$6-'СЕТ СН'!$H$23</f>
        <v>1238.61072474</v>
      </c>
      <c r="F100" s="36">
        <f>SUMIFS(СВЦЭМ!$D$39:$D$782,СВЦЭМ!$A$39:$A$782,$A100,СВЦЭМ!$B$39:$B$782,F$83)+'СЕТ СН'!$H$11+СВЦЭМ!$D$10+'СЕТ СН'!$H$6-'СЕТ СН'!$H$23</f>
        <v>1243.80525038</v>
      </c>
      <c r="G100" s="36">
        <f>SUMIFS(СВЦЭМ!$D$39:$D$782,СВЦЭМ!$A$39:$A$782,$A100,СВЦЭМ!$B$39:$B$782,G$83)+'СЕТ СН'!$H$11+СВЦЭМ!$D$10+'СЕТ СН'!$H$6-'СЕТ СН'!$H$23</f>
        <v>1220.3187882899999</v>
      </c>
      <c r="H100" s="36">
        <f>SUMIFS(СВЦЭМ!$D$39:$D$782,СВЦЭМ!$A$39:$A$782,$A100,СВЦЭМ!$B$39:$B$782,H$83)+'СЕТ СН'!$H$11+СВЦЭМ!$D$10+'СЕТ СН'!$H$6-'СЕТ СН'!$H$23</f>
        <v>1167.7594211399999</v>
      </c>
      <c r="I100" s="36">
        <f>SUMIFS(СВЦЭМ!$D$39:$D$782,СВЦЭМ!$A$39:$A$782,$A100,СВЦЭМ!$B$39:$B$782,I$83)+'СЕТ СН'!$H$11+СВЦЭМ!$D$10+'СЕТ СН'!$H$6-'СЕТ СН'!$H$23</f>
        <v>1113.930779</v>
      </c>
      <c r="J100" s="36">
        <f>SUMIFS(СВЦЭМ!$D$39:$D$782,СВЦЭМ!$A$39:$A$782,$A100,СВЦЭМ!$B$39:$B$782,J$83)+'СЕТ СН'!$H$11+СВЦЭМ!$D$10+'СЕТ СН'!$H$6-'СЕТ СН'!$H$23</f>
        <v>1089.31216316</v>
      </c>
      <c r="K100" s="36">
        <f>SUMIFS(СВЦЭМ!$D$39:$D$782,СВЦЭМ!$A$39:$A$782,$A100,СВЦЭМ!$B$39:$B$782,K$83)+'СЕТ СН'!$H$11+СВЦЭМ!$D$10+'СЕТ СН'!$H$6-'СЕТ СН'!$H$23</f>
        <v>1086.55052553</v>
      </c>
      <c r="L100" s="36">
        <f>SUMIFS(СВЦЭМ!$D$39:$D$782,СВЦЭМ!$A$39:$A$782,$A100,СВЦЭМ!$B$39:$B$782,L$83)+'СЕТ СН'!$H$11+СВЦЭМ!$D$10+'СЕТ СН'!$H$6-'СЕТ СН'!$H$23</f>
        <v>1093.9876327699999</v>
      </c>
      <c r="M100" s="36">
        <f>SUMIFS(СВЦЭМ!$D$39:$D$782,СВЦЭМ!$A$39:$A$782,$A100,СВЦЭМ!$B$39:$B$782,M$83)+'СЕТ СН'!$H$11+СВЦЭМ!$D$10+'СЕТ СН'!$H$6-'СЕТ СН'!$H$23</f>
        <v>1107.6444766499999</v>
      </c>
      <c r="N100" s="36">
        <f>SUMIFS(СВЦЭМ!$D$39:$D$782,СВЦЭМ!$A$39:$A$782,$A100,СВЦЭМ!$B$39:$B$782,N$83)+'СЕТ СН'!$H$11+СВЦЭМ!$D$10+'СЕТ СН'!$H$6-'СЕТ СН'!$H$23</f>
        <v>1109.68048239</v>
      </c>
      <c r="O100" s="36">
        <f>SUMIFS(СВЦЭМ!$D$39:$D$782,СВЦЭМ!$A$39:$A$782,$A100,СВЦЭМ!$B$39:$B$782,O$83)+'СЕТ СН'!$H$11+СВЦЭМ!$D$10+'СЕТ СН'!$H$6-'СЕТ СН'!$H$23</f>
        <v>1107.3860075299999</v>
      </c>
      <c r="P100" s="36">
        <f>SUMIFS(СВЦЭМ!$D$39:$D$782,СВЦЭМ!$A$39:$A$782,$A100,СВЦЭМ!$B$39:$B$782,P$83)+'СЕТ СН'!$H$11+СВЦЭМ!$D$10+'СЕТ СН'!$H$6-'СЕТ СН'!$H$23</f>
        <v>1123.5638526099999</v>
      </c>
      <c r="Q100" s="36">
        <f>SUMIFS(СВЦЭМ!$D$39:$D$782,СВЦЭМ!$A$39:$A$782,$A100,СВЦЭМ!$B$39:$B$782,Q$83)+'СЕТ СН'!$H$11+СВЦЭМ!$D$10+'СЕТ СН'!$H$6-'СЕТ СН'!$H$23</f>
        <v>1101.13534465</v>
      </c>
      <c r="R100" s="36">
        <f>SUMIFS(СВЦЭМ!$D$39:$D$782,СВЦЭМ!$A$39:$A$782,$A100,СВЦЭМ!$B$39:$B$782,R$83)+'СЕТ СН'!$H$11+СВЦЭМ!$D$10+'СЕТ СН'!$H$6-'СЕТ СН'!$H$23</f>
        <v>1050.4814771199999</v>
      </c>
      <c r="S100" s="36">
        <f>SUMIFS(СВЦЭМ!$D$39:$D$782,СВЦЭМ!$A$39:$A$782,$A100,СВЦЭМ!$B$39:$B$782,S$83)+'СЕТ СН'!$H$11+СВЦЭМ!$D$10+'СЕТ СН'!$H$6-'СЕТ СН'!$H$23</f>
        <v>1035.4744602599999</v>
      </c>
      <c r="T100" s="36">
        <f>SUMIFS(СВЦЭМ!$D$39:$D$782,СВЦЭМ!$A$39:$A$782,$A100,СВЦЭМ!$B$39:$B$782,T$83)+'СЕТ СН'!$H$11+СВЦЭМ!$D$10+'СЕТ СН'!$H$6-'СЕТ СН'!$H$23</f>
        <v>1094.63139449</v>
      </c>
      <c r="U100" s="36">
        <f>SUMIFS(СВЦЭМ!$D$39:$D$782,СВЦЭМ!$A$39:$A$782,$A100,СВЦЭМ!$B$39:$B$782,U$83)+'СЕТ СН'!$H$11+СВЦЭМ!$D$10+'СЕТ СН'!$H$6-'СЕТ СН'!$H$23</f>
        <v>1192.3129701</v>
      </c>
      <c r="V100" s="36">
        <f>SUMIFS(СВЦЭМ!$D$39:$D$782,СВЦЭМ!$A$39:$A$782,$A100,СВЦЭМ!$B$39:$B$782,V$83)+'СЕТ СН'!$H$11+СВЦЭМ!$D$10+'СЕТ СН'!$H$6-'СЕТ СН'!$H$23</f>
        <v>1187.9549735000001</v>
      </c>
      <c r="W100" s="36">
        <f>SUMIFS(СВЦЭМ!$D$39:$D$782,СВЦЭМ!$A$39:$A$782,$A100,СВЦЭМ!$B$39:$B$782,W$83)+'СЕТ СН'!$H$11+СВЦЭМ!$D$10+'СЕТ СН'!$H$6-'СЕТ СН'!$H$23</f>
        <v>1178.6283373900001</v>
      </c>
      <c r="X100" s="36">
        <f>SUMIFS(СВЦЭМ!$D$39:$D$782,СВЦЭМ!$A$39:$A$782,$A100,СВЦЭМ!$B$39:$B$782,X$83)+'СЕТ СН'!$H$11+СВЦЭМ!$D$10+'СЕТ СН'!$H$6-'СЕТ СН'!$H$23</f>
        <v>1132.01736833</v>
      </c>
      <c r="Y100" s="36">
        <f>SUMIFS(СВЦЭМ!$D$39:$D$782,СВЦЭМ!$A$39:$A$782,$A100,СВЦЭМ!$B$39:$B$782,Y$83)+'СЕТ СН'!$H$11+СВЦЭМ!$D$10+'СЕТ СН'!$H$6-'СЕТ СН'!$H$23</f>
        <v>1173.3383059</v>
      </c>
    </row>
    <row r="101" spans="1:25" ht="15.75" x14ac:dyDescent="0.2">
      <c r="A101" s="35">
        <f t="shared" si="2"/>
        <v>44852</v>
      </c>
      <c r="B101" s="36">
        <f>SUMIFS(СВЦЭМ!$D$39:$D$782,СВЦЭМ!$A$39:$A$782,$A101,СВЦЭМ!$B$39:$B$782,B$83)+'СЕТ СН'!$H$11+СВЦЭМ!$D$10+'СЕТ СН'!$H$6-'СЕТ СН'!$H$23</f>
        <v>1203.5358553599999</v>
      </c>
      <c r="C101" s="36">
        <f>SUMIFS(СВЦЭМ!$D$39:$D$782,СВЦЭМ!$A$39:$A$782,$A101,СВЦЭМ!$B$39:$B$782,C$83)+'СЕТ СН'!$H$11+СВЦЭМ!$D$10+'СЕТ СН'!$H$6-'СЕТ СН'!$H$23</f>
        <v>1246.0577327599999</v>
      </c>
      <c r="D101" s="36">
        <f>SUMIFS(СВЦЭМ!$D$39:$D$782,СВЦЭМ!$A$39:$A$782,$A101,СВЦЭМ!$B$39:$B$782,D$83)+'СЕТ СН'!$H$11+СВЦЭМ!$D$10+'СЕТ СН'!$H$6-'СЕТ СН'!$H$23</f>
        <v>1262.8033550099999</v>
      </c>
      <c r="E101" s="36">
        <f>SUMIFS(СВЦЭМ!$D$39:$D$782,СВЦЭМ!$A$39:$A$782,$A101,СВЦЭМ!$B$39:$B$782,E$83)+'СЕТ СН'!$H$11+СВЦЭМ!$D$10+'СЕТ СН'!$H$6-'СЕТ СН'!$H$23</f>
        <v>1265.85214658</v>
      </c>
      <c r="F101" s="36">
        <f>SUMIFS(СВЦЭМ!$D$39:$D$782,СВЦЭМ!$A$39:$A$782,$A101,СВЦЭМ!$B$39:$B$782,F$83)+'СЕТ СН'!$H$11+СВЦЭМ!$D$10+'СЕТ СН'!$H$6-'СЕТ СН'!$H$23</f>
        <v>1267.7475486399999</v>
      </c>
      <c r="G101" s="36">
        <f>SUMIFS(СВЦЭМ!$D$39:$D$782,СВЦЭМ!$A$39:$A$782,$A101,СВЦЭМ!$B$39:$B$782,G$83)+'СЕТ СН'!$H$11+СВЦЭМ!$D$10+'СЕТ СН'!$H$6-'СЕТ СН'!$H$23</f>
        <v>1253.7098783800002</v>
      </c>
      <c r="H101" s="36">
        <f>SUMIFS(СВЦЭМ!$D$39:$D$782,СВЦЭМ!$A$39:$A$782,$A101,СВЦЭМ!$B$39:$B$782,H$83)+'СЕТ СН'!$H$11+СВЦЭМ!$D$10+'СЕТ СН'!$H$6-'СЕТ СН'!$H$23</f>
        <v>1192.32550838</v>
      </c>
      <c r="I101" s="36">
        <f>SUMIFS(СВЦЭМ!$D$39:$D$782,СВЦЭМ!$A$39:$A$782,$A101,СВЦЭМ!$B$39:$B$782,I$83)+'СЕТ СН'!$H$11+СВЦЭМ!$D$10+'СЕТ СН'!$H$6-'СЕТ СН'!$H$23</f>
        <v>1133.44796406</v>
      </c>
      <c r="J101" s="36">
        <f>SUMIFS(СВЦЭМ!$D$39:$D$782,СВЦЭМ!$A$39:$A$782,$A101,СВЦЭМ!$B$39:$B$782,J$83)+'СЕТ СН'!$H$11+СВЦЭМ!$D$10+'СЕТ СН'!$H$6-'СЕТ СН'!$H$23</f>
        <v>1110.82656249</v>
      </c>
      <c r="K101" s="36">
        <f>SUMIFS(СВЦЭМ!$D$39:$D$782,СВЦЭМ!$A$39:$A$782,$A101,СВЦЭМ!$B$39:$B$782,K$83)+'СЕТ СН'!$H$11+СВЦЭМ!$D$10+'СЕТ СН'!$H$6-'СЕТ СН'!$H$23</f>
        <v>1113.2644787699999</v>
      </c>
      <c r="L101" s="36">
        <f>SUMIFS(СВЦЭМ!$D$39:$D$782,СВЦЭМ!$A$39:$A$782,$A101,СВЦЭМ!$B$39:$B$782,L$83)+'СЕТ СН'!$H$11+СВЦЭМ!$D$10+'СЕТ СН'!$H$6-'СЕТ СН'!$H$23</f>
        <v>1111.3774848999999</v>
      </c>
      <c r="M101" s="36">
        <f>SUMIFS(СВЦЭМ!$D$39:$D$782,СВЦЭМ!$A$39:$A$782,$A101,СВЦЭМ!$B$39:$B$782,M$83)+'СЕТ СН'!$H$11+СВЦЭМ!$D$10+'СЕТ СН'!$H$6-'СЕТ СН'!$H$23</f>
        <v>1121.19384558</v>
      </c>
      <c r="N101" s="36">
        <f>SUMIFS(СВЦЭМ!$D$39:$D$782,СВЦЭМ!$A$39:$A$782,$A101,СВЦЭМ!$B$39:$B$782,N$83)+'СЕТ СН'!$H$11+СВЦЭМ!$D$10+'СЕТ СН'!$H$6-'СЕТ СН'!$H$23</f>
        <v>1124.2367948399999</v>
      </c>
      <c r="O101" s="36">
        <f>SUMIFS(СВЦЭМ!$D$39:$D$782,СВЦЭМ!$A$39:$A$782,$A101,СВЦЭМ!$B$39:$B$782,O$83)+'СЕТ СН'!$H$11+СВЦЭМ!$D$10+'СЕТ СН'!$H$6-'СЕТ СН'!$H$23</f>
        <v>1123.8493236499999</v>
      </c>
      <c r="P101" s="36">
        <f>SUMIFS(СВЦЭМ!$D$39:$D$782,СВЦЭМ!$A$39:$A$782,$A101,СВЦЭМ!$B$39:$B$782,P$83)+'СЕТ СН'!$H$11+СВЦЭМ!$D$10+'СЕТ СН'!$H$6-'СЕТ СН'!$H$23</f>
        <v>1127.20605776</v>
      </c>
      <c r="Q101" s="36">
        <f>SUMIFS(СВЦЭМ!$D$39:$D$782,СВЦЭМ!$A$39:$A$782,$A101,СВЦЭМ!$B$39:$B$782,Q$83)+'СЕТ СН'!$H$11+СВЦЭМ!$D$10+'СЕТ СН'!$H$6-'СЕТ СН'!$H$23</f>
        <v>1140.83283904</v>
      </c>
      <c r="R101" s="36">
        <f>SUMIFS(СВЦЭМ!$D$39:$D$782,СВЦЭМ!$A$39:$A$782,$A101,СВЦЭМ!$B$39:$B$782,R$83)+'СЕТ СН'!$H$11+СВЦЭМ!$D$10+'СЕТ СН'!$H$6-'СЕТ СН'!$H$23</f>
        <v>1146.1838849000001</v>
      </c>
      <c r="S101" s="36">
        <f>SUMIFS(СВЦЭМ!$D$39:$D$782,СВЦЭМ!$A$39:$A$782,$A101,СВЦЭМ!$B$39:$B$782,S$83)+'СЕТ СН'!$H$11+СВЦЭМ!$D$10+'СЕТ СН'!$H$6-'СЕТ СН'!$H$23</f>
        <v>1124.0880111199999</v>
      </c>
      <c r="T101" s="36">
        <f>SUMIFS(СВЦЭМ!$D$39:$D$782,СВЦЭМ!$A$39:$A$782,$A101,СВЦЭМ!$B$39:$B$782,T$83)+'СЕТ СН'!$H$11+СВЦЭМ!$D$10+'СЕТ СН'!$H$6-'СЕТ СН'!$H$23</f>
        <v>1207.7590291199999</v>
      </c>
      <c r="U101" s="36">
        <f>SUMIFS(СВЦЭМ!$D$39:$D$782,СВЦЭМ!$A$39:$A$782,$A101,СВЦЭМ!$B$39:$B$782,U$83)+'СЕТ СН'!$H$11+СВЦЭМ!$D$10+'СЕТ СН'!$H$6-'СЕТ СН'!$H$23</f>
        <v>1232.81341288</v>
      </c>
      <c r="V101" s="36">
        <f>SUMIFS(СВЦЭМ!$D$39:$D$782,СВЦЭМ!$A$39:$A$782,$A101,СВЦЭМ!$B$39:$B$782,V$83)+'СЕТ СН'!$H$11+СВЦЭМ!$D$10+'СЕТ СН'!$H$6-'СЕТ СН'!$H$23</f>
        <v>1226.36362648</v>
      </c>
      <c r="W101" s="36">
        <f>SUMIFS(СВЦЭМ!$D$39:$D$782,СВЦЭМ!$A$39:$A$782,$A101,СВЦЭМ!$B$39:$B$782,W$83)+'СЕТ СН'!$H$11+СВЦЭМ!$D$10+'СЕТ СН'!$H$6-'СЕТ СН'!$H$23</f>
        <v>1217.5272483799999</v>
      </c>
      <c r="X101" s="36">
        <f>SUMIFS(СВЦЭМ!$D$39:$D$782,СВЦЭМ!$A$39:$A$782,$A101,СВЦЭМ!$B$39:$B$782,X$83)+'СЕТ СН'!$H$11+СВЦЭМ!$D$10+'СЕТ СН'!$H$6-'СЕТ СН'!$H$23</f>
        <v>1177.95004814</v>
      </c>
      <c r="Y101" s="36">
        <f>SUMIFS(СВЦЭМ!$D$39:$D$782,СВЦЭМ!$A$39:$A$782,$A101,СВЦЭМ!$B$39:$B$782,Y$83)+'СЕТ СН'!$H$11+СВЦЭМ!$D$10+'СЕТ СН'!$H$6-'СЕТ СН'!$H$23</f>
        <v>1164.8033006000001</v>
      </c>
    </row>
    <row r="102" spans="1:25" ht="15.75" x14ac:dyDescent="0.2">
      <c r="A102" s="35">
        <f t="shared" si="2"/>
        <v>44853</v>
      </c>
      <c r="B102" s="36">
        <f>SUMIFS(СВЦЭМ!$D$39:$D$782,СВЦЭМ!$A$39:$A$782,$A102,СВЦЭМ!$B$39:$B$782,B$83)+'СЕТ СН'!$H$11+СВЦЭМ!$D$10+'СЕТ СН'!$H$6-'СЕТ СН'!$H$23</f>
        <v>1208.8030282</v>
      </c>
      <c r="C102" s="36">
        <f>SUMIFS(СВЦЭМ!$D$39:$D$782,СВЦЭМ!$A$39:$A$782,$A102,СВЦЭМ!$B$39:$B$782,C$83)+'СЕТ СН'!$H$11+СВЦЭМ!$D$10+'СЕТ СН'!$H$6-'СЕТ СН'!$H$23</f>
        <v>1243.64154848</v>
      </c>
      <c r="D102" s="36">
        <f>SUMIFS(СВЦЭМ!$D$39:$D$782,СВЦЭМ!$A$39:$A$782,$A102,СВЦЭМ!$B$39:$B$782,D$83)+'СЕТ СН'!$H$11+СВЦЭМ!$D$10+'СЕТ СН'!$H$6-'СЕТ СН'!$H$23</f>
        <v>1265.48753255</v>
      </c>
      <c r="E102" s="36">
        <f>SUMIFS(СВЦЭМ!$D$39:$D$782,СВЦЭМ!$A$39:$A$782,$A102,СВЦЭМ!$B$39:$B$782,E$83)+'СЕТ СН'!$H$11+СВЦЭМ!$D$10+'СЕТ СН'!$H$6-'СЕТ СН'!$H$23</f>
        <v>1265.0736580799999</v>
      </c>
      <c r="F102" s="36">
        <f>SUMIFS(СВЦЭМ!$D$39:$D$782,СВЦЭМ!$A$39:$A$782,$A102,СВЦЭМ!$B$39:$B$782,F$83)+'СЕТ СН'!$H$11+СВЦЭМ!$D$10+'СЕТ СН'!$H$6-'СЕТ СН'!$H$23</f>
        <v>1268.0971664200001</v>
      </c>
      <c r="G102" s="36">
        <f>SUMIFS(СВЦЭМ!$D$39:$D$782,СВЦЭМ!$A$39:$A$782,$A102,СВЦЭМ!$B$39:$B$782,G$83)+'СЕТ СН'!$H$11+СВЦЭМ!$D$10+'СЕТ СН'!$H$6-'СЕТ СН'!$H$23</f>
        <v>1251.7609866100001</v>
      </c>
      <c r="H102" s="36">
        <f>SUMIFS(СВЦЭМ!$D$39:$D$782,СВЦЭМ!$A$39:$A$782,$A102,СВЦЭМ!$B$39:$B$782,H$83)+'СЕТ СН'!$H$11+СВЦЭМ!$D$10+'СЕТ СН'!$H$6-'СЕТ СН'!$H$23</f>
        <v>1192.24445083</v>
      </c>
      <c r="I102" s="36">
        <f>SUMIFS(СВЦЭМ!$D$39:$D$782,СВЦЭМ!$A$39:$A$782,$A102,СВЦЭМ!$B$39:$B$782,I$83)+'СЕТ СН'!$H$11+СВЦЭМ!$D$10+'СЕТ СН'!$H$6-'СЕТ СН'!$H$23</f>
        <v>1143.13119914</v>
      </c>
      <c r="J102" s="36">
        <f>SUMIFS(СВЦЭМ!$D$39:$D$782,СВЦЭМ!$A$39:$A$782,$A102,СВЦЭМ!$B$39:$B$782,J$83)+'СЕТ СН'!$H$11+СВЦЭМ!$D$10+'СЕТ СН'!$H$6-'СЕТ СН'!$H$23</f>
        <v>1177.12362983</v>
      </c>
      <c r="K102" s="36">
        <f>SUMIFS(СВЦЭМ!$D$39:$D$782,СВЦЭМ!$A$39:$A$782,$A102,СВЦЭМ!$B$39:$B$782,K$83)+'СЕТ СН'!$H$11+СВЦЭМ!$D$10+'СЕТ СН'!$H$6-'СЕТ СН'!$H$23</f>
        <v>1185.0293671100001</v>
      </c>
      <c r="L102" s="36">
        <f>SUMIFS(СВЦЭМ!$D$39:$D$782,СВЦЭМ!$A$39:$A$782,$A102,СВЦЭМ!$B$39:$B$782,L$83)+'СЕТ СН'!$H$11+СВЦЭМ!$D$10+'СЕТ СН'!$H$6-'СЕТ СН'!$H$23</f>
        <v>1188.96646366</v>
      </c>
      <c r="M102" s="36">
        <f>SUMIFS(СВЦЭМ!$D$39:$D$782,СВЦЭМ!$A$39:$A$782,$A102,СВЦЭМ!$B$39:$B$782,M$83)+'СЕТ СН'!$H$11+СВЦЭМ!$D$10+'СЕТ СН'!$H$6-'СЕТ СН'!$H$23</f>
        <v>1217.4905077799999</v>
      </c>
      <c r="N102" s="36">
        <f>SUMIFS(СВЦЭМ!$D$39:$D$782,СВЦЭМ!$A$39:$A$782,$A102,СВЦЭМ!$B$39:$B$782,N$83)+'СЕТ СН'!$H$11+СВЦЭМ!$D$10+'СЕТ СН'!$H$6-'СЕТ СН'!$H$23</f>
        <v>1151.48947421</v>
      </c>
      <c r="O102" s="36">
        <f>SUMIFS(СВЦЭМ!$D$39:$D$782,СВЦЭМ!$A$39:$A$782,$A102,СВЦЭМ!$B$39:$B$782,O$83)+'СЕТ СН'!$H$11+СВЦЭМ!$D$10+'СЕТ СН'!$H$6-'СЕТ СН'!$H$23</f>
        <v>1143.4431102799999</v>
      </c>
      <c r="P102" s="36">
        <f>SUMIFS(СВЦЭМ!$D$39:$D$782,СВЦЭМ!$A$39:$A$782,$A102,СВЦЭМ!$B$39:$B$782,P$83)+'СЕТ СН'!$H$11+СВЦЭМ!$D$10+'СЕТ СН'!$H$6-'СЕТ СН'!$H$23</f>
        <v>1127.4439225399999</v>
      </c>
      <c r="Q102" s="36">
        <f>SUMIFS(СВЦЭМ!$D$39:$D$782,СВЦЭМ!$A$39:$A$782,$A102,СВЦЭМ!$B$39:$B$782,Q$83)+'СЕТ СН'!$H$11+СВЦЭМ!$D$10+'СЕТ СН'!$H$6-'СЕТ СН'!$H$23</f>
        <v>1125.3160205899999</v>
      </c>
      <c r="R102" s="36">
        <f>SUMIFS(СВЦЭМ!$D$39:$D$782,СВЦЭМ!$A$39:$A$782,$A102,СВЦЭМ!$B$39:$B$782,R$83)+'СЕТ СН'!$H$11+СВЦЭМ!$D$10+'СЕТ СН'!$H$6-'СЕТ СН'!$H$23</f>
        <v>1025.14717139</v>
      </c>
      <c r="S102" s="36">
        <f>SUMIFS(СВЦЭМ!$D$39:$D$782,СВЦЭМ!$A$39:$A$782,$A102,СВЦЭМ!$B$39:$B$782,S$83)+'СЕТ СН'!$H$11+СВЦЭМ!$D$10+'СЕТ СН'!$H$6-'СЕТ СН'!$H$23</f>
        <v>951.06973484000002</v>
      </c>
      <c r="T102" s="36">
        <f>SUMIFS(СВЦЭМ!$D$39:$D$782,СВЦЭМ!$A$39:$A$782,$A102,СВЦЭМ!$B$39:$B$782,T$83)+'СЕТ СН'!$H$11+СВЦЭМ!$D$10+'СЕТ СН'!$H$6-'СЕТ СН'!$H$23</f>
        <v>971.77793233</v>
      </c>
      <c r="U102" s="36">
        <f>SUMIFS(СВЦЭМ!$D$39:$D$782,СВЦЭМ!$A$39:$A$782,$A102,СВЦЭМ!$B$39:$B$782,U$83)+'СЕТ СН'!$H$11+СВЦЭМ!$D$10+'СЕТ СН'!$H$6-'СЕТ СН'!$H$23</f>
        <v>1038.7731692499999</v>
      </c>
      <c r="V102" s="36">
        <f>SUMIFS(СВЦЭМ!$D$39:$D$782,СВЦЭМ!$A$39:$A$782,$A102,СВЦЭМ!$B$39:$B$782,V$83)+'СЕТ СН'!$H$11+СВЦЭМ!$D$10+'СЕТ СН'!$H$6-'СЕТ СН'!$H$23</f>
        <v>1091.01431912</v>
      </c>
      <c r="W102" s="36">
        <f>SUMIFS(СВЦЭМ!$D$39:$D$782,СВЦЭМ!$A$39:$A$782,$A102,СВЦЭМ!$B$39:$B$782,W$83)+'СЕТ СН'!$H$11+СВЦЭМ!$D$10+'СЕТ СН'!$H$6-'СЕТ СН'!$H$23</f>
        <v>1147.72526971</v>
      </c>
      <c r="X102" s="36">
        <f>SUMIFS(СВЦЭМ!$D$39:$D$782,СВЦЭМ!$A$39:$A$782,$A102,СВЦЭМ!$B$39:$B$782,X$83)+'СЕТ СН'!$H$11+СВЦЭМ!$D$10+'СЕТ СН'!$H$6-'СЕТ СН'!$H$23</f>
        <v>1178.08398809</v>
      </c>
      <c r="Y102" s="36">
        <f>SUMIFS(СВЦЭМ!$D$39:$D$782,СВЦЭМ!$A$39:$A$782,$A102,СВЦЭМ!$B$39:$B$782,Y$83)+'СЕТ СН'!$H$11+СВЦЭМ!$D$10+'СЕТ СН'!$H$6-'СЕТ СН'!$H$23</f>
        <v>1239.3968866999999</v>
      </c>
    </row>
    <row r="103" spans="1:25" ht="15.75" x14ac:dyDescent="0.2">
      <c r="A103" s="35">
        <f t="shared" si="2"/>
        <v>44854</v>
      </c>
      <c r="B103" s="36">
        <f>SUMIFS(СВЦЭМ!$D$39:$D$782,СВЦЭМ!$A$39:$A$782,$A103,СВЦЭМ!$B$39:$B$782,B$83)+'СЕТ СН'!$H$11+СВЦЭМ!$D$10+'СЕТ СН'!$H$6-'СЕТ СН'!$H$23</f>
        <v>1164.93118678</v>
      </c>
      <c r="C103" s="36">
        <f>SUMIFS(СВЦЭМ!$D$39:$D$782,СВЦЭМ!$A$39:$A$782,$A103,СВЦЭМ!$B$39:$B$782,C$83)+'СЕТ СН'!$H$11+СВЦЭМ!$D$10+'СЕТ СН'!$H$6-'СЕТ СН'!$H$23</f>
        <v>1166.15820446</v>
      </c>
      <c r="D103" s="36">
        <f>SUMIFS(СВЦЭМ!$D$39:$D$782,СВЦЭМ!$A$39:$A$782,$A103,СВЦЭМ!$B$39:$B$782,D$83)+'СЕТ СН'!$H$11+СВЦЭМ!$D$10+'СЕТ СН'!$H$6-'СЕТ СН'!$H$23</f>
        <v>1207.2673406199999</v>
      </c>
      <c r="E103" s="36">
        <f>SUMIFS(СВЦЭМ!$D$39:$D$782,СВЦЭМ!$A$39:$A$782,$A103,СВЦЭМ!$B$39:$B$782,E$83)+'СЕТ СН'!$H$11+СВЦЭМ!$D$10+'СЕТ СН'!$H$6-'СЕТ СН'!$H$23</f>
        <v>1203.8271903</v>
      </c>
      <c r="F103" s="36">
        <f>SUMIFS(СВЦЭМ!$D$39:$D$782,СВЦЭМ!$A$39:$A$782,$A103,СВЦЭМ!$B$39:$B$782,F$83)+'СЕТ СН'!$H$11+СВЦЭМ!$D$10+'СЕТ СН'!$H$6-'СЕТ СН'!$H$23</f>
        <v>1184.29882215</v>
      </c>
      <c r="G103" s="36">
        <f>SUMIFS(СВЦЭМ!$D$39:$D$782,СВЦЭМ!$A$39:$A$782,$A103,СВЦЭМ!$B$39:$B$782,G$83)+'СЕТ СН'!$H$11+СВЦЭМ!$D$10+'СЕТ СН'!$H$6-'СЕТ СН'!$H$23</f>
        <v>1156.22467822</v>
      </c>
      <c r="H103" s="36">
        <f>SUMIFS(СВЦЭМ!$D$39:$D$782,СВЦЭМ!$A$39:$A$782,$A103,СВЦЭМ!$B$39:$B$782,H$83)+'СЕТ СН'!$H$11+СВЦЭМ!$D$10+'СЕТ СН'!$H$6-'СЕТ СН'!$H$23</f>
        <v>1108.6133321099999</v>
      </c>
      <c r="I103" s="36">
        <f>SUMIFS(СВЦЭМ!$D$39:$D$782,СВЦЭМ!$A$39:$A$782,$A103,СВЦЭМ!$B$39:$B$782,I$83)+'СЕТ СН'!$H$11+СВЦЭМ!$D$10+'СЕТ СН'!$H$6-'СЕТ СН'!$H$23</f>
        <v>1080.51787739</v>
      </c>
      <c r="J103" s="36">
        <f>SUMIFS(СВЦЭМ!$D$39:$D$782,СВЦЭМ!$A$39:$A$782,$A103,СВЦЭМ!$B$39:$B$782,J$83)+'СЕТ СН'!$H$11+СВЦЭМ!$D$10+'СЕТ СН'!$H$6-'СЕТ СН'!$H$23</f>
        <v>1082.56200786</v>
      </c>
      <c r="K103" s="36">
        <f>SUMIFS(СВЦЭМ!$D$39:$D$782,СВЦЭМ!$A$39:$A$782,$A103,СВЦЭМ!$B$39:$B$782,K$83)+'СЕТ СН'!$H$11+СВЦЭМ!$D$10+'СЕТ СН'!$H$6-'СЕТ СН'!$H$23</f>
        <v>1117.7916631099999</v>
      </c>
      <c r="L103" s="36">
        <f>SUMIFS(СВЦЭМ!$D$39:$D$782,СВЦЭМ!$A$39:$A$782,$A103,СВЦЭМ!$B$39:$B$782,L$83)+'СЕТ СН'!$H$11+СВЦЭМ!$D$10+'СЕТ СН'!$H$6-'СЕТ СН'!$H$23</f>
        <v>1125.69497626</v>
      </c>
      <c r="M103" s="36">
        <f>SUMIFS(СВЦЭМ!$D$39:$D$782,СВЦЭМ!$A$39:$A$782,$A103,СВЦЭМ!$B$39:$B$782,M$83)+'СЕТ СН'!$H$11+СВЦЭМ!$D$10+'СЕТ СН'!$H$6-'СЕТ СН'!$H$23</f>
        <v>1156.86778994</v>
      </c>
      <c r="N103" s="36">
        <f>SUMIFS(СВЦЭМ!$D$39:$D$782,СВЦЭМ!$A$39:$A$782,$A103,СВЦЭМ!$B$39:$B$782,N$83)+'СЕТ СН'!$H$11+СВЦЭМ!$D$10+'СЕТ СН'!$H$6-'СЕТ СН'!$H$23</f>
        <v>1149.67044809</v>
      </c>
      <c r="O103" s="36">
        <f>SUMIFS(СВЦЭМ!$D$39:$D$782,СВЦЭМ!$A$39:$A$782,$A103,СВЦЭМ!$B$39:$B$782,O$83)+'СЕТ СН'!$H$11+СВЦЭМ!$D$10+'СЕТ СН'!$H$6-'СЕТ СН'!$H$23</f>
        <v>1149.2322708699999</v>
      </c>
      <c r="P103" s="36">
        <f>SUMIFS(СВЦЭМ!$D$39:$D$782,СВЦЭМ!$A$39:$A$782,$A103,СВЦЭМ!$B$39:$B$782,P$83)+'СЕТ СН'!$H$11+СВЦЭМ!$D$10+'СЕТ СН'!$H$6-'СЕТ СН'!$H$23</f>
        <v>1151.2140359499999</v>
      </c>
      <c r="Q103" s="36">
        <f>SUMIFS(СВЦЭМ!$D$39:$D$782,СВЦЭМ!$A$39:$A$782,$A103,СВЦЭМ!$B$39:$B$782,Q$83)+'СЕТ СН'!$H$11+СВЦЭМ!$D$10+'СЕТ СН'!$H$6-'СЕТ СН'!$H$23</f>
        <v>1145.30874107</v>
      </c>
      <c r="R103" s="36">
        <f>SUMIFS(СВЦЭМ!$D$39:$D$782,СВЦЭМ!$A$39:$A$782,$A103,СВЦЭМ!$B$39:$B$782,R$83)+'СЕТ СН'!$H$11+СВЦЭМ!$D$10+'СЕТ СН'!$H$6-'СЕТ СН'!$H$23</f>
        <v>1195.16580079</v>
      </c>
      <c r="S103" s="36">
        <f>SUMIFS(СВЦЭМ!$D$39:$D$782,СВЦЭМ!$A$39:$A$782,$A103,СВЦЭМ!$B$39:$B$782,S$83)+'СЕТ СН'!$H$11+СВЦЭМ!$D$10+'СЕТ СН'!$H$6-'СЕТ СН'!$H$23</f>
        <v>1187.6279143100001</v>
      </c>
      <c r="T103" s="36">
        <f>SUMIFS(СВЦЭМ!$D$39:$D$782,СВЦЭМ!$A$39:$A$782,$A103,СВЦЭМ!$B$39:$B$782,T$83)+'СЕТ СН'!$H$11+СВЦЭМ!$D$10+'СЕТ СН'!$H$6-'СЕТ СН'!$H$23</f>
        <v>1197.7397983999999</v>
      </c>
      <c r="U103" s="36">
        <f>SUMIFS(СВЦЭМ!$D$39:$D$782,СВЦЭМ!$A$39:$A$782,$A103,СВЦЭМ!$B$39:$B$782,U$83)+'СЕТ СН'!$H$11+СВЦЭМ!$D$10+'СЕТ СН'!$H$6-'СЕТ СН'!$H$23</f>
        <v>1193.6596249699999</v>
      </c>
      <c r="V103" s="36">
        <f>SUMIFS(СВЦЭМ!$D$39:$D$782,СВЦЭМ!$A$39:$A$782,$A103,СВЦЭМ!$B$39:$B$782,V$83)+'СЕТ СН'!$H$11+СВЦЭМ!$D$10+'СЕТ СН'!$H$6-'СЕТ СН'!$H$23</f>
        <v>1183.95495243</v>
      </c>
      <c r="W103" s="36">
        <f>SUMIFS(СВЦЭМ!$D$39:$D$782,СВЦЭМ!$A$39:$A$782,$A103,СВЦЭМ!$B$39:$B$782,W$83)+'СЕТ СН'!$H$11+СВЦЭМ!$D$10+'СЕТ СН'!$H$6-'СЕТ СН'!$H$23</f>
        <v>1170.9453271499999</v>
      </c>
      <c r="X103" s="36">
        <f>SUMIFS(СВЦЭМ!$D$39:$D$782,СВЦЭМ!$A$39:$A$782,$A103,СВЦЭМ!$B$39:$B$782,X$83)+'СЕТ СН'!$H$11+СВЦЭМ!$D$10+'СЕТ СН'!$H$6-'СЕТ СН'!$H$23</f>
        <v>1150.3556323999999</v>
      </c>
      <c r="Y103" s="36">
        <f>SUMIFS(СВЦЭМ!$D$39:$D$782,СВЦЭМ!$A$39:$A$782,$A103,СВЦЭМ!$B$39:$B$782,Y$83)+'СЕТ СН'!$H$11+СВЦЭМ!$D$10+'СЕТ СН'!$H$6-'СЕТ СН'!$H$23</f>
        <v>1155.8057442300001</v>
      </c>
    </row>
    <row r="104" spans="1:25" ht="15.75" x14ac:dyDescent="0.2">
      <c r="A104" s="35">
        <f t="shared" si="2"/>
        <v>44855</v>
      </c>
      <c r="B104" s="36">
        <f>SUMIFS(СВЦЭМ!$D$39:$D$782,СВЦЭМ!$A$39:$A$782,$A104,СВЦЭМ!$B$39:$B$782,B$83)+'СЕТ СН'!$H$11+СВЦЭМ!$D$10+'СЕТ СН'!$H$6-'СЕТ СН'!$H$23</f>
        <v>1369.1958143100001</v>
      </c>
      <c r="C104" s="36">
        <f>SUMIFS(СВЦЭМ!$D$39:$D$782,СВЦЭМ!$A$39:$A$782,$A104,СВЦЭМ!$B$39:$B$782,C$83)+'СЕТ СН'!$H$11+СВЦЭМ!$D$10+'СЕТ СН'!$H$6-'СЕТ СН'!$H$23</f>
        <v>1356.1338547099999</v>
      </c>
      <c r="D104" s="36">
        <f>SUMIFS(СВЦЭМ!$D$39:$D$782,СВЦЭМ!$A$39:$A$782,$A104,СВЦЭМ!$B$39:$B$782,D$83)+'СЕТ СН'!$H$11+СВЦЭМ!$D$10+'СЕТ СН'!$H$6-'СЕТ СН'!$H$23</f>
        <v>1372.1319413200001</v>
      </c>
      <c r="E104" s="36">
        <f>SUMIFS(СВЦЭМ!$D$39:$D$782,СВЦЭМ!$A$39:$A$782,$A104,СВЦЭМ!$B$39:$B$782,E$83)+'СЕТ СН'!$H$11+СВЦЭМ!$D$10+'СЕТ СН'!$H$6-'СЕТ СН'!$H$23</f>
        <v>1431.5244918400001</v>
      </c>
      <c r="F104" s="36">
        <f>SUMIFS(СВЦЭМ!$D$39:$D$782,СВЦЭМ!$A$39:$A$782,$A104,СВЦЭМ!$B$39:$B$782,F$83)+'СЕТ СН'!$H$11+СВЦЭМ!$D$10+'СЕТ СН'!$H$6-'СЕТ СН'!$H$23</f>
        <v>1411.36832725</v>
      </c>
      <c r="G104" s="36">
        <f>SUMIFS(СВЦЭМ!$D$39:$D$782,СВЦЭМ!$A$39:$A$782,$A104,СВЦЭМ!$B$39:$B$782,G$83)+'СЕТ СН'!$H$11+СВЦЭМ!$D$10+'СЕТ СН'!$H$6-'СЕТ СН'!$H$23</f>
        <v>1373.9595355199999</v>
      </c>
      <c r="H104" s="36">
        <f>SUMIFS(СВЦЭМ!$D$39:$D$782,СВЦЭМ!$A$39:$A$782,$A104,СВЦЭМ!$B$39:$B$782,H$83)+'СЕТ СН'!$H$11+СВЦЭМ!$D$10+'СЕТ СН'!$H$6-'СЕТ СН'!$H$23</f>
        <v>1307.7288914600001</v>
      </c>
      <c r="I104" s="36">
        <f>SUMIFS(СВЦЭМ!$D$39:$D$782,СВЦЭМ!$A$39:$A$782,$A104,СВЦЭМ!$B$39:$B$782,I$83)+'СЕТ СН'!$H$11+СВЦЭМ!$D$10+'СЕТ СН'!$H$6-'СЕТ СН'!$H$23</f>
        <v>1288.9325916299999</v>
      </c>
      <c r="J104" s="36">
        <f>SUMIFS(СВЦЭМ!$D$39:$D$782,СВЦЭМ!$A$39:$A$782,$A104,СВЦЭМ!$B$39:$B$782,J$83)+'СЕТ СН'!$H$11+СВЦЭМ!$D$10+'СЕТ СН'!$H$6-'СЕТ СН'!$H$23</f>
        <v>1261.07571097</v>
      </c>
      <c r="K104" s="36">
        <f>SUMIFS(СВЦЭМ!$D$39:$D$782,СВЦЭМ!$A$39:$A$782,$A104,СВЦЭМ!$B$39:$B$782,K$83)+'СЕТ СН'!$H$11+СВЦЭМ!$D$10+'СЕТ СН'!$H$6-'СЕТ СН'!$H$23</f>
        <v>1263.9765833000001</v>
      </c>
      <c r="L104" s="36">
        <f>SUMIFS(СВЦЭМ!$D$39:$D$782,СВЦЭМ!$A$39:$A$782,$A104,СВЦЭМ!$B$39:$B$782,L$83)+'СЕТ СН'!$H$11+СВЦЭМ!$D$10+'СЕТ СН'!$H$6-'СЕТ СН'!$H$23</f>
        <v>1267.2867435600001</v>
      </c>
      <c r="M104" s="36">
        <f>SUMIFS(СВЦЭМ!$D$39:$D$782,СВЦЭМ!$A$39:$A$782,$A104,СВЦЭМ!$B$39:$B$782,M$83)+'СЕТ СН'!$H$11+СВЦЭМ!$D$10+'СЕТ СН'!$H$6-'СЕТ СН'!$H$23</f>
        <v>1276.0617553100001</v>
      </c>
      <c r="N104" s="36">
        <f>SUMIFS(СВЦЭМ!$D$39:$D$782,СВЦЭМ!$A$39:$A$782,$A104,СВЦЭМ!$B$39:$B$782,N$83)+'СЕТ СН'!$H$11+СВЦЭМ!$D$10+'СЕТ СН'!$H$6-'СЕТ СН'!$H$23</f>
        <v>1283.7352174800001</v>
      </c>
      <c r="O104" s="36">
        <f>SUMIFS(СВЦЭМ!$D$39:$D$782,СВЦЭМ!$A$39:$A$782,$A104,СВЦЭМ!$B$39:$B$782,O$83)+'СЕТ СН'!$H$11+СВЦЭМ!$D$10+'СЕТ СН'!$H$6-'СЕТ СН'!$H$23</f>
        <v>1278.23564218</v>
      </c>
      <c r="P104" s="36">
        <f>SUMIFS(СВЦЭМ!$D$39:$D$782,СВЦЭМ!$A$39:$A$782,$A104,СВЦЭМ!$B$39:$B$782,P$83)+'СЕТ СН'!$H$11+СВЦЭМ!$D$10+'СЕТ СН'!$H$6-'СЕТ СН'!$H$23</f>
        <v>1305.2675892300001</v>
      </c>
      <c r="Q104" s="36">
        <f>SUMIFS(СВЦЭМ!$D$39:$D$782,СВЦЭМ!$A$39:$A$782,$A104,СВЦЭМ!$B$39:$B$782,Q$83)+'СЕТ СН'!$H$11+СВЦЭМ!$D$10+'СЕТ СН'!$H$6-'СЕТ СН'!$H$23</f>
        <v>1308.03246085</v>
      </c>
      <c r="R104" s="36">
        <f>SUMIFS(СВЦЭМ!$D$39:$D$782,СВЦЭМ!$A$39:$A$782,$A104,СВЦЭМ!$B$39:$B$782,R$83)+'СЕТ СН'!$H$11+СВЦЭМ!$D$10+'СЕТ СН'!$H$6-'СЕТ СН'!$H$23</f>
        <v>1288.9569374299999</v>
      </c>
      <c r="S104" s="36">
        <f>SUMIFS(СВЦЭМ!$D$39:$D$782,СВЦЭМ!$A$39:$A$782,$A104,СВЦЭМ!$B$39:$B$782,S$83)+'СЕТ СН'!$H$11+СВЦЭМ!$D$10+'СЕТ СН'!$H$6-'СЕТ СН'!$H$23</f>
        <v>1270.22922264</v>
      </c>
      <c r="T104" s="36">
        <f>SUMIFS(СВЦЭМ!$D$39:$D$782,СВЦЭМ!$A$39:$A$782,$A104,СВЦЭМ!$B$39:$B$782,T$83)+'СЕТ СН'!$H$11+СВЦЭМ!$D$10+'СЕТ СН'!$H$6-'СЕТ СН'!$H$23</f>
        <v>1225.0940629899999</v>
      </c>
      <c r="U104" s="36">
        <f>SUMIFS(СВЦЭМ!$D$39:$D$782,СВЦЭМ!$A$39:$A$782,$A104,СВЦЭМ!$B$39:$B$782,U$83)+'СЕТ СН'!$H$11+СВЦЭМ!$D$10+'СЕТ СН'!$H$6-'СЕТ СН'!$H$23</f>
        <v>1244.5605988500001</v>
      </c>
      <c r="V104" s="36">
        <f>SUMIFS(СВЦЭМ!$D$39:$D$782,СВЦЭМ!$A$39:$A$782,$A104,СВЦЭМ!$B$39:$B$782,V$83)+'СЕТ СН'!$H$11+СВЦЭМ!$D$10+'СЕТ СН'!$H$6-'СЕТ СН'!$H$23</f>
        <v>1260.4427233800002</v>
      </c>
      <c r="W104" s="36">
        <f>SUMIFS(СВЦЭМ!$D$39:$D$782,СВЦЭМ!$A$39:$A$782,$A104,СВЦЭМ!$B$39:$B$782,W$83)+'СЕТ СН'!$H$11+СВЦЭМ!$D$10+'СЕТ СН'!$H$6-'СЕТ СН'!$H$23</f>
        <v>1300.45125439</v>
      </c>
      <c r="X104" s="36">
        <f>SUMIFS(СВЦЭМ!$D$39:$D$782,СВЦЭМ!$A$39:$A$782,$A104,СВЦЭМ!$B$39:$B$782,X$83)+'СЕТ СН'!$H$11+СВЦЭМ!$D$10+'СЕТ СН'!$H$6-'СЕТ СН'!$H$23</f>
        <v>1335.8683029599999</v>
      </c>
      <c r="Y104" s="36">
        <f>SUMIFS(СВЦЭМ!$D$39:$D$782,СВЦЭМ!$A$39:$A$782,$A104,СВЦЭМ!$B$39:$B$782,Y$83)+'СЕТ СН'!$H$11+СВЦЭМ!$D$10+'СЕТ СН'!$H$6-'СЕТ СН'!$H$23</f>
        <v>1366.3537844499999</v>
      </c>
    </row>
    <row r="105" spans="1:25" ht="15.75" x14ac:dyDescent="0.2">
      <c r="A105" s="35">
        <f t="shared" si="2"/>
        <v>44856</v>
      </c>
      <c r="B105" s="36">
        <f>SUMIFS(СВЦЭМ!$D$39:$D$782,СВЦЭМ!$A$39:$A$782,$A105,СВЦЭМ!$B$39:$B$782,B$83)+'СЕТ СН'!$H$11+СВЦЭМ!$D$10+'СЕТ СН'!$H$6-'СЕТ СН'!$H$23</f>
        <v>1399.03205002</v>
      </c>
      <c r="C105" s="36">
        <f>SUMIFS(СВЦЭМ!$D$39:$D$782,СВЦЭМ!$A$39:$A$782,$A105,СВЦЭМ!$B$39:$B$782,C$83)+'СЕТ СН'!$H$11+СВЦЭМ!$D$10+'СЕТ СН'!$H$6-'СЕТ СН'!$H$23</f>
        <v>1395.34721132</v>
      </c>
      <c r="D105" s="36">
        <f>SUMIFS(СВЦЭМ!$D$39:$D$782,СВЦЭМ!$A$39:$A$782,$A105,СВЦЭМ!$B$39:$B$782,D$83)+'СЕТ СН'!$H$11+СВЦЭМ!$D$10+'СЕТ СН'!$H$6-'СЕТ СН'!$H$23</f>
        <v>1437.4584048500001</v>
      </c>
      <c r="E105" s="36">
        <f>SUMIFS(СВЦЭМ!$D$39:$D$782,СВЦЭМ!$A$39:$A$782,$A105,СВЦЭМ!$B$39:$B$782,E$83)+'СЕТ СН'!$H$11+СВЦЭМ!$D$10+'СЕТ СН'!$H$6-'СЕТ СН'!$H$23</f>
        <v>1440.70121475</v>
      </c>
      <c r="F105" s="36">
        <f>SUMIFS(СВЦЭМ!$D$39:$D$782,СВЦЭМ!$A$39:$A$782,$A105,СВЦЭМ!$B$39:$B$782,F$83)+'СЕТ СН'!$H$11+СВЦЭМ!$D$10+'СЕТ СН'!$H$6-'СЕТ СН'!$H$23</f>
        <v>1430.8405617999999</v>
      </c>
      <c r="G105" s="36">
        <f>SUMIFS(СВЦЭМ!$D$39:$D$782,СВЦЭМ!$A$39:$A$782,$A105,СВЦЭМ!$B$39:$B$782,G$83)+'СЕТ СН'!$H$11+СВЦЭМ!$D$10+'СЕТ СН'!$H$6-'СЕТ СН'!$H$23</f>
        <v>1425.1877840700001</v>
      </c>
      <c r="H105" s="36">
        <f>SUMIFS(СВЦЭМ!$D$39:$D$782,СВЦЭМ!$A$39:$A$782,$A105,СВЦЭМ!$B$39:$B$782,H$83)+'СЕТ СН'!$H$11+СВЦЭМ!$D$10+'СЕТ СН'!$H$6-'СЕТ СН'!$H$23</f>
        <v>1381.0418917300001</v>
      </c>
      <c r="I105" s="36">
        <f>SUMIFS(СВЦЭМ!$D$39:$D$782,СВЦЭМ!$A$39:$A$782,$A105,СВЦЭМ!$B$39:$B$782,I$83)+'СЕТ СН'!$H$11+СВЦЭМ!$D$10+'СЕТ СН'!$H$6-'СЕТ СН'!$H$23</f>
        <v>1355.90426768</v>
      </c>
      <c r="J105" s="36">
        <f>SUMIFS(СВЦЭМ!$D$39:$D$782,СВЦЭМ!$A$39:$A$782,$A105,СВЦЭМ!$B$39:$B$782,J$83)+'СЕТ СН'!$H$11+СВЦЭМ!$D$10+'СЕТ СН'!$H$6-'СЕТ СН'!$H$23</f>
        <v>1359.6429136900001</v>
      </c>
      <c r="K105" s="36">
        <f>SUMIFS(СВЦЭМ!$D$39:$D$782,СВЦЭМ!$A$39:$A$782,$A105,СВЦЭМ!$B$39:$B$782,K$83)+'СЕТ СН'!$H$11+СВЦЭМ!$D$10+'СЕТ СН'!$H$6-'СЕТ СН'!$H$23</f>
        <v>1347.6656147200001</v>
      </c>
      <c r="L105" s="36">
        <f>SUMIFS(СВЦЭМ!$D$39:$D$782,СВЦЭМ!$A$39:$A$782,$A105,СВЦЭМ!$B$39:$B$782,L$83)+'СЕТ СН'!$H$11+СВЦЭМ!$D$10+'СЕТ СН'!$H$6-'СЕТ СН'!$H$23</f>
        <v>1339.93939903</v>
      </c>
      <c r="M105" s="36">
        <f>SUMIFS(СВЦЭМ!$D$39:$D$782,СВЦЭМ!$A$39:$A$782,$A105,СВЦЭМ!$B$39:$B$782,M$83)+'СЕТ СН'!$H$11+СВЦЭМ!$D$10+'СЕТ СН'!$H$6-'СЕТ СН'!$H$23</f>
        <v>1349.21217677</v>
      </c>
      <c r="N105" s="36">
        <f>SUMIFS(СВЦЭМ!$D$39:$D$782,СВЦЭМ!$A$39:$A$782,$A105,СВЦЭМ!$B$39:$B$782,N$83)+'СЕТ СН'!$H$11+СВЦЭМ!$D$10+'СЕТ СН'!$H$6-'СЕТ СН'!$H$23</f>
        <v>1360.8507087600001</v>
      </c>
      <c r="O105" s="36">
        <f>SUMIFS(СВЦЭМ!$D$39:$D$782,СВЦЭМ!$A$39:$A$782,$A105,СВЦЭМ!$B$39:$B$782,O$83)+'СЕТ СН'!$H$11+СВЦЭМ!$D$10+'СЕТ СН'!$H$6-'СЕТ СН'!$H$23</f>
        <v>1357.16975153</v>
      </c>
      <c r="P105" s="36">
        <f>SUMIFS(СВЦЭМ!$D$39:$D$782,СВЦЭМ!$A$39:$A$782,$A105,СВЦЭМ!$B$39:$B$782,P$83)+'СЕТ СН'!$H$11+СВЦЭМ!$D$10+'СЕТ СН'!$H$6-'СЕТ СН'!$H$23</f>
        <v>1401.7548399300001</v>
      </c>
      <c r="Q105" s="36">
        <f>SUMIFS(СВЦЭМ!$D$39:$D$782,СВЦЭМ!$A$39:$A$782,$A105,СВЦЭМ!$B$39:$B$782,Q$83)+'СЕТ СН'!$H$11+СВЦЭМ!$D$10+'СЕТ СН'!$H$6-'СЕТ СН'!$H$23</f>
        <v>1399.7956989100001</v>
      </c>
      <c r="R105" s="36">
        <f>SUMIFS(СВЦЭМ!$D$39:$D$782,СВЦЭМ!$A$39:$A$782,$A105,СВЦЭМ!$B$39:$B$782,R$83)+'СЕТ СН'!$H$11+СВЦЭМ!$D$10+'СЕТ СН'!$H$6-'СЕТ СН'!$H$23</f>
        <v>1380.1835670099999</v>
      </c>
      <c r="S105" s="36">
        <f>SUMIFS(СВЦЭМ!$D$39:$D$782,СВЦЭМ!$A$39:$A$782,$A105,СВЦЭМ!$B$39:$B$782,S$83)+'СЕТ СН'!$H$11+СВЦЭМ!$D$10+'СЕТ СН'!$H$6-'СЕТ СН'!$H$23</f>
        <v>1357.27163382</v>
      </c>
      <c r="T105" s="36">
        <f>SUMIFS(СВЦЭМ!$D$39:$D$782,СВЦЭМ!$A$39:$A$782,$A105,СВЦЭМ!$B$39:$B$782,T$83)+'СЕТ СН'!$H$11+СВЦЭМ!$D$10+'СЕТ СН'!$H$6-'СЕТ СН'!$H$23</f>
        <v>1302.7169112700001</v>
      </c>
      <c r="U105" s="36">
        <f>SUMIFS(СВЦЭМ!$D$39:$D$782,СВЦЭМ!$A$39:$A$782,$A105,СВЦЭМ!$B$39:$B$782,U$83)+'СЕТ СН'!$H$11+СВЦЭМ!$D$10+'СЕТ СН'!$H$6-'СЕТ СН'!$H$23</f>
        <v>1326.70878795</v>
      </c>
      <c r="V105" s="36">
        <f>SUMIFS(СВЦЭМ!$D$39:$D$782,СВЦЭМ!$A$39:$A$782,$A105,СВЦЭМ!$B$39:$B$782,V$83)+'СЕТ СН'!$H$11+СВЦЭМ!$D$10+'СЕТ СН'!$H$6-'СЕТ СН'!$H$23</f>
        <v>1355.8010362300001</v>
      </c>
      <c r="W105" s="36">
        <f>SUMIFS(СВЦЭМ!$D$39:$D$782,СВЦЭМ!$A$39:$A$782,$A105,СВЦЭМ!$B$39:$B$782,W$83)+'СЕТ СН'!$H$11+СВЦЭМ!$D$10+'СЕТ СН'!$H$6-'СЕТ СН'!$H$23</f>
        <v>1379.45899818</v>
      </c>
      <c r="X105" s="36">
        <f>SUMIFS(СВЦЭМ!$D$39:$D$782,СВЦЭМ!$A$39:$A$782,$A105,СВЦЭМ!$B$39:$B$782,X$83)+'СЕТ СН'!$H$11+СВЦЭМ!$D$10+'СЕТ СН'!$H$6-'СЕТ СН'!$H$23</f>
        <v>1410.2123424000001</v>
      </c>
      <c r="Y105" s="36">
        <f>SUMIFS(СВЦЭМ!$D$39:$D$782,СВЦЭМ!$A$39:$A$782,$A105,СВЦЭМ!$B$39:$B$782,Y$83)+'СЕТ СН'!$H$11+СВЦЭМ!$D$10+'СЕТ СН'!$H$6-'СЕТ СН'!$H$23</f>
        <v>1435.13377266</v>
      </c>
    </row>
    <row r="106" spans="1:25" ht="15.75" x14ac:dyDescent="0.2">
      <c r="A106" s="35">
        <f t="shared" si="2"/>
        <v>44857</v>
      </c>
      <c r="B106" s="36">
        <f>SUMIFS(СВЦЭМ!$D$39:$D$782,СВЦЭМ!$A$39:$A$782,$A106,СВЦЭМ!$B$39:$B$782,B$83)+'СЕТ СН'!$H$11+СВЦЭМ!$D$10+'СЕТ СН'!$H$6-'СЕТ СН'!$H$23</f>
        <v>1403.9316951800001</v>
      </c>
      <c r="C106" s="36">
        <f>SUMIFS(СВЦЭМ!$D$39:$D$782,СВЦЭМ!$A$39:$A$782,$A106,СВЦЭМ!$B$39:$B$782,C$83)+'СЕТ СН'!$H$11+СВЦЭМ!$D$10+'СЕТ СН'!$H$6-'СЕТ СН'!$H$23</f>
        <v>1433.6355628399999</v>
      </c>
      <c r="D106" s="36">
        <f>SUMIFS(СВЦЭМ!$D$39:$D$782,СВЦЭМ!$A$39:$A$782,$A106,СВЦЭМ!$B$39:$B$782,D$83)+'СЕТ СН'!$H$11+СВЦЭМ!$D$10+'СЕТ СН'!$H$6-'СЕТ СН'!$H$23</f>
        <v>1460.0583635</v>
      </c>
      <c r="E106" s="36">
        <f>SUMIFS(СВЦЭМ!$D$39:$D$782,СВЦЭМ!$A$39:$A$782,$A106,СВЦЭМ!$B$39:$B$782,E$83)+'СЕТ СН'!$H$11+СВЦЭМ!$D$10+'СЕТ СН'!$H$6-'СЕТ СН'!$H$23</f>
        <v>1460.2576589800001</v>
      </c>
      <c r="F106" s="36">
        <f>SUMIFS(СВЦЭМ!$D$39:$D$782,СВЦЭМ!$A$39:$A$782,$A106,СВЦЭМ!$B$39:$B$782,F$83)+'СЕТ СН'!$H$11+СВЦЭМ!$D$10+'СЕТ СН'!$H$6-'СЕТ СН'!$H$23</f>
        <v>1473.6772263299999</v>
      </c>
      <c r="G106" s="36">
        <f>SUMIFS(СВЦЭМ!$D$39:$D$782,СВЦЭМ!$A$39:$A$782,$A106,СВЦЭМ!$B$39:$B$782,G$83)+'СЕТ СН'!$H$11+СВЦЭМ!$D$10+'СЕТ СН'!$H$6-'СЕТ СН'!$H$23</f>
        <v>1449.62860712</v>
      </c>
      <c r="H106" s="36">
        <f>SUMIFS(СВЦЭМ!$D$39:$D$782,СВЦЭМ!$A$39:$A$782,$A106,СВЦЭМ!$B$39:$B$782,H$83)+'СЕТ СН'!$H$11+СВЦЭМ!$D$10+'СЕТ СН'!$H$6-'СЕТ СН'!$H$23</f>
        <v>1411.8641070400001</v>
      </c>
      <c r="I106" s="36">
        <f>SUMIFS(СВЦЭМ!$D$39:$D$782,СВЦЭМ!$A$39:$A$782,$A106,СВЦЭМ!$B$39:$B$782,I$83)+'СЕТ СН'!$H$11+СВЦЭМ!$D$10+'СЕТ СН'!$H$6-'СЕТ СН'!$H$23</f>
        <v>1409.10563166</v>
      </c>
      <c r="J106" s="36">
        <f>SUMIFS(СВЦЭМ!$D$39:$D$782,СВЦЭМ!$A$39:$A$782,$A106,СВЦЭМ!$B$39:$B$782,J$83)+'СЕТ СН'!$H$11+СВЦЭМ!$D$10+'СЕТ СН'!$H$6-'СЕТ СН'!$H$23</f>
        <v>1372.2111787599999</v>
      </c>
      <c r="K106" s="36">
        <f>SUMIFS(СВЦЭМ!$D$39:$D$782,СВЦЭМ!$A$39:$A$782,$A106,СВЦЭМ!$B$39:$B$782,K$83)+'СЕТ СН'!$H$11+СВЦЭМ!$D$10+'СЕТ СН'!$H$6-'СЕТ СН'!$H$23</f>
        <v>1359.66067681</v>
      </c>
      <c r="L106" s="36">
        <f>SUMIFS(СВЦЭМ!$D$39:$D$782,СВЦЭМ!$A$39:$A$782,$A106,СВЦЭМ!$B$39:$B$782,L$83)+'СЕТ СН'!$H$11+СВЦЭМ!$D$10+'СЕТ СН'!$H$6-'СЕТ СН'!$H$23</f>
        <v>1346.2535794299999</v>
      </c>
      <c r="M106" s="36">
        <f>SUMIFS(СВЦЭМ!$D$39:$D$782,СВЦЭМ!$A$39:$A$782,$A106,СВЦЭМ!$B$39:$B$782,M$83)+'СЕТ СН'!$H$11+СВЦЭМ!$D$10+'СЕТ СН'!$H$6-'СЕТ СН'!$H$23</f>
        <v>1359.5268274100001</v>
      </c>
      <c r="N106" s="36">
        <f>SUMIFS(СВЦЭМ!$D$39:$D$782,СВЦЭМ!$A$39:$A$782,$A106,СВЦЭМ!$B$39:$B$782,N$83)+'СЕТ СН'!$H$11+СВЦЭМ!$D$10+'СЕТ СН'!$H$6-'СЕТ СН'!$H$23</f>
        <v>1370.90004122</v>
      </c>
      <c r="O106" s="36">
        <f>SUMIFS(СВЦЭМ!$D$39:$D$782,СВЦЭМ!$A$39:$A$782,$A106,СВЦЭМ!$B$39:$B$782,O$83)+'СЕТ СН'!$H$11+СВЦЭМ!$D$10+'СЕТ СН'!$H$6-'СЕТ СН'!$H$23</f>
        <v>1386.7979696499999</v>
      </c>
      <c r="P106" s="36">
        <f>SUMIFS(СВЦЭМ!$D$39:$D$782,СВЦЭМ!$A$39:$A$782,$A106,СВЦЭМ!$B$39:$B$782,P$83)+'СЕТ СН'!$H$11+СВЦЭМ!$D$10+'СЕТ СН'!$H$6-'СЕТ СН'!$H$23</f>
        <v>1401.0654032899999</v>
      </c>
      <c r="Q106" s="36">
        <f>SUMIFS(СВЦЭМ!$D$39:$D$782,СВЦЭМ!$A$39:$A$782,$A106,СВЦЭМ!$B$39:$B$782,Q$83)+'СЕТ СН'!$H$11+СВЦЭМ!$D$10+'СЕТ СН'!$H$6-'СЕТ СН'!$H$23</f>
        <v>1414.1332281499999</v>
      </c>
      <c r="R106" s="36">
        <f>SUMIFS(СВЦЭМ!$D$39:$D$782,СВЦЭМ!$A$39:$A$782,$A106,СВЦЭМ!$B$39:$B$782,R$83)+'СЕТ СН'!$H$11+СВЦЭМ!$D$10+'СЕТ СН'!$H$6-'СЕТ СН'!$H$23</f>
        <v>1391.02374166</v>
      </c>
      <c r="S106" s="36">
        <f>SUMIFS(СВЦЭМ!$D$39:$D$782,СВЦЭМ!$A$39:$A$782,$A106,СВЦЭМ!$B$39:$B$782,S$83)+'СЕТ СН'!$H$11+СВЦЭМ!$D$10+'СЕТ СН'!$H$6-'СЕТ СН'!$H$23</f>
        <v>1359.3786448000001</v>
      </c>
      <c r="T106" s="36">
        <f>SUMIFS(СВЦЭМ!$D$39:$D$782,СВЦЭМ!$A$39:$A$782,$A106,СВЦЭМ!$B$39:$B$782,T$83)+'СЕТ СН'!$H$11+СВЦЭМ!$D$10+'СЕТ СН'!$H$6-'СЕТ СН'!$H$23</f>
        <v>1302.19162368</v>
      </c>
      <c r="U106" s="36">
        <f>SUMIFS(СВЦЭМ!$D$39:$D$782,СВЦЭМ!$A$39:$A$782,$A106,СВЦЭМ!$B$39:$B$782,U$83)+'СЕТ СН'!$H$11+СВЦЭМ!$D$10+'СЕТ СН'!$H$6-'СЕТ СН'!$H$23</f>
        <v>1322.19260738</v>
      </c>
      <c r="V106" s="36">
        <f>SUMIFS(СВЦЭМ!$D$39:$D$782,СВЦЭМ!$A$39:$A$782,$A106,СВЦЭМ!$B$39:$B$782,V$83)+'СЕТ СН'!$H$11+СВЦЭМ!$D$10+'СЕТ СН'!$H$6-'СЕТ СН'!$H$23</f>
        <v>1337.0209948199999</v>
      </c>
      <c r="W106" s="36">
        <f>SUMIFS(СВЦЭМ!$D$39:$D$782,СВЦЭМ!$A$39:$A$782,$A106,СВЦЭМ!$B$39:$B$782,W$83)+'СЕТ СН'!$H$11+СВЦЭМ!$D$10+'СЕТ СН'!$H$6-'СЕТ СН'!$H$23</f>
        <v>1362.51033072</v>
      </c>
      <c r="X106" s="36">
        <f>SUMIFS(СВЦЭМ!$D$39:$D$782,СВЦЭМ!$A$39:$A$782,$A106,СВЦЭМ!$B$39:$B$782,X$83)+'СЕТ СН'!$H$11+СВЦЭМ!$D$10+'СЕТ СН'!$H$6-'СЕТ СН'!$H$23</f>
        <v>1398.2252813600001</v>
      </c>
      <c r="Y106" s="36">
        <f>SUMIFS(СВЦЭМ!$D$39:$D$782,СВЦЭМ!$A$39:$A$782,$A106,СВЦЭМ!$B$39:$B$782,Y$83)+'СЕТ СН'!$H$11+СВЦЭМ!$D$10+'СЕТ СН'!$H$6-'СЕТ СН'!$H$23</f>
        <v>1442.0954298900001</v>
      </c>
    </row>
    <row r="107" spans="1:25" ht="15.75" x14ac:dyDescent="0.2">
      <c r="A107" s="35">
        <f t="shared" si="2"/>
        <v>44858</v>
      </c>
      <c r="B107" s="36">
        <f>SUMIFS(СВЦЭМ!$D$39:$D$782,СВЦЭМ!$A$39:$A$782,$A107,СВЦЭМ!$B$39:$B$782,B$83)+'СЕТ СН'!$H$11+СВЦЭМ!$D$10+'СЕТ СН'!$H$6-'СЕТ СН'!$H$23</f>
        <v>1407.5650414300001</v>
      </c>
      <c r="C107" s="36">
        <f>SUMIFS(СВЦЭМ!$D$39:$D$782,СВЦЭМ!$A$39:$A$782,$A107,СВЦЭМ!$B$39:$B$782,C$83)+'СЕТ СН'!$H$11+СВЦЭМ!$D$10+'СЕТ СН'!$H$6-'СЕТ СН'!$H$23</f>
        <v>1433.9582764700001</v>
      </c>
      <c r="D107" s="36">
        <f>SUMIFS(СВЦЭМ!$D$39:$D$782,СВЦЭМ!$A$39:$A$782,$A107,СВЦЭМ!$B$39:$B$782,D$83)+'СЕТ СН'!$H$11+СВЦЭМ!$D$10+'СЕТ СН'!$H$6-'СЕТ СН'!$H$23</f>
        <v>1448.0933371400001</v>
      </c>
      <c r="E107" s="36">
        <f>SUMIFS(СВЦЭМ!$D$39:$D$782,СВЦЭМ!$A$39:$A$782,$A107,СВЦЭМ!$B$39:$B$782,E$83)+'СЕТ СН'!$H$11+СВЦЭМ!$D$10+'СЕТ СН'!$H$6-'СЕТ СН'!$H$23</f>
        <v>1451.34304191</v>
      </c>
      <c r="F107" s="36">
        <f>SUMIFS(СВЦЭМ!$D$39:$D$782,СВЦЭМ!$A$39:$A$782,$A107,СВЦЭМ!$B$39:$B$782,F$83)+'СЕТ СН'!$H$11+СВЦЭМ!$D$10+'СЕТ СН'!$H$6-'СЕТ СН'!$H$23</f>
        <v>1470.3271726099999</v>
      </c>
      <c r="G107" s="36">
        <f>SUMIFS(СВЦЭМ!$D$39:$D$782,СВЦЭМ!$A$39:$A$782,$A107,СВЦЭМ!$B$39:$B$782,G$83)+'СЕТ СН'!$H$11+СВЦЭМ!$D$10+'СЕТ СН'!$H$6-'СЕТ СН'!$H$23</f>
        <v>1435.3344775400001</v>
      </c>
      <c r="H107" s="36">
        <f>SUMIFS(СВЦЭМ!$D$39:$D$782,СВЦЭМ!$A$39:$A$782,$A107,СВЦЭМ!$B$39:$B$782,H$83)+'СЕТ СН'!$H$11+СВЦЭМ!$D$10+'СЕТ СН'!$H$6-'СЕТ СН'!$H$23</f>
        <v>1405.8636359899999</v>
      </c>
      <c r="I107" s="36">
        <f>SUMIFS(СВЦЭМ!$D$39:$D$782,СВЦЭМ!$A$39:$A$782,$A107,СВЦЭМ!$B$39:$B$782,I$83)+'СЕТ СН'!$H$11+СВЦЭМ!$D$10+'СЕТ СН'!$H$6-'СЕТ СН'!$H$23</f>
        <v>1393.6448643000001</v>
      </c>
      <c r="J107" s="36">
        <f>SUMIFS(СВЦЭМ!$D$39:$D$782,СВЦЭМ!$A$39:$A$782,$A107,СВЦЭМ!$B$39:$B$782,J$83)+'СЕТ СН'!$H$11+СВЦЭМ!$D$10+'СЕТ СН'!$H$6-'СЕТ СН'!$H$23</f>
        <v>1380.29162318</v>
      </c>
      <c r="K107" s="36">
        <f>SUMIFS(СВЦЭМ!$D$39:$D$782,СВЦЭМ!$A$39:$A$782,$A107,СВЦЭМ!$B$39:$B$782,K$83)+'СЕТ СН'!$H$11+СВЦЭМ!$D$10+'СЕТ СН'!$H$6-'СЕТ СН'!$H$23</f>
        <v>1394.9730172100001</v>
      </c>
      <c r="L107" s="36">
        <f>SUMIFS(СВЦЭМ!$D$39:$D$782,СВЦЭМ!$A$39:$A$782,$A107,СВЦЭМ!$B$39:$B$782,L$83)+'СЕТ СН'!$H$11+СВЦЭМ!$D$10+'СЕТ СН'!$H$6-'СЕТ СН'!$H$23</f>
        <v>1405.05509396</v>
      </c>
      <c r="M107" s="36">
        <f>SUMIFS(СВЦЭМ!$D$39:$D$782,СВЦЭМ!$A$39:$A$782,$A107,СВЦЭМ!$B$39:$B$782,M$83)+'СЕТ СН'!$H$11+СВЦЭМ!$D$10+'СЕТ СН'!$H$6-'СЕТ СН'!$H$23</f>
        <v>1415.87670723</v>
      </c>
      <c r="N107" s="36">
        <f>SUMIFS(СВЦЭМ!$D$39:$D$782,СВЦЭМ!$A$39:$A$782,$A107,СВЦЭМ!$B$39:$B$782,N$83)+'СЕТ СН'!$H$11+СВЦЭМ!$D$10+'СЕТ СН'!$H$6-'СЕТ СН'!$H$23</f>
        <v>1423.1392829000001</v>
      </c>
      <c r="O107" s="36">
        <f>SUMIFS(СВЦЭМ!$D$39:$D$782,СВЦЭМ!$A$39:$A$782,$A107,СВЦЭМ!$B$39:$B$782,O$83)+'СЕТ СН'!$H$11+СВЦЭМ!$D$10+'СЕТ СН'!$H$6-'СЕТ СН'!$H$23</f>
        <v>1416.2481766000001</v>
      </c>
      <c r="P107" s="36">
        <f>SUMIFS(СВЦЭМ!$D$39:$D$782,СВЦЭМ!$A$39:$A$782,$A107,СВЦЭМ!$B$39:$B$782,P$83)+'СЕТ СН'!$H$11+СВЦЭМ!$D$10+'СЕТ СН'!$H$6-'СЕТ СН'!$H$23</f>
        <v>1416.8159848800001</v>
      </c>
      <c r="Q107" s="36">
        <f>SUMIFS(СВЦЭМ!$D$39:$D$782,СВЦЭМ!$A$39:$A$782,$A107,СВЦЭМ!$B$39:$B$782,Q$83)+'СЕТ СН'!$H$11+СВЦЭМ!$D$10+'СЕТ СН'!$H$6-'СЕТ СН'!$H$23</f>
        <v>1413.79783146</v>
      </c>
      <c r="R107" s="36">
        <f>SUMIFS(СВЦЭМ!$D$39:$D$782,СВЦЭМ!$A$39:$A$782,$A107,СВЦЭМ!$B$39:$B$782,R$83)+'СЕТ СН'!$H$11+СВЦЭМ!$D$10+'СЕТ СН'!$H$6-'СЕТ СН'!$H$23</f>
        <v>1383.9553177600001</v>
      </c>
      <c r="S107" s="36">
        <f>SUMIFS(СВЦЭМ!$D$39:$D$782,СВЦЭМ!$A$39:$A$782,$A107,СВЦЭМ!$B$39:$B$782,S$83)+'СЕТ СН'!$H$11+СВЦЭМ!$D$10+'СЕТ СН'!$H$6-'СЕТ СН'!$H$23</f>
        <v>1364.33078836</v>
      </c>
      <c r="T107" s="36">
        <f>SUMIFS(СВЦЭМ!$D$39:$D$782,СВЦЭМ!$A$39:$A$782,$A107,СВЦЭМ!$B$39:$B$782,T$83)+'СЕТ СН'!$H$11+СВЦЭМ!$D$10+'СЕТ СН'!$H$6-'СЕТ СН'!$H$23</f>
        <v>1321.3802764899999</v>
      </c>
      <c r="U107" s="36">
        <f>SUMIFS(СВЦЭМ!$D$39:$D$782,СВЦЭМ!$A$39:$A$782,$A107,СВЦЭМ!$B$39:$B$782,U$83)+'СЕТ СН'!$H$11+СВЦЭМ!$D$10+'СЕТ СН'!$H$6-'СЕТ СН'!$H$23</f>
        <v>1355.6442750200001</v>
      </c>
      <c r="V107" s="36">
        <f>SUMIFS(СВЦЭМ!$D$39:$D$782,СВЦЭМ!$A$39:$A$782,$A107,СВЦЭМ!$B$39:$B$782,V$83)+'СЕТ СН'!$H$11+СВЦЭМ!$D$10+'СЕТ СН'!$H$6-'СЕТ СН'!$H$23</f>
        <v>1379.6419871400001</v>
      </c>
      <c r="W107" s="36">
        <f>SUMIFS(СВЦЭМ!$D$39:$D$782,СВЦЭМ!$A$39:$A$782,$A107,СВЦЭМ!$B$39:$B$782,W$83)+'СЕТ СН'!$H$11+СВЦЭМ!$D$10+'СЕТ СН'!$H$6-'СЕТ СН'!$H$23</f>
        <v>1403.7999240900001</v>
      </c>
      <c r="X107" s="36">
        <f>SUMIFS(СВЦЭМ!$D$39:$D$782,СВЦЭМ!$A$39:$A$782,$A107,СВЦЭМ!$B$39:$B$782,X$83)+'СЕТ СН'!$H$11+СВЦЭМ!$D$10+'СЕТ СН'!$H$6-'СЕТ СН'!$H$23</f>
        <v>1432.77273109</v>
      </c>
      <c r="Y107" s="36">
        <f>SUMIFS(СВЦЭМ!$D$39:$D$782,СВЦЭМ!$A$39:$A$782,$A107,СВЦЭМ!$B$39:$B$782,Y$83)+'СЕТ СН'!$H$11+СВЦЭМ!$D$10+'СЕТ СН'!$H$6-'СЕТ СН'!$H$23</f>
        <v>1469.7523082600001</v>
      </c>
    </row>
    <row r="108" spans="1:25" ht="15.75" x14ac:dyDescent="0.2">
      <c r="A108" s="35">
        <f t="shared" si="2"/>
        <v>44859</v>
      </c>
      <c r="B108" s="36">
        <f>SUMIFS(СВЦЭМ!$D$39:$D$782,СВЦЭМ!$A$39:$A$782,$A108,СВЦЭМ!$B$39:$B$782,B$83)+'СЕТ СН'!$H$11+СВЦЭМ!$D$10+'СЕТ СН'!$H$6-'СЕТ СН'!$H$23</f>
        <v>1426.7212597400001</v>
      </c>
      <c r="C108" s="36">
        <f>SUMIFS(СВЦЭМ!$D$39:$D$782,СВЦЭМ!$A$39:$A$782,$A108,СВЦЭМ!$B$39:$B$782,C$83)+'СЕТ СН'!$H$11+СВЦЭМ!$D$10+'СЕТ СН'!$H$6-'СЕТ СН'!$H$23</f>
        <v>1459.90978266</v>
      </c>
      <c r="D108" s="36">
        <f>SUMIFS(СВЦЭМ!$D$39:$D$782,СВЦЭМ!$A$39:$A$782,$A108,СВЦЭМ!$B$39:$B$782,D$83)+'СЕТ СН'!$H$11+СВЦЭМ!$D$10+'СЕТ СН'!$H$6-'СЕТ СН'!$H$23</f>
        <v>1448.1245880700001</v>
      </c>
      <c r="E108" s="36">
        <f>SUMIFS(СВЦЭМ!$D$39:$D$782,СВЦЭМ!$A$39:$A$782,$A108,СВЦЭМ!$B$39:$B$782,E$83)+'СЕТ СН'!$H$11+СВЦЭМ!$D$10+'СЕТ СН'!$H$6-'СЕТ СН'!$H$23</f>
        <v>1430.8169010500001</v>
      </c>
      <c r="F108" s="36">
        <f>SUMIFS(СВЦЭМ!$D$39:$D$782,СВЦЭМ!$A$39:$A$782,$A108,СВЦЭМ!$B$39:$B$782,F$83)+'СЕТ СН'!$H$11+СВЦЭМ!$D$10+'СЕТ СН'!$H$6-'СЕТ СН'!$H$23</f>
        <v>1439.1574792199999</v>
      </c>
      <c r="G108" s="36">
        <f>SUMIFS(СВЦЭМ!$D$39:$D$782,СВЦЭМ!$A$39:$A$782,$A108,СВЦЭМ!$B$39:$B$782,G$83)+'СЕТ СН'!$H$11+СВЦЭМ!$D$10+'СЕТ СН'!$H$6-'СЕТ СН'!$H$23</f>
        <v>1396.00405548</v>
      </c>
      <c r="H108" s="36">
        <f>SUMIFS(СВЦЭМ!$D$39:$D$782,СВЦЭМ!$A$39:$A$782,$A108,СВЦЭМ!$B$39:$B$782,H$83)+'СЕТ СН'!$H$11+СВЦЭМ!$D$10+'СЕТ СН'!$H$6-'СЕТ СН'!$H$23</f>
        <v>1328.1702426500001</v>
      </c>
      <c r="I108" s="36">
        <f>SUMIFS(СВЦЭМ!$D$39:$D$782,СВЦЭМ!$A$39:$A$782,$A108,СВЦЭМ!$B$39:$B$782,I$83)+'СЕТ СН'!$H$11+СВЦЭМ!$D$10+'СЕТ СН'!$H$6-'СЕТ СН'!$H$23</f>
        <v>1265.5281554000001</v>
      </c>
      <c r="J108" s="36">
        <f>SUMIFS(СВЦЭМ!$D$39:$D$782,СВЦЭМ!$A$39:$A$782,$A108,СВЦЭМ!$B$39:$B$782,J$83)+'СЕТ СН'!$H$11+СВЦЭМ!$D$10+'СЕТ СН'!$H$6-'СЕТ СН'!$H$23</f>
        <v>1160.4130999199999</v>
      </c>
      <c r="K108" s="36">
        <f>SUMIFS(СВЦЭМ!$D$39:$D$782,СВЦЭМ!$A$39:$A$782,$A108,СВЦЭМ!$B$39:$B$782,K$83)+'СЕТ СН'!$H$11+СВЦЭМ!$D$10+'СЕТ СН'!$H$6-'СЕТ СН'!$H$23</f>
        <v>1182.7649139499999</v>
      </c>
      <c r="L108" s="36">
        <f>SUMIFS(СВЦЭМ!$D$39:$D$782,СВЦЭМ!$A$39:$A$782,$A108,СВЦЭМ!$B$39:$B$782,L$83)+'СЕТ СН'!$H$11+СВЦЭМ!$D$10+'СЕТ СН'!$H$6-'СЕТ СН'!$H$23</f>
        <v>1189.0390964200001</v>
      </c>
      <c r="M108" s="36">
        <f>SUMIFS(СВЦЭМ!$D$39:$D$782,СВЦЭМ!$A$39:$A$782,$A108,СВЦЭМ!$B$39:$B$782,M$83)+'СЕТ СН'!$H$11+СВЦЭМ!$D$10+'СЕТ СН'!$H$6-'СЕТ СН'!$H$23</f>
        <v>1276.72675768</v>
      </c>
      <c r="N108" s="36">
        <f>SUMIFS(СВЦЭМ!$D$39:$D$782,СВЦЭМ!$A$39:$A$782,$A108,СВЦЭМ!$B$39:$B$782,N$83)+'СЕТ СН'!$H$11+СВЦЭМ!$D$10+'СЕТ СН'!$H$6-'СЕТ СН'!$H$23</f>
        <v>1373.9944282599999</v>
      </c>
      <c r="O108" s="36">
        <f>SUMIFS(СВЦЭМ!$D$39:$D$782,СВЦЭМ!$A$39:$A$782,$A108,СВЦЭМ!$B$39:$B$782,O$83)+'СЕТ СН'!$H$11+СВЦЭМ!$D$10+'СЕТ СН'!$H$6-'СЕТ СН'!$H$23</f>
        <v>1351.6891101399999</v>
      </c>
      <c r="P108" s="36">
        <f>SUMIFS(СВЦЭМ!$D$39:$D$782,СВЦЭМ!$A$39:$A$782,$A108,СВЦЭМ!$B$39:$B$782,P$83)+'СЕТ СН'!$H$11+СВЦЭМ!$D$10+'СЕТ СН'!$H$6-'СЕТ СН'!$H$23</f>
        <v>1352.20220681</v>
      </c>
      <c r="Q108" s="36">
        <f>SUMIFS(СВЦЭМ!$D$39:$D$782,СВЦЭМ!$A$39:$A$782,$A108,СВЦЭМ!$B$39:$B$782,Q$83)+'СЕТ СН'!$H$11+СВЦЭМ!$D$10+'СЕТ СН'!$H$6-'СЕТ СН'!$H$23</f>
        <v>1352.1650545300001</v>
      </c>
      <c r="R108" s="36">
        <f>SUMIFS(СВЦЭМ!$D$39:$D$782,СВЦЭМ!$A$39:$A$782,$A108,СВЦЭМ!$B$39:$B$782,R$83)+'СЕТ СН'!$H$11+СВЦЭМ!$D$10+'СЕТ СН'!$H$6-'СЕТ СН'!$H$23</f>
        <v>1251.4053068100002</v>
      </c>
      <c r="S108" s="36">
        <f>SUMIFS(СВЦЭМ!$D$39:$D$782,СВЦЭМ!$A$39:$A$782,$A108,СВЦЭМ!$B$39:$B$782,S$83)+'СЕТ СН'!$H$11+СВЦЭМ!$D$10+'СЕТ СН'!$H$6-'СЕТ СН'!$H$23</f>
        <v>1186.3459143999999</v>
      </c>
      <c r="T108" s="36">
        <f>SUMIFS(СВЦЭМ!$D$39:$D$782,СВЦЭМ!$A$39:$A$782,$A108,СВЦЭМ!$B$39:$B$782,T$83)+'СЕТ СН'!$H$11+СВЦЭМ!$D$10+'СЕТ СН'!$H$6-'СЕТ СН'!$H$23</f>
        <v>1097.8830960299999</v>
      </c>
      <c r="U108" s="36">
        <f>SUMIFS(СВЦЭМ!$D$39:$D$782,СВЦЭМ!$A$39:$A$782,$A108,СВЦЭМ!$B$39:$B$782,U$83)+'СЕТ СН'!$H$11+СВЦЭМ!$D$10+'СЕТ СН'!$H$6-'СЕТ СН'!$H$23</f>
        <v>1104.05085259</v>
      </c>
      <c r="V108" s="36">
        <f>SUMIFS(СВЦЭМ!$D$39:$D$782,СВЦЭМ!$A$39:$A$782,$A108,СВЦЭМ!$B$39:$B$782,V$83)+'СЕТ СН'!$H$11+СВЦЭМ!$D$10+'СЕТ СН'!$H$6-'СЕТ СН'!$H$23</f>
        <v>1124.88126906</v>
      </c>
      <c r="W108" s="36">
        <f>SUMIFS(СВЦЭМ!$D$39:$D$782,СВЦЭМ!$A$39:$A$782,$A108,СВЦЭМ!$B$39:$B$782,W$83)+'СЕТ СН'!$H$11+СВЦЭМ!$D$10+'СЕТ СН'!$H$6-'СЕТ СН'!$H$23</f>
        <v>1138.9346882</v>
      </c>
      <c r="X108" s="36">
        <f>SUMIFS(СВЦЭМ!$D$39:$D$782,СВЦЭМ!$A$39:$A$782,$A108,СВЦЭМ!$B$39:$B$782,X$83)+'СЕТ СН'!$H$11+СВЦЭМ!$D$10+'СЕТ СН'!$H$6-'СЕТ СН'!$H$23</f>
        <v>1165.48348805</v>
      </c>
      <c r="Y108" s="36">
        <f>SUMIFS(СВЦЭМ!$D$39:$D$782,СВЦЭМ!$A$39:$A$782,$A108,СВЦЭМ!$B$39:$B$782,Y$83)+'СЕТ СН'!$H$11+СВЦЭМ!$D$10+'СЕТ СН'!$H$6-'СЕТ СН'!$H$23</f>
        <v>1183.8781480999999</v>
      </c>
    </row>
    <row r="109" spans="1:25" ht="15.75" x14ac:dyDescent="0.2">
      <c r="A109" s="35">
        <f t="shared" si="2"/>
        <v>44860</v>
      </c>
      <c r="B109" s="36">
        <f>SUMIFS(СВЦЭМ!$D$39:$D$782,СВЦЭМ!$A$39:$A$782,$A109,СВЦЭМ!$B$39:$B$782,B$83)+'СЕТ СН'!$H$11+СВЦЭМ!$D$10+'СЕТ СН'!$H$6-'СЕТ СН'!$H$23</f>
        <v>1357.24483317</v>
      </c>
      <c r="C109" s="36">
        <f>SUMIFS(СВЦЭМ!$D$39:$D$782,СВЦЭМ!$A$39:$A$782,$A109,СВЦЭМ!$B$39:$B$782,C$83)+'СЕТ СН'!$H$11+СВЦЭМ!$D$10+'СЕТ СН'!$H$6-'СЕТ СН'!$H$23</f>
        <v>1371.0430603300001</v>
      </c>
      <c r="D109" s="36">
        <f>SUMIFS(СВЦЭМ!$D$39:$D$782,СВЦЭМ!$A$39:$A$782,$A109,СВЦЭМ!$B$39:$B$782,D$83)+'СЕТ СН'!$H$11+СВЦЭМ!$D$10+'СЕТ СН'!$H$6-'СЕТ СН'!$H$23</f>
        <v>1384.20593717</v>
      </c>
      <c r="E109" s="36">
        <f>SUMIFS(СВЦЭМ!$D$39:$D$782,СВЦЭМ!$A$39:$A$782,$A109,СВЦЭМ!$B$39:$B$782,E$83)+'СЕТ СН'!$H$11+СВЦЭМ!$D$10+'СЕТ СН'!$H$6-'СЕТ СН'!$H$23</f>
        <v>1401.9178045599999</v>
      </c>
      <c r="F109" s="36">
        <f>SUMIFS(СВЦЭМ!$D$39:$D$782,СВЦЭМ!$A$39:$A$782,$A109,СВЦЭМ!$B$39:$B$782,F$83)+'СЕТ СН'!$H$11+СВЦЭМ!$D$10+'СЕТ СН'!$H$6-'СЕТ СН'!$H$23</f>
        <v>1373.9473508900001</v>
      </c>
      <c r="G109" s="36">
        <f>SUMIFS(СВЦЭМ!$D$39:$D$782,СВЦЭМ!$A$39:$A$782,$A109,СВЦЭМ!$B$39:$B$782,G$83)+'СЕТ СН'!$H$11+СВЦЭМ!$D$10+'СЕТ СН'!$H$6-'СЕТ СН'!$H$23</f>
        <v>1316.72984002</v>
      </c>
      <c r="H109" s="36">
        <f>SUMIFS(СВЦЭМ!$D$39:$D$782,СВЦЭМ!$A$39:$A$782,$A109,СВЦЭМ!$B$39:$B$782,H$83)+'СЕТ СН'!$H$11+СВЦЭМ!$D$10+'СЕТ СН'!$H$6-'СЕТ СН'!$H$23</f>
        <v>1230.46034356</v>
      </c>
      <c r="I109" s="36">
        <f>SUMIFS(СВЦЭМ!$D$39:$D$782,СВЦЭМ!$A$39:$A$782,$A109,СВЦЭМ!$B$39:$B$782,I$83)+'СЕТ СН'!$H$11+СВЦЭМ!$D$10+'СЕТ СН'!$H$6-'СЕТ СН'!$H$23</f>
        <v>1274.7896224800002</v>
      </c>
      <c r="J109" s="36">
        <f>SUMIFS(СВЦЭМ!$D$39:$D$782,СВЦЭМ!$A$39:$A$782,$A109,СВЦЭМ!$B$39:$B$782,J$83)+'СЕТ СН'!$H$11+СВЦЭМ!$D$10+'СЕТ СН'!$H$6-'СЕТ СН'!$H$23</f>
        <v>1238.1380079300002</v>
      </c>
      <c r="K109" s="36">
        <f>SUMIFS(СВЦЭМ!$D$39:$D$782,СВЦЭМ!$A$39:$A$782,$A109,СВЦЭМ!$B$39:$B$782,K$83)+'СЕТ СН'!$H$11+СВЦЭМ!$D$10+'СЕТ СН'!$H$6-'СЕТ СН'!$H$23</f>
        <v>1249.0113416200002</v>
      </c>
      <c r="L109" s="36">
        <f>SUMIFS(СВЦЭМ!$D$39:$D$782,СВЦЭМ!$A$39:$A$782,$A109,СВЦЭМ!$B$39:$B$782,L$83)+'СЕТ СН'!$H$11+СВЦЭМ!$D$10+'СЕТ СН'!$H$6-'СЕТ СН'!$H$23</f>
        <v>1256.61688856</v>
      </c>
      <c r="M109" s="36">
        <f>SUMIFS(СВЦЭМ!$D$39:$D$782,СВЦЭМ!$A$39:$A$782,$A109,СВЦЭМ!$B$39:$B$782,M$83)+'СЕТ СН'!$H$11+СВЦЭМ!$D$10+'СЕТ СН'!$H$6-'СЕТ СН'!$H$23</f>
        <v>1253.6780362100001</v>
      </c>
      <c r="N109" s="36">
        <f>SUMIFS(СВЦЭМ!$D$39:$D$782,СВЦЭМ!$A$39:$A$782,$A109,СВЦЭМ!$B$39:$B$782,N$83)+'СЕТ СН'!$H$11+СВЦЭМ!$D$10+'СЕТ СН'!$H$6-'СЕТ СН'!$H$23</f>
        <v>1261.32208593</v>
      </c>
      <c r="O109" s="36">
        <f>SUMIFS(СВЦЭМ!$D$39:$D$782,СВЦЭМ!$A$39:$A$782,$A109,СВЦЭМ!$B$39:$B$782,O$83)+'СЕТ СН'!$H$11+СВЦЭМ!$D$10+'СЕТ СН'!$H$6-'СЕТ СН'!$H$23</f>
        <v>1303.58838741</v>
      </c>
      <c r="P109" s="36">
        <f>SUMIFS(СВЦЭМ!$D$39:$D$782,СВЦЭМ!$A$39:$A$782,$A109,СВЦЭМ!$B$39:$B$782,P$83)+'СЕТ СН'!$H$11+СВЦЭМ!$D$10+'СЕТ СН'!$H$6-'СЕТ СН'!$H$23</f>
        <v>1314.6279148000001</v>
      </c>
      <c r="Q109" s="36">
        <f>SUMIFS(СВЦЭМ!$D$39:$D$782,СВЦЭМ!$A$39:$A$782,$A109,СВЦЭМ!$B$39:$B$782,Q$83)+'СЕТ СН'!$H$11+СВЦЭМ!$D$10+'СЕТ СН'!$H$6-'СЕТ СН'!$H$23</f>
        <v>1300.9056565200001</v>
      </c>
      <c r="R109" s="36">
        <f>SUMIFS(СВЦЭМ!$D$39:$D$782,СВЦЭМ!$A$39:$A$782,$A109,СВЦЭМ!$B$39:$B$782,R$83)+'СЕТ СН'!$H$11+СВЦЭМ!$D$10+'СЕТ СН'!$H$6-'СЕТ СН'!$H$23</f>
        <v>1297.85155321</v>
      </c>
      <c r="S109" s="36">
        <f>SUMIFS(СВЦЭМ!$D$39:$D$782,СВЦЭМ!$A$39:$A$782,$A109,СВЦЭМ!$B$39:$B$782,S$83)+'СЕТ СН'!$H$11+СВЦЭМ!$D$10+'СЕТ СН'!$H$6-'СЕТ СН'!$H$23</f>
        <v>1230.1375531199999</v>
      </c>
      <c r="T109" s="36">
        <f>SUMIFS(СВЦЭМ!$D$39:$D$782,СВЦЭМ!$A$39:$A$782,$A109,СВЦЭМ!$B$39:$B$782,T$83)+'СЕТ СН'!$H$11+СВЦЭМ!$D$10+'СЕТ СН'!$H$6-'СЕТ СН'!$H$23</f>
        <v>1214.55131992</v>
      </c>
      <c r="U109" s="36">
        <f>SUMIFS(СВЦЭМ!$D$39:$D$782,СВЦЭМ!$A$39:$A$782,$A109,СВЦЭМ!$B$39:$B$782,U$83)+'СЕТ СН'!$H$11+СВЦЭМ!$D$10+'СЕТ СН'!$H$6-'СЕТ СН'!$H$23</f>
        <v>1229.3327688100001</v>
      </c>
      <c r="V109" s="36">
        <f>SUMIFS(СВЦЭМ!$D$39:$D$782,СВЦЭМ!$A$39:$A$782,$A109,СВЦЭМ!$B$39:$B$782,V$83)+'СЕТ СН'!$H$11+СВЦЭМ!$D$10+'СЕТ СН'!$H$6-'СЕТ СН'!$H$23</f>
        <v>1254.4442172700001</v>
      </c>
      <c r="W109" s="36">
        <f>SUMIFS(СВЦЭМ!$D$39:$D$782,СВЦЭМ!$A$39:$A$782,$A109,СВЦЭМ!$B$39:$B$782,W$83)+'СЕТ СН'!$H$11+СВЦЭМ!$D$10+'СЕТ СН'!$H$6-'СЕТ СН'!$H$23</f>
        <v>1290.78930279</v>
      </c>
      <c r="X109" s="36">
        <f>SUMIFS(СВЦЭМ!$D$39:$D$782,СВЦЭМ!$A$39:$A$782,$A109,СВЦЭМ!$B$39:$B$782,X$83)+'СЕТ СН'!$H$11+СВЦЭМ!$D$10+'СЕТ СН'!$H$6-'СЕТ СН'!$H$23</f>
        <v>1298.42203298</v>
      </c>
      <c r="Y109" s="36">
        <f>SUMIFS(СВЦЭМ!$D$39:$D$782,СВЦЭМ!$A$39:$A$782,$A109,СВЦЭМ!$B$39:$B$782,Y$83)+'СЕТ СН'!$H$11+СВЦЭМ!$D$10+'СЕТ СН'!$H$6-'СЕТ СН'!$H$23</f>
        <v>1306.28311057</v>
      </c>
    </row>
    <row r="110" spans="1:25" ht="15.75" x14ac:dyDescent="0.2">
      <c r="A110" s="35">
        <f t="shared" si="2"/>
        <v>44861</v>
      </c>
      <c r="B110" s="36">
        <f>SUMIFS(СВЦЭМ!$D$39:$D$782,СВЦЭМ!$A$39:$A$782,$A110,СВЦЭМ!$B$39:$B$782,B$83)+'СЕТ СН'!$H$11+СВЦЭМ!$D$10+'СЕТ СН'!$H$6-'СЕТ СН'!$H$23</f>
        <v>1366.1515605300001</v>
      </c>
      <c r="C110" s="36">
        <f>SUMIFS(СВЦЭМ!$D$39:$D$782,СВЦЭМ!$A$39:$A$782,$A110,СВЦЭМ!$B$39:$B$782,C$83)+'СЕТ СН'!$H$11+СВЦЭМ!$D$10+'СЕТ СН'!$H$6-'СЕТ СН'!$H$23</f>
        <v>1387.75014577</v>
      </c>
      <c r="D110" s="36">
        <f>SUMIFS(СВЦЭМ!$D$39:$D$782,СВЦЭМ!$A$39:$A$782,$A110,СВЦЭМ!$B$39:$B$782,D$83)+'СЕТ СН'!$H$11+СВЦЭМ!$D$10+'СЕТ СН'!$H$6-'СЕТ СН'!$H$23</f>
        <v>1415.80309068</v>
      </c>
      <c r="E110" s="36">
        <f>SUMIFS(СВЦЭМ!$D$39:$D$782,СВЦЭМ!$A$39:$A$782,$A110,СВЦЭМ!$B$39:$B$782,E$83)+'СЕТ СН'!$H$11+СВЦЭМ!$D$10+'СЕТ СН'!$H$6-'СЕТ СН'!$H$23</f>
        <v>1421.2941673</v>
      </c>
      <c r="F110" s="36">
        <f>SUMIFS(СВЦЭМ!$D$39:$D$782,СВЦЭМ!$A$39:$A$782,$A110,СВЦЭМ!$B$39:$B$782,F$83)+'СЕТ СН'!$H$11+СВЦЭМ!$D$10+'СЕТ СН'!$H$6-'СЕТ СН'!$H$23</f>
        <v>1400.3824827200001</v>
      </c>
      <c r="G110" s="36">
        <f>SUMIFS(СВЦЭМ!$D$39:$D$782,СВЦЭМ!$A$39:$A$782,$A110,СВЦЭМ!$B$39:$B$782,G$83)+'СЕТ СН'!$H$11+СВЦЭМ!$D$10+'СЕТ СН'!$H$6-'СЕТ СН'!$H$23</f>
        <v>1327.76093689</v>
      </c>
      <c r="H110" s="36">
        <f>SUMIFS(СВЦЭМ!$D$39:$D$782,СВЦЭМ!$A$39:$A$782,$A110,СВЦЭМ!$B$39:$B$782,H$83)+'СЕТ СН'!$H$11+СВЦЭМ!$D$10+'СЕТ СН'!$H$6-'СЕТ СН'!$H$23</f>
        <v>1225.1148372299999</v>
      </c>
      <c r="I110" s="36">
        <f>SUMIFS(СВЦЭМ!$D$39:$D$782,СВЦЭМ!$A$39:$A$782,$A110,СВЦЭМ!$B$39:$B$782,I$83)+'СЕТ СН'!$H$11+СВЦЭМ!$D$10+'СЕТ СН'!$H$6-'СЕТ СН'!$H$23</f>
        <v>1223.8515834499999</v>
      </c>
      <c r="J110" s="36">
        <f>SUMIFS(СВЦЭМ!$D$39:$D$782,СВЦЭМ!$A$39:$A$782,$A110,СВЦЭМ!$B$39:$B$782,J$83)+'СЕТ СН'!$H$11+СВЦЭМ!$D$10+'СЕТ СН'!$H$6-'СЕТ СН'!$H$23</f>
        <v>1198.1282920199999</v>
      </c>
      <c r="K110" s="36">
        <f>SUMIFS(СВЦЭМ!$D$39:$D$782,СВЦЭМ!$A$39:$A$782,$A110,СВЦЭМ!$B$39:$B$782,K$83)+'СЕТ СН'!$H$11+СВЦЭМ!$D$10+'СЕТ СН'!$H$6-'СЕТ СН'!$H$23</f>
        <v>1214.3219764299999</v>
      </c>
      <c r="L110" s="36">
        <f>SUMIFS(СВЦЭМ!$D$39:$D$782,СВЦЭМ!$A$39:$A$782,$A110,СВЦЭМ!$B$39:$B$782,L$83)+'СЕТ СН'!$H$11+СВЦЭМ!$D$10+'СЕТ СН'!$H$6-'СЕТ СН'!$H$23</f>
        <v>1218.2392152499999</v>
      </c>
      <c r="M110" s="36">
        <f>SUMIFS(СВЦЭМ!$D$39:$D$782,СВЦЭМ!$A$39:$A$782,$A110,СВЦЭМ!$B$39:$B$782,M$83)+'СЕТ СН'!$H$11+СВЦЭМ!$D$10+'СЕТ СН'!$H$6-'СЕТ СН'!$H$23</f>
        <v>1226.4368244299999</v>
      </c>
      <c r="N110" s="36">
        <f>SUMIFS(СВЦЭМ!$D$39:$D$782,СВЦЭМ!$A$39:$A$782,$A110,СВЦЭМ!$B$39:$B$782,N$83)+'СЕТ СН'!$H$11+СВЦЭМ!$D$10+'СЕТ СН'!$H$6-'СЕТ СН'!$H$23</f>
        <v>1255.9431642</v>
      </c>
      <c r="O110" s="36">
        <f>SUMIFS(СВЦЭМ!$D$39:$D$782,СВЦЭМ!$A$39:$A$782,$A110,СВЦЭМ!$B$39:$B$782,O$83)+'СЕТ СН'!$H$11+СВЦЭМ!$D$10+'СЕТ СН'!$H$6-'СЕТ СН'!$H$23</f>
        <v>1268.4888078899999</v>
      </c>
      <c r="P110" s="36">
        <f>SUMIFS(СВЦЭМ!$D$39:$D$782,СВЦЭМ!$A$39:$A$782,$A110,СВЦЭМ!$B$39:$B$782,P$83)+'СЕТ СН'!$H$11+СВЦЭМ!$D$10+'СЕТ СН'!$H$6-'СЕТ СН'!$H$23</f>
        <v>1269.66387401</v>
      </c>
      <c r="Q110" s="36">
        <f>SUMIFS(СВЦЭМ!$D$39:$D$782,СВЦЭМ!$A$39:$A$782,$A110,СВЦЭМ!$B$39:$B$782,Q$83)+'СЕТ СН'!$H$11+СВЦЭМ!$D$10+'СЕТ СН'!$H$6-'СЕТ СН'!$H$23</f>
        <v>1280.0626832100002</v>
      </c>
      <c r="R110" s="36">
        <f>SUMIFS(СВЦЭМ!$D$39:$D$782,СВЦЭМ!$A$39:$A$782,$A110,СВЦЭМ!$B$39:$B$782,R$83)+'СЕТ СН'!$H$11+СВЦЭМ!$D$10+'СЕТ СН'!$H$6-'СЕТ СН'!$H$23</f>
        <v>1252.1737698900001</v>
      </c>
      <c r="S110" s="36">
        <f>SUMIFS(СВЦЭМ!$D$39:$D$782,СВЦЭМ!$A$39:$A$782,$A110,СВЦЭМ!$B$39:$B$782,S$83)+'СЕТ СН'!$H$11+СВЦЭМ!$D$10+'СЕТ СН'!$H$6-'СЕТ СН'!$H$23</f>
        <v>1233.2718458499999</v>
      </c>
      <c r="T110" s="36">
        <f>SUMIFS(СВЦЭМ!$D$39:$D$782,СВЦЭМ!$A$39:$A$782,$A110,СВЦЭМ!$B$39:$B$782,T$83)+'СЕТ СН'!$H$11+СВЦЭМ!$D$10+'СЕТ СН'!$H$6-'СЕТ СН'!$H$23</f>
        <v>1194.7630070800001</v>
      </c>
      <c r="U110" s="36">
        <f>SUMIFS(СВЦЭМ!$D$39:$D$782,СВЦЭМ!$A$39:$A$782,$A110,СВЦЭМ!$B$39:$B$782,U$83)+'СЕТ СН'!$H$11+СВЦЭМ!$D$10+'СЕТ СН'!$H$6-'СЕТ СН'!$H$23</f>
        <v>1218.2889720999999</v>
      </c>
      <c r="V110" s="36">
        <f>SUMIFS(СВЦЭМ!$D$39:$D$782,СВЦЭМ!$A$39:$A$782,$A110,СВЦЭМ!$B$39:$B$782,V$83)+'СЕТ СН'!$H$11+СВЦЭМ!$D$10+'СЕТ СН'!$H$6-'СЕТ СН'!$H$23</f>
        <v>1248.4557483900001</v>
      </c>
      <c r="W110" s="36">
        <f>SUMIFS(СВЦЭМ!$D$39:$D$782,СВЦЭМ!$A$39:$A$782,$A110,СВЦЭМ!$B$39:$B$782,W$83)+'СЕТ СН'!$H$11+СВЦЭМ!$D$10+'СЕТ СН'!$H$6-'СЕТ СН'!$H$23</f>
        <v>1273.3039997800001</v>
      </c>
      <c r="X110" s="36">
        <f>SUMIFS(СВЦЭМ!$D$39:$D$782,СВЦЭМ!$A$39:$A$782,$A110,СВЦЭМ!$B$39:$B$782,X$83)+'СЕТ СН'!$H$11+СВЦЭМ!$D$10+'СЕТ СН'!$H$6-'СЕТ СН'!$H$23</f>
        <v>1324.9712458399999</v>
      </c>
      <c r="Y110" s="36">
        <f>SUMIFS(СВЦЭМ!$D$39:$D$782,СВЦЭМ!$A$39:$A$782,$A110,СВЦЭМ!$B$39:$B$782,Y$83)+'СЕТ СН'!$H$11+СВЦЭМ!$D$10+'СЕТ СН'!$H$6-'СЕТ СН'!$H$23</f>
        <v>1352.4112894499999</v>
      </c>
    </row>
    <row r="111" spans="1:25" ht="15.75" x14ac:dyDescent="0.2">
      <c r="A111" s="35">
        <f t="shared" si="2"/>
        <v>44862</v>
      </c>
      <c r="B111" s="36">
        <f>SUMIFS(СВЦЭМ!$D$39:$D$782,СВЦЭМ!$A$39:$A$782,$A111,СВЦЭМ!$B$39:$B$782,B$83)+'СЕТ СН'!$H$11+СВЦЭМ!$D$10+'СЕТ СН'!$H$6-'СЕТ СН'!$H$23</f>
        <v>1342.65071519</v>
      </c>
      <c r="C111" s="36">
        <f>SUMIFS(СВЦЭМ!$D$39:$D$782,СВЦЭМ!$A$39:$A$782,$A111,СВЦЭМ!$B$39:$B$782,C$83)+'СЕТ СН'!$H$11+СВЦЭМ!$D$10+'СЕТ СН'!$H$6-'СЕТ СН'!$H$23</f>
        <v>1373.9856894100001</v>
      </c>
      <c r="D111" s="36">
        <f>SUMIFS(СВЦЭМ!$D$39:$D$782,СВЦЭМ!$A$39:$A$782,$A111,СВЦЭМ!$B$39:$B$782,D$83)+'СЕТ СН'!$H$11+СВЦЭМ!$D$10+'СЕТ СН'!$H$6-'СЕТ СН'!$H$23</f>
        <v>1411.94657108</v>
      </c>
      <c r="E111" s="36">
        <f>SUMIFS(СВЦЭМ!$D$39:$D$782,СВЦЭМ!$A$39:$A$782,$A111,СВЦЭМ!$B$39:$B$782,E$83)+'СЕТ СН'!$H$11+СВЦЭМ!$D$10+'СЕТ СН'!$H$6-'СЕТ СН'!$H$23</f>
        <v>1413.0409717800001</v>
      </c>
      <c r="F111" s="36">
        <f>SUMIFS(СВЦЭМ!$D$39:$D$782,СВЦЭМ!$A$39:$A$782,$A111,СВЦЭМ!$B$39:$B$782,F$83)+'СЕТ СН'!$H$11+СВЦЭМ!$D$10+'СЕТ СН'!$H$6-'СЕТ СН'!$H$23</f>
        <v>1414.79973995</v>
      </c>
      <c r="G111" s="36">
        <f>SUMIFS(СВЦЭМ!$D$39:$D$782,СВЦЭМ!$A$39:$A$782,$A111,СВЦЭМ!$B$39:$B$782,G$83)+'СЕТ СН'!$H$11+СВЦЭМ!$D$10+'СЕТ СН'!$H$6-'СЕТ СН'!$H$23</f>
        <v>1400.21373589</v>
      </c>
      <c r="H111" s="36">
        <f>SUMIFS(СВЦЭМ!$D$39:$D$782,СВЦЭМ!$A$39:$A$782,$A111,СВЦЭМ!$B$39:$B$782,H$83)+'СЕТ СН'!$H$11+СВЦЭМ!$D$10+'СЕТ СН'!$H$6-'СЕТ СН'!$H$23</f>
        <v>1352.8240056500001</v>
      </c>
      <c r="I111" s="36">
        <f>SUMIFS(СВЦЭМ!$D$39:$D$782,СВЦЭМ!$A$39:$A$782,$A111,СВЦЭМ!$B$39:$B$782,I$83)+'СЕТ СН'!$H$11+СВЦЭМ!$D$10+'СЕТ СН'!$H$6-'СЕТ СН'!$H$23</f>
        <v>1307.0083342299999</v>
      </c>
      <c r="J111" s="36">
        <f>SUMIFS(СВЦЭМ!$D$39:$D$782,СВЦЭМ!$A$39:$A$782,$A111,СВЦЭМ!$B$39:$B$782,J$83)+'СЕТ СН'!$H$11+СВЦЭМ!$D$10+'СЕТ СН'!$H$6-'СЕТ СН'!$H$23</f>
        <v>1275.5899260400001</v>
      </c>
      <c r="K111" s="36">
        <f>SUMIFS(СВЦЭМ!$D$39:$D$782,СВЦЭМ!$A$39:$A$782,$A111,СВЦЭМ!$B$39:$B$782,K$83)+'СЕТ СН'!$H$11+СВЦЭМ!$D$10+'СЕТ СН'!$H$6-'СЕТ СН'!$H$23</f>
        <v>1267.21145258</v>
      </c>
      <c r="L111" s="36">
        <f>SUMIFS(СВЦЭМ!$D$39:$D$782,СВЦЭМ!$A$39:$A$782,$A111,СВЦЭМ!$B$39:$B$782,L$83)+'СЕТ СН'!$H$11+СВЦЭМ!$D$10+'СЕТ СН'!$H$6-'СЕТ СН'!$H$23</f>
        <v>1259.35806056</v>
      </c>
      <c r="M111" s="36">
        <f>SUMIFS(СВЦЭМ!$D$39:$D$782,СВЦЭМ!$A$39:$A$782,$A111,СВЦЭМ!$B$39:$B$782,M$83)+'СЕТ СН'!$H$11+СВЦЭМ!$D$10+'СЕТ СН'!$H$6-'СЕТ СН'!$H$23</f>
        <v>1271.9912816900001</v>
      </c>
      <c r="N111" s="36">
        <f>SUMIFS(СВЦЭМ!$D$39:$D$782,СВЦЭМ!$A$39:$A$782,$A111,СВЦЭМ!$B$39:$B$782,N$83)+'СЕТ СН'!$H$11+СВЦЭМ!$D$10+'СЕТ СН'!$H$6-'СЕТ СН'!$H$23</f>
        <v>1277.46664291</v>
      </c>
      <c r="O111" s="36">
        <f>SUMIFS(СВЦЭМ!$D$39:$D$782,СВЦЭМ!$A$39:$A$782,$A111,СВЦЭМ!$B$39:$B$782,O$83)+'СЕТ СН'!$H$11+СВЦЭМ!$D$10+'СЕТ СН'!$H$6-'СЕТ СН'!$H$23</f>
        <v>1304.14332455</v>
      </c>
      <c r="P111" s="36">
        <f>SUMIFS(СВЦЭМ!$D$39:$D$782,СВЦЭМ!$A$39:$A$782,$A111,СВЦЭМ!$B$39:$B$782,P$83)+'СЕТ СН'!$H$11+СВЦЭМ!$D$10+'СЕТ СН'!$H$6-'СЕТ СН'!$H$23</f>
        <v>1315.7884678299999</v>
      </c>
      <c r="Q111" s="36">
        <f>SUMIFS(СВЦЭМ!$D$39:$D$782,СВЦЭМ!$A$39:$A$782,$A111,СВЦЭМ!$B$39:$B$782,Q$83)+'СЕТ СН'!$H$11+СВЦЭМ!$D$10+'СЕТ СН'!$H$6-'СЕТ СН'!$H$23</f>
        <v>1315.38245805</v>
      </c>
      <c r="R111" s="36">
        <f>SUMIFS(СВЦЭМ!$D$39:$D$782,СВЦЭМ!$A$39:$A$782,$A111,СВЦЭМ!$B$39:$B$782,R$83)+'СЕТ СН'!$H$11+СВЦЭМ!$D$10+'СЕТ СН'!$H$6-'СЕТ СН'!$H$23</f>
        <v>1321.6667625800001</v>
      </c>
      <c r="S111" s="36">
        <f>SUMIFS(СВЦЭМ!$D$39:$D$782,СВЦЭМ!$A$39:$A$782,$A111,СВЦЭМ!$B$39:$B$782,S$83)+'СЕТ СН'!$H$11+СВЦЭМ!$D$10+'СЕТ СН'!$H$6-'СЕТ СН'!$H$23</f>
        <v>1304.29800791</v>
      </c>
      <c r="T111" s="36">
        <f>SUMIFS(СВЦЭМ!$D$39:$D$782,СВЦЭМ!$A$39:$A$782,$A111,СВЦЭМ!$B$39:$B$782,T$83)+'СЕТ СН'!$H$11+СВЦЭМ!$D$10+'СЕТ СН'!$H$6-'СЕТ СН'!$H$23</f>
        <v>1259.15861118</v>
      </c>
      <c r="U111" s="36">
        <f>SUMIFS(СВЦЭМ!$D$39:$D$782,СВЦЭМ!$A$39:$A$782,$A111,СВЦЭМ!$B$39:$B$782,U$83)+'СЕТ СН'!$H$11+СВЦЭМ!$D$10+'СЕТ СН'!$H$6-'СЕТ СН'!$H$23</f>
        <v>1249.4529720599999</v>
      </c>
      <c r="V111" s="36">
        <f>SUMIFS(СВЦЭМ!$D$39:$D$782,СВЦЭМ!$A$39:$A$782,$A111,СВЦЭМ!$B$39:$B$782,V$83)+'СЕТ СН'!$H$11+СВЦЭМ!$D$10+'СЕТ СН'!$H$6-'СЕТ СН'!$H$23</f>
        <v>1281.16543514</v>
      </c>
      <c r="W111" s="36">
        <f>SUMIFS(СВЦЭМ!$D$39:$D$782,СВЦЭМ!$A$39:$A$782,$A111,СВЦЭМ!$B$39:$B$782,W$83)+'СЕТ СН'!$H$11+СВЦЭМ!$D$10+'СЕТ СН'!$H$6-'СЕТ СН'!$H$23</f>
        <v>1301.2682056400001</v>
      </c>
      <c r="X111" s="36">
        <f>SUMIFS(СВЦЭМ!$D$39:$D$782,СВЦЭМ!$A$39:$A$782,$A111,СВЦЭМ!$B$39:$B$782,X$83)+'СЕТ СН'!$H$11+СВЦЭМ!$D$10+'СЕТ СН'!$H$6-'СЕТ СН'!$H$23</f>
        <v>1328.0121470300001</v>
      </c>
      <c r="Y111" s="36">
        <f>SUMIFS(СВЦЭМ!$D$39:$D$782,СВЦЭМ!$A$39:$A$782,$A111,СВЦЭМ!$B$39:$B$782,Y$83)+'СЕТ СН'!$H$11+СВЦЭМ!$D$10+'СЕТ СН'!$H$6-'СЕТ СН'!$H$23</f>
        <v>1342.5251778700001</v>
      </c>
    </row>
    <row r="112" spans="1:25" ht="15.75" x14ac:dyDescent="0.2">
      <c r="A112" s="35">
        <f t="shared" si="2"/>
        <v>44863</v>
      </c>
      <c r="B112" s="36">
        <f>SUMIFS(СВЦЭМ!$D$39:$D$782,СВЦЭМ!$A$39:$A$782,$A112,СВЦЭМ!$B$39:$B$782,B$83)+'СЕТ СН'!$H$11+СВЦЭМ!$D$10+'СЕТ СН'!$H$6-'СЕТ СН'!$H$23</f>
        <v>1343.84869314</v>
      </c>
      <c r="C112" s="36">
        <f>SUMIFS(СВЦЭМ!$D$39:$D$782,СВЦЭМ!$A$39:$A$782,$A112,СВЦЭМ!$B$39:$B$782,C$83)+'СЕТ СН'!$H$11+СВЦЭМ!$D$10+'СЕТ СН'!$H$6-'СЕТ СН'!$H$23</f>
        <v>1374.1066717200001</v>
      </c>
      <c r="D112" s="36">
        <f>SUMIFS(СВЦЭМ!$D$39:$D$782,СВЦЭМ!$A$39:$A$782,$A112,СВЦЭМ!$B$39:$B$782,D$83)+'СЕТ СН'!$H$11+СВЦЭМ!$D$10+'СЕТ СН'!$H$6-'СЕТ СН'!$H$23</f>
        <v>1416.4419272800001</v>
      </c>
      <c r="E112" s="36">
        <f>SUMIFS(СВЦЭМ!$D$39:$D$782,СВЦЭМ!$A$39:$A$782,$A112,СВЦЭМ!$B$39:$B$782,E$83)+'СЕТ СН'!$H$11+СВЦЭМ!$D$10+'СЕТ СН'!$H$6-'СЕТ СН'!$H$23</f>
        <v>1409.8776281099999</v>
      </c>
      <c r="F112" s="36">
        <f>SUMIFS(СВЦЭМ!$D$39:$D$782,СВЦЭМ!$A$39:$A$782,$A112,СВЦЭМ!$B$39:$B$782,F$83)+'СЕТ СН'!$H$11+СВЦЭМ!$D$10+'СЕТ СН'!$H$6-'СЕТ СН'!$H$23</f>
        <v>1402.72335013</v>
      </c>
      <c r="G112" s="36">
        <f>SUMIFS(СВЦЭМ!$D$39:$D$782,СВЦЭМ!$A$39:$A$782,$A112,СВЦЭМ!$B$39:$B$782,G$83)+'СЕТ СН'!$H$11+СВЦЭМ!$D$10+'СЕТ СН'!$H$6-'СЕТ СН'!$H$23</f>
        <v>1384.26971673</v>
      </c>
      <c r="H112" s="36">
        <f>SUMIFS(СВЦЭМ!$D$39:$D$782,СВЦЭМ!$A$39:$A$782,$A112,СВЦЭМ!$B$39:$B$782,H$83)+'СЕТ СН'!$H$11+СВЦЭМ!$D$10+'СЕТ СН'!$H$6-'СЕТ СН'!$H$23</f>
        <v>1352.4032591299999</v>
      </c>
      <c r="I112" s="36">
        <f>SUMIFS(СВЦЭМ!$D$39:$D$782,СВЦЭМ!$A$39:$A$782,$A112,СВЦЭМ!$B$39:$B$782,I$83)+'СЕТ СН'!$H$11+СВЦЭМ!$D$10+'СЕТ СН'!$H$6-'СЕТ СН'!$H$23</f>
        <v>1317.52815762</v>
      </c>
      <c r="J112" s="36">
        <f>SUMIFS(СВЦЭМ!$D$39:$D$782,СВЦЭМ!$A$39:$A$782,$A112,СВЦЭМ!$B$39:$B$782,J$83)+'СЕТ СН'!$H$11+СВЦЭМ!$D$10+'СЕТ СН'!$H$6-'СЕТ СН'!$H$23</f>
        <v>1278.40236914</v>
      </c>
      <c r="K112" s="36">
        <f>SUMIFS(СВЦЭМ!$D$39:$D$782,СВЦЭМ!$A$39:$A$782,$A112,СВЦЭМ!$B$39:$B$782,K$83)+'СЕТ СН'!$H$11+СВЦЭМ!$D$10+'СЕТ СН'!$H$6-'СЕТ СН'!$H$23</f>
        <v>1269.0002248800001</v>
      </c>
      <c r="L112" s="36">
        <f>SUMIFS(СВЦЭМ!$D$39:$D$782,СВЦЭМ!$A$39:$A$782,$A112,СВЦЭМ!$B$39:$B$782,L$83)+'СЕТ СН'!$H$11+СВЦЭМ!$D$10+'СЕТ СН'!$H$6-'СЕТ СН'!$H$23</f>
        <v>1270.1432318299999</v>
      </c>
      <c r="M112" s="36">
        <f>SUMIFS(СВЦЭМ!$D$39:$D$782,СВЦЭМ!$A$39:$A$782,$A112,СВЦЭМ!$B$39:$B$782,M$83)+'СЕТ СН'!$H$11+СВЦЭМ!$D$10+'СЕТ СН'!$H$6-'СЕТ СН'!$H$23</f>
        <v>1273.38187021</v>
      </c>
      <c r="N112" s="36">
        <f>SUMIFS(СВЦЭМ!$D$39:$D$782,СВЦЭМ!$A$39:$A$782,$A112,СВЦЭМ!$B$39:$B$782,N$83)+'СЕТ СН'!$H$11+СВЦЭМ!$D$10+'СЕТ СН'!$H$6-'СЕТ СН'!$H$23</f>
        <v>1265.6723152899999</v>
      </c>
      <c r="O112" s="36">
        <f>SUMIFS(СВЦЭМ!$D$39:$D$782,СВЦЭМ!$A$39:$A$782,$A112,СВЦЭМ!$B$39:$B$782,O$83)+'СЕТ СН'!$H$11+СВЦЭМ!$D$10+'СЕТ СН'!$H$6-'СЕТ СН'!$H$23</f>
        <v>1287.9860756600001</v>
      </c>
      <c r="P112" s="36">
        <f>SUMIFS(СВЦЭМ!$D$39:$D$782,СВЦЭМ!$A$39:$A$782,$A112,СВЦЭМ!$B$39:$B$782,P$83)+'СЕТ СН'!$H$11+СВЦЭМ!$D$10+'СЕТ СН'!$H$6-'СЕТ СН'!$H$23</f>
        <v>1315.1809999</v>
      </c>
      <c r="Q112" s="36">
        <f>SUMIFS(СВЦЭМ!$D$39:$D$782,СВЦЭМ!$A$39:$A$782,$A112,СВЦЭМ!$B$39:$B$782,Q$83)+'СЕТ СН'!$H$11+СВЦЭМ!$D$10+'СЕТ СН'!$H$6-'СЕТ СН'!$H$23</f>
        <v>1305.9880832900001</v>
      </c>
      <c r="R112" s="36">
        <f>SUMIFS(СВЦЭМ!$D$39:$D$782,СВЦЭМ!$A$39:$A$782,$A112,СВЦЭМ!$B$39:$B$782,R$83)+'СЕТ СН'!$H$11+СВЦЭМ!$D$10+'СЕТ СН'!$H$6-'СЕТ СН'!$H$23</f>
        <v>1279.86750665</v>
      </c>
      <c r="S112" s="36">
        <f>SUMIFS(СВЦЭМ!$D$39:$D$782,СВЦЭМ!$A$39:$A$782,$A112,СВЦЭМ!$B$39:$B$782,S$83)+'СЕТ СН'!$H$11+СВЦЭМ!$D$10+'СЕТ СН'!$H$6-'СЕТ СН'!$H$23</f>
        <v>1249.0071789900001</v>
      </c>
      <c r="T112" s="36">
        <f>SUMIFS(СВЦЭМ!$D$39:$D$782,СВЦЭМ!$A$39:$A$782,$A112,СВЦЭМ!$B$39:$B$782,T$83)+'СЕТ СН'!$H$11+СВЦЭМ!$D$10+'СЕТ СН'!$H$6-'СЕТ СН'!$H$23</f>
        <v>1213.21727801</v>
      </c>
      <c r="U112" s="36">
        <f>SUMIFS(СВЦЭМ!$D$39:$D$782,СВЦЭМ!$A$39:$A$782,$A112,СВЦЭМ!$B$39:$B$782,U$83)+'СЕТ СН'!$H$11+СВЦЭМ!$D$10+'СЕТ СН'!$H$6-'СЕТ СН'!$H$23</f>
        <v>1206.3056070600001</v>
      </c>
      <c r="V112" s="36">
        <f>SUMIFS(СВЦЭМ!$D$39:$D$782,СВЦЭМ!$A$39:$A$782,$A112,СВЦЭМ!$B$39:$B$782,V$83)+'СЕТ СН'!$H$11+СВЦЭМ!$D$10+'СЕТ СН'!$H$6-'СЕТ СН'!$H$23</f>
        <v>1238.98119333</v>
      </c>
      <c r="W112" s="36">
        <f>SUMIFS(СВЦЭМ!$D$39:$D$782,СВЦЭМ!$A$39:$A$782,$A112,СВЦЭМ!$B$39:$B$782,W$83)+'СЕТ СН'!$H$11+СВЦЭМ!$D$10+'СЕТ СН'!$H$6-'СЕТ СН'!$H$23</f>
        <v>1260.6775996400002</v>
      </c>
      <c r="X112" s="36">
        <f>SUMIFS(СВЦЭМ!$D$39:$D$782,СВЦЭМ!$A$39:$A$782,$A112,СВЦЭМ!$B$39:$B$782,X$83)+'СЕТ СН'!$H$11+СВЦЭМ!$D$10+'СЕТ СН'!$H$6-'СЕТ СН'!$H$23</f>
        <v>1287.2804964100001</v>
      </c>
      <c r="Y112" s="36">
        <f>SUMIFS(СВЦЭМ!$D$39:$D$782,СВЦЭМ!$A$39:$A$782,$A112,СВЦЭМ!$B$39:$B$782,Y$83)+'СЕТ СН'!$H$11+СВЦЭМ!$D$10+'СЕТ СН'!$H$6-'СЕТ СН'!$H$23</f>
        <v>1327.7683267899999</v>
      </c>
    </row>
    <row r="113" spans="1:27" ht="15.75" x14ac:dyDescent="0.2">
      <c r="A113" s="35">
        <f t="shared" si="2"/>
        <v>44864</v>
      </c>
      <c r="B113" s="36">
        <f>SUMIFS(СВЦЭМ!$D$39:$D$782,СВЦЭМ!$A$39:$A$782,$A113,СВЦЭМ!$B$39:$B$782,B$83)+'СЕТ СН'!$H$11+СВЦЭМ!$D$10+'СЕТ СН'!$H$6-'СЕТ СН'!$H$23</f>
        <v>1302.04319938</v>
      </c>
      <c r="C113" s="36">
        <f>SUMIFS(СВЦЭМ!$D$39:$D$782,СВЦЭМ!$A$39:$A$782,$A113,СВЦЭМ!$B$39:$B$782,C$83)+'СЕТ СН'!$H$11+СВЦЭМ!$D$10+'СЕТ СН'!$H$6-'СЕТ СН'!$H$23</f>
        <v>1322.81145391</v>
      </c>
      <c r="D113" s="36">
        <f>SUMIFS(СВЦЭМ!$D$39:$D$782,СВЦЭМ!$A$39:$A$782,$A113,СВЦЭМ!$B$39:$B$782,D$83)+'СЕТ СН'!$H$11+СВЦЭМ!$D$10+'СЕТ СН'!$H$6-'СЕТ СН'!$H$23</f>
        <v>1361.8921034499999</v>
      </c>
      <c r="E113" s="36">
        <f>SUMIFS(СВЦЭМ!$D$39:$D$782,СВЦЭМ!$A$39:$A$782,$A113,СВЦЭМ!$B$39:$B$782,E$83)+'СЕТ СН'!$H$11+СВЦЭМ!$D$10+'СЕТ СН'!$H$6-'СЕТ СН'!$H$23</f>
        <v>1342.12730382</v>
      </c>
      <c r="F113" s="36">
        <f>SUMIFS(СВЦЭМ!$D$39:$D$782,СВЦЭМ!$A$39:$A$782,$A113,СВЦЭМ!$B$39:$B$782,F$83)+'СЕТ СН'!$H$11+СВЦЭМ!$D$10+'СЕТ СН'!$H$6-'СЕТ СН'!$H$23</f>
        <v>1369.73677348</v>
      </c>
      <c r="G113" s="36">
        <f>SUMIFS(СВЦЭМ!$D$39:$D$782,СВЦЭМ!$A$39:$A$782,$A113,СВЦЭМ!$B$39:$B$782,G$83)+'СЕТ СН'!$H$11+СВЦЭМ!$D$10+'СЕТ СН'!$H$6-'СЕТ СН'!$H$23</f>
        <v>1343.4263367999999</v>
      </c>
      <c r="H113" s="36">
        <f>SUMIFS(СВЦЭМ!$D$39:$D$782,СВЦЭМ!$A$39:$A$782,$A113,СВЦЭМ!$B$39:$B$782,H$83)+'СЕТ СН'!$H$11+СВЦЭМ!$D$10+'СЕТ СН'!$H$6-'СЕТ СН'!$H$23</f>
        <v>1315.7401368999999</v>
      </c>
      <c r="I113" s="36">
        <f>SUMIFS(СВЦЭМ!$D$39:$D$782,СВЦЭМ!$A$39:$A$782,$A113,СВЦЭМ!$B$39:$B$782,I$83)+'СЕТ СН'!$H$11+СВЦЭМ!$D$10+'СЕТ СН'!$H$6-'СЕТ СН'!$H$23</f>
        <v>1300.69133259</v>
      </c>
      <c r="J113" s="36">
        <f>SUMIFS(СВЦЭМ!$D$39:$D$782,СВЦЭМ!$A$39:$A$782,$A113,СВЦЭМ!$B$39:$B$782,J$83)+'СЕТ СН'!$H$11+СВЦЭМ!$D$10+'СЕТ СН'!$H$6-'СЕТ СН'!$H$23</f>
        <v>1189.83853505</v>
      </c>
      <c r="K113" s="36">
        <f>SUMIFS(СВЦЭМ!$D$39:$D$782,СВЦЭМ!$A$39:$A$782,$A113,СВЦЭМ!$B$39:$B$782,K$83)+'СЕТ СН'!$H$11+СВЦЭМ!$D$10+'СЕТ СН'!$H$6-'СЕТ СН'!$H$23</f>
        <v>1223.8523963099999</v>
      </c>
      <c r="L113" s="36">
        <f>SUMIFS(СВЦЭМ!$D$39:$D$782,СВЦЭМ!$A$39:$A$782,$A113,СВЦЭМ!$B$39:$B$782,L$83)+'СЕТ СН'!$H$11+СВЦЭМ!$D$10+'СЕТ СН'!$H$6-'СЕТ СН'!$H$23</f>
        <v>1282.2512379</v>
      </c>
      <c r="M113" s="36">
        <f>SUMIFS(СВЦЭМ!$D$39:$D$782,СВЦЭМ!$A$39:$A$782,$A113,СВЦЭМ!$B$39:$B$782,M$83)+'СЕТ СН'!$H$11+СВЦЭМ!$D$10+'СЕТ СН'!$H$6-'СЕТ СН'!$H$23</f>
        <v>1277.26988966</v>
      </c>
      <c r="N113" s="36">
        <f>SUMIFS(СВЦЭМ!$D$39:$D$782,СВЦЭМ!$A$39:$A$782,$A113,СВЦЭМ!$B$39:$B$782,N$83)+'СЕТ СН'!$H$11+СВЦЭМ!$D$10+'СЕТ СН'!$H$6-'СЕТ СН'!$H$23</f>
        <v>1299.3443242799999</v>
      </c>
      <c r="O113" s="36">
        <f>SUMIFS(СВЦЭМ!$D$39:$D$782,СВЦЭМ!$A$39:$A$782,$A113,СВЦЭМ!$B$39:$B$782,O$83)+'СЕТ СН'!$H$11+СВЦЭМ!$D$10+'СЕТ СН'!$H$6-'СЕТ СН'!$H$23</f>
        <v>1290.5827964299999</v>
      </c>
      <c r="P113" s="36">
        <f>SUMIFS(СВЦЭМ!$D$39:$D$782,СВЦЭМ!$A$39:$A$782,$A113,СВЦЭМ!$B$39:$B$782,P$83)+'СЕТ СН'!$H$11+СВЦЭМ!$D$10+'СЕТ СН'!$H$6-'СЕТ СН'!$H$23</f>
        <v>1311.88137011</v>
      </c>
      <c r="Q113" s="36">
        <f>SUMIFS(СВЦЭМ!$D$39:$D$782,СВЦЭМ!$A$39:$A$782,$A113,СВЦЭМ!$B$39:$B$782,Q$83)+'СЕТ СН'!$H$11+СВЦЭМ!$D$10+'СЕТ СН'!$H$6-'СЕТ СН'!$H$23</f>
        <v>1316.2320713399999</v>
      </c>
      <c r="R113" s="36">
        <f>SUMIFS(СВЦЭМ!$D$39:$D$782,СВЦЭМ!$A$39:$A$782,$A113,СВЦЭМ!$B$39:$B$782,R$83)+'СЕТ СН'!$H$11+СВЦЭМ!$D$10+'СЕТ СН'!$H$6-'СЕТ СН'!$H$23</f>
        <v>1270.4365928100001</v>
      </c>
      <c r="S113" s="36">
        <f>SUMIFS(СВЦЭМ!$D$39:$D$782,СВЦЭМ!$A$39:$A$782,$A113,СВЦЭМ!$B$39:$B$782,S$83)+'СЕТ СН'!$H$11+СВЦЭМ!$D$10+'СЕТ СН'!$H$6-'СЕТ СН'!$H$23</f>
        <v>1205.60099311</v>
      </c>
      <c r="T113" s="36">
        <f>SUMIFS(СВЦЭМ!$D$39:$D$782,СВЦЭМ!$A$39:$A$782,$A113,СВЦЭМ!$B$39:$B$782,T$83)+'СЕТ СН'!$H$11+СВЦЭМ!$D$10+'СЕТ СН'!$H$6-'СЕТ СН'!$H$23</f>
        <v>1231.5573429999999</v>
      </c>
      <c r="U113" s="36">
        <f>SUMIFS(СВЦЭМ!$D$39:$D$782,СВЦЭМ!$A$39:$A$782,$A113,СВЦЭМ!$B$39:$B$782,U$83)+'СЕТ СН'!$H$11+СВЦЭМ!$D$10+'СЕТ СН'!$H$6-'СЕТ СН'!$H$23</f>
        <v>1244.11497637</v>
      </c>
      <c r="V113" s="36">
        <f>SUMIFS(СВЦЭМ!$D$39:$D$782,СВЦЭМ!$A$39:$A$782,$A113,СВЦЭМ!$B$39:$B$782,V$83)+'СЕТ СН'!$H$11+СВЦЭМ!$D$10+'СЕТ СН'!$H$6-'СЕТ СН'!$H$23</f>
        <v>1241.8306820299999</v>
      </c>
      <c r="W113" s="36">
        <f>SUMIFS(СВЦЭМ!$D$39:$D$782,СВЦЭМ!$A$39:$A$782,$A113,СВЦЭМ!$B$39:$B$782,W$83)+'СЕТ СН'!$H$11+СВЦЭМ!$D$10+'СЕТ СН'!$H$6-'СЕТ СН'!$H$23</f>
        <v>1230.5465535199999</v>
      </c>
      <c r="X113" s="36">
        <f>SUMIFS(СВЦЭМ!$D$39:$D$782,СВЦЭМ!$A$39:$A$782,$A113,СВЦЭМ!$B$39:$B$782,X$83)+'СЕТ СН'!$H$11+СВЦЭМ!$D$10+'СЕТ СН'!$H$6-'СЕТ СН'!$H$23</f>
        <v>1273.34531922</v>
      </c>
      <c r="Y113" s="36">
        <f>SUMIFS(СВЦЭМ!$D$39:$D$782,СВЦЭМ!$A$39:$A$782,$A113,СВЦЭМ!$B$39:$B$782,Y$83)+'СЕТ СН'!$H$11+СВЦЭМ!$D$10+'СЕТ СН'!$H$6-'СЕТ СН'!$H$23</f>
        <v>1360.90656502</v>
      </c>
    </row>
    <row r="114" spans="1:27" ht="15.75" x14ac:dyDescent="0.2">
      <c r="A114" s="35">
        <f t="shared" si="2"/>
        <v>44865</v>
      </c>
      <c r="B114" s="36">
        <f>SUMIFS(СВЦЭМ!$D$39:$D$782,СВЦЭМ!$A$39:$A$782,$A114,СВЦЭМ!$B$39:$B$782,B$83)+'СЕТ СН'!$H$11+СВЦЭМ!$D$10+'СЕТ СН'!$H$6-'СЕТ СН'!$H$23</f>
        <v>1398.4394782700001</v>
      </c>
      <c r="C114" s="36">
        <f>SUMIFS(СВЦЭМ!$D$39:$D$782,СВЦЭМ!$A$39:$A$782,$A114,СВЦЭМ!$B$39:$B$782,C$83)+'СЕТ СН'!$H$11+СВЦЭМ!$D$10+'СЕТ СН'!$H$6-'СЕТ СН'!$H$23</f>
        <v>1432.5201345099999</v>
      </c>
      <c r="D114" s="36">
        <f>SUMIFS(СВЦЭМ!$D$39:$D$782,СВЦЭМ!$A$39:$A$782,$A114,СВЦЭМ!$B$39:$B$782,D$83)+'СЕТ СН'!$H$11+СВЦЭМ!$D$10+'СЕТ СН'!$H$6-'СЕТ СН'!$H$23</f>
        <v>1455.1197153400001</v>
      </c>
      <c r="E114" s="36">
        <f>SUMIFS(СВЦЭМ!$D$39:$D$782,СВЦЭМ!$A$39:$A$782,$A114,СВЦЭМ!$B$39:$B$782,E$83)+'СЕТ СН'!$H$11+СВЦЭМ!$D$10+'СЕТ СН'!$H$6-'СЕТ СН'!$H$23</f>
        <v>1463.6144216499999</v>
      </c>
      <c r="F114" s="36">
        <f>SUMIFS(СВЦЭМ!$D$39:$D$782,СВЦЭМ!$A$39:$A$782,$A114,СВЦЭМ!$B$39:$B$782,F$83)+'СЕТ СН'!$H$11+СВЦЭМ!$D$10+'СЕТ СН'!$H$6-'СЕТ СН'!$H$23</f>
        <v>1461.3929724700001</v>
      </c>
      <c r="G114" s="36">
        <f>SUMIFS(СВЦЭМ!$D$39:$D$782,СВЦЭМ!$A$39:$A$782,$A114,СВЦЭМ!$B$39:$B$782,G$83)+'СЕТ СН'!$H$11+СВЦЭМ!$D$10+'СЕТ СН'!$H$6-'СЕТ СН'!$H$23</f>
        <v>1430.1195443300001</v>
      </c>
      <c r="H114" s="36">
        <f>SUMIFS(СВЦЭМ!$D$39:$D$782,СВЦЭМ!$A$39:$A$782,$A114,СВЦЭМ!$B$39:$B$782,H$83)+'СЕТ СН'!$H$11+СВЦЭМ!$D$10+'СЕТ СН'!$H$6-'СЕТ СН'!$H$23</f>
        <v>1348.7997445400001</v>
      </c>
      <c r="I114" s="36">
        <f>SUMIFS(СВЦЭМ!$D$39:$D$782,СВЦЭМ!$A$39:$A$782,$A114,СВЦЭМ!$B$39:$B$782,I$83)+'СЕТ СН'!$H$11+СВЦЭМ!$D$10+'СЕТ СН'!$H$6-'СЕТ СН'!$H$23</f>
        <v>1327.69949572</v>
      </c>
      <c r="J114" s="36">
        <f>SUMIFS(СВЦЭМ!$D$39:$D$782,СВЦЭМ!$A$39:$A$782,$A114,СВЦЭМ!$B$39:$B$782,J$83)+'СЕТ СН'!$H$11+СВЦЭМ!$D$10+'СЕТ СН'!$H$6-'СЕТ СН'!$H$23</f>
        <v>1276.14242827</v>
      </c>
      <c r="K114" s="36">
        <f>SUMIFS(СВЦЭМ!$D$39:$D$782,СВЦЭМ!$A$39:$A$782,$A114,СВЦЭМ!$B$39:$B$782,K$83)+'СЕТ СН'!$H$11+СВЦЭМ!$D$10+'СЕТ СН'!$H$6-'СЕТ СН'!$H$23</f>
        <v>1270.6175260499999</v>
      </c>
      <c r="L114" s="36">
        <f>SUMIFS(СВЦЭМ!$D$39:$D$782,СВЦЭМ!$A$39:$A$782,$A114,СВЦЭМ!$B$39:$B$782,L$83)+'СЕТ СН'!$H$11+СВЦЭМ!$D$10+'СЕТ СН'!$H$6-'СЕТ СН'!$H$23</f>
        <v>1289.6702575900001</v>
      </c>
      <c r="M114" s="36">
        <f>SUMIFS(СВЦЭМ!$D$39:$D$782,СВЦЭМ!$A$39:$A$782,$A114,СВЦЭМ!$B$39:$B$782,M$83)+'СЕТ СН'!$H$11+СВЦЭМ!$D$10+'СЕТ СН'!$H$6-'СЕТ СН'!$H$23</f>
        <v>1304.51862699</v>
      </c>
      <c r="N114" s="36">
        <f>SUMIFS(СВЦЭМ!$D$39:$D$782,СВЦЭМ!$A$39:$A$782,$A114,СВЦЭМ!$B$39:$B$782,N$83)+'СЕТ СН'!$H$11+СВЦЭМ!$D$10+'СЕТ СН'!$H$6-'СЕТ СН'!$H$23</f>
        <v>1298.8082951199999</v>
      </c>
      <c r="O114" s="36">
        <f>SUMIFS(СВЦЭМ!$D$39:$D$782,СВЦЭМ!$A$39:$A$782,$A114,СВЦЭМ!$B$39:$B$782,O$83)+'СЕТ СН'!$H$11+СВЦЭМ!$D$10+'СЕТ СН'!$H$6-'СЕТ СН'!$H$23</f>
        <v>1301.99763345</v>
      </c>
      <c r="P114" s="36">
        <f>SUMIFS(СВЦЭМ!$D$39:$D$782,СВЦЭМ!$A$39:$A$782,$A114,СВЦЭМ!$B$39:$B$782,P$83)+'СЕТ СН'!$H$11+СВЦЭМ!$D$10+'СЕТ СН'!$H$6-'СЕТ СН'!$H$23</f>
        <v>1319.6991311500001</v>
      </c>
      <c r="Q114" s="36">
        <f>SUMIFS(СВЦЭМ!$D$39:$D$782,СВЦЭМ!$A$39:$A$782,$A114,СВЦЭМ!$B$39:$B$782,Q$83)+'СЕТ СН'!$H$11+СВЦЭМ!$D$10+'СЕТ СН'!$H$6-'СЕТ СН'!$H$23</f>
        <v>1325.68217895</v>
      </c>
      <c r="R114" s="36">
        <f>SUMIFS(СВЦЭМ!$D$39:$D$782,СВЦЭМ!$A$39:$A$782,$A114,СВЦЭМ!$B$39:$B$782,R$83)+'СЕТ СН'!$H$11+СВЦЭМ!$D$10+'СЕТ СН'!$H$6-'СЕТ СН'!$H$23</f>
        <v>1309.5519679500001</v>
      </c>
      <c r="S114" s="36">
        <f>SUMIFS(СВЦЭМ!$D$39:$D$782,СВЦЭМ!$A$39:$A$782,$A114,СВЦЭМ!$B$39:$B$782,S$83)+'СЕТ СН'!$H$11+СВЦЭМ!$D$10+'СЕТ СН'!$H$6-'СЕТ СН'!$H$23</f>
        <v>1256.6000244699999</v>
      </c>
      <c r="T114" s="36">
        <f>SUMIFS(СВЦЭМ!$D$39:$D$782,СВЦЭМ!$A$39:$A$782,$A114,СВЦЭМ!$B$39:$B$782,T$83)+'СЕТ СН'!$H$11+СВЦЭМ!$D$10+'СЕТ СН'!$H$6-'СЕТ СН'!$H$23</f>
        <v>1218.95326553</v>
      </c>
      <c r="U114" s="36">
        <f>SUMIFS(СВЦЭМ!$D$39:$D$782,СВЦЭМ!$A$39:$A$782,$A114,СВЦЭМ!$B$39:$B$782,U$83)+'СЕТ СН'!$H$11+СВЦЭМ!$D$10+'СЕТ СН'!$H$6-'СЕТ СН'!$H$23</f>
        <v>1239.9402875400001</v>
      </c>
      <c r="V114" s="36">
        <f>SUMIFS(СВЦЭМ!$D$39:$D$782,СВЦЭМ!$A$39:$A$782,$A114,СВЦЭМ!$B$39:$B$782,V$83)+'СЕТ СН'!$H$11+СВЦЭМ!$D$10+'СЕТ СН'!$H$6-'СЕТ СН'!$H$23</f>
        <v>1263.4492244100002</v>
      </c>
      <c r="W114" s="36">
        <f>SUMIFS(СВЦЭМ!$D$39:$D$782,СВЦЭМ!$A$39:$A$782,$A114,СВЦЭМ!$B$39:$B$782,W$83)+'СЕТ СН'!$H$11+СВЦЭМ!$D$10+'СЕТ СН'!$H$6-'СЕТ СН'!$H$23</f>
        <v>1288.9992206500001</v>
      </c>
      <c r="X114" s="36">
        <f>SUMIFS(СВЦЭМ!$D$39:$D$782,СВЦЭМ!$A$39:$A$782,$A114,СВЦЭМ!$B$39:$B$782,X$83)+'СЕТ СН'!$H$11+СВЦЭМ!$D$10+'СЕТ СН'!$H$6-'СЕТ СН'!$H$23</f>
        <v>1313.2695720199999</v>
      </c>
      <c r="Y114" s="36">
        <f>SUMIFS(СВЦЭМ!$D$39:$D$782,СВЦЭМ!$A$39:$A$782,$A114,СВЦЭМ!$B$39:$B$782,Y$83)+'СЕТ СН'!$H$11+СВЦЭМ!$D$10+'СЕТ СН'!$H$6-'СЕТ СН'!$H$23</f>
        <v>1342.17306788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01.10.2022</v>
      </c>
      <c r="B120" s="36">
        <f>SUMIFS(СВЦЭМ!$D$39:$D$782,СВЦЭМ!$A$39:$A$782,$A120,СВЦЭМ!$B$39:$B$782,B$119)+'СЕТ СН'!$I$11+СВЦЭМ!$D$10+'СЕТ СН'!$I$6-'СЕТ СН'!$I$23</f>
        <v>1494.14366666</v>
      </c>
      <c r="C120" s="36">
        <f>SUMIFS(СВЦЭМ!$D$39:$D$782,СВЦЭМ!$A$39:$A$782,$A120,СВЦЭМ!$B$39:$B$782,C$119)+'СЕТ СН'!$I$11+СВЦЭМ!$D$10+'СЕТ СН'!$I$6-'СЕТ СН'!$I$23</f>
        <v>1517.2702260000001</v>
      </c>
      <c r="D120" s="36">
        <f>SUMIFS(СВЦЭМ!$D$39:$D$782,СВЦЭМ!$A$39:$A$782,$A120,СВЦЭМ!$B$39:$B$782,D$119)+'СЕТ СН'!$I$11+СВЦЭМ!$D$10+'СЕТ СН'!$I$6-'СЕТ СН'!$I$23</f>
        <v>1538.6832478399999</v>
      </c>
      <c r="E120" s="36">
        <f>SUMIFS(СВЦЭМ!$D$39:$D$782,СВЦЭМ!$A$39:$A$782,$A120,СВЦЭМ!$B$39:$B$782,E$119)+'СЕТ СН'!$I$11+СВЦЭМ!$D$10+'СЕТ СН'!$I$6-'СЕТ СН'!$I$23</f>
        <v>1539.75733188</v>
      </c>
      <c r="F120" s="36">
        <f>SUMIFS(СВЦЭМ!$D$39:$D$782,СВЦЭМ!$A$39:$A$782,$A120,СВЦЭМ!$B$39:$B$782,F$119)+'СЕТ СН'!$I$11+СВЦЭМ!$D$10+'СЕТ СН'!$I$6-'СЕТ СН'!$I$23</f>
        <v>1545.5451915799999</v>
      </c>
      <c r="G120" s="36">
        <f>SUMIFS(СВЦЭМ!$D$39:$D$782,СВЦЭМ!$A$39:$A$782,$A120,СВЦЭМ!$B$39:$B$782,G$119)+'СЕТ СН'!$I$11+СВЦЭМ!$D$10+'СЕТ СН'!$I$6-'СЕТ СН'!$I$23</f>
        <v>1534.46190368</v>
      </c>
      <c r="H120" s="36">
        <f>SUMIFS(СВЦЭМ!$D$39:$D$782,СВЦЭМ!$A$39:$A$782,$A120,СВЦЭМ!$B$39:$B$782,H$119)+'СЕТ СН'!$I$11+СВЦЭМ!$D$10+'СЕТ СН'!$I$6-'СЕТ СН'!$I$23</f>
        <v>1507.7089694400001</v>
      </c>
      <c r="I120" s="36">
        <f>SUMIFS(СВЦЭМ!$D$39:$D$782,СВЦЭМ!$A$39:$A$782,$A120,СВЦЭМ!$B$39:$B$782,I$119)+'СЕТ СН'!$I$11+СВЦЭМ!$D$10+'СЕТ СН'!$I$6-'СЕТ СН'!$I$23</f>
        <v>1427.29476305</v>
      </c>
      <c r="J120" s="36">
        <f>SUMIFS(СВЦЭМ!$D$39:$D$782,СВЦЭМ!$A$39:$A$782,$A120,СВЦЭМ!$B$39:$B$782,J$119)+'СЕТ СН'!$I$11+СВЦЭМ!$D$10+'СЕТ СН'!$I$6-'СЕТ СН'!$I$23</f>
        <v>1493.8444344700001</v>
      </c>
      <c r="K120" s="36">
        <f>SUMIFS(СВЦЭМ!$D$39:$D$782,СВЦЭМ!$A$39:$A$782,$A120,СВЦЭМ!$B$39:$B$782,K$119)+'СЕТ СН'!$I$11+СВЦЭМ!$D$10+'СЕТ СН'!$I$6-'СЕТ СН'!$I$23</f>
        <v>1524.0206682399998</v>
      </c>
      <c r="L120" s="36">
        <f>SUMIFS(СВЦЭМ!$D$39:$D$782,СВЦЭМ!$A$39:$A$782,$A120,СВЦЭМ!$B$39:$B$782,L$119)+'СЕТ СН'!$I$11+СВЦЭМ!$D$10+'СЕТ СН'!$I$6-'СЕТ СН'!$I$23</f>
        <v>1523.69018011</v>
      </c>
      <c r="M120" s="36">
        <f>SUMIFS(СВЦЭМ!$D$39:$D$782,СВЦЭМ!$A$39:$A$782,$A120,СВЦЭМ!$B$39:$B$782,M$119)+'СЕТ СН'!$I$11+СВЦЭМ!$D$10+'СЕТ СН'!$I$6-'СЕТ СН'!$I$23</f>
        <v>1472.0529782600001</v>
      </c>
      <c r="N120" s="36">
        <f>SUMIFS(СВЦЭМ!$D$39:$D$782,СВЦЭМ!$A$39:$A$782,$A120,СВЦЭМ!$B$39:$B$782,N$119)+'СЕТ СН'!$I$11+СВЦЭМ!$D$10+'СЕТ СН'!$I$6-'СЕТ СН'!$I$23</f>
        <v>1460.12852509</v>
      </c>
      <c r="O120" s="36">
        <f>SUMIFS(СВЦЭМ!$D$39:$D$782,СВЦЭМ!$A$39:$A$782,$A120,СВЦЭМ!$B$39:$B$782,O$119)+'СЕТ СН'!$I$11+СВЦЭМ!$D$10+'СЕТ СН'!$I$6-'СЕТ СН'!$I$23</f>
        <v>1445.2999510899999</v>
      </c>
      <c r="P120" s="36">
        <f>SUMIFS(СВЦЭМ!$D$39:$D$782,СВЦЭМ!$A$39:$A$782,$A120,СВЦЭМ!$B$39:$B$782,P$119)+'СЕТ СН'!$I$11+СВЦЭМ!$D$10+'СЕТ СН'!$I$6-'СЕТ СН'!$I$23</f>
        <v>1435.45497589</v>
      </c>
      <c r="Q120" s="36">
        <f>SUMIFS(СВЦЭМ!$D$39:$D$782,СВЦЭМ!$A$39:$A$782,$A120,СВЦЭМ!$B$39:$B$782,Q$119)+'СЕТ СН'!$I$11+СВЦЭМ!$D$10+'СЕТ СН'!$I$6-'СЕТ СН'!$I$23</f>
        <v>1429.81117578</v>
      </c>
      <c r="R120" s="36">
        <f>SUMIFS(СВЦЭМ!$D$39:$D$782,СВЦЭМ!$A$39:$A$782,$A120,СВЦЭМ!$B$39:$B$782,R$119)+'СЕТ СН'!$I$11+СВЦЭМ!$D$10+'СЕТ СН'!$I$6-'СЕТ СН'!$I$23</f>
        <v>1428.6349997</v>
      </c>
      <c r="S120" s="36">
        <f>SUMIFS(СВЦЭМ!$D$39:$D$782,СВЦЭМ!$A$39:$A$782,$A120,СВЦЭМ!$B$39:$B$782,S$119)+'СЕТ СН'!$I$11+СВЦЭМ!$D$10+'СЕТ СН'!$I$6-'СЕТ СН'!$I$23</f>
        <v>1468.7753785800001</v>
      </c>
      <c r="T120" s="36">
        <f>SUMIFS(СВЦЭМ!$D$39:$D$782,СВЦЭМ!$A$39:$A$782,$A120,СВЦЭМ!$B$39:$B$782,T$119)+'СЕТ СН'!$I$11+СВЦЭМ!$D$10+'СЕТ СН'!$I$6-'СЕТ СН'!$I$23</f>
        <v>1593.3800587400001</v>
      </c>
      <c r="U120" s="36">
        <f>SUMIFS(СВЦЭМ!$D$39:$D$782,СВЦЭМ!$A$39:$A$782,$A120,СВЦЭМ!$B$39:$B$782,U$119)+'СЕТ СН'!$I$11+СВЦЭМ!$D$10+'СЕТ СН'!$I$6-'СЕТ СН'!$I$23</f>
        <v>1611.7649684200001</v>
      </c>
      <c r="V120" s="36">
        <f>SUMIFS(СВЦЭМ!$D$39:$D$782,СВЦЭМ!$A$39:$A$782,$A120,СВЦЭМ!$B$39:$B$782,V$119)+'СЕТ СН'!$I$11+СВЦЭМ!$D$10+'СЕТ СН'!$I$6-'СЕТ СН'!$I$23</f>
        <v>1612.9093453400001</v>
      </c>
      <c r="W120" s="36">
        <f>SUMIFS(СВЦЭМ!$D$39:$D$782,СВЦЭМ!$A$39:$A$782,$A120,СВЦЭМ!$B$39:$B$782,W$119)+'СЕТ СН'!$I$11+СВЦЭМ!$D$10+'СЕТ СН'!$I$6-'СЕТ СН'!$I$23</f>
        <v>1601.0048121700002</v>
      </c>
      <c r="X120" s="36">
        <f>SUMIFS(СВЦЭМ!$D$39:$D$782,СВЦЭМ!$A$39:$A$782,$A120,СВЦЭМ!$B$39:$B$782,X$119)+'СЕТ СН'!$I$11+СВЦЭМ!$D$10+'СЕТ СН'!$I$6-'СЕТ СН'!$I$23</f>
        <v>1590.1732454900002</v>
      </c>
      <c r="Y120" s="36">
        <f>SUMIFS(СВЦЭМ!$D$39:$D$782,СВЦЭМ!$A$39:$A$782,$A120,СВЦЭМ!$B$39:$B$782,Y$119)+'СЕТ СН'!$I$11+СВЦЭМ!$D$10+'СЕТ СН'!$I$6-'СЕТ СН'!$I$23</f>
        <v>1560.6596410400002</v>
      </c>
      <c r="AA120" s="45"/>
    </row>
    <row r="121" spans="1:27" ht="15.75" x14ac:dyDescent="0.2">
      <c r="A121" s="35">
        <f>A120+1</f>
        <v>44836</v>
      </c>
      <c r="B121" s="36">
        <f>SUMIFS(СВЦЭМ!$D$39:$D$782,СВЦЭМ!$A$39:$A$782,$A121,СВЦЭМ!$B$39:$B$782,B$119)+'СЕТ СН'!$I$11+СВЦЭМ!$D$10+'СЕТ СН'!$I$6-'СЕТ СН'!$I$23</f>
        <v>1477.1537891799999</v>
      </c>
      <c r="C121" s="36">
        <f>SUMIFS(СВЦЭМ!$D$39:$D$782,СВЦЭМ!$A$39:$A$782,$A121,СВЦЭМ!$B$39:$B$782,C$119)+'СЕТ СН'!$I$11+СВЦЭМ!$D$10+'СЕТ СН'!$I$6-'СЕТ СН'!$I$23</f>
        <v>1481.7979937</v>
      </c>
      <c r="D121" s="36">
        <f>SUMIFS(СВЦЭМ!$D$39:$D$782,СВЦЭМ!$A$39:$A$782,$A121,СВЦЭМ!$B$39:$B$782,D$119)+'СЕТ СН'!$I$11+СВЦЭМ!$D$10+'СЕТ СН'!$I$6-'СЕТ СН'!$I$23</f>
        <v>1526.54533565</v>
      </c>
      <c r="E121" s="36">
        <f>SUMIFS(СВЦЭМ!$D$39:$D$782,СВЦЭМ!$A$39:$A$782,$A121,СВЦЭМ!$B$39:$B$782,E$119)+'СЕТ СН'!$I$11+СВЦЭМ!$D$10+'СЕТ СН'!$I$6-'СЕТ СН'!$I$23</f>
        <v>1564.12511907</v>
      </c>
      <c r="F121" s="36">
        <f>SUMIFS(СВЦЭМ!$D$39:$D$782,СВЦЭМ!$A$39:$A$782,$A121,СВЦЭМ!$B$39:$B$782,F$119)+'СЕТ СН'!$I$11+СВЦЭМ!$D$10+'СЕТ СН'!$I$6-'СЕТ СН'!$I$23</f>
        <v>1560.7616812599999</v>
      </c>
      <c r="G121" s="36">
        <f>SUMIFS(СВЦЭМ!$D$39:$D$782,СВЦЭМ!$A$39:$A$782,$A121,СВЦЭМ!$B$39:$B$782,G$119)+'СЕТ СН'!$I$11+СВЦЭМ!$D$10+'СЕТ СН'!$I$6-'СЕТ СН'!$I$23</f>
        <v>1549.8695427299999</v>
      </c>
      <c r="H121" s="36">
        <f>SUMIFS(СВЦЭМ!$D$39:$D$782,СВЦЭМ!$A$39:$A$782,$A121,СВЦЭМ!$B$39:$B$782,H$119)+'СЕТ СН'!$I$11+СВЦЭМ!$D$10+'СЕТ СН'!$I$6-'СЕТ СН'!$I$23</f>
        <v>1526.05995052</v>
      </c>
      <c r="I121" s="36">
        <f>SUMIFS(СВЦЭМ!$D$39:$D$782,СВЦЭМ!$A$39:$A$782,$A121,СВЦЭМ!$B$39:$B$782,I$119)+'СЕТ СН'!$I$11+СВЦЭМ!$D$10+'СЕТ СН'!$I$6-'СЕТ СН'!$I$23</f>
        <v>1510.7394315299998</v>
      </c>
      <c r="J121" s="36">
        <f>SUMIFS(СВЦЭМ!$D$39:$D$782,СВЦЭМ!$A$39:$A$782,$A121,СВЦЭМ!$B$39:$B$782,J$119)+'СЕТ СН'!$I$11+СВЦЭМ!$D$10+'СЕТ СН'!$I$6-'СЕТ СН'!$I$23</f>
        <v>1499.7156549000001</v>
      </c>
      <c r="K121" s="36">
        <f>SUMIFS(СВЦЭМ!$D$39:$D$782,СВЦЭМ!$A$39:$A$782,$A121,СВЦЭМ!$B$39:$B$782,K$119)+'СЕТ СН'!$I$11+СВЦЭМ!$D$10+'СЕТ СН'!$I$6-'СЕТ СН'!$I$23</f>
        <v>1472.12313148</v>
      </c>
      <c r="L121" s="36">
        <f>SUMIFS(СВЦЭМ!$D$39:$D$782,СВЦЭМ!$A$39:$A$782,$A121,СВЦЭМ!$B$39:$B$782,L$119)+'СЕТ СН'!$I$11+СВЦЭМ!$D$10+'СЕТ СН'!$I$6-'СЕТ СН'!$I$23</f>
        <v>1474.3824578599999</v>
      </c>
      <c r="M121" s="36">
        <f>SUMIFS(СВЦЭМ!$D$39:$D$782,СВЦЭМ!$A$39:$A$782,$A121,СВЦЭМ!$B$39:$B$782,M$119)+'СЕТ СН'!$I$11+СВЦЭМ!$D$10+'СЕТ СН'!$I$6-'СЕТ СН'!$I$23</f>
        <v>1436.49548172</v>
      </c>
      <c r="N121" s="36">
        <f>SUMIFS(СВЦЭМ!$D$39:$D$782,СВЦЭМ!$A$39:$A$782,$A121,СВЦЭМ!$B$39:$B$782,N$119)+'СЕТ СН'!$I$11+СВЦЭМ!$D$10+'СЕТ СН'!$I$6-'СЕТ СН'!$I$23</f>
        <v>1449.17084138</v>
      </c>
      <c r="O121" s="36">
        <f>SUMIFS(СВЦЭМ!$D$39:$D$782,СВЦЭМ!$A$39:$A$782,$A121,СВЦЭМ!$B$39:$B$782,O$119)+'СЕТ СН'!$I$11+СВЦЭМ!$D$10+'СЕТ СН'!$I$6-'СЕТ СН'!$I$23</f>
        <v>1456.2739603800001</v>
      </c>
      <c r="P121" s="36">
        <f>SUMIFS(СВЦЭМ!$D$39:$D$782,СВЦЭМ!$A$39:$A$782,$A121,СВЦЭМ!$B$39:$B$782,P$119)+'СЕТ СН'!$I$11+СВЦЭМ!$D$10+'СЕТ СН'!$I$6-'СЕТ СН'!$I$23</f>
        <v>1470.59714362</v>
      </c>
      <c r="Q121" s="36">
        <f>SUMIFS(СВЦЭМ!$D$39:$D$782,СВЦЭМ!$A$39:$A$782,$A121,СВЦЭМ!$B$39:$B$782,Q$119)+'СЕТ СН'!$I$11+СВЦЭМ!$D$10+'СЕТ СН'!$I$6-'СЕТ СН'!$I$23</f>
        <v>1481.15096868</v>
      </c>
      <c r="R121" s="36">
        <f>SUMIFS(СВЦЭМ!$D$39:$D$782,СВЦЭМ!$A$39:$A$782,$A121,СВЦЭМ!$B$39:$B$782,R$119)+'СЕТ СН'!$I$11+СВЦЭМ!$D$10+'СЕТ СН'!$I$6-'СЕТ СН'!$I$23</f>
        <v>1484.2972789999999</v>
      </c>
      <c r="S121" s="36">
        <f>SUMIFS(СВЦЭМ!$D$39:$D$782,СВЦЭМ!$A$39:$A$782,$A121,СВЦЭМ!$B$39:$B$782,S$119)+'СЕТ СН'!$I$11+СВЦЭМ!$D$10+'СЕТ СН'!$I$6-'СЕТ СН'!$I$23</f>
        <v>1466.1948550699999</v>
      </c>
      <c r="T121" s="36">
        <f>SUMIFS(СВЦЭМ!$D$39:$D$782,СВЦЭМ!$A$39:$A$782,$A121,СВЦЭМ!$B$39:$B$782,T$119)+'СЕТ СН'!$I$11+СВЦЭМ!$D$10+'СЕТ СН'!$I$6-'СЕТ СН'!$I$23</f>
        <v>1580.1539656899999</v>
      </c>
      <c r="U121" s="36">
        <f>SUMIFS(СВЦЭМ!$D$39:$D$782,СВЦЭМ!$A$39:$A$782,$A121,СВЦЭМ!$B$39:$B$782,U$119)+'СЕТ СН'!$I$11+СВЦЭМ!$D$10+'СЕТ СН'!$I$6-'СЕТ СН'!$I$23</f>
        <v>1611.8877084600003</v>
      </c>
      <c r="V121" s="36">
        <f>SUMIFS(СВЦЭМ!$D$39:$D$782,СВЦЭМ!$A$39:$A$782,$A121,СВЦЭМ!$B$39:$B$782,V$119)+'СЕТ СН'!$I$11+СВЦЭМ!$D$10+'СЕТ СН'!$I$6-'СЕТ СН'!$I$23</f>
        <v>1613.3783986200001</v>
      </c>
      <c r="W121" s="36">
        <f>SUMIFS(СВЦЭМ!$D$39:$D$782,СВЦЭМ!$A$39:$A$782,$A121,СВЦЭМ!$B$39:$B$782,W$119)+'СЕТ СН'!$I$11+СВЦЭМ!$D$10+'СЕТ СН'!$I$6-'СЕТ СН'!$I$23</f>
        <v>1596.2036457500003</v>
      </c>
      <c r="X121" s="36">
        <f>SUMIFS(СВЦЭМ!$D$39:$D$782,СВЦЭМ!$A$39:$A$782,$A121,СВЦЭМ!$B$39:$B$782,X$119)+'СЕТ СН'!$I$11+СВЦЭМ!$D$10+'СЕТ СН'!$I$6-'СЕТ СН'!$I$23</f>
        <v>1560.56035987</v>
      </c>
      <c r="Y121" s="36">
        <f>SUMIFS(СВЦЭМ!$D$39:$D$782,СВЦЭМ!$A$39:$A$782,$A121,СВЦЭМ!$B$39:$B$782,Y$119)+'СЕТ СН'!$I$11+СВЦЭМ!$D$10+'СЕТ СН'!$I$6-'СЕТ СН'!$I$23</f>
        <v>1553.5515089400001</v>
      </c>
    </row>
    <row r="122" spans="1:27" ht="15.75" x14ac:dyDescent="0.2">
      <c r="A122" s="35">
        <f t="shared" ref="A122:A150" si="3">A121+1</f>
        <v>44837</v>
      </c>
      <c r="B122" s="36">
        <f>SUMIFS(СВЦЭМ!$D$39:$D$782,СВЦЭМ!$A$39:$A$782,$A122,СВЦЭМ!$B$39:$B$782,B$119)+'СЕТ СН'!$I$11+СВЦЭМ!$D$10+'СЕТ СН'!$I$6-'СЕТ СН'!$I$23</f>
        <v>1553.7418451399999</v>
      </c>
      <c r="C122" s="36">
        <f>SUMIFS(СВЦЭМ!$D$39:$D$782,СВЦЭМ!$A$39:$A$782,$A122,СВЦЭМ!$B$39:$B$782,C$119)+'СЕТ СН'!$I$11+СВЦЭМ!$D$10+'СЕТ СН'!$I$6-'СЕТ СН'!$I$23</f>
        <v>1585.8759970900001</v>
      </c>
      <c r="D122" s="36">
        <f>SUMIFS(СВЦЭМ!$D$39:$D$782,СВЦЭМ!$A$39:$A$782,$A122,СВЦЭМ!$B$39:$B$782,D$119)+'СЕТ СН'!$I$11+СВЦЭМ!$D$10+'СЕТ СН'!$I$6-'СЕТ СН'!$I$23</f>
        <v>1602.6201347700003</v>
      </c>
      <c r="E122" s="36">
        <f>SUMIFS(СВЦЭМ!$D$39:$D$782,СВЦЭМ!$A$39:$A$782,$A122,СВЦЭМ!$B$39:$B$782,E$119)+'СЕТ СН'!$I$11+СВЦЭМ!$D$10+'СЕТ СН'!$I$6-'СЕТ СН'!$I$23</f>
        <v>1607.7969412800003</v>
      </c>
      <c r="F122" s="36">
        <f>SUMIFS(СВЦЭМ!$D$39:$D$782,СВЦЭМ!$A$39:$A$782,$A122,СВЦЭМ!$B$39:$B$782,F$119)+'СЕТ СН'!$I$11+СВЦЭМ!$D$10+'СЕТ СН'!$I$6-'СЕТ СН'!$I$23</f>
        <v>1592.50292515</v>
      </c>
      <c r="G122" s="36">
        <f>SUMIFS(СВЦЭМ!$D$39:$D$782,СВЦЭМ!$A$39:$A$782,$A122,СВЦЭМ!$B$39:$B$782,G$119)+'СЕТ СН'!$I$11+СВЦЭМ!$D$10+'СЕТ СН'!$I$6-'СЕТ СН'!$I$23</f>
        <v>1562.4047051400003</v>
      </c>
      <c r="H122" s="36">
        <f>SUMIFS(СВЦЭМ!$D$39:$D$782,СВЦЭМ!$A$39:$A$782,$A122,СВЦЭМ!$B$39:$B$782,H$119)+'СЕТ СН'!$I$11+СВЦЭМ!$D$10+'СЕТ СН'!$I$6-'СЕТ СН'!$I$23</f>
        <v>1486.7168925799999</v>
      </c>
      <c r="I122" s="36">
        <f>SUMIFS(СВЦЭМ!$D$39:$D$782,СВЦЭМ!$A$39:$A$782,$A122,СВЦЭМ!$B$39:$B$782,I$119)+'СЕТ СН'!$I$11+СВЦЭМ!$D$10+'СЕТ СН'!$I$6-'СЕТ СН'!$I$23</f>
        <v>1432.98540727</v>
      </c>
      <c r="J122" s="36">
        <f>SUMIFS(СВЦЭМ!$D$39:$D$782,СВЦЭМ!$A$39:$A$782,$A122,СВЦЭМ!$B$39:$B$782,J$119)+'СЕТ СН'!$I$11+СВЦЭМ!$D$10+'СЕТ СН'!$I$6-'СЕТ СН'!$I$23</f>
        <v>1406.2646484299999</v>
      </c>
      <c r="K122" s="36">
        <f>SUMIFS(СВЦЭМ!$D$39:$D$782,СВЦЭМ!$A$39:$A$782,$A122,СВЦЭМ!$B$39:$B$782,K$119)+'СЕТ СН'!$I$11+СВЦЭМ!$D$10+'СЕТ СН'!$I$6-'СЕТ СН'!$I$23</f>
        <v>1391.0034540299998</v>
      </c>
      <c r="L122" s="36">
        <f>SUMIFS(СВЦЭМ!$D$39:$D$782,СВЦЭМ!$A$39:$A$782,$A122,СВЦЭМ!$B$39:$B$782,L$119)+'СЕТ СН'!$I$11+СВЦЭМ!$D$10+'СЕТ СН'!$I$6-'СЕТ СН'!$I$23</f>
        <v>1385.7681145900001</v>
      </c>
      <c r="M122" s="36">
        <f>SUMIFS(СВЦЭМ!$D$39:$D$782,СВЦЭМ!$A$39:$A$782,$A122,СВЦЭМ!$B$39:$B$782,M$119)+'СЕТ СН'!$I$11+СВЦЭМ!$D$10+'СЕТ СН'!$I$6-'СЕТ СН'!$I$23</f>
        <v>1405.94025588</v>
      </c>
      <c r="N122" s="36">
        <f>SUMIFS(СВЦЭМ!$D$39:$D$782,СВЦЭМ!$A$39:$A$782,$A122,СВЦЭМ!$B$39:$B$782,N$119)+'СЕТ СН'!$I$11+СВЦЭМ!$D$10+'СЕТ СН'!$I$6-'СЕТ СН'!$I$23</f>
        <v>1429.7066420000001</v>
      </c>
      <c r="O122" s="36">
        <f>SUMIFS(СВЦЭМ!$D$39:$D$782,СВЦЭМ!$A$39:$A$782,$A122,СВЦЭМ!$B$39:$B$782,O$119)+'СЕТ СН'!$I$11+СВЦЭМ!$D$10+'СЕТ СН'!$I$6-'СЕТ СН'!$I$23</f>
        <v>1445.38004226</v>
      </c>
      <c r="P122" s="36">
        <f>SUMIFS(СВЦЭМ!$D$39:$D$782,СВЦЭМ!$A$39:$A$782,$A122,СВЦЭМ!$B$39:$B$782,P$119)+'СЕТ СН'!$I$11+СВЦЭМ!$D$10+'СЕТ СН'!$I$6-'СЕТ СН'!$I$23</f>
        <v>1454.05661792</v>
      </c>
      <c r="Q122" s="36">
        <f>SUMIFS(СВЦЭМ!$D$39:$D$782,СВЦЭМ!$A$39:$A$782,$A122,СВЦЭМ!$B$39:$B$782,Q$119)+'СЕТ СН'!$I$11+СВЦЭМ!$D$10+'СЕТ СН'!$I$6-'СЕТ СН'!$I$23</f>
        <v>1449.5072401799998</v>
      </c>
      <c r="R122" s="36">
        <f>SUMIFS(СВЦЭМ!$D$39:$D$782,СВЦЭМ!$A$39:$A$782,$A122,СВЦЭМ!$B$39:$B$782,R$119)+'СЕТ СН'!$I$11+СВЦЭМ!$D$10+'СЕТ СН'!$I$6-'СЕТ СН'!$I$23</f>
        <v>1436.01957522</v>
      </c>
      <c r="S122" s="36">
        <f>SUMIFS(СВЦЭМ!$D$39:$D$782,СВЦЭМ!$A$39:$A$782,$A122,СВЦЭМ!$B$39:$B$782,S$119)+'СЕТ СН'!$I$11+СВЦЭМ!$D$10+'СЕТ СН'!$I$6-'СЕТ СН'!$I$23</f>
        <v>1415.34304969</v>
      </c>
      <c r="T122" s="36">
        <f>SUMIFS(СВЦЭМ!$D$39:$D$782,СВЦЭМ!$A$39:$A$782,$A122,СВЦЭМ!$B$39:$B$782,T$119)+'СЕТ СН'!$I$11+СВЦЭМ!$D$10+'СЕТ СН'!$I$6-'СЕТ СН'!$I$23</f>
        <v>1377.3702472</v>
      </c>
      <c r="U122" s="36">
        <f>SUMIFS(СВЦЭМ!$D$39:$D$782,СВЦЭМ!$A$39:$A$782,$A122,СВЦЭМ!$B$39:$B$782,U$119)+'СЕТ СН'!$I$11+СВЦЭМ!$D$10+'СЕТ СН'!$I$6-'СЕТ СН'!$I$23</f>
        <v>1358.7157132</v>
      </c>
      <c r="V122" s="36">
        <f>SUMIFS(СВЦЭМ!$D$39:$D$782,СВЦЭМ!$A$39:$A$782,$A122,СВЦЭМ!$B$39:$B$782,V$119)+'СЕТ СН'!$I$11+СВЦЭМ!$D$10+'СЕТ СН'!$I$6-'СЕТ СН'!$I$23</f>
        <v>1368.9727408200001</v>
      </c>
      <c r="W122" s="36">
        <f>SUMIFS(СВЦЭМ!$D$39:$D$782,СВЦЭМ!$A$39:$A$782,$A122,СВЦЭМ!$B$39:$B$782,W$119)+'СЕТ СН'!$I$11+СВЦЭМ!$D$10+'СЕТ СН'!$I$6-'СЕТ СН'!$I$23</f>
        <v>1402.3180947199999</v>
      </c>
      <c r="X122" s="36">
        <f>SUMIFS(СВЦЭМ!$D$39:$D$782,СВЦЭМ!$A$39:$A$782,$A122,СВЦЭМ!$B$39:$B$782,X$119)+'СЕТ СН'!$I$11+СВЦЭМ!$D$10+'СЕТ СН'!$I$6-'СЕТ СН'!$I$23</f>
        <v>1452.90453131</v>
      </c>
      <c r="Y122" s="36">
        <f>SUMIFS(СВЦЭМ!$D$39:$D$782,СВЦЭМ!$A$39:$A$782,$A122,СВЦЭМ!$B$39:$B$782,Y$119)+'СЕТ СН'!$I$11+СВЦЭМ!$D$10+'СЕТ СН'!$I$6-'СЕТ СН'!$I$23</f>
        <v>1486.6327180600001</v>
      </c>
    </row>
    <row r="123" spans="1:27" ht="15.75" x14ac:dyDescent="0.2">
      <c r="A123" s="35">
        <f t="shared" si="3"/>
        <v>44838</v>
      </c>
      <c r="B123" s="36">
        <f>SUMIFS(СВЦЭМ!$D$39:$D$782,СВЦЭМ!$A$39:$A$782,$A123,СВЦЭМ!$B$39:$B$782,B$119)+'СЕТ СН'!$I$11+СВЦЭМ!$D$10+'СЕТ СН'!$I$6-'СЕТ СН'!$I$23</f>
        <v>1425.95854199</v>
      </c>
      <c r="C123" s="36">
        <f>SUMIFS(СВЦЭМ!$D$39:$D$782,СВЦЭМ!$A$39:$A$782,$A123,СВЦЭМ!$B$39:$B$782,C$119)+'СЕТ СН'!$I$11+СВЦЭМ!$D$10+'СЕТ СН'!$I$6-'СЕТ СН'!$I$23</f>
        <v>1451.43776224</v>
      </c>
      <c r="D123" s="36">
        <f>SUMIFS(СВЦЭМ!$D$39:$D$782,СВЦЭМ!$A$39:$A$782,$A123,СВЦЭМ!$B$39:$B$782,D$119)+'СЕТ СН'!$I$11+СВЦЭМ!$D$10+'СЕТ СН'!$I$6-'СЕТ СН'!$I$23</f>
        <v>1463.5937291</v>
      </c>
      <c r="E123" s="36">
        <f>SUMIFS(СВЦЭМ!$D$39:$D$782,СВЦЭМ!$A$39:$A$782,$A123,СВЦЭМ!$B$39:$B$782,E$119)+'СЕТ СН'!$I$11+СВЦЭМ!$D$10+'СЕТ СН'!$I$6-'СЕТ СН'!$I$23</f>
        <v>1473.2333293699999</v>
      </c>
      <c r="F123" s="36">
        <f>SUMIFS(СВЦЭМ!$D$39:$D$782,СВЦЭМ!$A$39:$A$782,$A123,СВЦЭМ!$B$39:$B$782,F$119)+'СЕТ СН'!$I$11+СВЦЭМ!$D$10+'СЕТ СН'!$I$6-'СЕТ СН'!$I$23</f>
        <v>1476.4471637900001</v>
      </c>
      <c r="G123" s="36">
        <f>SUMIFS(СВЦЭМ!$D$39:$D$782,СВЦЭМ!$A$39:$A$782,$A123,СВЦЭМ!$B$39:$B$782,G$119)+'СЕТ СН'!$I$11+СВЦЭМ!$D$10+'СЕТ СН'!$I$6-'СЕТ СН'!$I$23</f>
        <v>1456.2914359599999</v>
      </c>
      <c r="H123" s="36">
        <f>SUMIFS(СВЦЭМ!$D$39:$D$782,СВЦЭМ!$A$39:$A$782,$A123,СВЦЭМ!$B$39:$B$782,H$119)+'СЕТ СН'!$I$11+СВЦЭМ!$D$10+'СЕТ СН'!$I$6-'СЕТ СН'!$I$23</f>
        <v>1403.0993681999998</v>
      </c>
      <c r="I123" s="36">
        <f>SUMIFS(СВЦЭМ!$D$39:$D$782,СВЦЭМ!$A$39:$A$782,$A123,СВЦЭМ!$B$39:$B$782,I$119)+'СЕТ СН'!$I$11+СВЦЭМ!$D$10+'СЕТ СН'!$I$6-'СЕТ СН'!$I$23</f>
        <v>1356.0357098499999</v>
      </c>
      <c r="J123" s="36">
        <f>SUMIFS(СВЦЭМ!$D$39:$D$782,СВЦЭМ!$A$39:$A$782,$A123,СВЦЭМ!$B$39:$B$782,J$119)+'СЕТ СН'!$I$11+СВЦЭМ!$D$10+'СЕТ СН'!$I$6-'СЕТ СН'!$I$23</f>
        <v>1354.2395169399999</v>
      </c>
      <c r="K123" s="36">
        <f>SUMIFS(СВЦЭМ!$D$39:$D$782,СВЦЭМ!$A$39:$A$782,$A123,СВЦЭМ!$B$39:$B$782,K$119)+'СЕТ СН'!$I$11+СВЦЭМ!$D$10+'СЕТ СН'!$I$6-'СЕТ СН'!$I$23</f>
        <v>1342.8380387699999</v>
      </c>
      <c r="L123" s="36">
        <f>SUMIFS(СВЦЭМ!$D$39:$D$782,СВЦЭМ!$A$39:$A$782,$A123,СВЦЭМ!$B$39:$B$782,L$119)+'СЕТ СН'!$I$11+СВЦЭМ!$D$10+'СЕТ СН'!$I$6-'СЕТ СН'!$I$23</f>
        <v>1342.63267038</v>
      </c>
      <c r="M123" s="36">
        <f>SUMIFS(СВЦЭМ!$D$39:$D$782,СВЦЭМ!$A$39:$A$782,$A123,СВЦЭМ!$B$39:$B$782,M$119)+'СЕТ СН'!$I$11+СВЦЭМ!$D$10+'СЕТ СН'!$I$6-'СЕТ СН'!$I$23</f>
        <v>1352.3026261699999</v>
      </c>
      <c r="N123" s="36">
        <f>SUMIFS(СВЦЭМ!$D$39:$D$782,СВЦЭМ!$A$39:$A$782,$A123,СВЦЭМ!$B$39:$B$782,N$119)+'СЕТ СН'!$I$11+СВЦЭМ!$D$10+'СЕТ СН'!$I$6-'СЕТ СН'!$I$23</f>
        <v>1363.08511389</v>
      </c>
      <c r="O123" s="36">
        <f>SUMIFS(СВЦЭМ!$D$39:$D$782,СВЦЭМ!$A$39:$A$782,$A123,СВЦЭМ!$B$39:$B$782,O$119)+'СЕТ СН'!$I$11+СВЦЭМ!$D$10+'СЕТ СН'!$I$6-'СЕТ СН'!$I$23</f>
        <v>1366.4072830499999</v>
      </c>
      <c r="P123" s="36">
        <f>SUMIFS(СВЦЭМ!$D$39:$D$782,СВЦЭМ!$A$39:$A$782,$A123,СВЦЭМ!$B$39:$B$782,P$119)+'СЕТ СН'!$I$11+СВЦЭМ!$D$10+'СЕТ СН'!$I$6-'СЕТ СН'!$I$23</f>
        <v>1373.6723443800001</v>
      </c>
      <c r="Q123" s="36">
        <f>SUMIFS(СВЦЭМ!$D$39:$D$782,СВЦЭМ!$A$39:$A$782,$A123,СВЦЭМ!$B$39:$B$782,Q$119)+'СЕТ СН'!$I$11+СВЦЭМ!$D$10+'СЕТ СН'!$I$6-'СЕТ СН'!$I$23</f>
        <v>1374.8580064499999</v>
      </c>
      <c r="R123" s="36">
        <f>SUMIFS(СВЦЭМ!$D$39:$D$782,СВЦЭМ!$A$39:$A$782,$A123,СВЦЭМ!$B$39:$B$782,R$119)+'СЕТ СН'!$I$11+СВЦЭМ!$D$10+'СЕТ СН'!$I$6-'СЕТ СН'!$I$23</f>
        <v>1384.8390915099999</v>
      </c>
      <c r="S123" s="36">
        <f>SUMIFS(СВЦЭМ!$D$39:$D$782,СВЦЭМ!$A$39:$A$782,$A123,СВЦЭМ!$B$39:$B$782,S$119)+'СЕТ СН'!$I$11+СВЦЭМ!$D$10+'СЕТ СН'!$I$6-'СЕТ СН'!$I$23</f>
        <v>1362.95609438</v>
      </c>
      <c r="T123" s="36">
        <f>SUMIFS(СВЦЭМ!$D$39:$D$782,СВЦЭМ!$A$39:$A$782,$A123,СВЦЭМ!$B$39:$B$782,T$119)+'СЕТ СН'!$I$11+СВЦЭМ!$D$10+'СЕТ СН'!$I$6-'СЕТ СН'!$I$23</f>
        <v>1347.1179915100001</v>
      </c>
      <c r="U123" s="36">
        <f>SUMIFS(СВЦЭМ!$D$39:$D$782,СВЦЭМ!$A$39:$A$782,$A123,СВЦЭМ!$B$39:$B$782,U$119)+'СЕТ СН'!$I$11+СВЦЭМ!$D$10+'СЕТ СН'!$I$6-'СЕТ СН'!$I$23</f>
        <v>1324.82233769</v>
      </c>
      <c r="V123" s="36">
        <f>SUMIFS(СВЦЭМ!$D$39:$D$782,СВЦЭМ!$A$39:$A$782,$A123,СВЦЭМ!$B$39:$B$782,V$119)+'СЕТ СН'!$I$11+СВЦЭМ!$D$10+'СЕТ СН'!$I$6-'СЕТ СН'!$I$23</f>
        <v>1329.02493164</v>
      </c>
      <c r="W123" s="36">
        <f>SUMIFS(СВЦЭМ!$D$39:$D$782,СВЦЭМ!$A$39:$A$782,$A123,СВЦЭМ!$B$39:$B$782,W$119)+'СЕТ СН'!$I$11+СВЦЭМ!$D$10+'СЕТ СН'!$I$6-'СЕТ СН'!$I$23</f>
        <v>1337.4484935800001</v>
      </c>
      <c r="X123" s="36">
        <f>SUMIFS(СВЦЭМ!$D$39:$D$782,СВЦЭМ!$A$39:$A$782,$A123,СВЦЭМ!$B$39:$B$782,X$119)+'СЕТ СН'!$I$11+СВЦЭМ!$D$10+'СЕТ СН'!$I$6-'СЕТ СН'!$I$23</f>
        <v>1371.33061795</v>
      </c>
      <c r="Y123" s="36">
        <f>SUMIFS(СВЦЭМ!$D$39:$D$782,СВЦЭМ!$A$39:$A$782,$A123,СВЦЭМ!$B$39:$B$782,Y$119)+'СЕТ СН'!$I$11+СВЦЭМ!$D$10+'СЕТ СН'!$I$6-'СЕТ СН'!$I$23</f>
        <v>1397.81268871</v>
      </c>
    </row>
    <row r="124" spans="1:27" ht="15.75" x14ac:dyDescent="0.2">
      <c r="A124" s="35">
        <f t="shared" si="3"/>
        <v>44839</v>
      </c>
      <c r="B124" s="36">
        <f>SUMIFS(СВЦЭМ!$D$39:$D$782,СВЦЭМ!$A$39:$A$782,$A124,СВЦЭМ!$B$39:$B$782,B$119)+'СЕТ СН'!$I$11+СВЦЭМ!$D$10+'СЕТ СН'!$I$6-'СЕТ СН'!$I$23</f>
        <v>1473.52394471</v>
      </c>
      <c r="C124" s="36">
        <f>SUMIFS(СВЦЭМ!$D$39:$D$782,СВЦЭМ!$A$39:$A$782,$A124,СВЦЭМ!$B$39:$B$782,C$119)+'СЕТ СН'!$I$11+СВЦЭМ!$D$10+'СЕТ СН'!$I$6-'СЕТ СН'!$I$23</f>
        <v>1513.1813282200001</v>
      </c>
      <c r="D124" s="36">
        <f>SUMIFS(СВЦЭМ!$D$39:$D$782,СВЦЭМ!$A$39:$A$782,$A124,СВЦЭМ!$B$39:$B$782,D$119)+'СЕТ СН'!$I$11+СВЦЭМ!$D$10+'СЕТ СН'!$I$6-'СЕТ СН'!$I$23</f>
        <v>1539.6260215</v>
      </c>
      <c r="E124" s="36">
        <f>SUMIFS(СВЦЭМ!$D$39:$D$782,СВЦЭМ!$A$39:$A$782,$A124,СВЦЭМ!$B$39:$B$782,E$119)+'СЕТ СН'!$I$11+СВЦЭМ!$D$10+'СЕТ СН'!$I$6-'СЕТ СН'!$I$23</f>
        <v>1551.53573921</v>
      </c>
      <c r="F124" s="36">
        <f>SUMIFS(СВЦЭМ!$D$39:$D$782,СВЦЭМ!$A$39:$A$782,$A124,СВЦЭМ!$B$39:$B$782,F$119)+'СЕТ СН'!$I$11+СВЦЭМ!$D$10+'СЕТ СН'!$I$6-'СЕТ СН'!$I$23</f>
        <v>1549.59201648</v>
      </c>
      <c r="G124" s="36">
        <f>SUMIFS(СВЦЭМ!$D$39:$D$782,СВЦЭМ!$A$39:$A$782,$A124,СВЦЭМ!$B$39:$B$782,G$119)+'СЕТ СН'!$I$11+СВЦЭМ!$D$10+'СЕТ СН'!$I$6-'СЕТ СН'!$I$23</f>
        <v>1535.5393139799999</v>
      </c>
      <c r="H124" s="36">
        <f>SUMIFS(СВЦЭМ!$D$39:$D$782,СВЦЭМ!$A$39:$A$782,$A124,СВЦЭМ!$B$39:$B$782,H$119)+'СЕТ СН'!$I$11+СВЦЭМ!$D$10+'СЕТ СН'!$I$6-'СЕТ СН'!$I$23</f>
        <v>1487.3948446099998</v>
      </c>
      <c r="I124" s="36">
        <f>SUMIFS(СВЦЭМ!$D$39:$D$782,СВЦЭМ!$A$39:$A$782,$A124,СВЦЭМ!$B$39:$B$782,I$119)+'СЕТ СН'!$I$11+СВЦЭМ!$D$10+'СЕТ СН'!$I$6-'СЕТ СН'!$I$23</f>
        <v>1453.6854705199999</v>
      </c>
      <c r="J124" s="36">
        <f>SUMIFS(СВЦЭМ!$D$39:$D$782,СВЦЭМ!$A$39:$A$782,$A124,СВЦЭМ!$B$39:$B$782,J$119)+'СЕТ СН'!$I$11+СВЦЭМ!$D$10+'СЕТ СН'!$I$6-'СЕТ СН'!$I$23</f>
        <v>1504.3622041600001</v>
      </c>
      <c r="K124" s="36">
        <f>SUMIFS(СВЦЭМ!$D$39:$D$782,СВЦЭМ!$A$39:$A$782,$A124,СВЦЭМ!$B$39:$B$782,K$119)+'СЕТ СН'!$I$11+СВЦЭМ!$D$10+'СЕТ СН'!$I$6-'СЕТ СН'!$I$23</f>
        <v>1527.28927858</v>
      </c>
      <c r="L124" s="36">
        <f>SUMIFS(СВЦЭМ!$D$39:$D$782,СВЦЭМ!$A$39:$A$782,$A124,СВЦЭМ!$B$39:$B$782,L$119)+'СЕТ СН'!$I$11+СВЦЭМ!$D$10+'СЕТ СН'!$I$6-'СЕТ СН'!$I$23</f>
        <v>1527.0778705399998</v>
      </c>
      <c r="M124" s="36">
        <f>SUMIFS(СВЦЭМ!$D$39:$D$782,СВЦЭМ!$A$39:$A$782,$A124,СВЦЭМ!$B$39:$B$782,M$119)+'СЕТ СН'!$I$11+СВЦЭМ!$D$10+'СЕТ СН'!$I$6-'СЕТ СН'!$I$23</f>
        <v>1468.34742779</v>
      </c>
      <c r="N124" s="36">
        <f>SUMIFS(СВЦЭМ!$D$39:$D$782,СВЦЭМ!$A$39:$A$782,$A124,СВЦЭМ!$B$39:$B$782,N$119)+'СЕТ СН'!$I$11+СВЦЭМ!$D$10+'СЕТ СН'!$I$6-'СЕТ СН'!$I$23</f>
        <v>1481.5498157299999</v>
      </c>
      <c r="O124" s="36">
        <f>SUMIFS(СВЦЭМ!$D$39:$D$782,СВЦЭМ!$A$39:$A$782,$A124,СВЦЭМ!$B$39:$B$782,O$119)+'СЕТ СН'!$I$11+СВЦЭМ!$D$10+'СЕТ СН'!$I$6-'СЕТ СН'!$I$23</f>
        <v>1490.23818368</v>
      </c>
      <c r="P124" s="36">
        <f>SUMIFS(СВЦЭМ!$D$39:$D$782,СВЦЭМ!$A$39:$A$782,$A124,СВЦЭМ!$B$39:$B$782,P$119)+'СЕТ СН'!$I$11+СВЦЭМ!$D$10+'СЕТ СН'!$I$6-'СЕТ СН'!$I$23</f>
        <v>1499.68348343</v>
      </c>
      <c r="Q124" s="36">
        <f>SUMIFS(СВЦЭМ!$D$39:$D$782,СВЦЭМ!$A$39:$A$782,$A124,СВЦЭМ!$B$39:$B$782,Q$119)+'СЕТ СН'!$I$11+СВЦЭМ!$D$10+'СЕТ СН'!$I$6-'СЕТ СН'!$I$23</f>
        <v>1511.0968540200001</v>
      </c>
      <c r="R124" s="36">
        <f>SUMIFS(СВЦЭМ!$D$39:$D$782,СВЦЭМ!$A$39:$A$782,$A124,СВЦЭМ!$B$39:$B$782,R$119)+'СЕТ СН'!$I$11+СВЦЭМ!$D$10+'СЕТ СН'!$I$6-'СЕТ СН'!$I$23</f>
        <v>1499.4305363399999</v>
      </c>
      <c r="S124" s="36">
        <f>SUMIFS(СВЦЭМ!$D$39:$D$782,СВЦЭМ!$A$39:$A$782,$A124,СВЦЭМ!$B$39:$B$782,S$119)+'СЕТ СН'!$I$11+СВЦЭМ!$D$10+'СЕТ СН'!$I$6-'СЕТ СН'!$I$23</f>
        <v>1514.9495577100001</v>
      </c>
      <c r="T124" s="36">
        <f>SUMIFS(СВЦЭМ!$D$39:$D$782,СВЦЭМ!$A$39:$A$782,$A124,СВЦЭМ!$B$39:$B$782,T$119)+'СЕТ СН'!$I$11+СВЦЭМ!$D$10+'СЕТ СН'!$I$6-'СЕТ СН'!$I$23</f>
        <v>1633.90006361</v>
      </c>
      <c r="U124" s="36">
        <f>SUMIFS(СВЦЭМ!$D$39:$D$782,СВЦЭМ!$A$39:$A$782,$A124,СВЦЭМ!$B$39:$B$782,U$119)+'СЕТ СН'!$I$11+СВЦЭМ!$D$10+'СЕТ СН'!$I$6-'СЕТ СН'!$I$23</f>
        <v>1655.5374897900001</v>
      </c>
      <c r="V124" s="36">
        <f>SUMIFS(СВЦЭМ!$D$39:$D$782,СВЦЭМ!$A$39:$A$782,$A124,СВЦЭМ!$B$39:$B$782,V$119)+'СЕТ СН'!$I$11+СВЦЭМ!$D$10+'СЕТ СН'!$I$6-'СЕТ СН'!$I$23</f>
        <v>1645.3458592400002</v>
      </c>
      <c r="W124" s="36">
        <f>SUMIFS(СВЦЭМ!$D$39:$D$782,СВЦЭМ!$A$39:$A$782,$A124,СВЦЭМ!$B$39:$B$782,W$119)+'СЕТ СН'!$I$11+СВЦЭМ!$D$10+'СЕТ СН'!$I$6-'СЕТ СН'!$I$23</f>
        <v>1629.5965054100002</v>
      </c>
      <c r="X124" s="36">
        <f>SUMIFS(СВЦЭМ!$D$39:$D$782,СВЦЭМ!$A$39:$A$782,$A124,СВЦЭМ!$B$39:$B$782,X$119)+'СЕТ СН'!$I$11+СВЦЭМ!$D$10+'СЕТ СН'!$I$6-'СЕТ СН'!$I$23</f>
        <v>1588.73815367</v>
      </c>
      <c r="Y124" s="36">
        <f>SUMIFS(СВЦЭМ!$D$39:$D$782,СВЦЭМ!$A$39:$A$782,$A124,СВЦЭМ!$B$39:$B$782,Y$119)+'СЕТ СН'!$I$11+СВЦЭМ!$D$10+'СЕТ СН'!$I$6-'СЕТ СН'!$I$23</f>
        <v>1488.2102337199999</v>
      </c>
    </row>
    <row r="125" spans="1:27" ht="15.75" x14ac:dyDescent="0.2">
      <c r="A125" s="35">
        <f t="shared" si="3"/>
        <v>44840</v>
      </c>
      <c r="B125" s="36">
        <f>SUMIFS(СВЦЭМ!$D$39:$D$782,СВЦЭМ!$A$39:$A$782,$A125,СВЦЭМ!$B$39:$B$782,B$119)+'СЕТ СН'!$I$11+СВЦЭМ!$D$10+'СЕТ СН'!$I$6-'СЕТ СН'!$I$23</f>
        <v>1617.4571105300001</v>
      </c>
      <c r="C125" s="36">
        <f>SUMIFS(СВЦЭМ!$D$39:$D$782,СВЦЭМ!$A$39:$A$782,$A125,СВЦЭМ!$B$39:$B$782,C$119)+'СЕТ СН'!$I$11+СВЦЭМ!$D$10+'СЕТ СН'!$I$6-'СЕТ СН'!$I$23</f>
        <v>1629.5245949800001</v>
      </c>
      <c r="D125" s="36">
        <f>SUMIFS(СВЦЭМ!$D$39:$D$782,СВЦЭМ!$A$39:$A$782,$A125,СВЦЭМ!$B$39:$B$782,D$119)+'СЕТ СН'!$I$11+СВЦЭМ!$D$10+'СЕТ СН'!$I$6-'СЕТ СН'!$I$23</f>
        <v>1620.9088604900003</v>
      </c>
      <c r="E125" s="36">
        <f>SUMIFS(СВЦЭМ!$D$39:$D$782,СВЦЭМ!$A$39:$A$782,$A125,СВЦЭМ!$B$39:$B$782,E$119)+'СЕТ СН'!$I$11+СВЦЭМ!$D$10+'СЕТ СН'!$I$6-'СЕТ СН'!$I$23</f>
        <v>1615.7644664700001</v>
      </c>
      <c r="F125" s="36">
        <f>SUMIFS(СВЦЭМ!$D$39:$D$782,СВЦЭМ!$A$39:$A$782,$A125,СВЦЭМ!$B$39:$B$782,F$119)+'СЕТ СН'!$I$11+СВЦЭМ!$D$10+'СЕТ СН'!$I$6-'СЕТ СН'!$I$23</f>
        <v>1604.9576413</v>
      </c>
      <c r="G125" s="36">
        <f>SUMIFS(СВЦЭМ!$D$39:$D$782,СВЦЭМ!$A$39:$A$782,$A125,СВЦЭМ!$B$39:$B$782,G$119)+'СЕТ СН'!$I$11+СВЦЭМ!$D$10+'СЕТ СН'!$I$6-'СЕТ СН'!$I$23</f>
        <v>1584.46357042</v>
      </c>
      <c r="H125" s="36">
        <f>SUMIFS(СВЦЭМ!$D$39:$D$782,СВЦЭМ!$A$39:$A$782,$A125,СВЦЭМ!$B$39:$B$782,H$119)+'СЕТ СН'!$I$11+СВЦЭМ!$D$10+'СЕТ СН'!$I$6-'СЕТ СН'!$I$23</f>
        <v>1519.7618010699998</v>
      </c>
      <c r="I125" s="36">
        <f>SUMIFS(СВЦЭМ!$D$39:$D$782,СВЦЭМ!$A$39:$A$782,$A125,СВЦЭМ!$B$39:$B$782,I$119)+'СЕТ СН'!$I$11+СВЦЭМ!$D$10+'СЕТ СН'!$I$6-'СЕТ СН'!$I$23</f>
        <v>1492.0110707599999</v>
      </c>
      <c r="J125" s="36">
        <f>SUMIFS(СВЦЭМ!$D$39:$D$782,СВЦЭМ!$A$39:$A$782,$A125,СВЦЭМ!$B$39:$B$782,J$119)+'СЕТ СН'!$I$11+СВЦЭМ!$D$10+'СЕТ СН'!$I$6-'СЕТ СН'!$I$23</f>
        <v>1501.17273619</v>
      </c>
      <c r="K125" s="36">
        <f>SUMIFS(СВЦЭМ!$D$39:$D$782,СВЦЭМ!$A$39:$A$782,$A125,СВЦЭМ!$B$39:$B$782,K$119)+'СЕТ СН'!$I$11+СВЦЭМ!$D$10+'СЕТ СН'!$I$6-'СЕТ СН'!$I$23</f>
        <v>1510.7312525100001</v>
      </c>
      <c r="L125" s="36">
        <f>SUMIFS(СВЦЭМ!$D$39:$D$782,СВЦЭМ!$A$39:$A$782,$A125,СВЦЭМ!$B$39:$B$782,L$119)+'СЕТ СН'!$I$11+СВЦЭМ!$D$10+'СЕТ СН'!$I$6-'СЕТ СН'!$I$23</f>
        <v>1538.9620921599999</v>
      </c>
      <c r="M125" s="36">
        <f>SUMIFS(СВЦЭМ!$D$39:$D$782,СВЦЭМ!$A$39:$A$782,$A125,СВЦЭМ!$B$39:$B$782,M$119)+'СЕТ СН'!$I$11+СВЦЭМ!$D$10+'СЕТ СН'!$I$6-'СЕТ СН'!$I$23</f>
        <v>1572.6432713700001</v>
      </c>
      <c r="N125" s="36">
        <f>SUMIFS(СВЦЭМ!$D$39:$D$782,СВЦЭМ!$A$39:$A$782,$A125,СВЦЭМ!$B$39:$B$782,N$119)+'СЕТ СН'!$I$11+СВЦЭМ!$D$10+'СЕТ СН'!$I$6-'СЕТ СН'!$I$23</f>
        <v>1597.5364912</v>
      </c>
      <c r="O125" s="36">
        <f>SUMIFS(СВЦЭМ!$D$39:$D$782,СВЦЭМ!$A$39:$A$782,$A125,СВЦЭМ!$B$39:$B$782,O$119)+'СЕТ СН'!$I$11+СВЦЭМ!$D$10+'СЕТ СН'!$I$6-'СЕТ СН'!$I$23</f>
        <v>1597.0900105400001</v>
      </c>
      <c r="P125" s="36">
        <f>SUMIFS(СВЦЭМ!$D$39:$D$782,СВЦЭМ!$A$39:$A$782,$A125,СВЦЭМ!$B$39:$B$782,P$119)+'СЕТ СН'!$I$11+СВЦЭМ!$D$10+'СЕТ СН'!$I$6-'СЕТ СН'!$I$23</f>
        <v>1601.7948971700002</v>
      </c>
      <c r="Q125" s="36">
        <f>SUMIFS(СВЦЭМ!$D$39:$D$782,СВЦЭМ!$A$39:$A$782,$A125,СВЦЭМ!$B$39:$B$782,Q$119)+'СЕТ СН'!$I$11+СВЦЭМ!$D$10+'СЕТ СН'!$I$6-'СЕТ СН'!$I$23</f>
        <v>1597.2477370300003</v>
      </c>
      <c r="R125" s="36">
        <f>SUMIFS(СВЦЭМ!$D$39:$D$782,СВЦЭМ!$A$39:$A$782,$A125,СВЦЭМ!$B$39:$B$782,R$119)+'СЕТ СН'!$I$11+СВЦЭМ!$D$10+'СЕТ СН'!$I$6-'СЕТ СН'!$I$23</f>
        <v>1577.4287803300003</v>
      </c>
      <c r="S125" s="36">
        <f>SUMIFS(СВЦЭМ!$D$39:$D$782,СВЦЭМ!$A$39:$A$782,$A125,СВЦЭМ!$B$39:$B$782,S$119)+'СЕТ СН'!$I$11+СВЦЭМ!$D$10+'СЕТ СН'!$I$6-'СЕТ СН'!$I$23</f>
        <v>1545.40606022</v>
      </c>
      <c r="T125" s="36">
        <f>SUMIFS(СВЦЭМ!$D$39:$D$782,СВЦЭМ!$A$39:$A$782,$A125,СВЦЭМ!$B$39:$B$782,T$119)+'СЕТ СН'!$I$11+СВЦЭМ!$D$10+'СЕТ СН'!$I$6-'СЕТ СН'!$I$23</f>
        <v>1551.6152502699999</v>
      </c>
      <c r="U125" s="36">
        <f>SUMIFS(СВЦЭМ!$D$39:$D$782,СВЦЭМ!$A$39:$A$782,$A125,СВЦЭМ!$B$39:$B$782,U$119)+'СЕТ СН'!$I$11+СВЦЭМ!$D$10+'СЕТ СН'!$I$6-'СЕТ СН'!$I$23</f>
        <v>1585.3526700400002</v>
      </c>
      <c r="V125" s="36">
        <f>SUMIFS(СВЦЭМ!$D$39:$D$782,СВЦЭМ!$A$39:$A$782,$A125,СВЦЭМ!$B$39:$B$782,V$119)+'СЕТ СН'!$I$11+СВЦЭМ!$D$10+'СЕТ СН'!$I$6-'СЕТ СН'!$I$23</f>
        <v>1579.7501709900002</v>
      </c>
      <c r="W125" s="36">
        <f>SUMIFS(СВЦЭМ!$D$39:$D$782,СВЦЭМ!$A$39:$A$782,$A125,СВЦЭМ!$B$39:$B$782,W$119)+'СЕТ СН'!$I$11+СВЦЭМ!$D$10+'СЕТ СН'!$I$6-'СЕТ СН'!$I$23</f>
        <v>1576.3586468000003</v>
      </c>
      <c r="X125" s="36">
        <f>SUMIFS(СВЦЭМ!$D$39:$D$782,СВЦЭМ!$A$39:$A$782,$A125,СВЦЭМ!$B$39:$B$782,X$119)+'СЕТ СН'!$I$11+СВЦЭМ!$D$10+'СЕТ СН'!$I$6-'СЕТ СН'!$I$23</f>
        <v>1625.7903172599999</v>
      </c>
      <c r="Y125" s="36">
        <f>SUMIFS(СВЦЭМ!$D$39:$D$782,СВЦЭМ!$A$39:$A$782,$A125,СВЦЭМ!$B$39:$B$782,Y$119)+'СЕТ СН'!$I$11+СВЦЭМ!$D$10+'СЕТ СН'!$I$6-'СЕТ СН'!$I$23</f>
        <v>1650.6591913299999</v>
      </c>
    </row>
    <row r="126" spans="1:27" ht="15.75" x14ac:dyDescent="0.2">
      <c r="A126" s="35">
        <f t="shared" si="3"/>
        <v>44841</v>
      </c>
      <c r="B126" s="36">
        <f>SUMIFS(СВЦЭМ!$D$39:$D$782,СВЦЭМ!$A$39:$A$782,$A126,СВЦЭМ!$B$39:$B$782,B$119)+'СЕТ СН'!$I$11+СВЦЭМ!$D$10+'СЕТ СН'!$I$6-'СЕТ СН'!$I$23</f>
        <v>1513.8022584599998</v>
      </c>
      <c r="C126" s="36">
        <f>SUMIFS(СВЦЭМ!$D$39:$D$782,СВЦЭМ!$A$39:$A$782,$A126,СВЦЭМ!$B$39:$B$782,C$119)+'СЕТ СН'!$I$11+СВЦЭМ!$D$10+'СЕТ СН'!$I$6-'СЕТ СН'!$I$23</f>
        <v>1548.9768889299999</v>
      </c>
      <c r="D126" s="36">
        <f>SUMIFS(СВЦЭМ!$D$39:$D$782,СВЦЭМ!$A$39:$A$782,$A126,СВЦЭМ!$B$39:$B$782,D$119)+'СЕТ СН'!$I$11+СВЦЭМ!$D$10+'СЕТ СН'!$I$6-'СЕТ СН'!$I$23</f>
        <v>1569.3374000900003</v>
      </c>
      <c r="E126" s="36">
        <f>SUMIFS(СВЦЭМ!$D$39:$D$782,СВЦЭМ!$A$39:$A$782,$A126,СВЦЭМ!$B$39:$B$782,E$119)+'СЕТ СН'!$I$11+СВЦЭМ!$D$10+'СЕТ СН'!$I$6-'СЕТ СН'!$I$23</f>
        <v>1577.3844700500003</v>
      </c>
      <c r="F126" s="36">
        <f>SUMIFS(СВЦЭМ!$D$39:$D$782,СВЦЭМ!$A$39:$A$782,$A126,СВЦЭМ!$B$39:$B$782,F$119)+'СЕТ СН'!$I$11+СВЦЭМ!$D$10+'СЕТ СН'!$I$6-'СЕТ СН'!$I$23</f>
        <v>1579.9253289900003</v>
      </c>
      <c r="G126" s="36">
        <f>SUMIFS(СВЦЭМ!$D$39:$D$782,СВЦЭМ!$A$39:$A$782,$A126,СВЦЭМ!$B$39:$B$782,G$119)+'СЕТ СН'!$I$11+СВЦЭМ!$D$10+'СЕТ СН'!$I$6-'СЕТ СН'!$I$23</f>
        <v>1564.96322229</v>
      </c>
      <c r="H126" s="36">
        <f>SUMIFS(СВЦЭМ!$D$39:$D$782,СВЦЭМ!$A$39:$A$782,$A126,СВЦЭМ!$B$39:$B$782,H$119)+'СЕТ СН'!$I$11+СВЦЭМ!$D$10+'СЕТ СН'!$I$6-'СЕТ СН'!$I$23</f>
        <v>1510.9886471699999</v>
      </c>
      <c r="I126" s="36">
        <f>SUMIFS(СВЦЭМ!$D$39:$D$782,СВЦЭМ!$A$39:$A$782,$A126,СВЦЭМ!$B$39:$B$782,I$119)+'СЕТ СН'!$I$11+СВЦЭМ!$D$10+'СЕТ СН'!$I$6-'СЕТ СН'!$I$23</f>
        <v>1453.30873163</v>
      </c>
      <c r="J126" s="36">
        <f>SUMIFS(СВЦЭМ!$D$39:$D$782,СВЦЭМ!$A$39:$A$782,$A126,СВЦЭМ!$B$39:$B$782,J$119)+'СЕТ СН'!$I$11+СВЦЭМ!$D$10+'СЕТ СН'!$I$6-'СЕТ СН'!$I$23</f>
        <v>1467.0245866299999</v>
      </c>
      <c r="K126" s="36">
        <f>SUMIFS(СВЦЭМ!$D$39:$D$782,СВЦЭМ!$A$39:$A$782,$A126,СВЦЭМ!$B$39:$B$782,K$119)+'СЕТ СН'!$I$11+СВЦЭМ!$D$10+'СЕТ СН'!$I$6-'СЕТ СН'!$I$23</f>
        <v>1490.51030014</v>
      </c>
      <c r="L126" s="36">
        <f>SUMIFS(СВЦЭМ!$D$39:$D$782,СВЦЭМ!$A$39:$A$782,$A126,СВЦЭМ!$B$39:$B$782,L$119)+'СЕТ СН'!$I$11+СВЦЭМ!$D$10+'СЕТ СН'!$I$6-'СЕТ СН'!$I$23</f>
        <v>1473.17218043</v>
      </c>
      <c r="M126" s="36">
        <f>SUMIFS(СВЦЭМ!$D$39:$D$782,СВЦЭМ!$A$39:$A$782,$A126,СВЦЭМ!$B$39:$B$782,M$119)+'СЕТ СН'!$I$11+СВЦЭМ!$D$10+'СЕТ СН'!$I$6-'СЕТ СН'!$I$23</f>
        <v>1457.9929799299998</v>
      </c>
      <c r="N126" s="36">
        <f>SUMIFS(СВЦЭМ!$D$39:$D$782,СВЦЭМ!$A$39:$A$782,$A126,СВЦЭМ!$B$39:$B$782,N$119)+'СЕТ СН'!$I$11+СВЦЭМ!$D$10+'СЕТ СН'!$I$6-'СЕТ СН'!$I$23</f>
        <v>1462.26821518</v>
      </c>
      <c r="O126" s="36">
        <f>SUMIFS(СВЦЭМ!$D$39:$D$782,СВЦЭМ!$A$39:$A$782,$A126,СВЦЭМ!$B$39:$B$782,O$119)+'СЕТ СН'!$I$11+СВЦЭМ!$D$10+'СЕТ СН'!$I$6-'СЕТ СН'!$I$23</f>
        <v>1465.1149957100001</v>
      </c>
      <c r="P126" s="36">
        <f>SUMIFS(СВЦЭМ!$D$39:$D$782,СВЦЭМ!$A$39:$A$782,$A126,СВЦЭМ!$B$39:$B$782,P$119)+'СЕТ СН'!$I$11+СВЦЭМ!$D$10+'СЕТ СН'!$I$6-'СЕТ СН'!$I$23</f>
        <v>1461.0173702100001</v>
      </c>
      <c r="Q126" s="36">
        <f>SUMIFS(СВЦЭМ!$D$39:$D$782,СВЦЭМ!$A$39:$A$782,$A126,СВЦЭМ!$B$39:$B$782,Q$119)+'СЕТ СН'!$I$11+СВЦЭМ!$D$10+'СЕТ СН'!$I$6-'СЕТ СН'!$I$23</f>
        <v>1463.7078399699999</v>
      </c>
      <c r="R126" s="36">
        <f>SUMIFS(СВЦЭМ!$D$39:$D$782,СВЦЭМ!$A$39:$A$782,$A126,СВЦЭМ!$B$39:$B$782,R$119)+'СЕТ СН'!$I$11+СВЦЭМ!$D$10+'СЕТ СН'!$I$6-'СЕТ СН'!$I$23</f>
        <v>1457.5341484</v>
      </c>
      <c r="S126" s="36">
        <f>SUMIFS(СВЦЭМ!$D$39:$D$782,СВЦЭМ!$A$39:$A$782,$A126,СВЦЭМ!$B$39:$B$782,S$119)+'СЕТ СН'!$I$11+СВЦЭМ!$D$10+'СЕТ СН'!$I$6-'СЕТ СН'!$I$23</f>
        <v>1494.8241822499999</v>
      </c>
      <c r="T126" s="36">
        <f>SUMIFS(СВЦЭМ!$D$39:$D$782,СВЦЭМ!$A$39:$A$782,$A126,СВЦЭМ!$B$39:$B$782,T$119)+'СЕТ СН'!$I$11+СВЦЭМ!$D$10+'СЕТ СН'!$I$6-'СЕТ СН'!$I$23</f>
        <v>1571.6337965800003</v>
      </c>
      <c r="U126" s="36">
        <f>SUMIFS(СВЦЭМ!$D$39:$D$782,СВЦЭМ!$A$39:$A$782,$A126,СВЦЭМ!$B$39:$B$782,U$119)+'СЕТ СН'!$I$11+СВЦЭМ!$D$10+'СЕТ СН'!$I$6-'СЕТ СН'!$I$23</f>
        <v>1608.34055674</v>
      </c>
      <c r="V126" s="36">
        <f>SUMIFS(СВЦЭМ!$D$39:$D$782,СВЦЭМ!$A$39:$A$782,$A126,СВЦЭМ!$B$39:$B$782,V$119)+'СЕТ СН'!$I$11+СВЦЭМ!$D$10+'СЕТ СН'!$I$6-'СЕТ СН'!$I$23</f>
        <v>1602.6545435500002</v>
      </c>
      <c r="W126" s="36">
        <f>SUMIFS(СВЦЭМ!$D$39:$D$782,СВЦЭМ!$A$39:$A$782,$A126,СВЦЭМ!$B$39:$B$782,W$119)+'СЕТ СН'!$I$11+СВЦЭМ!$D$10+'СЕТ СН'!$I$6-'СЕТ СН'!$I$23</f>
        <v>1589.3497814800003</v>
      </c>
      <c r="X126" s="36">
        <f>SUMIFS(СВЦЭМ!$D$39:$D$782,СВЦЭМ!$A$39:$A$782,$A126,СВЦЭМ!$B$39:$B$782,X$119)+'СЕТ СН'!$I$11+СВЦЭМ!$D$10+'СЕТ СН'!$I$6-'СЕТ СН'!$I$23</f>
        <v>1546.4589563499999</v>
      </c>
      <c r="Y126" s="36">
        <f>SUMIFS(СВЦЭМ!$D$39:$D$782,СВЦЭМ!$A$39:$A$782,$A126,СВЦЭМ!$B$39:$B$782,Y$119)+'СЕТ СН'!$I$11+СВЦЭМ!$D$10+'СЕТ СН'!$I$6-'СЕТ СН'!$I$23</f>
        <v>1534.8653449200001</v>
      </c>
    </row>
    <row r="127" spans="1:27" ht="15.75" x14ac:dyDescent="0.2">
      <c r="A127" s="35">
        <f t="shared" si="3"/>
        <v>44842</v>
      </c>
      <c r="B127" s="36">
        <f>SUMIFS(СВЦЭМ!$D$39:$D$782,СВЦЭМ!$A$39:$A$782,$A127,СВЦЭМ!$B$39:$B$782,B$119)+'СЕТ СН'!$I$11+СВЦЭМ!$D$10+'СЕТ СН'!$I$6-'СЕТ СН'!$I$23</f>
        <v>1504.4067652599999</v>
      </c>
      <c r="C127" s="36">
        <f>SUMIFS(СВЦЭМ!$D$39:$D$782,СВЦЭМ!$A$39:$A$782,$A127,СВЦЭМ!$B$39:$B$782,C$119)+'СЕТ СН'!$I$11+СВЦЭМ!$D$10+'СЕТ СН'!$I$6-'СЕТ СН'!$I$23</f>
        <v>1540.9354058399999</v>
      </c>
      <c r="D127" s="36">
        <f>SUMIFS(СВЦЭМ!$D$39:$D$782,СВЦЭМ!$A$39:$A$782,$A127,СВЦЭМ!$B$39:$B$782,D$119)+'СЕТ СН'!$I$11+СВЦЭМ!$D$10+'СЕТ СН'!$I$6-'СЕТ СН'!$I$23</f>
        <v>1557.3344244999998</v>
      </c>
      <c r="E127" s="36">
        <f>SUMIFS(СВЦЭМ!$D$39:$D$782,СВЦЭМ!$A$39:$A$782,$A127,СВЦЭМ!$B$39:$B$782,E$119)+'СЕТ СН'!$I$11+СВЦЭМ!$D$10+'СЕТ СН'!$I$6-'СЕТ СН'!$I$23</f>
        <v>1565.8326084999999</v>
      </c>
      <c r="F127" s="36">
        <f>SUMIFS(СВЦЭМ!$D$39:$D$782,СВЦЭМ!$A$39:$A$782,$A127,СВЦЭМ!$B$39:$B$782,F$119)+'СЕТ СН'!$I$11+СВЦЭМ!$D$10+'СЕТ СН'!$I$6-'СЕТ СН'!$I$23</f>
        <v>1569.0928972800002</v>
      </c>
      <c r="G127" s="36">
        <f>SUMIFS(СВЦЭМ!$D$39:$D$782,СВЦЭМ!$A$39:$A$782,$A127,СВЦЭМ!$B$39:$B$782,G$119)+'СЕТ СН'!$I$11+СВЦЭМ!$D$10+'СЕТ СН'!$I$6-'СЕТ СН'!$I$23</f>
        <v>1560.6033768900002</v>
      </c>
      <c r="H127" s="36">
        <f>SUMIFS(СВЦЭМ!$D$39:$D$782,СВЦЭМ!$A$39:$A$782,$A127,СВЦЭМ!$B$39:$B$782,H$119)+'СЕТ СН'!$I$11+СВЦЭМ!$D$10+'СЕТ СН'!$I$6-'СЕТ СН'!$I$23</f>
        <v>1542.0969765999998</v>
      </c>
      <c r="I127" s="36">
        <f>SUMIFS(СВЦЭМ!$D$39:$D$782,СВЦЭМ!$A$39:$A$782,$A127,СВЦЭМ!$B$39:$B$782,I$119)+'СЕТ СН'!$I$11+СВЦЭМ!$D$10+'СЕТ СН'!$I$6-'СЕТ СН'!$I$23</f>
        <v>1498.2105807399998</v>
      </c>
      <c r="J127" s="36">
        <f>SUMIFS(СВЦЭМ!$D$39:$D$782,СВЦЭМ!$A$39:$A$782,$A127,СВЦЭМ!$B$39:$B$782,J$119)+'СЕТ СН'!$I$11+СВЦЭМ!$D$10+'СЕТ СН'!$I$6-'СЕТ СН'!$I$23</f>
        <v>1451.96671464</v>
      </c>
      <c r="K127" s="36">
        <f>SUMIFS(СВЦЭМ!$D$39:$D$782,СВЦЭМ!$A$39:$A$782,$A127,СВЦЭМ!$B$39:$B$782,K$119)+'СЕТ СН'!$I$11+СВЦЭМ!$D$10+'СЕТ СН'!$I$6-'СЕТ СН'!$I$23</f>
        <v>1434.3412250699998</v>
      </c>
      <c r="L127" s="36">
        <f>SUMIFS(СВЦЭМ!$D$39:$D$782,СВЦЭМ!$A$39:$A$782,$A127,СВЦЭМ!$B$39:$B$782,L$119)+'СЕТ СН'!$I$11+СВЦЭМ!$D$10+'СЕТ СН'!$I$6-'СЕТ СН'!$I$23</f>
        <v>1489.37966067</v>
      </c>
      <c r="M127" s="36">
        <f>SUMIFS(СВЦЭМ!$D$39:$D$782,СВЦЭМ!$A$39:$A$782,$A127,СВЦЭМ!$B$39:$B$782,M$119)+'СЕТ СН'!$I$11+СВЦЭМ!$D$10+'СЕТ СН'!$I$6-'СЕТ СН'!$I$23</f>
        <v>1457.02123394</v>
      </c>
      <c r="N127" s="36">
        <f>SUMIFS(СВЦЭМ!$D$39:$D$782,СВЦЭМ!$A$39:$A$782,$A127,СВЦЭМ!$B$39:$B$782,N$119)+'СЕТ СН'!$I$11+СВЦЭМ!$D$10+'СЕТ СН'!$I$6-'СЕТ СН'!$I$23</f>
        <v>1441.47228746</v>
      </c>
      <c r="O127" s="36">
        <f>SUMIFS(СВЦЭМ!$D$39:$D$782,СВЦЭМ!$A$39:$A$782,$A127,СВЦЭМ!$B$39:$B$782,O$119)+'СЕТ СН'!$I$11+СВЦЭМ!$D$10+'СЕТ СН'!$I$6-'СЕТ СН'!$I$23</f>
        <v>1449.0662687700001</v>
      </c>
      <c r="P127" s="36">
        <f>SUMIFS(СВЦЭМ!$D$39:$D$782,СВЦЭМ!$A$39:$A$782,$A127,СВЦЭМ!$B$39:$B$782,P$119)+'СЕТ СН'!$I$11+СВЦЭМ!$D$10+'СЕТ СН'!$I$6-'СЕТ СН'!$I$23</f>
        <v>1456.74642892</v>
      </c>
      <c r="Q127" s="36">
        <f>SUMIFS(СВЦЭМ!$D$39:$D$782,СВЦЭМ!$A$39:$A$782,$A127,СВЦЭМ!$B$39:$B$782,Q$119)+'СЕТ СН'!$I$11+СВЦЭМ!$D$10+'СЕТ СН'!$I$6-'СЕТ СН'!$I$23</f>
        <v>1459.8604879</v>
      </c>
      <c r="R127" s="36">
        <f>SUMIFS(СВЦЭМ!$D$39:$D$782,СВЦЭМ!$A$39:$A$782,$A127,СВЦЭМ!$B$39:$B$782,R$119)+'СЕТ СН'!$I$11+СВЦЭМ!$D$10+'СЕТ СН'!$I$6-'СЕТ СН'!$I$23</f>
        <v>1459.99234955</v>
      </c>
      <c r="S127" s="36">
        <f>SUMIFS(СВЦЭМ!$D$39:$D$782,СВЦЭМ!$A$39:$A$782,$A127,СВЦЭМ!$B$39:$B$782,S$119)+'СЕТ СН'!$I$11+СВЦЭМ!$D$10+'СЕТ СН'!$I$6-'СЕТ СН'!$I$23</f>
        <v>1480.7210960299999</v>
      </c>
      <c r="T127" s="36">
        <f>SUMIFS(СВЦЭМ!$D$39:$D$782,СВЦЭМ!$A$39:$A$782,$A127,СВЦЭМ!$B$39:$B$782,T$119)+'СЕТ СН'!$I$11+СВЦЭМ!$D$10+'СЕТ СН'!$I$6-'СЕТ СН'!$I$23</f>
        <v>1587.5420798200003</v>
      </c>
      <c r="U127" s="36">
        <f>SUMIFS(СВЦЭМ!$D$39:$D$782,СВЦЭМ!$A$39:$A$782,$A127,СВЦЭМ!$B$39:$B$782,U$119)+'СЕТ СН'!$I$11+СВЦЭМ!$D$10+'СЕТ СН'!$I$6-'СЕТ СН'!$I$23</f>
        <v>1611.4218065200002</v>
      </c>
      <c r="V127" s="36">
        <f>SUMIFS(СВЦЭМ!$D$39:$D$782,СВЦЭМ!$A$39:$A$782,$A127,СВЦЭМ!$B$39:$B$782,V$119)+'СЕТ СН'!$I$11+СВЦЭМ!$D$10+'СЕТ СН'!$I$6-'СЕТ СН'!$I$23</f>
        <v>1609.3778182200003</v>
      </c>
      <c r="W127" s="36">
        <f>SUMIFS(СВЦЭМ!$D$39:$D$782,СВЦЭМ!$A$39:$A$782,$A127,СВЦЭМ!$B$39:$B$782,W$119)+'СЕТ СН'!$I$11+СВЦЭМ!$D$10+'СЕТ СН'!$I$6-'СЕТ СН'!$I$23</f>
        <v>1604.61636168</v>
      </c>
      <c r="X127" s="36">
        <f>SUMIFS(СВЦЭМ!$D$39:$D$782,СВЦЭМ!$A$39:$A$782,$A127,СВЦЭМ!$B$39:$B$782,X$119)+'СЕТ СН'!$I$11+СВЦЭМ!$D$10+'СЕТ СН'!$I$6-'СЕТ СН'!$I$23</f>
        <v>1574.4950537100003</v>
      </c>
      <c r="Y127" s="36">
        <f>SUMIFS(СВЦЭМ!$D$39:$D$782,СВЦЭМ!$A$39:$A$782,$A127,СВЦЭМ!$B$39:$B$782,Y$119)+'СЕТ СН'!$I$11+СВЦЭМ!$D$10+'СЕТ СН'!$I$6-'СЕТ СН'!$I$23</f>
        <v>1554.50302031</v>
      </c>
    </row>
    <row r="128" spans="1:27" ht="15.75" x14ac:dyDescent="0.2">
      <c r="A128" s="35">
        <f t="shared" si="3"/>
        <v>44843</v>
      </c>
      <c r="B128" s="36">
        <f>SUMIFS(СВЦЭМ!$D$39:$D$782,СВЦЭМ!$A$39:$A$782,$A128,СВЦЭМ!$B$39:$B$782,B$119)+'СЕТ СН'!$I$11+СВЦЭМ!$D$10+'СЕТ СН'!$I$6-'СЕТ СН'!$I$23</f>
        <v>1485.3619629999998</v>
      </c>
      <c r="C128" s="36">
        <f>SUMIFS(СВЦЭМ!$D$39:$D$782,СВЦЭМ!$A$39:$A$782,$A128,СВЦЭМ!$B$39:$B$782,C$119)+'СЕТ СН'!$I$11+СВЦЭМ!$D$10+'СЕТ СН'!$I$6-'СЕТ СН'!$I$23</f>
        <v>1501.7006741099999</v>
      </c>
      <c r="D128" s="36">
        <f>SUMIFS(СВЦЭМ!$D$39:$D$782,СВЦЭМ!$A$39:$A$782,$A128,СВЦЭМ!$B$39:$B$782,D$119)+'СЕТ СН'!$I$11+СВЦЭМ!$D$10+'СЕТ СН'!$I$6-'СЕТ СН'!$I$23</f>
        <v>1509.3900222899999</v>
      </c>
      <c r="E128" s="36">
        <f>SUMIFS(СВЦЭМ!$D$39:$D$782,СВЦЭМ!$A$39:$A$782,$A128,СВЦЭМ!$B$39:$B$782,E$119)+'СЕТ СН'!$I$11+СВЦЭМ!$D$10+'СЕТ СН'!$I$6-'СЕТ СН'!$I$23</f>
        <v>1513.49425094</v>
      </c>
      <c r="F128" s="36">
        <f>SUMIFS(СВЦЭМ!$D$39:$D$782,СВЦЭМ!$A$39:$A$782,$A128,СВЦЭМ!$B$39:$B$782,F$119)+'СЕТ СН'!$I$11+СВЦЭМ!$D$10+'СЕТ СН'!$I$6-'СЕТ СН'!$I$23</f>
        <v>1511.4612969099999</v>
      </c>
      <c r="G128" s="36">
        <f>SUMIFS(СВЦЭМ!$D$39:$D$782,СВЦЭМ!$A$39:$A$782,$A128,СВЦЭМ!$B$39:$B$782,G$119)+'СЕТ СН'!$I$11+СВЦЭМ!$D$10+'СЕТ СН'!$I$6-'СЕТ СН'!$I$23</f>
        <v>1511.4413276099999</v>
      </c>
      <c r="H128" s="36">
        <f>SUMIFS(СВЦЭМ!$D$39:$D$782,СВЦЭМ!$A$39:$A$782,$A128,СВЦЭМ!$B$39:$B$782,H$119)+'СЕТ СН'!$I$11+СВЦЭМ!$D$10+'СЕТ СН'!$I$6-'СЕТ СН'!$I$23</f>
        <v>1500.7340051400001</v>
      </c>
      <c r="I128" s="36">
        <f>SUMIFS(СВЦЭМ!$D$39:$D$782,СВЦЭМ!$A$39:$A$782,$A128,СВЦЭМ!$B$39:$B$782,I$119)+'СЕТ СН'!$I$11+СВЦЭМ!$D$10+'СЕТ СН'!$I$6-'СЕТ СН'!$I$23</f>
        <v>1480.58647744</v>
      </c>
      <c r="J128" s="36">
        <f>SUMIFS(СВЦЭМ!$D$39:$D$782,СВЦЭМ!$A$39:$A$782,$A128,СВЦЭМ!$B$39:$B$782,J$119)+'СЕТ СН'!$I$11+СВЦЭМ!$D$10+'СЕТ СН'!$I$6-'СЕТ СН'!$I$23</f>
        <v>1476.2754300399999</v>
      </c>
      <c r="K128" s="36">
        <f>SUMIFS(СВЦЭМ!$D$39:$D$782,СВЦЭМ!$A$39:$A$782,$A128,СВЦЭМ!$B$39:$B$782,K$119)+'СЕТ СН'!$I$11+СВЦЭМ!$D$10+'СЕТ СН'!$I$6-'СЕТ СН'!$I$23</f>
        <v>1415.1476239899998</v>
      </c>
      <c r="L128" s="36">
        <f>SUMIFS(СВЦЭМ!$D$39:$D$782,СВЦЭМ!$A$39:$A$782,$A128,СВЦЭМ!$B$39:$B$782,L$119)+'СЕТ СН'!$I$11+СВЦЭМ!$D$10+'СЕТ СН'!$I$6-'СЕТ СН'!$I$23</f>
        <v>1424.9891795200001</v>
      </c>
      <c r="M128" s="36">
        <f>SUMIFS(СВЦЭМ!$D$39:$D$782,СВЦЭМ!$A$39:$A$782,$A128,СВЦЭМ!$B$39:$B$782,M$119)+'СЕТ СН'!$I$11+СВЦЭМ!$D$10+'СЕТ СН'!$I$6-'СЕТ СН'!$I$23</f>
        <v>1427.83028653</v>
      </c>
      <c r="N128" s="36">
        <f>SUMIFS(СВЦЭМ!$D$39:$D$782,СВЦЭМ!$A$39:$A$782,$A128,СВЦЭМ!$B$39:$B$782,N$119)+'СЕТ СН'!$I$11+СВЦЭМ!$D$10+'СЕТ СН'!$I$6-'СЕТ СН'!$I$23</f>
        <v>1403.0318218699999</v>
      </c>
      <c r="O128" s="36">
        <f>SUMIFS(СВЦЭМ!$D$39:$D$782,СВЦЭМ!$A$39:$A$782,$A128,СВЦЭМ!$B$39:$B$782,O$119)+'СЕТ СН'!$I$11+СВЦЭМ!$D$10+'СЕТ СН'!$I$6-'СЕТ СН'!$I$23</f>
        <v>1422.43485113</v>
      </c>
      <c r="P128" s="36">
        <f>SUMIFS(СВЦЭМ!$D$39:$D$782,СВЦЭМ!$A$39:$A$782,$A128,СВЦЭМ!$B$39:$B$782,P$119)+'СЕТ СН'!$I$11+СВЦЭМ!$D$10+'СЕТ СН'!$I$6-'СЕТ СН'!$I$23</f>
        <v>1417.13765418</v>
      </c>
      <c r="Q128" s="36">
        <f>SUMIFS(СВЦЭМ!$D$39:$D$782,СВЦЭМ!$A$39:$A$782,$A128,СВЦЭМ!$B$39:$B$782,Q$119)+'СЕТ СН'!$I$11+СВЦЭМ!$D$10+'СЕТ СН'!$I$6-'СЕТ СН'!$I$23</f>
        <v>1415.7714006900001</v>
      </c>
      <c r="R128" s="36">
        <f>SUMIFS(СВЦЭМ!$D$39:$D$782,СВЦЭМ!$A$39:$A$782,$A128,СВЦЭМ!$B$39:$B$782,R$119)+'СЕТ СН'!$I$11+СВЦЭМ!$D$10+'СЕТ СН'!$I$6-'СЕТ СН'!$I$23</f>
        <v>1442.4443323099999</v>
      </c>
      <c r="S128" s="36">
        <f>SUMIFS(СВЦЭМ!$D$39:$D$782,СВЦЭМ!$A$39:$A$782,$A128,СВЦЭМ!$B$39:$B$782,S$119)+'СЕТ СН'!$I$11+СВЦЭМ!$D$10+'СЕТ СН'!$I$6-'СЕТ СН'!$I$23</f>
        <v>1471.8277205899999</v>
      </c>
      <c r="T128" s="36">
        <f>SUMIFS(СВЦЭМ!$D$39:$D$782,СВЦЭМ!$A$39:$A$782,$A128,СВЦЭМ!$B$39:$B$782,T$119)+'СЕТ СН'!$I$11+СВЦЭМ!$D$10+'СЕТ СН'!$I$6-'СЕТ СН'!$I$23</f>
        <v>1541.18559132</v>
      </c>
      <c r="U128" s="36">
        <f>SUMIFS(СВЦЭМ!$D$39:$D$782,СВЦЭМ!$A$39:$A$782,$A128,СВЦЭМ!$B$39:$B$782,U$119)+'СЕТ СН'!$I$11+СВЦЭМ!$D$10+'СЕТ СН'!$I$6-'СЕТ СН'!$I$23</f>
        <v>1573.6842117300002</v>
      </c>
      <c r="V128" s="36">
        <f>SUMIFS(СВЦЭМ!$D$39:$D$782,СВЦЭМ!$A$39:$A$782,$A128,СВЦЭМ!$B$39:$B$782,V$119)+'СЕТ СН'!$I$11+СВЦЭМ!$D$10+'СЕТ СН'!$I$6-'СЕТ СН'!$I$23</f>
        <v>1563.2217611199999</v>
      </c>
      <c r="W128" s="36">
        <f>SUMIFS(СВЦЭМ!$D$39:$D$782,СВЦЭМ!$A$39:$A$782,$A128,СВЦЭМ!$B$39:$B$782,W$119)+'СЕТ СН'!$I$11+СВЦЭМ!$D$10+'СЕТ СН'!$I$6-'СЕТ СН'!$I$23</f>
        <v>1546.1344366799999</v>
      </c>
      <c r="X128" s="36">
        <f>SUMIFS(СВЦЭМ!$D$39:$D$782,СВЦЭМ!$A$39:$A$782,$A128,СВЦЭМ!$B$39:$B$782,X$119)+'СЕТ СН'!$I$11+СВЦЭМ!$D$10+'СЕТ СН'!$I$6-'СЕТ СН'!$I$23</f>
        <v>1414.86193383</v>
      </c>
      <c r="Y128" s="36">
        <f>SUMIFS(СВЦЭМ!$D$39:$D$782,СВЦЭМ!$A$39:$A$782,$A128,СВЦЭМ!$B$39:$B$782,Y$119)+'СЕТ СН'!$I$11+СВЦЭМ!$D$10+'СЕТ СН'!$I$6-'СЕТ СН'!$I$23</f>
        <v>1315.8508582899999</v>
      </c>
    </row>
    <row r="129" spans="1:25" ht="15.75" x14ac:dyDescent="0.2">
      <c r="A129" s="35">
        <f t="shared" si="3"/>
        <v>44844</v>
      </c>
      <c r="B129" s="36">
        <f>SUMIFS(СВЦЭМ!$D$39:$D$782,СВЦЭМ!$A$39:$A$782,$A129,СВЦЭМ!$B$39:$B$782,B$119)+'СЕТ СН'!$I$11+СВЦЭМ!$D$10+'СЕТ СН'!$I$6-'СЕТ СН'!$I$23</f>
        <v>1317.79491897</v>
      </c>
      <c r="C129" s="36">
        <f>SUMIFS(СВЦЭМ!$D$39:$D$782,СВЦЭМ!$A$39:$A$782,$A129,СВЦЭМ!$B$39:$B$782,C$119)+'СЕТ СН'!$I$11+СВЦЭМ!$D$10+'СЕТ СН'!$I$6-'СЕТ СН'!$I$23</f>
        <v>1374.7829588899999</v>
      </c>
      <c r="D129" s="36">
        <f>SUMIFS(СВЦЭМ!$D$39:$D$782,СВЦЭМ!$A$39:$A$782,$A129,СВЦЭМ!$B$39:$B$782,D$119)+'СЕТ СН'!$I$11+СВЦЭМ!$D$10+'СЕТ СН'!$I$6-'СЕТ СН'!$I$23</f>
        <v>1463.7066827399999</v>
      </c>
      <c r="E129" s="36">
        <f>SUMIFS(СВЦЭМ!$D$39:$D$782,СВЦЭМ!$A$39:$A$782,$A129,СВЦЭМ!$B$39:$B$782,E$119)+'СЕТ СН'!$I$11+СВЦЭМ!$D$10+'СЕТ СН'!$I$6-'СЕТ СН'!$I$23</f>
        <v>1463.37293116</v>
      </c>
      <c r="F129" s="36">
        <f>SUMIFS(СВЦЭМ!$D$39:$D$782,СВЦЭМ!$A$39:$A$782,$A129,СВЦЭМ!$B$39:$B$782,F$119)+'СЕТ СН'!$I$11+СВЦЭМ!$D$10+'СЕТ СН'!$I$6-'СЕТ СН'!$I$23</f>
        <v>1458.04881948</v>
      </c>
      <c r="G129" s="36">
        <f>SUMIFS(СВЦЭМ!$D$39:$D$782,СВЦЭМ!$A$39:$A$782,$A129,СВЦЭМ!$B$39:$B$782,G$119)+'СЕТ СН'!$I$11+СВЦЭМ!$D$10+'СЕТ СН'!$I$6-'СЕТ СН'!$I$23</f>
        <v>1458.62670772</v>
      </c>
      <c r="H129" s="36">
        <f>SUMIFS(СВЦЭМ!$D$39:$D$782,СВЦЭМ!$A$39:$A$782,$A129,СВЦЭМ!$B$39:$B$782,H$119)+'СЕТ СН'!$I$11+СВЦЭМ!$D$10+'СЕТ СН'!$I$6-'СЕТ СН'!$I$23</f>
        <v>1403.03434696</v>
      </c>
      <c r="I129" s="36">
        <f>SUMIFS(СВЦЭМ!$D$39:$D$782,СВЦЭМ!$A$39:$A$782,$A129,СВЦЭМ!$B$39:$B$782,I$119)+'СЕТ СН'!$I$11+СВЦЭМ!$D$10+'СЕТ СН'!$I$6-'СЕТ СН'!$I$23</f>
        <v>1330.3249316199999</v>
      </c>
      <c r="J129" s="36">
        <f>SUMIFS(СВЦЭМ!$D$39:$D$782,СВЦЭМ!$A$39:$A$782,$A129,СВЦЭМ!$B$39:$B$782,J$119)+'СЕТ СН'!$I$11+СВЦЭМ!$D$10+'СЕТ СН'!$I$6-'СЕТ СН'!$I$23</f>
        <v>1312.0049347700001</v>
      </c>
      <c r="K129" s="36">
        <f>SUMIFS(СВЦЭМ!$D$39:$D$782,СВЦЭМ!$A$39:$A$782,$A129,СВЦЭМ!$B$39:$B$782,K$119)+'СЕТ СН'!$I$11+СВЦЭМ!$D$10+'СЕТ СН'!$I$6-'СЕТ СН'!$I$23</f>
        <v>1305.94034287</v>
      </c>
      <c r="L129" s="36">
        <f>SUMIFS(СВЦЭМ!$D$39:$D$782,СВЦЭМ!$A$39:$A$782,$A129,СВЦЭМ!$B$39:$B$782,L$119)+'СЕТ СН'!$I$11+СВЦЭМ!$D$10+'СЕТ СН'!$I$6-'СЕТ СН'!$I$23</f>
        <v>1296.4456261999999</v>
      </c>
      <c r="M129" s="36">
        <f>SUMIFS(СВЦЭМ!$D$39:$D$782,СВЦЭМ!$A$39:$A$782,$A129,СВЦЭМ!$B$39:$B$782,M$119)+'СЕТ СН'!$I$11+СВЦЭМ!$D$10+'СЕТ СН'!$I$6-'СЕТ СН'!$I$23</f>
        <v>1339.77331643</v>
      </c>
      <c r="N129" s="36">
        <f>SUMIFS(СВЦЭМ!$D$39:$D$782,СВЦЭМ!$A$39:$A$782,$A129,СВЦЭМ!$B$39:$B$782,N$119)+'СЕТ СН'!$I$11+СВЦЭМ!$D$10+'СЕТ СН'!$I$6-'СЕТ СН'!$I$23</f>
        <v>1416.5156080699999</v>
      </c>
      <c r="O129" s="36">
        <f>SUMIFS(СВЦЭМ!$D$39:$D$782,СВЦЭМ!$A$39:$A$782,$A129,СВЦЭМ!$B$39:$B$782,O$119)+'СЕТ СН'!$I$11+СВЦЭМ!$D$10+'СЕТ СН'!$I$6-'СЕТ СН'!$I$23</f>
        <v>1413.0345316799999</v>
      </c>
      <c r="P129" s="36">
        <f>SUMIFS(СВЦЭМ!$D$39:$D$782,СВЦЭМ!$A$39:$A$782,$A129,СВЦЭМ!$B$39:$B$782,P$119)+'СЕТ СН'!$I$11+СВЦЭМ!$D$10+'СЕТ СН'!$I$6-'СЕТ СН'!$I$23</f>
        <v>1377.7013921100001</v>
      </c>
      <c r="Q129" s="36">
        <f>SUMIFS(СВЦЭМ!$D$39:$D$782,СВЦЭМ!$A$39:$A$782,$A129,СВЦЭМ!$B$39:$B$782,Q$119)+'СЕТ СН'!$I$11+СВЦЭМ!$D$10+'СЕТ СН'!$I$6-'СЕТ СН'!$I$23</f>
        <v>1367.0512142600001</v>
      </c>
      <c r="R129" s="36">
        <f>SUMIFS(СВЦЭМ!$D$39:$D$782,СВЦЭМ!$A$39:$A$782,$A129,СВЦЭМ!$B$39:$B$782,R$119)+'СЕТ СН'!$I$11+СВЦЭМ!$D$10+'СЕТ СН'!$I$6-'СЕТ СН'!$I$23</f>
        <v>1325.87316986</v>
      </c>
      <c r="S129" s="36">
        <f>SUMIFS(СВЦЭМ!$D$39:$D$782,СВЦЭМ!$A$39:$A$782,$A129,СВЦЭМ!$B$39:$B$782,S$119)+'СЕТ СН'!$I$11+СВЦЭМ!$D$10+'СЕТ СН'!$I$6-'СЕТ СН'!$I$23</f>
        <v>1285.0353996599999</v>
      </c>
      <c r="T129" s="36">
        <f>SUMIFS(СВЦЭМ!$D$39:$D$782,СВЦЭМ!$A$39:$A$782,$A129,СВЦЭМ!$B$39:$B$782,T$119)+'СЕТ СН'!$I$11+СВЦЭМ!$D$10+'СЕТ СН'!$I$6-'СЕТ СН'!$I$23</f>
        <v>1334.5423528900001</v>
      </c>
      <c r="U129" s="36">
        <f>SUMIFS(СВЦЭМ!$D$39:$D$782,СВЦЭМ!$A$39:$A$782,$A129,СВЦЭМ!$B$39:$B$782,U$119)+'СЕТ СН'!$I$11+СВЦЭМ!$D$10+'СЕТ СН'!$I$6-'СЕТ СН'!$I$23</f>
        <v>1351.3802609700001</v>
      </c>
      <c r="V129" s="36">
        <f>SUMIFS(СВЦЭМ!$D$39:$D$782,СВЦЭМ!$A$39:$A$782,$A129,СВЦЭМ!$B$39:$B$782,V$119)+'СЕТ СН'!$I$11+СВЦЭМ!$D$10+'СЕТ СН'!$I$6-'СЕТ СН'!$I$23</f>
        <v>1359.8017701399999</v>
      </c>
      <c r="W129" s="36">
        <f>SUMIFS(СВЦЭМ!$D$39:$D$782,СВЦЭМ!$A$39:$A$782,$A129,СВЦЭМ!$B$39:$B$782,W$119)+'СЕТ СН'!$I$11+СВЦЭМ!$D$10+'СЕТ СН'!$I$6-'СЕТ СН'!$I$23</f>
        <v>1364.9777302299999</v>
      </c>
      <c r="X129" s="36">
        <f>SUMIFS(СВЦЭМ!$D$39:$D$782,СВЦЭМ!$A$39:$A$782,$A129,СВЦЭМ!$B$39:$B$782,X$119)+'СЕТ СН'!$I$11+СВЦЭМ!$D$10+'СЕТ СН'!$I$6-'СЕТ СН'!$I$23</f>
        <v>1344.54469494</v>
      </c>
      <c r="Y129" s="36">
        <f>SUMIFS(СВЦЭМ!$D$39:$D$782,СВЦЭМ!$A$39:$A$782,$A129,СВЦЭМ!$B$39:$B$782,Y$119)+'СЕТ СН'!$I$11+СВЦЭМ!$D$10+'СЕТ СН'!$I$6-'СЕТ СН'!$I$23</f>
        <v>1322.9348573899999</v>
      </c>
    </row>
    <row r="130" spans="1:25" ht="15.75" x14ac:dyDescent="0.2">
      <c r="A130" s="35">
        <f t="shared" si="3"/>
        <v>44845</v>
      </c>
      <c r="B130" s="36">
        <f>SUMIFS(СВЦЭМ!$D$39:$D$782,СВЦЭМ!$A$39:$A$782,$A130,СВЦЭМ!$B$39:$B$782,B$119)+'СЕТ СН'!$I$11+СВЦЭМ!$D$10+'СЕТ СН'!$I$6-'СЕТ СН'!$I$23</f>
        <v>1411.52294704</v>
      </c>
      <c r="C130" s="36">
        <f>SUMIFS(СВЦЭМ!$D$39:$D$782,СВЦЭМ!$A$39:$A$782,$A130,СВЦЭМ!$B$39:$B$782,C$119)+'СЕТ СН'!$I$11+СВЦЭМ!$D$10+'СЕТ СН'!$I$6-'СЕТ СН'!$I$23</f>
        <v>1472.00878511</v>
      </c>
      <c r="D130" s="36">
        <f>SUMIFS(СВЦЭМ!$D$39:$D$782,СВЦЭМ!$A$39:$A$782,$A130,СВЦЭМ!$B$39:$B$782,D$119)+'СЕТ СН'!$I$11+СВЦЭМ!$D$10+'СЕТ СН'!$I$6-'СЕТ СН'!$I$23</f>
        <v>1513.6950304100001</v>
      </c>
      <c r="E130" s="36">
        <f>SUMIFS(СВЦЭМ!$D$39:$D$782,СВЦЭМ!$A$39:$A$782,$A130,СВЦЭМ!$B$39:$B$782,E$119)+'СЕТ СН'!$I$11+СВЦЭМ!$D$10+'СЕТ СН'!$I$6-'СЕТ СН'!$I$23</f>
        <v>1528.4640495399999</v>
      </c>
      <c r="F130" s="36">
        <f>SUMIFS(СВЦЭМ!$D$39:$D$782,СВЦЭМ!$A$39:$A$782,$A130,СВЦЭМ!$B$39:$B$782,F$119)+'СЕТ СН'!$I$11+СВЦЭМ!$D$10+'СЕТ СН'!$I$6-'СЕТ СН'!$I$23</f>
        <v>1525.09532012</v>
      </c>
      <c r="G130" s="36">
        <f>SUMIFS(СВЦЭМ!$D$39:$D$782,СВЦЭМ!$A$39:$A$782,$A130,СВЦЭМ!$B$39:$B$782,G$119)+'СЕТ СН'!$I$11+СВЦЭМ!$D$10+'СЕТ СН'!$I$6-'СЕТ СН'!$I$23</f>
        <v>1466.0084335000001</v>
      </c>
      <c r="H130" s="36">
        <f>SUMIFS(СВЦЭМ!$D$39:$D$782,СВЦЭМ!$A$39:$A$782,$A130,СВЦЭМ!$B$39:$B$782,H$119)+'СЕТ СН'!$I$11+СВЦЭМ!$D$10+'СЕТ СН'!$I$6-'СЕТ СН'!$I$23</f>
        <v>1473.1865696300001</v>
      </c>
      <c r="I130" s="36">
        <f>SUMIFS(СВЦЭМ!$D$39:$D$782,СВЦЭМ!$A$39:$A$782,$A130,СВЦЭМ!$B$39:$B$782,I$119)+'СЕТ СН'!$I$11+СВЦЭМ!$D$10+'СЕТ СН'!$I$6-'СЕТ СН'!$I$23</f>
        <v>1496.86115496</v>
      </c>
      <c r="J130" s="36">
        <f>SUMIFS(СВЦЭМ!$D$39:$D$782,СВЦЭМ!$A$39:$A$782,$A130,СВЦЭМ!$B$39:$B$782,J$119)+'СЕТ СН'!$I$11+СВЦЭМ!$D$10+'СЕТ СН'!$I$6-'СЕТ СН'!$I$23</f>
        <v>1505.7317887899999</v>
      </c>
      <c r="K130" s="36">
        <f>SUMIFS(СВЦЭМ!$D$39:$D$782,СВЦЭМ!$A$39:$A$782,$A130,СВЦЭМ!$B$39:$B$782,K$119)+'СЕТ СН'!$I$11+СВЦЭМ!$D$10+'СЕТ СН'!$I$6-'СЕТ СН'!$I$23</f>
        <v>1509.58415909</v>
      </c>
      <c r="L130" s="36">
        <f>SUMIFS(СВЦЭМ!$D$39:$D$782,СВЦЭМ!$A$39:$A$782,$A130,СВЦЭМ!$B$39:$B$782,L$119)+'СЕТ СН'!$I$11+СВЦЭМ!$D$10+'СЕТ СН'!$I$6-'СЕТ СН'!$I$23</f>
        <v>1515.88032002</v>
      </c>
      <c r="M130" s="36">
        <f>SUMIFS(СВЦЭМ!$D$39:$D$782,СВЦЭМ!$A$39:$A$782,$A130,СВЦЭМ!$B$39:$B$782,M$119)+'СЕТ СН'!$I$11+СВЦЭМ!$D$10+'СЕТ СН'!$I$6-'СЕТ СН'!$I$23</f>
        <v>1486.16845474</v>
      </c>
      <c r="N130" s="36">
        <f>SUMIFS(СВЦЭМ!$D$39:$D$782,СВЦЭМ!$A$39:$A$782,$A130,СВЦЭМ!$B$39:$B$782,N$119)+'СЕТ СН'!$I$11+СВЦЭМ!$D$10+'СЕТ СН'!$I$6-'СЕТ СН'!$I$23</f>
        <v>1510.18461456</v>
      </c>
      <c r="O130" s="36">
        <f>SUMIFS(СВЦЭМ!$D$39:$D$782,СВЦЭМ!$A$39:$A$782,$A130,СВЦЭМ!$B$39:$B$782,O$119)+'СЕТ СН'!$I$11+СВЦЭМ!$D$10+'СЕТ СН'!$I$6-'СЕТ СН'!$I$23</f>
        <v>1513.4353567399999</v>
      </c>
      <c r="P130" s="36">
        <f>SUMIFS(СВЦЭМ!$D$39:$D$782,СВЦЭМ!$A$39:$A$782,$A130,СВЦЭМ!$B$39:$B$782,P$119)+'СЕТ СН'!$I$11+СВЦЭМ!$D$10+'СЕТ СН'!$I$6-'СЕТ СН'!$I$23</f>
        <v>1504.3862547499998</v>
      </c>
      <c r="Q130" s="36">
        <f>SUMIFS(СВЦЭМ!$D$39:$D$782,СВЦЭМ!$A$39:$A$782,$A130,СВЦЭМ!$B$39:$B$782,Q$119)+'СЕТ СН'!$I$11+СВЦЭМ!$D$10+'СЕТ СН'!$I$6-'СЕТ СН'!$I$23</f>
        <v>1497.81981559</v>
      </c>
      <c r="R130" s="36">
        <f>SUMIFS(СВЦЭМ!$D$39:$D$782,СВЦЭМ!$A$39:$A$782,$A130,СВЦЭМ!$B$39:$B$782,R$119)+'СЕТ СН'!$I$11+СВЦЭМ!$D$10+'СЕТ СН'!$I$6-'СЕТ СН'!$I$23</f>
        <v>1478.45914305</v>
      </c>
      <c r="S130" s="36">
        <f>SUMIFS(СВЦЭМ!$D$39:$D$782,СВЦЭМ!$A$39:$A$782,$A130,СВЦЭМ!$B$39:$B$782,S$119)+'СЕТ СН'!$I$11+СВЦЭМ!$D$10+'СЕТ СН'!$I$6-'СЕТ СН'!$I$23</f>
        <v>1513.6615031599999</v>
      </c>
      <c r="T130" s="36">
        <f>SUMIFS(СВЦЭМ!$D$39:$D$782,СВЦЭМ!$A$39:$A$782,$A130,СВЦЭМ!$B$39:$B$782,T$119)+'СЕТ СН'!$I$11+СВЦЭМ!$D$10+'СЕТ СН'!$I$6-'СЕТ СН'!$I$23</f>
        <v>1565.45691562</v>
      </c>
      <c r="U130" s="36">
        <f>SUMIFS(СВЦЭМ!$D$39:$D$782,СВЦЭМ!$A$39:$A$782,$A130,СВЦЭМ!$B$39:$B$782,U$119)+'СЕТ СН'!$I$11+СВЦЭМ!$D$10+'СЕТ СН'!$I$6-'СЕТ СН'!$I$23</f>
        <v>1586.8449688800001</v>
      </c>
      <c r="V130" s="36">
        <f>SUMIFS(СВЦЭМ!$D$39:$D$782,СВЦЭМ!$A$39:$A$782,$A130,СВЦЭМ!$B$39:$B$782,V$119)+'СЕТ СН'!$I$11+СВЦЭМ!$D$10+'СЕТ СН'!$I$6-'СЕТ СН'!$I$23</f>
        <v>1583.9550510600002</v>
      </c>
      <c r="W130" s="36">
        <f>SUMIFS(СВЦЭМ!$D$39:$D$782,СВЦЭМ!$A$39:$A$782,$A130,СВЦЭМ!$B$39:$B$782,W$119)+'СЕТ СН'!$I$11+СВЦЭМ!$D$10+'СЕТ СН'!$I$6-'СЕТ СН'!$I$23</f>
        <v>1615.7689864399999</v>
      </c>
      <c r="X130" s="36">
        <f>SUMIFS(СВЦЭМ!$D$39:$D$782,СВЦЭМ!$A$39:$A$782,$A130,СВЦЭМ!$B$39:$B$782,X$119)+'СЕТ СН'!$I$11+СВЦЭМ!$D$10+'СЕТ СН'!$I$6-'СЕТ СН'!$I$23</f>
        <v>1597.9294293900002</v>
      </c>
      <c r="Y130" s="36">
        <f>SUMIFS(СВЦЭМ!$D$39:$D$782,СВЦЭМ!$A$39:$A$782,$A130,СВЦЭМ!$B$39:$B$782,Y$119)+'СЕТ СН'!$I$11+СВЦЭМ!$D$10+'СЕТ СН'!$I$6-'СЕТ СН'!$I$23</f>
        <v>1590.3012454600002</v>
      </c>
    </row>
    <row r="131" spans="1:25" ht="15.75" x14ac:dyDescent="0.2">
      <c r="A131" s="35">
        <f t="shared" si="3"/>
        <v>44846</v>
      </c>
      <c r="B131" s="36">
        <f>SUMIFS(СВЦЭМ!$D$39:$D$782,СВЦЭМ!$A$39:$A$782,$A131,СВЦЭМ!$B$39:$B$782,B$119)+'СЕТ СН'!$I$11+СВЦЭМ!$D$10+'СЕТ СН'!$I$6-'СЕТ СН'!$I$23</f>
        <v>1500.8129462100001</v>
      </c>
      <c r="C131" s="36">
        <f>SUMIFS(СВЦЭМ!$D$39:$D$782,СВЦЭМ!$A$39:$A$782,$A131,СВЦЭМ!$B$39:$B$782,C$119)+'СЕТ СН'!$I$11+СВЦЭМ!$D$10+'СЕТ СН'!$I$6-'СЕТ СН'!$I$23</f>
        <v>1525.4139170999999</v>
      </c>
      <c r="D131" s="36">
        <f>SUMIFS(СВЦЭМ!$D$39:$D$782,СВЦЭМ!$A$39:$A$782,$A131,СВЦЭМ!$B$39:$B$782,D$119)+'СЕТ СН'!$I$11+СВЦЭМ!$D$10+'СЕТ СН'!$I$6-'СЕТ СН'!$I$23</f>
        <v>1546.45143123</v>
      </c>
      <c r="E131" s="36">
        <f>SUMIFS(СВЦЭМ!$D$39:$D$782,СВЦЭМ!$A$39:$A$782,$A131,СВЦЭМ!$B$39:$B$782,E$119)+'СЕТ СН'!$I$11+СВЦЭМ!$D$10+'СЕТ СН'!$I$6-'СЕТ СН'!$I$23</f>
        <v>1539.7191592899999</v>
      </c>
      <c r="F131" s="36">
        <f>SUMIFS(СВЦЭМ!$D$39:$D$782,СВЦЭМ!$A$39:$A$782,$A131,СВЦЭМ!$B$39:$B$782,F$119)+'СЕТ СН'!$I$11+СВЦЭМ!$D$10+'СЕТ СН'!$I$6-'СЕТ СН'!$I$23</f>
        <v>1534.47016676</v>
      </c>
      <c r="G131" s="36">
        <f>SUMIFS(СВЦЭМ!$D$39:$D$782,СВЦЭМ!$A$39:$A$782,$A131,СВЦЭМ!$B$39:$B$782,G$119)+'СЕТ СН'!$I$11+СВЦЭМ!$D$10+'СЕТ СН'!$I$6-'СЕТ СН'!$I$23</f>
        <v>1532.8248186599999</v>
      </c>
      <c r="H131" s="36">
        <f>SUMIFS(СВЦЭМ!$D$39:$D$782,СВЦЭМ!$A$39:$A$782,$A131,СВЦЭМ!$B$39:$B$782,H$119)+'СЕТ СН'!$I$11+СВЦЭМ!$D$10+'СЕТ СН'!$I$6-'СЕТ СН'!$I$23</f>
        <v>1507.9608882</v>
      </c>
      <c r="I131" s="36">
        <f>SUMIFS(СВЦЭМ!$D$39:$D$782,СВЦЭМ!$A$39:$A$782,$A131,СВЦЭМ!$B$39:$B$782,I$119)+'СЕТ СН'!$I$11+СВЦЭМ!$D$10+'СЕТ СН'!$I$6-'СЕТ СН'!$I$23</f>
        <v>1478.6047278000001</v>
      </c>
      <c r="J131" s="36">
        <f>SUMIFS(СВЦЭМ!$D$39:$D$782,СВЦЭМ!$A$39:$A$782,$A131,СВЦЭМ!$B$39:$B$782,J$119)+'СЕТ СН'!$I$11+СВЦЭМ!$D$10+'СЕТ СН'!$I$6-'СЕТ СН'!$I$23</f>
        <v>1486.96161811</v>
      </c>
      <c r="K131" s="36">
        <f>SUMIFS(СВЦЭМ!$D$39:$D$782,СВЦЭМ!$A$39:$A$782,$A131,СВЦЭМ!$B$39:$B$782,K$119)+'СЕТ СН'!$I$11+СВЦЭМ!$D$10+'СЕТ СН'!$I$6-'СЕТ СН'!$I$23</f>
        <v>1481.8075115299998</v>
      </c>
      <c r="L131" s="36">
        <f>SUMIFS(СВЦЭМ!$D$39:$D$782,СВЦЭМ!$A$39:$A$782,$A131,СВЦЭМ!$B$39:$B$782,L$119)+'СЕТ СН'!$I$11+СВЦЭМ!$D$10+'СЕТ СН'!$I$6-'СЕТ СН'!$I$23</f>
        <v>1475.0956894400001</v>
      </c>
      <c r="M131" s="36">
        <f>SUMIFS(СВЦЭМ!$D$39:$D$782,СВЦЭМ!$A$39:$A$782,$A131,СВЦЭМ!$B$39:$B$782,M$119)+'СЕТ СН'!$I$11+СВЦЭМ!$D$10+'СЕТ СН'!$I$6-'СЕТ СН'!$I$23</f>
        <v>1470.0732325200001</v>
      </c>
      <c r="N131" s="36">
        <f>SUMIFS(СВЦЭМ!$D$39:$D$782,СВЦЭМ!$A$39:$A$782,$A131,СВЦЭМ!$B$39:$B$782,N$119)+'СЕТ СН'!$I$11+СВЦЭМ!$D$10+'СЕТ СН'!$I$6-'СЕТ СН'!$I$23</f>
        <v>1487.8019650599999</v>
      </c>
      <c r="O131" s="36">
        <f>SUMIFS(СВЦЭМ!$D$39:$D$782,СВЦЭМ!$A$39:$A$782,$A131,СВЦЭМ!$B$39:$B$782,O$119)+'СЕТ СН'!$I$11+СВЦЭМ!$D$10+'СЕТ СН'!$I$6-'СЕТ СН'!$I$23</f>
        <v>1484.42062055</v>
      </c>
      <c r="P131" s="36">
        <f>SUMIFS(СВЦЭМ!$D$39:$D$782,СВЦЭМ!$A$39:$A$782,$A131,СВЦЭМ!$B$39:$B$782,P$119)+'СЕТ СН'!$I$11+СВЦЭМ!$D$10+'СЕТ СН'!$I$6-'СЕТ СН'!$I$23</f>
        <v>1476.95137067</v>
      </c>
      <c r="Q131" s="36">
        <f>SUMIFS(СВЦЭМ!$D$39:$D$782,СВЦЭМ!$A$39:$A$782,$A131,СВЦЭМ!$B$39:$B$782,Q$119)+'СЕТ СН'!$I$11+СВЦЭМ!$D$10+'СЕТ СН'!$I$6-'СЕТ СН'!$I$23</f>
        <v>1481.9999283699999</v>
      </c>
      <c r="R131" s="36">
        <f>SUMIFS(СВЦЭМ!$D$39:$D$782,СВЦЭМ!$A$39:$A$782,$A131,СВЦЭМ!$B$39:$B$782,R$119)+'СЕТ СН'!$I$11+СВЦЭМ!$D$10+'СЕТ СН'!$I$6-'СЕТ СН'!$I$23</f>
        <v>1461.0561049600001</v>
      </c>
      <c r="S131" s="36">
        <f>SUMIFS(СВЦЭМ!$D$39:$D$782,СВЦЭМ!$A$39:$A$782,$A131,СВЦЭМ!$B$39:$B$782,S$119)+'СЕТ СН'!$I$11+СВЦЭМ!$D$10+'СЕТ СН'!$I$6-'СЕТ СН'!$I$23</f>
        <v>1463.2201059499998</v>
      </c>
      <c r="T131" s="36">
        <f>SUMIFS(СВЦЭМ!$D$39:$D$782,СВЦЭМ!$A$39:$A$782,$A131,СВЦЭМ!$B$39:$B$782,T$119)+'СЕТ СН'!$I$11+СВЦЭМ!$D$10+'СЕТ СН'!$I$6-'СЕТ СН'!$I$23</f>
        <v>1592.2115892800002</v>
      </c>
      <c r="U131" s="36">
        <f>SUMIFS(СВЦЭМ!$D$39:$D$782,СВЦЭМ!$A$39:$A$782,$A131,СВЦЭМ!$B$39:$B$782,U$119)+'СЕТ СН'!$I$11+СВЦЭМ!$D$10+'СЕТ СН'!$I$6-'СЕТ СН'!$I$23</f>
        <v>1583.7063722600001</v>
      </c>
      <c r="V131" s="36">
        <f>SUMIFS(СВЦЭМ!$D$39:$D$782,СВЦЭМ!$A$39:$A$782,$A131,СВЦЭМ!$B$39:$B$782,V$119)+'СЕТ СН'!$I$11+СВЦЭМ!$D$10+'СЕТ СН'!$I$6-'СЕТ СН'!$I$23</f>
        <v>1620.0577643300003</v>
      </c>
      <c r="W131" s="36">
        <f>SUMIFS(СВЦЭМ!$D$39:$D$782,СВЦЭМ!$A$39:$A$782,$A131,СВЦЭМ!$B$39:$B$782,W$119)+'СЕТ СН'!$I$11+СВЦЭМ!$D$10+'СЕТ СН'!$I$6-'СЕТ СН'!$I$23</f>
        <v>1539.46109817</v>
      </c>
      <c r="X131" s="36">
        <f>SUMIFS(СВЦЭМ!$D$39:$D$782,СВЦЭМ!$A$39:$A$782,$A131,СВЦЭМ!$B$39:$B$782,X$119)+'СЕТ СН'!$I$11+СВЦЭМ!$D$10+'СЕТ СН'!$I$6-'СЕТ СН'!$I$23</f>
        <v>1509.04841545</v>
      </c>
      <c r="Y131" s="36">
        <f>SUMIFS(СВЦЭМ!$D$39:$D$782,СВЦЭМ!$A$39:$A$782,$A131,СВЦЭМ!$B$39:$B$782,Y$119)+'СЕТ СН'!$I$11+СВЦЭМ!$D$10+'СЕТ СН'!$I$6-'СЕТ СН'!$I$23</f>
        <v>1494.0326206300001</v>
      </c>
    </row>
    <row r="132" spans="1:25" ht="15.75" x14ac:dyDescent="0.2">
      <c r="A132" s="35">
        <f t="shared" si="3"/>
        <v>44847</v>
      </c>
      <c r="B132" s="36">
        <f>SUMIFS(СВЦЭМ!$D$39:$D$782,СВЦЭМ!$A$39:$A$782,$A132,СВЦЭМ!$B$39:$B$782,B$119)+'СЕТ СН'!$I$11+СВЦЭМ!$D$10+'СЕТ СН'!$I$6-'СЕТ СН'!$I$23</f>
        <v>1591.1002889800002</v>
      </c>
      <c r="C132" s="36">
        <f>SUMIFS(СВЦЭМ!$D$39:$D$782,СВЦЭМ!$A$39:$A$782,$A132,СВЦЭМ!$B$39:$B$782,C$119)+'СЕТ СН'!$I$11+СВЦЭМ!$D$10+'СЕТ СН'!$I$6-'СЕТ СН'!$I$23</f>
        <v>1613.4068148599999</v>
      </c>
      <c r="D132" s="36">
        <f>SUMIFS(СВЦЭМ!$D$39:$D$782,СВЦЭМ!$A$39:$A$782,$A132,СВЦЭМ!$B$39:$B$782,D$119)+'СЕТ СН'!$I$11+СВЦЭМ!$D$10+'СЕТ СН'!$I$6-'СЕТ СН'!$I$23</f>
        <v>1611.3836147700003</v>
      </c>
      <c r="E132" s="36">
        <f>SUMIFS(СВЦЭМ!$D$39:$D$782,СВЦЭМ!$A$39:$A$782,$A132,СВЦЭМ!$B$39:$B$782,E$119)+'СЕТ СН'!$I$11+СВЦЭМ!$D$10+'СЕТ СН'!$I$6-'СЕТ СН'!$I$23</f>
        <v>1616.6211930900004</v>
      </c>
      <c r="F132" s="36">
        <f>SUMIFS(СВЦЭМ!$D$39:$D$782,СВЦЭМ!$A$39:$A$782,$A132,СВЦЭМ!$B$39:$B$782,F$119)+'СЕТ СН'!$I$11+СВЦЭМ!$D$10+'СЕТ СН'!$I$6-'СЕТ СН'!$I$23</f>
        <v>1618.4117757200002</v>
      </c>
      <c r="G132" s="36">
        <f>SUMIFS(СВЦЭМ!$D$39:$D$782,СВЦЭМ!$A$39:$A$782,$A132,СВЦЭМ!$B$39:$B$782,G$119)+'СЕТ СН'!$I$11+СВЦЭМ!$D$10+'СЕТ СН'!$I$6-'СЕТ СН'!$I$23</f>
        <v>1607.3022270900001</v>
      </c>
      <c r="H132" s="36">
        <f>SUMIFS(СВЦЭМ!$D$39:$D$782,СВЦЭМ!$A$39:$A$782,$A132,СВЦЭМ!$B$39:$B$782,H$119)+'СЕТ СН'!$I$11+СВЦЭМ!$D$10+'СЕТ СН'!$I$6-'СЕТ СН'!$I$23</f>
        <v>1581.4687021200002</v>
      </c>
      <c r="I132" s="36">
        <f>SUMIFS(СВЦЭМ!$D$39:$D$782,СВЦЭМ!$A$39:$A$782,$A132,СВЦЭМ!$B$39:$B$782,I$119)+'СЕТ СН'!$I$11+СВЦЭМ!$D$10+'СЕТ СН'!$I$6-'СЕТ СН'!$I$23</f>
        <v>1559.52948672</v>
      </c>
      <c r="J132" s="36">
        <f>SUMIFS(СВЦЭМ!$D$39:$D$782,СВЦЭМ!$A$39:$A$782,$A132,СВЦЭМ!$B$39:$B$782,J$119)+'СЕТ СН'!$I$11+СВЦЭМ!$D$10+'СЕТ СН'!$I$6-'СЕТ СН'!$I$23</f>
        <v>1549.3680784600001</v>
      </c>
      <c r="K132" s="36">
        <f>SUMIFS(СВЦЭМ!$D$39:$D$782,СВЦЭМ!$A$39:$A$782,$A132,СВЦЭМ!$B$39:$B$782,K$119)+'СЕТ СН'!$I$11+СВЦЭМ!$D$10+'СЕТ СН'!$I$6-'СЕТ СН'!$I$23</f>
        <v>1577.1155536200004</v>
      </c>
      <c r="L132" s="36">
        <f>SUMIFS(СВЦЭМ!$D$39:$D$782,СВЦЭМ!$A$39:$A$782,$A132,СВЦЭМ!$B$39:$B$782,L$119)+'СЕТ СН'!$I$11+СВЦЭМ!$D$10+'СЕТ СН'!$I$6-'СЕТ СН'!$I$23</f>
        <v>1565.0090117600002</v>
      </c>
      <c r="M132" s="36">
        <f>SUMIFS(СВЦЭМ!$D$39:$D$782,СВЦЭМ!$A$39:$A$782,$A132,СВЦЭМ!$B$39:$B$782,M$119)+'СЕТ СН'!$I$11+СВЦЭМ!$D$10+'СЕТ СН'!$I$6-'СЕТ СН'!$I$23</f>
        <v>1575.6547531800002</v>
      </c>
      <c r="N132" s="36">
        <f>SUMIFS(СВЦЭМ!$D$39:$D$782,СВЦЭМ!$A$39:$A$782,$A132,СВЦЭМ!$B$39:$B$782,N$119)+'СЕТ СН'!$I$11+СВЦЭМ!$D$10+'СЕТ СН'!$I$6-'СЕТ СН'!$I$23</f>
        <v>1568.19011882</v>
      </c>
      <c r="O132" s="36">
        <f>SUMIFS(СВЦЭМ!$D$39:$D$782,СВЦЭМ!$A$39:$A$782,$A132,СВЦЭМ!$B$39:$B$782,O$119)+'СЕТ СН'!$I$11+СВЦЭМ!$D$10+'СЕТ СН'!$I$6-'СЕТ СН'!$I$23</f>
        <v>1565.4086302300002</v>
      </c>
      <c r="P132" s="36">
        <f>SUMIFS(СВЦЭМ!$D$39:$D$782,СВЦЭМ!$A$39:$A$782,$A132,СВЦЭМ!$B$39:$B$782,P$119)+'СЕТ СН'!$I$11+СВЦЭМ!$D$10+'СЕТ СН'!$I$6-'СЕТ СН'!$I$23</f>
        <v>1562.5585666000002</v>
      </c>
      <c r="Q132" s="36">
        <f>SUMIFS(СВЦЭМ!$D$39:$D$782,СВЦЭМ!$A$39:$A$782,$A132,СВЦЭМ!$B$39:$B$782,Q$119)+'СЕТ СН'!$I$11+СВЦЭМ!$D$10+'СЕТ СН'!$I$6-'СЕТ СН'!$I$23</f>
        <v>1553.90764769</v>
      </c>
      <c r="R132" s="36">
        <f>SUMIFS(СВЦЭМ!$D$39:$D$782,СВЦЭМ!$A$39:$A$782,$A132,СВЦЭМ!$B$39:$B$782,R$119)+'СЕТ СН'!$I$11+СВЦЭМ!$D$10+'СЕТ СН'!$I$6-'СЕТ СН'!$I$23</f>
        <v>1589.3670737900002</v>
      </c>
      <c r="S132" s="36">
        <f>SUMIFS(СВЦЭМ!$D$39:$D$782,СВЦЭМ!$A$39:$A$782,$A132,СВЦЭМ!$B$39:$B$782,S$119)+'СЕТ СН'!$I$11+СВЦЭМ!$D$10+'СЕТ СН'!$I$6-'СЕТ СН'!$I$23</f>
        <v>1562.2628045299998</v>
      </c>
      <c r="T132" s="36">
        <f>SUMIFS(СВЦЭМ!$D$39:$D$782,СВЦЭМ!$A$39:$A$782,$A132,СВЦЭМ!$B$39:$B$782,T$119)+'СЕТ СН'!$I$11+СВЦЭМ!$D$10+'СЕТ СН'!$I$6-'СЕТ СН'!$I$23</f>
        <v>1581.1511970700003</v>
      </c>
      <c r="U132" s="36">
        <f>SUMIFS(СВЦЭМ!$D$39:$D$782,СВЦЭМ!$A$39:$A$782,$A132,СВЦЭМ!$B$39:$B$782,U$119)+'СЕТ СН'!$I$11+СВЦЭМ!$D$10+'СЕТ СН'!$I$6-'СЕТ СН'!$I$23</f>
        <v>1595.4428637600004</v>
      </c>
      <c r="V132" s="36">
        <f>SUMIFS(СВЦЭМ!$D$39:$D$782,СВЦЭМ!$A$39:$A$782,$A132,СВЦЭМ!$B$39:$B$782,V$119)+'СЕТ СН'!$I$11+СВЦЭМ!$D$10+'СЕТ СН'!$I$6-'СЕТ СН'!$I$23</f>
        <v>1577.0020963000002</v>
      </c>
      <c r="W132" s="36">
        <f>SUMIFS(СВЦЭМ!$D$39:$D$782,СВЦЭМ!$A$39:$A$782,$A132,СВЦЭМ!$B$39:$B$782,W$119)+'СЕТ СН'!$I$11+СВЦЭМ!$D$10+'СЕТ СН'!$I$6-'СЕТ СН'!$I$23</f>
        <v>1566.6184510600001</v>
      </c>
      <c r="X132" s="36">
        <f>SUMIFS(СВЦЭМ!$D$39:$D$782,СВЦЭМ!$A$39:$A$782,$A132,СВЦЭМ!$B$39:$B$782,X$119)+'СЕТ СН'!$I$11+СВЦЭМ!$D$10+'СЕТ СН'!$I$6-'СЕТ СН'!$I$23</f>
        <v>1563.12828382</v>
      </c>
      <c r="Y132" s="36">
        <f>SUMIFS(СВЦЭМ!$D$39:$D$782,СВЦЭМ!$A$39:$A$782,$A132,СВЦЭМ!$B$39:$B$782,Y$119)+'СЕТ СН'!$I$11+СВЦЭМ!$D$10+'СЕТ СН'!$I$6-'СЕТ СН'!$I$23</f>
        <v>1559.1428512799998</v>
      </c>
    </row>
    <row r="133" spans="1:25" ht="15.75" x14ac:dyDescent="0.2">
      <c r="A133" s="35">
        <f t="shared" si="3"/>
        <v>44848</v>
      </c>
      <c r="B133" s="36">
        <f>SUMIFS(СВЦЭМ!$D$39:$D$782,СВЦЭМ!$A$39:$A$782,$A133,СВЦЭМ!$B$39:$B$782,B$119)+'СЕТ СН'!$I$11+СВЦЭМ!$D$10+'СЕТ СН'!$I$6-'СЕТ СН'!$I$23</f>
        <v>1613.9401263300001</v>
      </c>
      <c r="C133" s="36">
        <f>SUMIFS(СВЦЭМ!$D$39:$D$782,СВЦЭМ!$A$39:$A$782,$A133,СВЦЭМ!$B$39:$B$782,C$119)+'СЕТ СН'!$I$11+СВЦЭМ!$D$10+'СЕТ СН'!$I$6-'СЕТ СН'!$I$23</f>
        <v>1627.4834373500003</v>
      </c>
      <c r="D133" s="36">
        <f>SUMIFS(СВЦЭМ!$D$39:$D$782,СВЦЭМ!$A$39:$A$782,$A133,СВЦЭМ!$B$39:$B$782,D$119)+'СЕТ СН'!$I$11+СВЦЭМ!$D$10+'СЕТ СН'!$I$6-'СЕТ СН'!$I$23</f>
        <v>1656.6987999799999</v>
      </c>
      <c r="E133" s="36">
        <f>SUMIFS(СВЦЭМ!$D$39:$D$782,СВЦЭМ!$A$39:$A$782,$A133,СВЦЭМ!$B$39:$B$782,E$119)+'СЕТ СН'!$I$11+СВЦЭМ!$D$10+'СЕТ СН'!$I$6-'СЕТ СН'!$I$23</f>
        <v>1672.8829163700002</v>
      </c>
      <c r="F133" s="36">
        <f>SUMIFS(СВЦЭМ!$D$39:$D$782,СВЦЭМ!$A$39:$A$782,$A133,СВЦЭМ!$B$39:$B$782,F$119)+'СЕТ СН'!$I$11+СВЦЭМ!$D$10+'СЕТ СН'!$I$6-'СЕТ СН'!$I$23</f>
        <v>1674.16828558</v>
      </c>
      <c r="G133" s="36">
        <f>SUMIFS(СВЦЭМ!$D$39:$D$782,СВЦЭМ!$A$39:$A$782,$A133,СВЦЭМ!$B$39:$B$782,G$119)+'СЕТ СН'!$I$11+СВЦЭМ!$D$10+'СЕТ СН'!$I$6-'СЕТ СН'!$I$23</f>
        <v>1661.1432042199999</v>
      </c>
      <c r="H133" s="36">
        <f>SUMIFS(СВЦЭМ!$D$39:$D$782,СВЦЭМ!$A$39:$A$782,$A133,СВЦЭМ!$B$39:$B$782,H$119)+'СЕТ СН'!$I$11+СВЦЭМ!$D$10+'СЕТ СН'!$I$6-'СЕТ СН'!$I$23</f>
        <v>1598.3723503200004</v>
      </c>
      <c r="I133" s="36">
        <f>SUMIFS(СВЦЭМ!$D$39:$D$782,СВЦЭМ!$A$39:$A$782,$A133,СВЦЭМ!$B$39:$B$782,I$119)+'СЕТ СН'!$I$11+СВЦЭМ!$D$10+'СЕТ СН'!$I$6-'СЕТ СН'!$I$23</f>
        <v>1610.06580734</v>
      </c>
      <c r="J133" s="36">
        <f>SUMIFS(СВЦЭМ!$D$39:$D$782,СВЦЭМ!$A$39:$A$782,$A133,СВЦЭМ!$B$39:$B$782,J$119)+'СЕТ СН'!$I$11+СВЦЭМ!$D$10+'СЕТ СН'!$I$6-'СЕТ СН'!$I$23</f>
        <v>1610.6473684800003</v>
      </c>
      <c r="K133" s="36">
        <f>SUMIFS(СВЦЭМ!$D$39:$D$782,СВЦЭМ!$A$39:$A$782,$A133,СВЦЭМ!$B$39:$B$782,K$119)+'СЕТ СН'!$I$11+СВЦЭМ!$D$10+'СЕТ СН'!$I$6-'СЕТ СН'!$I$23</f>
        <v>1609.2440680899999</v>
      </c>
      <c r="L133" s="36">
        <f>SUMIFS(СВЦЭМ!$D$39:$D$782,СВЦЭМ!$A$39:$A$782,$A133,СВЦЭМ!$B$39:$B$782,L$119)+'СЕТ СН'!$I$11+СВЦЭМ!$D$10+'СЕТ СН'!$I$6-'СЕТ СН'!$I$23</f>
        <v>1618.3258550200003</v>
      </c>
      <c r="M133" s="36">
        <f>SUMIFS(СВЦЭМ!$D$39:$D$782,СВЦЭМ!$A$39:$A$782,$A133,СВЦЭМ!$B$39:$B$782,M$119)+'СЕТ СН'!$I$11+СВЦЭМ!$D$10+'СЕТ СН'!$I$6-'СЕТ СН'!$I$23</f>
        <v>1592.3753968300002</v>
      </c>
      <c r="N133" s="36">
        <f>SUMIFS(СВЦЭМ!$D$39:$D$782,СВЦЭМ!$A$39:$A$782,$A133,СВЦЭМ!$B$39:$B$782,N$119)+'СЕТ СН'!$I$11+СВЦЭМ!$D$10+'СЕТ СН'!$I$6-'СЕТ СН'!$I$23</f>
        <v>1594.1485024799999</v>
      </c>
      <c r="O133" s="36">
        <f>SUMIFS(СВЦЭМ!$D$39:$D$782,СВЦЭМ!$A$39:$A$782,$A133,СВЦЭМ!$B$39:$B$782,O$119)+'СЕТ СН'!$I$11+СВЦЭМ!$D$10+'СЕТ СН'!$I$6-'СЕТ СН'!$I$23</f>
        <v>1597.4605417100001</v>
      </c>
      <c r="P133" s="36">
        <f>SUMIFS(СВЦЭМ!$D$39:$D$782,СВЦЭМ!$A$39:$A$782,$A133,СВЦЭМ!$B$39:$B$782,P$119)+'СЕТ СН'!$I$11+СВЦЭМ!$D$10+'СЕТ СН'!$I$6-'СЕТ СН'!$I$23</f>
        <v>1597.1536832900001</v>
      </c>
      <c r="Q133" s="36">
        <f>SUMIFS(СВЦЭМ!$D$39:$D$782,СВЦЭМ!$A$39:$A$782,$A133,СВЦЭМ!$B$39:$B$782,Q$119)+'СЕТ СН'!$I$11+СВЦЭМ!$D$10+'СЕТ СН'!$I$6-'СЕТ СН'!$I$23</f>
        <v>1598.1289888900001</v>
      </c>
      <c r="R133" s="36">
        <f>SUMIFS(СВЦЭМ!$D$39:$D$782,СВЦЭМ!$A$39:$A$782,$A133,СВЦЭМ!$B$39:$B$782,R$119)+'СЕТ СН'!$I$11+СВЦЭМ!$D$10+'СЕТ СН'!$I$6-'СЕТ СН'!$I$23</f>
        <v>1588.3633124100002</v>
      </c>
      <c r="S133" s="36">
        <f>SUMIFS(СВЦЭМ!$D$39:$D$782,СВЦЭМ!$A$39:$A$782,$A133,СВЦЭМ!$B$39:$B$782,S$119)+'СЕТ СН'!$I$11+СВЦЭМ!$D$10+'СЕТ СН'!$I$6-'СЕТ СН'!$I$23</f>
        <v>1605.0228569999999</v>
      </c>
      <c r="T133" s="36">
        <f>SUMIFS(СВЦЭМ!$D$39:$D$782,СВЦЭМ!$A$39:$A$782,$A133,СВЦЭМ!$B$39:$B$782,T$119)+'СЕТ СН'!$I$11+СВЦЭМ!$D$10+'СЕТ СН'!$I$6-'СЕТ СН'!$I$23</f>
        <v>1610.91009884</v>
      </c>
      <c r="U133" s="36">
        <f>SUMIFS(СВЦЭМ!$D$39:$D$782,СВЦЭМ!$A$39:$A$782,$A133,СВЦЭМ!$B$39:$B$782,U$119)+'СЕТ СН'!$I$11+СВЦЭМ!$D$10+'СЕТ СН'!$I$6-'СЕТ СН'!$I$23</f>
        <v>1607.10497278</v>
      </c>
      <c r="V133" s="36">
        <f>SUMIFS(СВЦЭМ!$D$39:$D$782,СВЦЭМ!$A$39:$A$782,$A133,СВЦЭМ!$B$39:$B$782,V$119)+'СЕТ СН'!$I$11+СВЦЭМ!$D$10+'СЕТ СН'!$I$6-'СЕТ СН'!$I$23</f>
        <v>1618.7004116600001</v>
      </c>
      <c r="W133" s="36">
        <f>SUMIFS(СВЦЭМ!$D$39:$D$782,СВЦЭМ!$A$39:$A$782,$A133,СВЦЭМ!$B$39:$B$782,W$119)+'СЕТ СН'!$I$11+СВЦЭМ!$D$10+'СЕТ СН'!$I$6-'СЕТ СН'!$I$23</f>
        <v>1617.04024686</v>
      </c>
      <c r="X133" s="36">
        <f>SUMIFS(СВЦЭМ!$D$39:$D$782,СВЦЭМ!$A$39:$A$782,$A133,СВЦЭМ!$B$39:$B$782,X$119)+'СЕТ СН'!$I$11+СВЦЭМ!$D$10+'СЕТ СН'!$I$6-'СЕТ СН'!$I$23</f>
        <v>1610.5911938100003</v>
      </c>
      <c r="Y133" s="36">
        <f>SUMIFS(СВЦЭМ!$D$39:$D$782,СВЦЭМ!$A$39:$A$782,$A133,СВЦЭМ!$B$39:$B$782,Y$119)+'СЕТ СН'!$I$11+СВЦЭМ!$D$10+'СЕТ СН'!$I$6-'СЕТ СН'!$I$23</f>
        <v>1591.8111640900001</v>
      </c>
    </row>
    <row r="134" spans="1:25" ht="15.75" x14ac:dyDescent="0.2">
      <c r="A134" s="35">
        <f t="shared" si="3"/>
        <v>44849</v>
      </c>
      <c r="B134" s="36">
        <f>SUMIFS(СВЦЭМ!$D$39:$D$782,СВЦЭМ!$A$39:$A$782,$A134,СВЦЭМ!$B$39:$B$782,B$119)+'СЕТ СН'!$I$11+СВЦЭМ!$D$10+'СЕТ СН'!$I$6-'СЕТ СН'!$I$23</f>
        <v>1509.8081186499999</v>
      </c>
      <c r="C134" s="36">
        <f>SUMIFS(СВЦЭМ!$D$39:$D$782,СВЦЭМ!$A$39:$A$782,$A134,СВЦЭМ!$B$39:$B$782,C$119)+'СЕТ СН'!$I$11+СВЦЭМ!$D$10+'СЕТ СН'!$I$6-'СЕТ СН'!$I$23</f>
        <v>1500.4250164999999</v>
      </c>
      <c r="D134" s="36">
        <f>SUMIFS(СВЦЭМ!$D$39:$D$782,СВЦЭМ!$A$39:$A$782,$A134,СВЦЭМ!$B$39:$B$782,D$119)+'СЕТ СН'!$I$11+СВЦЭМ!$D$10+'СЕТ СН'!$I$6-'СЕТ СН'!$I$23</f>
        <v>1489.0524701300001</v>
      </c>
      <c r="E134" s="36">
        <f>SUMIFS(СВЦЭМ!$D$39:$D$782,СВЦЭМ!$A$39:$A$782,$A134,СВЦЭМ!$B$39:$B$782,E$119)+'СЕТ СН'!$I$11+СВЦЭМ!$D$10+'СЕТ СН'!$I$6-'СЕТ СН'!$I$23</f>
        <v>1484.25796309</v>
      </c>
      <c r="F134" s="36">
        <f>SUMIFS(СВЦЭМ!$D$39:$D$782,СВЦЭМ!$A$39:$A$782,$A134,СВЦЭМ!$B$39:$B$782,F$119)+'СЕТ СН'!$I$11+СВЦЭМ!$D$10+'СЕТ СН'!$I$6-'СЕТ СН'!$I$23</f>
        <v>1479.0967310999999</v>
      </c>
      <c r="G134" s="36">
        <f>SUMIFS(СВЦЭМ!$D$39:$D$782,СВЦЭМ!$A$39:$A$782,$A134,СВЦЭМ!$B$39:$B$782,G$119)+'СЕТ СН'!$I$11+СВЦЭМ!$D$10+'СЕТ СН'!$I$6-'СЕТ СН'!$I$23</f>
        <v>1479.83725295</v>
      </c>
      <c r="H134" s="36">
        <f>SUMIFS(СВЦЭМ!$D$39:$D$782,СВЦЭМ!$A$39:$A$782,$A134,СВЦЭМ!$B$39:$B$782,H$119)+'СЕТ СН'!$I$11+СВЦЭМ!$D$10+'СЕТ СН'!$I$6-'СЕТ СН'!$I$23</f>
        <v>1495.98381675</v>
      </c>
      <c r="I134" s="36">
        <f>SUMIFS(СВЦЭМ!$D$39:$D$782,СВЦЭМ!$A$39:$A$782,$A134,СВЦЭМ!$B$39:$B$782,I$119)+'СЕТ СН'!$I$11+СВЦЭМ!$D$10+'СЕТ СН'!$I$6-'СЕТ СН'!$I$23</f>
        <v>1462.9816020200001</v>
      </c>
      <c r="J134" s="36">
        <f>SUMIFS(СВЦЭМ!$D$39:$D$782,СВЦЭМ!$A$39:$A$782,$A134,СВЦЭМ!$B$39:$B$782,J$119)+'СЕТ СН'!$I$11+СВЦЭМ!$D$10+'СЕТ СН'!$I$6-'СЕТ СН'!$I$23</f>
        <v>1468.0691798</v>
      </c>
      <c r="K134" s="36">
        <f>SUMIFS(СВЦЭМ!$D$39:$D$782,СВЦЭМ!$A$39:$A$782,$A134,СВЦЭМ!$B$39:$B$782,K$119)+'СЕТ СН'!$I$11+СВЦЭМ!$D$10+'СЕТ СН'!$I$6-'СЕТ СН'!$I$23</f>
        <v>1473.0803475399998</v>
      </c>
      <c r="L134" s="36">
        <f>SUMIFS(СВЦЭМ!$D$39:$D$782,СВЦЭМ!$A$39:$A$782,$A134,СВЦЭМ!$B$39:$B$782,L$119)+'СЕТ СН'!$I$11+СВЦЭМ!$D$10+'СЕТ СН'!$I$6-'СЕТ СН'!$I$23</f>
        <v>1510.43395487</v>
      </c>
      <c r="M134" s="36">
        <f>SUMIFS(СВЦЭМ!$D$39:$D$782,СВЦЭМ!$A$39:$A$782,$A134,СВЦЭМ!$B$39:$B$782,M$119)+'СЕТ СН'!$I$11+СВЦЭМ!$D$10+'СЕТ СН'!$I$6-'СЕТ СН'!$I$23</f>
        <v>1474.49192264</v>
      </c>
      <c r="N134" s="36">
        <f>SUMIFS(СВЦЭМ!$D$39:$D$782,СВЦЭМ!$A$39:$A$782,$A134,СВЦЭМ!$B$39:$B$782,N$119)+'СЕТ СН'!$I$11+СВЦЭМ!$D$10+'СЕТ СН'!$I$6-'СЕТ СН'!$I$23</f>
        <v>1407.5774680700001</v>
      </c>
      <c r="O134" s="36">
        <f>SUMIFS(СВЦЭМ!$D$39:$D$782,СВЦЭМ!$A$39:$A$782,$A134,СВЦЭМ!$B$39:$B$782,O$119)+'СЕТ СН'!$I$11+СВЦЭМ!$D$10+'СЕТ СН'!$I$6-'СЕТ СН'!$I$23</f>
        <v>1398.84663815</v>
      </c>
      <c r="P134" s="36">
        <f>SUMIFS(СВЦЭМ!$D$39:$D$782,СВЦЭМ!$A$39:$A$782,$A134,СВЦЭМ!$B$39:$B$782,P$119)+'СЕТ СН'!$I$11+СВЦЭМ!$D$10+'СЕТ СН'!$I$6-'СЕТ СН'!$I$23</f>
        <v>1403.3754261199999</v>
      </c>
      <c r="Q134" s="36">
        <f>SUMIFS(СВЦЭМ!$D$39:$D$782,СВЦЭМ!$A$39:$A$782,$A134,СВЦЭМ!$B$39:$B$782,Q$119)+'СЕТ СН'!$I$11+СВЦЭМ!$D$10+'СЕТ СН'!$I$6-'СЕТ СН'!$I$23</f>
        <v>1410.029454</v>
      </c>
      <c r="R134" s="36">
        <f>SUMIFS(СВЦЭМ!$D$39:$D$782,СВЦЭМ!$A$39:$A$782,$A134,СВЦЭМ!$B$39:$B$782,R$119)+'СЕТ СН'!$I$11+СВЦЭМ!$D$10+'СЕТ СН'!$I$6-'СЕТ СН'!$I$23</f>
        <v>1455.4893528399998</v>
      </c>
      <c r="S134" s="36">
        <f>SUMIFS(СВЦЭМ!$D$39:$D$782,СВЦЭМ!$A$39:$A$782,$A134,СВЦЭМ!$B$39:$B$782,S$119)+'СЕТ СН'!$I$11+СВЦЭМ!$D$10+'СЕТ СН'!$I$6-'СЕТ СН'!$I$23</f>
        <v>1484.87173312</v>
      </c>
      <c r="T134" s="36">
        <f>SUMIFS(СВЦЭМ!$D$39:$D$782,СВЦЭМ!$A$39:$A$782,$A134,СВЦЭМ!$B$39:$B$782,T$119)+'СЕТ СН'!$I$11+СВЦЭМ!$D$10+'СЕТ СН'!$I$6-'СЕТ СН'!$I$23</f>
        <v>1542.0971128400001</v>
      </c>
      <c r="U134" s="36">
        <f>SUMIFS(СВЦЭМ!$D$39:$D$782,СВЦЭМ!$A$39:$A$782,$A134,СВЦЭМ!$B$39:$B$782,U$119)+'СЕТ СН'!$I$11+СВЦЭМ!$D$10+'СЕТ СН'!$I$6-'СЕТ СН'!$I$23</f>
        <v>1568.6151401500001</v>
      </c>
      <c r="V134" s="36">
        <f>SUMIFS(СВЦЭМ!$D$39:$D$782,СВЦЭМ!$A$39:$A$782,$A134,СВЦЭМ!$B$39:$B$782,V$119)+'СЕТ СН'!$I$11+СВЦЭМ!$D$10+'СЕТ СН'!$I$6-'СЕТ СН'!$I$23</f>
        <v>1560.3800805300002</v>
      </c>
      <c r="W134" s="36">
        <f>SUMIFS(СВЦЭМ!$D$39:$D$782,СВЦЭМ!$A$39:$A$782,$A134,СВЦЭМ!$B$39:$B$782,W$119)+'СЕТ СН'!$I$11+СВЦЭМ!$D$10+'СЕТ СН'!$I$6-'СЕТ СН'!$I$23</f>
        <v>1546.23437014</v>
      </c>
      <c r="X134" s="36">
        <f>SUMIFS(СВЦЭМ!$D$39:$D$782,СВЦЭМ!$A$39:$A$782,$A134,СВЦЭМ!$B$39:$B$782,X$119)+'СЕТ СН'!$I$11+СВЦЭМ!$D$10+'СЕТ СН'!$I$6-'СЕТ СН'!$I$23</f>
        <v>1572.6176765499999</v>
      </c>
      <c r="Y134" s="36">
        <f>SUMIFS(СВЦЭМ!$D$39:$D$782,СВЦЭМ!$A$39:$A$782,$A134,СВЦЭМ!$B$39:$B$782,Y$119)+'СЕТ СН'!$I$11+СВЦЭМ!$D$10+'СЕТ СН'!$I$6-'СЕТ СН'!$I$23</f>
        <v>1525.6417554700001</v>
      </c>
    </row>
    <row r="135" spans="1:25" ht="15.75" x14ac:dyDescent="0.2">
      <c r="A135" s="35">
        <f t="shared" si="3"/>
        <v>44850</v>
      </c>
      <c r="B135" s="36">
        <f>SUMIFS(СВЦЭМ!$D$39:$D$782,СВЦЭМ!$A$39:$A$782,$A135,СВЦЭМ!$B$39:$B$782,B$119)+'СЕТ СН'!$I$11+СВЦЭМ!$D$10+'СЕТ СН'!$I$6-'СЕТ СН'!$I$23</f>
        <v>1463.69360164</v>
      </c>
      <c r="C135" s="36">
        <f>SUMIFS(СВЦЭМ!$D$39:$D$782,СВЦЭМ!$A$39:$A$782,$A135,СВЦЭМ!$B$39:$B$782,C$119)+'СЕТ СН'!$I$11+СВЦЭМ!$D$10+'СЕТ СН'!$I$6-'СЕТ СН'!$I$23</f>
        <v>1484.72936254</v>
      </c>
      <c r="D135" s="36">
        <f>SUMIFS(СВЦЭМ!$D$39:$D$782,СВЦЭМ!$A$39:$A$782,$A135,СВЦЭМ!$B$39:$B$782,D$119)+'СЕТ СН'!$I$11+СВЦЭМ!$D$10+'СЕТ СН'!$I$6-'СЕТ СН'!$I$23</f>
        <v>1496.07658537</v>
      </c>
      <c r="E135" s="36">
        <f>SUMIFS(СВЦЭМ!$D$39:$D$782,СВЦЭМ!$A$39:$A$782,$A135,СВЦЭМ!$B$39:$B$782,E$119)+'СЕТ СН'!$I$11+СВЦЭМ!$D$10+'СЕТ СН'!$I$6-'СЕТ СН'!$I$23</f>
        <v>1506.0797152099999</v>
      </c>
      <c r="F135" s="36">
        <f>SUMIFS(СВЦЭМ!$D$39:$D$782,СВЦЭМ!$A$39:$A$782,$A135,СВЦЭМ!$B$39:$B$782,F$119)+'СЕТ СН'!$I$11+СВЦЭМ!$D$10+'СЕТ СН'!$I$6-'СЕТ СН'!$I$23</f>
        <v>1499.7996403899999</v>
      </c>
      <c r="G135" s="36">
        <f>SUMIFS(СВЦЭМ!$D$39:$D$782,СВЦЭМ!$A$39:$A$782,$A135,СВЦЭМ!$B$39:$B$782,G$119)+'СЕТ СН'!$I$11+СВЦЭМ!$D$10+'СЕТ СН'!$I$6-'СЕТ СН'!$I$23</f>
        <v>1488.28549146</v>
      </c>
      <c r="H135" s="36">
        <f>SUMIFS(СВЦЭМ!$D$39:$D$782,СВЦЭМ!$A$39:$A$782,$A135,СВЦЭМ!$B$39:$B$782,H$119)+'СЕТ СН'!$I$11+СВЦЭМ!$D$10+'СЕТ СН'!$I$6-'СЕТ СН'!$I$23</f>
        <v>1472.5352242499998</v>
      </c>
      <c r="I135" s="36">
        <f>SUMIFS(СВЦЭМ!$D$39:$D$782,СВЦЭМ!$A$39:$A$782,$A135,СВЦЭМ!$B$39:$B$782,I$119)+'СЕТ СН'!$I$11+СВЦЭМ!$D$10+'СЕТ СН'!$I$6-'СЕТ СН'!$I$23</f>
        <v>1450.5556488299999</v>
      </c>
      <c r="J135" s="36">
        <f>SUMIFS(СВЦЭМ!$D$39:$D$782,СВЦЭМ!$A$39:$A$782,$A135,СВЦЭМ!$B$39:$B$782,J$119)+'СЕТ СН'!$I$11+СВЦЭМ!$D$10+'СЕТ СН'!$I$6-'СЕТ СН'!$I$23</f>
        <v>1398.77959844</v>
      </c>
      <c r="K135" s="36">
        <f>SUMIFS(СВЦЭМ!$D$39:$D$782,СВЦЭМ!$A$39:$A$782,$A135,СВЦЭМ!$B$39:$B$782,K$119)+'СЕТ СН'!$I$11+СВЦЭМ!$D$10+'СЕТ СН'!$I$6-'СЕТ СН'!$I$23</f>
        <v>1374.39561708</v>
      </c>
      <c r="L135" s="36">
        <f>SUMIFS(СВЦЭМ!$D$39:$D$782,СВЦЭМ!$A$39:$A$782,$A135,СВЦЭМ!$B$39:$B$782,L$119)+'СЕТ СН'!$I$11+СВЦЭМ!$D$10+'СЕТ СН'!$I$6-'СЕТ СН'!$I$23</f>
        <v>1366.1059499200001</v>
      </c>
      <c r="M135" s="36">
        <f>SUMIFS(СВЦЭМ!$D$39:$D$782,СВЦЭМ!$A$39:$A$782,$A135,СВЦЭМ!$B$39:$B$782,M$119)+'СЕТ СН'!$I$11+СВЦЭМ!$D$10+'СЕТ СН'!$I$6-'СЕТ СН'!$I$23</f>
        <v>1372.9785062999999</v>
      </c>
      <c r="N135" s="36">
        <f>SUMIFS(СВЦЭМ!$D$39:$D$782,СВЦЭМ!$A$39:$A$782,$A135,СВЦЭМ!$B$39:$B$782,N$119)+'СЕТ СН'!$I$11+СВЦЭМ!$D$10+'СЕТ СН'!$I$6-'СЕТ СН'!$I$23</f>
        <v>1387.06834592</v>
      </c>
      <c r="O135" s="36">
        <f>SUMIFS(СВЦЭМ!$D$39:$D$782,СВЦЭМ!$A$39:$A$782,$A135,СВЦЭМ!$B$39:$B$782,O$119)+'СЕТ СН'!$I$11+СВЦЭМ!$D$10+'СЕТ СН'!$I$6-'СЕТ СН'!$I$23</f>
        <v>1400.0645377199999</v>
      </c>
      <c r="P135" s="36">
        <f>SUMIFS(СВЦЭМ!$D$39:$D$782,СВЦЭМ!$A$39:$A$782,$A135,СВЦЭМ!$B$39:$B$782,P$119)+'СЕТ СН'!$I$11+СВЦЭМ!$D$10+'СЕТ СН'!$I$6-'СЕТ СН'!$I$23</f>
        <v>1408.74406888</v>
      </c>
      <c r="Q135" s="36">
        <f>SUMIFS(СВЦЭМ!$D$39:$D$782,СВЦЭМ!$A$39:$A$782,$A135,СВЦЭМ!$B$39:$B$782,Q$119)+'СЕТ СН'!$I$11+СВЦЭМ!$D$10+'СЕТ СН'!$I$6-'СЕТ СН'!$I$23</f>
        <v>1404.2573737299999</v>
      </c>
      <c r="R135" s="36">
        <f>SUMIFS(СВЦЭМ!$D$39:$D$782,СВЦЭМ!$A$39:$A$782,$A135,СВЦЭМ!$B$39:$B$782,R$119)+'СЕТ СН'!$I$11+СВЦЭМ!$D$10+'СЕТ СН'!$I$6-'СЕТ СН'!$I$23</f>
        <v>1399.6512762500001</v>
      </c>
      <c r="S135" s="36">
        <f>SUMIFS(СВЦЭМ!$D$39:$D$782,СВЦЭМ!$A$39:$A$782,$A135,СВЦЭМ!$B$39:$B$782,S$119)+'СЕТ СН'!$I$11+СВЦЭМ!$D$10+'СЕТ СН'!$I$6-'СЕТ СН'!$I$23</f>
        <v>1400.66794033</v>
      </c>
      <c r="T135" s="36">
        <f>SUMIFS(СВЦЭМ!$D$39:$D$782,СВЦЭМ!$A$39:$A$782,$A135,СВЦЭМ!$B$39:$B$782,T$119)+'СЕТ СН'!$I$11+СВЦЭМ!$D$10+'СЕТ СН'!$I$6-'СЕТ СН'!$I$23</f>
        <v>1377.03625844</v>
      </c>
      <c r="U135" s="36">
        <f>SUMIFS(СВЦЭМ!$D$39:$D$782,СВЦЭМ!$A$39:$A$782,$A135,СВЦЭМ!$B$39:$B$782,U$119)+'СЕТ СН'!$I$11+СВЦЭМ!$D$10+'СЕТ СН'!$I$6-'СЕТ СН'!$I$23</f>
        <v>1366.43076563</v>
      </c>
      <c r="V135" s="36">
        <f>SUMIFS(СВЦЭМ!$D$39:$D$782,СВЦЭМ!$A$39:$A$782,$A135,СВЦЭМ!$B$39:$B$782,V$119)+'СЕТ СН'!$I$11+СВЦЭМ!$D$10+'СЕТ СН'!$I$6-'СЕТ СН'!$I$23</f>
        <v>1368.8331234899999</v>
      </c>
      <c r="W135" s="36">
        <f>SUMIFS(СВЦЭМ!$D$39:$D$782,СВЦЭМ!$A$39:$A$782,$A135,СВЦЭМ!$B$39:$B$782,W$119)+'СЕТ СН'!$I$11+СВЦЭМ!$D$10+'СЕТ СН'!$I$6-'СЕТ СН'!$I$23</f>
        <v>1379.22281561</v>
      </c>
      <c r="X135" s="36">
        <f>SUMIFS(СВЦЭМ!$D$39:$D$782,СВЦЭМ!$A$39:$A$782,$A135,СВЦЭМ!$B$39:$B$782,X$119)+'СЕТ СН'!$I$11+СВЦЭМ!$D$10+'СЕТ СН'!$I$6-'СЕТ СН'!$I$23</f>
        <v>1406.8567316200001</v>
      </c>
      <c r="Y135" s="36">
        <f>SUMIFS(СВЦЭМ!$D$39:$D$782,СВЦЭМ!$A$39:$A$782,$A135,СВЦЭМ!$B$39:$B$782,Y$119)+'СЕТ СН'!$I$11+СВЦЭМ!$D$10+'СЕТ СН'!$I$6-'СЕТ СН'!$I$23</f>
        <v>1438.11483357</v>
      </c>
    </row>
    <row r="136" spans="1:25" ht="15.75" x14ac:dyDescent="0.2">
      <c r="A136" s="35">
        <f t="shared" si="3"/>
        <v>44851</v>
      </c>
      <c r="B136" s="36">
        <f>SUMIFS(СВЦЭМ!$D$39:$D$782,СВЦЭМ!$A$39:$A$782,$A136,СВЦЭМ!$B$39:$B$782,B$119)+'СЕТ СН'!$I$11+СВЦЭМ!$D$10+'СЕТ СН'!$I$6-'СЕТ СН'!$I$23</f>
        <v>1486.25701381</v>
      </c>
      <c r="C136" s="36">
        <f>SUMIFS(СВЦЭМ!$D$39:$D$782,СВЦЭМ!$A$39:$A$782,$A136,СВЦЭМ!$B$39:$B$782,C$119)+'СЕТ СН'!$I$11+СВЦЭМ!$D$10+'СЕТ СН'!$I$6-'СЕТ СН'!$I$23</f>
        <v>1518.3316635199999</v>
      </c>
      <c r="D136" s="36">
        <f>SUMIFS(СВЦЭМ!$D$39:$D$782,СВЦЭМ!$A$39:$A$782,$A136,СВЦЭМ!$B$39:$B$782,D$119)+'СЕТ СН'!$I$11+СВЦЭМ!$D$10+'СЕТ СН'!$I$6-'СЕТ СН'!$I$23</f>
        <v>1555.2969295</v>
      </c>
      <c r="E136" s="36">
        <f>SUMIFS(СВЦЭМ!$D$39:$D$782,СВЦЭМ!$A$39:$A$782,$A136,СВЦЭМ!$B$39:$B$782,E$119)+'СЕТ СН'!$I$11+СВЦЭМ!$D$10+'СЕТ СН'!$I$6-'СЕТ СН'!$I$23</f>
        <v>1573.9107247400002</v>
      </c>
      <c r="F136" s="36">
        <f>SUMIFS(СВЦЭМ!$D$39:$D$782,СВЦЭМ!$A$39:$A$782,$A136,СВЦЭМ!$B$39:$B$782,F$119)+'СЕТ СН'!$I$11+СВЦЭМ!$D$10+'СЕТ СН'!$I$6-'СЕТ СН'!$I$23</f>
        <v>1579.1052503800001</v>
      </c>
      <c r="G136" s="36">
        <f>SUMIFS(СВЦЭМ!$D$39:$D$782,СВЦЭМ!$A$39:$A$782,$A136,СВЦЭМ!$B$39:$B$782,G$119)+'СЕТ СН'!$I$11+СВЦЭМ!$D$10+'СЕТ СН'!$I$6-'СЕТ СН'!$I$23</f>
        <v>1555.6187882899999</v>
      </c>
      <c r="H136" s="36">
        <f>SUMIFS(СВЦЭМ!$D$39:$D$782,СВЦЭМ!$A$39:$A$782,$A136,СВЦЭМ!$B$39:$B$782,H$119)+'СЕТ СН'!$I$11+СВЦЭМ!$D$10+'СЕТ СН'!$I$6-'СЕТ СН'!$I$23</f>
        <v>1503.0594211399998</v>
      </c>
      <c r="I136" s="36">
        <f>SUMIFS(СВЦЭМ!$D$39:$D$782,СВЦЭМ!$A$39:$A$782,$A136,СВЦЭМ!$B$39:$B$782,I$119)+'СЕТ СН'!$I$11+СВЦЭМ!$D$10+'СЕТ СН'!$I$6-'СЕТ СН'!$I$23</f>
        <v>1449.230779</v>
      </c>
      <c r="J136" s="36">
        <f>SUMIFS(СВЦЭМ!$D$39:$D$782,СВЦЭМ!$A$39:$A$782,$A136,СВЦЭМ!$B$39:$B$782,J$119)+'СЕТ СН'!$I$11+СВЦЭМ!$D$10+'СЕТ СН'!$I$6-'СЕТ СН'!$I$23</f>
        <v>1424.6121631599999</v>
      </c>
      <c r="K136" s="36">
        <f>SUMIFS(СВЦЭМ!$D$39:$D$782,СВЦЭМ!$A$39:$A$782,$A136,СВЦЭМ!$B$39:$B$782,K$119)+'СЕТ СН'!$I$11+СВЦЭМ!$D$10+'СЕТ СН'!$I$6-'СЕТ СН'!$I$23</f>
        <v>1421.8505255300001</v>
      </c>
      <c r="L136" s="36">
        <f>SUMIFS(СВЦЭМ!$D$39:$D$782,СВЦЭМ!$A$39:$A$782,$A136,СВЦЭМ!$B$39:$B$782,L$119)+'СЕТ СН'!$I$11+СВЦЭМ!$D$10+'СЕТ СН'!$I$6-'СЕТ СН'!$I$23</f>
        <v>1429.2876327700001</v>
      </c>
      <c r="M136" s="36">
        <f>SUMIFS(СВЦЭМ!$D$39:$D$782,СВЦЭМ!$A$39:$A$782,$A136,СВЦЭМ!$B$39:$B$782,M$119)+'СЕТ СН'!$I$11+СВЦЭМ!$D$10+'СЕТ СН'!$I$6-'СЕТ СН'!$I$23</f>
        <v>1442.9444766500001</v>
      </c>
      <c r="N136" s="36">
        <f>SUMIFS(СВЦЭМ!$D$39:$D$782,СВЦЭМ!$A$39:$A$782,$A136,СВЦЭМ!$B$39:$B$782,N$119)+'СЕТ СН'!$I$11+СВЦЭМ!$D$10+'СЕТ СН'!$I$6-'СЕТ СН'!$I$23</f>
        <v>1444.9804823899999</v>
      </c>
      <c r="O136" s="36">
        <f>SUMIFS(СВЦЭМ!$D$39:$D$782,СВЦЭМ!$A$39:$A$782,$A136,СВЦЭМ!$B$39:$B$782,O$119)+'СЕТ СН'!$I$11+СВЦЭМ!$D$10+'СЕТ СН'!$I$6-'СЕТ СН'!$I$23</f>
        <v>1442.6860075300001</v>
      </c>
      <c r="P136" s="36">
        <f>SUMIFS(СВЦЭМ!$D$39:$D$782,СВЦЭМ!$A$39:$A$782,$A136,СВЦЭМ!$B$39:$B$782,P$119)+'СЕТ СН'!$I$11+СВЦЭМ!$D$10+'СЕТ СН'!$I$6-'СЕТ СН'!$I$23</f>
        <v>1458.8638526099999</v>
      </c>
      <c r="Q136" s="36">
        <f>SUMIFS(СВЦЭМ!$D$39:$D$782,СВЦЭМ!$A$39:$A$782,$A136,СВЦЭМ!$B$39:$B$782,Q$119)+'СЕТ СН'!$I$11+СВЦЭМ!$D$10+'СЕТ СН'!$I$6-'СЕТ СН'!$I$23</f>
        <v>1436.4353446499999</v>
      </c>
      <c r="R136" s="36">
        <f>SUMIFS(СВЦЭМ!$D$39:$D$782,СВЦЭМ!$A$39:$A$782,$A136,СВЦЭМ!$B$39:$B$782,R$119)+'СЕТ СН'!$I$11+СВЦЭМ!$D$10+'СЕТ СН'!$I$6-'СЕТ СН'!$I$23</f>
        <v>1385.7814771200001</v>
      </c>
      <c r="S136" s="36">
        <f>SUMIFS(СВЦЭМ!$D$39:$D$782,СВЦЭМ!$A$39:$A$782,$A136,СВЦЭМ!$B$39:$B$782,S$119)+'СЕТ СН'!$I$11+СВЦЭМ!$D$10+'СЕТ СН'!$I$6-'СЕТ СН'!$I$23</f>
        <v>1370.7744602600001</v>
      </c>
      <c r="T136" s="36">
        <f>SUMIFS(СВЦЭМ!$D$39:$D$782,СВЦЭМ!$A$39:$A$782,$A136,СВЦЭМ!$B$39:$B$782,T$119)+'СЕТ СН'!$I$11+СВЦЭМ!$D$10+'СЕТ СН'!$I$6-'СЕТ СН'!$I$23</f>
        <v>1429.93139449</v>
      </c>
      <c r="U136" s="36">
        <f>SUMIFS(СВЦЭМ!$D$39:$D$782,СВЦЭМ!$A$39:$A$782,$A136,СВЦЭМ!$B$39:$B$782,U$119)+'СЕТ СН'!$I$11+СВЦЭМ!$D$10+'СЕТ СН'!$I$6-'СЕТ СН'!$I$23</f>
        <v>1527.6129701</v>
      </c>
      <c r="V136" s="36">
        <f>SUMIFS(СВЦЭМ!$D$39:$D$782,СВЦЭМ!$A$39:$A$782,$A136,СВЦЭМ!$B$39:$B$782,V$119)+'СЕТ СН'!$I$11+СВЦЭМ!$D$10+'СЕТ СН'!$I$6-'СЕТ СН'!$I$23</f>
        <v>1523.2549735</v>
      </c>
      <c r="W136" s="36">
        <f>SUMIFS(СВЦЭМ!$D$39:$D$782,СВЦЭМ!$A$39:$A$782,$A136,СВЦЭМ!$B$39:$B$782,W$119)+'СЕТ СН'!$I$11+СВЦЭМ!$D$10+'СЕТ СН'!$I$6-'СЕТ СН'!$I$23</f>
        <v>1513.92833739</v>
      </c>
      <c r="X136" s="36">
        <f>SUMIFS(СВЦЭМ!$D$39:$D$782,СВЦЭМ!$A$39:$A$782,$A136,СВЦЭМ!$B$39:$B$782,X$119)+'СЕТ СН'!$I$11+СВЦЭМ!$D$10+'СЕТ СН'!$I$6-'СЕТ СН'!$I$23</f>
        <v>1467.3173683300001</v>
      </c>
      <c r="Y136" s="36">
        <f>SUMIFS(СВЦЭМ!$D$39:$D$782,СВЦЭМ!$A$39:$A$782,$A136,СВЦЭМ!$B$39:$B$782,Y$119)+'СЕТ СН'!$I$11+СВЦЭМ!$D$10+'СЕТ СН'!$I$6-'СЕТ СН'!$I$23</f>
        <v>1508.6383059</v>
      </c>
    </row>
    <row r="137" spans="1:25" ht="15.75" x14ac:dyDescent="0.2">
      <c r="A137" s="35">
        <f t="shared" si="3"/>
        <v>44852</v>
      </c>
      <c r="B137" s="36">
        <f>SUMIFS(СВЦЭМ!$D$39:$D$782,СВЦЭМ!$A$39:$A$782,$A137,СВЦЭМ!$B$39:$B$782,B$119)+'СЕТ СН'!$I$11+СВЦЭМ!$D$10+'СЕТ СН'!$I$6-'СЕТ СН'!$I$23</f>
        <v>1538.8358553600001</v>
      </c>
      <c r="C137" s="36">
        <f>SUMIFS(СВЦЭМ!$D$39:$D$782,СВЦЭМ!$A$39:$A$782,$A137,СВЦЭМ!$B$39:$B$782,C$119)+'СЕТ СН'!$I$11+СВЦЭМ!$D$10+'СЕТ СН'!$I$6-'СЕТ СН'!$I$23</f>
        <v>1581.3577327600001</v>
      </c>
      <c r="D137" s="36">
        <f>SUMIFS(СВЦЭМ!$D$39:$D$782,СВЦЭМ!$A$39:$A$782,$A137,СВЦЭМ!$B$39:$B$782,D$119)+'СЕТ СН'!$I$11+СВЦЭМ!$D$10+'СЕТ СН'!$I$6-'СЕТ СН'!$I$23</f>
        <v>1598.1033550100001</v>
      </c>
      <c r="E137" s="36">
        <f>SUMIFS(СВЦЭМ!$D$39:$D$782,СВЦЭМ!$A$39:$A$782,$A137,СВЦЭМ!$B$39:$B$782,E$119)+'СЕТ СН'!$I$11+СВЦЭМ!$D$10+'СЕТ СН'!$I$6-'СЕТ СН'!$I$23</f>
        <v>1601.1521465800001</v>
      </c>
      <c r="F137" s="36">
        <f>SUMIFS(СВЦЭМ!$D$39:$D$782,СВЦЭМ!$A$39:$A$782,$A137,СВЦЭМ!$B$39:$B$782,F$119)+'СЕТ СН'!$I$11+СВЦЭМ!$D$10+'СЕТ СН'!$I$6-'СЕТ СН'!$I$23</f>
        <v>1603.0475486400001</v>
      </c>
      <c r="G137" s="36">
        <f>SUMIFS(СВЦЭМ!$D$39:$D$782,СВЦЭМ!$A$39:$A$782,$A137,СВЦЭМ!$B$39:$B$782,G$119)+'СЕТ СН'!$I$11+СВЦЭМ!$D$10+'СЕТ СН'!$I$6-'СЕТ СН'!$I$23</f>
        <v>1589.0098783800004</v>
      </c>
      <c r="H137" s="36">
        <f>SUMIFS(СВЦЭМ!$D$39:$D$782,СВЦЭМ!$A$39:$A$782,$A137,СВЦЭМ!$B$39:$B$782,H$119)+'СЕТ СН'!$I$11+СВЦЭМ!$D$10+'СЕТ СН'!$I$6-'СЕТ СН'!$I$23</f>
        <v>1527.6255083799999</v>
      </c>
      <c r="I137" s="36">
        <f>SUMIFS(СВЦЭМ!$D$39:$D$782,СВЦЭМ!$A$39:$A$782,$A137,СВЦЭМ!$B$39:$B$782,I$119)+'СЕТ СН'!$I$11+СВЦЭМ!$D$10+'СЕТ СН'!$I$6-'СЕТ СН'!$I$23</f>
        <v>1468.74796406</v>
      </c>
      <c r="J137" s="36">
        <f>SUMIFS(СВЦЭМ!$D$39:$D$782,СВЦЭМ!$A$39:$A$782,$A137,СВЦЭМ!$B$39:$B$782,J$119)+'СЕТ СН'!$I$11+СВЦЭМ!$D$10+'СЕТ СН'!$I$6-'СЕТ СН'!$I$23</f>
        <v>1446.12656249</v>
      </c>
      <c r="K137" s="36">
        <f>SUMIFS(СВЦЭМ!$D$39:$D$782,СВЦЭМ!$A$39:$A$782,$A137,СВЦЭМ!$B$39:$B$782,K$119)+'СЕТ СН'!$I$11+СВЦЭМ!$D$10+'СЕТ СН'!$I$6-'СЕТ СН'!$I$23</f>
        <v>1448.5644787699998</v>
      </c>
      <c r="L137" s="36">
        <f>SUMIFS(СВЦЭМ!$D$39:$D$782,СВЦЭМ!$A$39:$A$782,$A137,СВЦЭМ!$B$39:$B$782,L$119)+'СЕТ СН'!$I$11+СВЦЭМ!$D$10+'СЕТ СН'!$I$6-'СЕТ СН'!$I$23</f>
        <v>1446.6774848999999</v>
      </c>
      <c r="M137" s="36">
        <f>SUMIFS(СВЦЭМ!$D$39:$D$782,СВЦЭМ!$A$39:$A$782,$A137,СВЦЭМ!$B$39:$B$782,M$119)+'СЕТ СН'!$I$11+СВЦЭМ!$D$10+'СЕТ СН'!$I$6-'СЕТ СН'!$I$23</f>
        <v>1456.49384558</v>
      </c>
      <c r="N137" s="36">
        <f>SUMIFS(СВЦЭМ!$D$39:$D$782,СВЦЭМ!$A$39:$A$782,$A137,СВЦЭМ!$B$39:$B$782,N$119)+'СЕТ СН'!$I$11+СВЦЭМ!$D$10+'СЕТ СН'!$I$6-'СЕТ СН'!$I$23</f>
        <v>1459.5367948399999</v>
      </c>
      <c r="O137" s="36">
        <f>SUMIFS(СВЦЭМ!$D$39:$D$782,СВЦЭМ!$A$39:$A$782,$A137,СВЦЭМ!$B$39:$B$782,O$119)+'СЕТ СН'!$I$11+СВЦЭМ!$D$10+'СЕТ СН'!$I$6-'СЕТ СН'!$I$23</f>
        <v>1459.14932365</v>
      </c>
      <c r="P137" s="36">
        <f>SUMIFS(СВЦЭМ!$D$39:$D$782,СВЦЭМ!$A$39:$A$782,$A137,СВЦЭМ!$B$39:$B$782,P$119)+'СЕТ СН'!$I$11+СВЦЭМ!$D$10+'СЕТ СН'!$I$6-'СЕТ СН'!$I$23</f>
        <v>1462.50605776</v>
      </c>
      <c r="Q137" s="36">
        <f>SUMIFS(СВЦЭМ!$D$39:$D$782,СВЦЭМ!$A$39:$A$782,$A137,СВЦЭМ!$B$39:$B$782,Q$119)+'СЕТ СН'!$I$11+СВЦЭМ!$D$10+'СЕТ СН'!$I$6-'СЕТ СН'!$I$23</f>
        <v>1476.1328390399999</v>
      </c>
      <c r="R137" s="36">
        <f>SUMIFS(СВЦЭМ!$D$39:$D$782,СВЦЭМ!$A$39:$A$782,$A137,СВЦЭМ!$B$39:$B$782,R$119)+'СЕТ СН'!$I$11+СВЦЭМ!$D$10+'СЕТ СН'!$I$6-'СЕТ СН'!$I$23</f>
        <v>1481.4838849</v>
      </c>
      <c r="S137" s="36">
        <f>SUMIFS(СВЦЭМ!$D$39:$D$782,СВЦЭМ!$A$39:$A$782,$A137,СВЦЭМ!$B$39:$B$782,S$119)+'СЕТ СН'!$I$11+СВЦЭМ!$D$10+'СЕТ СН'!$I$6-'СЕТ СН'!$I$23</f>
        <v>1459.3880111200001</v>
      </c>
      <c r="T137" s="36">
        <f>SUMIFS(СВЦЭМ!$D$39:$D$782,СВЦЭМ!$A$39:$A$782,$A137,СВЦЭМ!$B$39:$B$782,T$119)+'СЕТ СН'!$I$11+СВЦЭМ!$D$10+'СЕТ СН'!$I$6-'СЕТ СН'!$I$23</f>
        <v>1543.0590291200001</v>
      </c>
      <c r="U137" s="36">
        <f>SUMIFS(СВЦЭМ!$D$39:$D$782,СВЦЭМ!$A$39:$A$782,$A137,СВЦЭМ!$B$39:$B$782,U$119)+'СЕТ СН'!$I$11+СВЦЭМ!$D$10+'СЕТ СН'!$I$6-'СЕТ СН'!$I$23</f>
        <v>1568.1134128799999</v>
      </c>
      <c r="V137" s="36">
        <f>SUMIFS(СВЦЭМ!$D$39:$D$782,СВЦЭМ!$A$39:$A$782,$A137,СВЦЭМ!$B$39:$B$782,V$119)+'СЕТ СН'!$I$11+СВЦЭМ!$D$10+'СЕТ СН'!$I$6-'СЕТ СН'!$I$23</f>
        <v>1561.6636264799999</v>
      </c>
      <c r="W137" s="36">
        <f>SUMIFS(СВЦЭМ!$D$39:$D$782,СВЦЭМ!$A$39:$A$782,$A137,СВЦЭМ!$B$39:$B$782,W$119)+'СЕТ СН'!$I$11+СВЦЭМ!$D$10+'СЕТ СН'!$I$6-'СЕТ СН'!$I$23</f>
        <v>1552.8272483800001</v>
      </c>
      <c r="X137" s="36">
        <f>SUMIFS(СВЦЭМ!$D$39:$D$782,СВЦЭМ!$A$39:$A$782,$A137,СВЦЭМ!$B$39:$B$782,X$119)+'СЕТ СН'!$I$11+СВЦЭМ!$D$10+'СЕТ СН'!$I$6-'СЕТ СН'!$I$23</f>
        <v>1513.25004814</v>
      </c>
      <c r="Y137" s="36">
        <f>SUMIFS(СВЦЭМ!$D$39:$D$782,СВЦЭМ!$A$39:$A$782,$A137,СВЦЭМ!$B$39:$B$782,Y$119)+'СЕТ СН'!$I$11+СВЦЭМ!$D$10+'СЕТ СН'!$I$6-'СЕТ СН'!$I$23</f>
        <v>1500.1033006</v>
      </c>
    </row>
    <row r="138" spans="1:25" ht="15.75" x14ac:dyDescent="0.2">
      <c r="A138" s="35">
        <f t="shared" si="3"/>
        <v>44853</v>
      </c>
      <c r="B138" s="36">
        <f>SUMIFS(СВЦЭМ!$D$39:$D$782,СВЦЭМ!$A$39:$A$782,$A138,СВЦЭМ!$B$39:$B$782,B$119)+'СЕТ СН'!$I$11+СВЦЭМ!$D$10+'СЕТ СН'!$I$6-'СЕТ СН'!$I$23</f>
        <v>1544.1030281999999</v>
      </c>
      <c r="C138" s="36">
        <f>SUMIFS(СВЦЭМ!$D$39:$D$782,СВЦЭМ!$A$39:$A$782,$A138,СВЦЭМ!$B$39:$B$782,C$119)+'СЕТ СН'!$I$11+СВЦЭМ!$D$10+'СЕТ СН'!$I$6-'СЕТ СН'!$I$23</f>
        <v>1578.9415484800002</v>
      </c>
      <c r="D138" s="36">
        <f>SUMIFS(СВЦЭМ!$D$39:$D$782,СВЦЭМ!$A$39:$A$782,$A138,СВЦЭМ!$B$39:$B$782,D$119)+'СЕТ СН'!$I$11+СВЦЭМ!$D$10+'СЕТ СН'!$I$6-'СЕТ СН'!$I$23</f>
        <v>1600.7875325499999</v>
      </c>
      <c r="E138" s="36">
        <f>SUMIFS(СВЦЭМ!$D$39:$D$782,СВЦЭМ!$A$39:$A$782,$A138,СВЦЭМ!$B$39:$B$782,E$119)+'СЕТ СН'!$I$11+СВЦЭМ!$D$10+'СЕТ СН'!$I$6-'СЕТ СН'!$I$23</f>
        <v>1600.37365808</v>
      </c>
      <c r="F138" s="36">
        <f>SUMIFS(СВЦЭМ!$D$39:$D$782,СВЦЭМ!$A$39:$A$782,$A138,СВЦЭМ!$B$39:$B$782,F$119)+'СЕТ СН'!$I$11+СВЦЭМ!$D$10+'СЕТ СН'!$I$6-'СЕТ СН'!$I$23</f>
        <v>1603.3971664200003</v>
      </c>
      <c r="G138" s="36">
        <f>SUMIFS(СВЦЭМ!$D$39:$D$782,СВЦЭМ!$A$39:$A$782,$A138,СВЦЭМ!$B$39:$B$782,G$119)+'СЕТ СН'!$I$11+СВЦЭМ!$D$10+'СЕТ СН'!$I$6-'СЕТ СН'!$I$23</f>
        <v>1587.0609866100003</v>
      </c>
      <c r="H138" s="36">
        <f>SUMIFS(СВЦЭМ!$D$39:$D$782,СВЦЭМ!$A$39:$A$782,$A138,СВЦЭМ!$B$39:$B$782,H$119)+'СЕТ СН'!$I$11+СВЦЭМ!$D$10+'СЕТ СН'!$I$6-'СЕТ СН'!$I$23</f>
        <v>1527.54445083</v>
      </c>
      <c r="I138" s="36">
        <f>SUMIFS(СВЦЭМ!$D$39:$D$782,СВЦЭМ!$A$39:$A$782,$A138,СВЦЭМ!$B$39:$B$782,I$119)+'СЕТ СН'!$I$11+СВЦЭМ!$D$10+'СЕТ СН'!$I$6-'СЕТ СН'!$I$23</f>
        <v>1478.43119914</v>
      </c>
      <c r="J138" s="36">
        <f>SUMIFS(СВЦЭМ!$D$39:$D$782,СВЦЭМ!$A$39:$A$782,$A138,СВЦЭМ!$B$39:$B$782,J$119)+'СЕТ СН'!$I$11+СВЦЭМ!$D$10+'СЕТ СН'!$I$6-'СЕТ СН'!$I$23</f>
        <v>1512.42362983</v>
      </c>
      <c r="K138" s="36">
        <f>SUMIFS(СВЦЭМ!$D$39:$D$782,СВЦЭМ!$A$39:$A$782,$A138,СВЦЭМ!$B$39:$B$782,K$119)+'СЕТ СН'!$I$11+СВЦЭМ!$D$10+'СЕТ СН'!$I$6-'СЕТ СН'!$I$23</f>
        <v>1520.32936711</v>
      </c>
      <c r="L138" s="36">
        <f>SUMIFS(СВЦЭМ!$D$39:$D$782,СВЦЭМ!$A$39:$A$782,$A138,СВЦЭМ!$B$39:$B$782,L$119)+'СЕТ СН'!$I$11+СВЦЭМ!$D$10+'СЕТ СН'!$I$6-'СЕТ СН'!$I$23</f>
        <v>1524.26646366</v>
      </c>
      <c r="M138" s="36">
        <f>SUMIFS(СВЦЭМ!$D$39:$D$782,СВЦЭМ!$A$39:$A$782,$A138,СВЦЭМ!$B$39:$B$782,M$119)+'СЕТ СН'!$I$11+СВЦЭМ!$D$10+'СЕТ СН'!$I$6-'СЕТ СН'!$I$23</f>
        <v>1552.7905077800001</v>
      </c>
      <c r="N138" s="36">
        <f>SUMIFS(СВЦЭМ!$D$39:$D$782,СВЦЭМ!$A$39:$A$782,$A138,СВЦЭМ!$B$39:$B$782,N$119)+'СЕТ СН'!$I$11+СВЦЭМ!$D$10+'СЕТ СН'!$I$6-'СЕТ СН'!$I$23</f>
        <v>1486.78947421</v>
      </c>
      <c r="O138" s="36">
        <f>SUMIFS(СВЦЭМ!$D$39:$D$782,СВЦЭМ!$A$39:$A$782,$A138,СВЦЭМ!$B$39:$B$782,O$119)+'СЕТ СН'!$I$11+СВЦЭМ!$D$10+'СЕТ СН'!$I$6-'СЕТ СН'!$I$23</f>
        <v>1478.7431102800001</v>
      </c>
      <c r="P138" s="36">
        <f>SUMIFS(СВЦЭМ!$D$39:$D$782,СВЦЭМ!$A$39:$A$782,$A138,СВЦЭМ!$B$39:$B$782,P$119)+'СЕТ СН'!$I$11+СВЦЭМ!$D$10+'СЕТ СН'!$I$6-'СЕТ СН'!$I$23</f>
        <v>1462.7439225399999</v>
      </c>
      <c r="Q138" s="36">
        <f>SUMIFS(СВЦЭМ!$D$39:$D$782,СВЦЭМ!$A$39:$A$782,$A138,СВЦЭМ!$B$39:$B$782,Q$119)+'СЕТ СН'!$I$11+СВЦЭМ!$D$10+'СЕТ СН'!$I$6-'СЕТ СН'!$I$23</f>
        <v>1460.6160205900001</v>
      </c>
      <c r="R138" s="36">
        <f>SUMIFS(СВЦЭМ!$D$39:$D$782,СВЦЭМ!$A$39:$A$782,$A138,СВЦЭМ!$B$39:$B$782,R$119)+'СЕТ СН'!$I$11+СВЦЭМ!$D$10+'СЕТ СН'!$I$6-'СЕТ СН'!$I$23</f>
        <v>1360.44717139</v>
      </c>
      <c r="S138" s="36">
        <f>SUMIFS(СВЦЭМ!$D$39:$D$782,СВЦЭМ!$A$39:$A$782,$A138,СВЦЭМ!$B$39:$B$782,S$119)+'СЕТ СН'!$I$11+СВЦЭМ!$D$10+'СЕТ СН'!$I$6-'СЕТ СН'!$I$23</f>
        <v>1286.3697348400001</v>
      </c>
      <c r="T138" s="36">
        <f>SUMIFS(СВЦЭМ!$D$39:$D$782,СВЦЭМ!$A$39:$A$782,$A138,СВЦЭМ!$B$39:$B$782,T$119)+'СЕТ СН'!$I$11+СВЦЭМ!$D$10+'СЕТ СН'!$I$6-'СЕТ СН'!$I$23</f>
        <v>1307.0779323299998</v>
      </c>
      <c r="U138" s="36">
        <f>SUMIFS(СВЦЭМ!$D$39:$D$782,СВЦЭМ!$A$39:$A$782,$A138,СВЦЭМ!$B$39:$B$782,U$119)+'СЕТ СН'!$I$11+СВЦЭМ!$D$10+'СЕТ СН'!$I$6-'СЕТ СН'!$I$23</f>
        <v>1374.0731692499999</v>
      </c>
      <c r="V138" s="36">
        <f>SUMIFS(СВЦЭМ!$D$39:$D$782,СВЦЭМ!$A$39:$A$782,$A138,СВЦЭМ!$B$39:$B$782,V$119)+'СЕТ СН'!$I$11+СВЦЭМ!$D$10+'СЕТ СН'!$I$6-'СЕТ СН'!$I$23</f>
        <v>1426.3143191199999</v>
      </c>
      <c r="W138" s="36">
        <f>SUMIFS(СВЦЭМ!$D$39:$D$782,СВЦЭМ!$A$39:$A$782,$A138,СВЦЭМ!$B$39:$B$782,W$119)+'СЕТ СН'!$I$11+СВЦЭМ!$D$10+'СЕТ СН'!$I$6-'СЕТ СН'!$I$23</f>
        <v>1483.02526971</v>
      </c>
      <c r="X138" s="36">
        <f>SUMIFS(СВЦЭМ!$D$39:$D$782,СВЦЭМ!$A$39:$A$782,$A138,СВЦЭМ!$B$39:$B$782,X$119)+'СЕТ СН'!$I$11+СВЦЭМ!$D$10+'СЕТ СН'!$I$6-'СЕТ СН'!$I$23</f>
        <v>1513.38398809</v>
      </c>
      <c r="Y138" s="36">
        <f>SUMIFS(СВЦЭМ!$D$39:$D$782,СВЦЭМ!$A$39:$A$782,$A138,СВЦЭМ!$B$39:$B$782,Y$119)+'СЕТ СН'!$I$11+СВЦЭМ!$D$10+'СЕТ СН'!$I$6-'СЕТ СН'!$I$23</f>
        <v>1574.6968867000001</v>
      </c>
    </row>
    <row r="139" spans="1:25" ht="15.75" x14ac:dyDescent="0.2">
      <c r="A139" s="35">
        <f t="shared" si="3"/>
        <v>44854</v>
      </c>
      <c r="B139" s="36">
        <f>SUMIFS(СВЦЭМ!$D$39:$D$782,СВЦЭМ!$A$39:$A$782,$A139,СВЦЭМ!$B$39:$B$782,B$119)+'СЕТ СН'!$I$11+СВЦЭМ!$D$10+'СЕТ СН'!$I$6-'СЕТ СН'!$I$23</f>
        <v>1500.2311867799999</v>
      </c>
      <c r="C139" s="36">
        <f>SUMIFS(СВЦЭМ!$D$39:$D$782,СВЦЭМ!$A$39:$A$782,$A139,СВЦЭМ!$B$39:$B$782,C$119)+'СЕТ СН'!$I$11+СВЦЭМ!$D$10+'СЕТ СН'!$I$6-'СЕТ СН'!$I$23</f>
        <v>1501.4582044599999</v>
      </c>
      <c r="D139" s="36">
        <f>SUMIFS(СВЦЭМ!$D$39:$D$782,СВЦЭМ!$A$39:$A$782,$A139,СВЦЭМ!$B$39:$B$782,D$119)+'СЕТ СН'!$I$11+СВЦЭМ!$D$10+'СЕТ СН'!$I$6-'СЕТ СН'!$I$23</f>
        <v>1542.5673406199999</v>
      </c>
      <c r="E139" s="36">
        <f>SUMIFS(СВЦЭМ!$D$39:$D$782,СВЦЭМ!$A$39:$A$782,$A139,СВЦЭМ!$B$39:$B$782,E$119)+'СЕТ СН'!$I$11+СВЦЭМ!$D$10+'СЕТ СН'!$I$6-'СЕТ СН'!$I$23</f>
        <v>1539.1271902999999</v>
      </c>
      <c r="F139" s="36">
        <f>SUMIFS(СВЦЭМ!$D$39:$D$782,СВЦЭМ!$A$39:$A$782,$A139,СВЦЭМ!$B$39:$B$782,F$119)+'СЕТ СН'!$I$11+СВЦЭМ!$D$10+'СЕТ СН'!$I$6-'СЕТ СН'!$I$23</f>
        <v>1519.5988221499999</v>
      </c>
      <c r="G139" s="36">
        <f>SUMIFS(СВЦЭМ!$D$39:$D$782,СВЦЭМ!$A$39:$A$782,$A139,СВЦЭМ!$B$39:$B$782,G$119)+'СЕТ СН'!$I$11+СВЦЭМ!$D$10+'СЕТ СН'!$I$6-'СЕТ СН'!$I$23</f>
        <v>1491.5246782199999</v>
      </c>
      <c r="H139" s="36">
        <f>SUMIFS(СВЦЭМ!$D$39:$D$782,СВЦЭМ!$A$39:$A$782,$A139,СВЦЭМ!$B$39:$B$782,H$119)+'СЕТ СН'!$I$11+СВЦЭМ!$D$10+'СЕТ СН'!$I$6-'СЕТ СН'!$I$23</f>
        <v>1443.9133321099998</v>
      </c>
      <c r="I139" s="36">
        <f>SUMIFS(СВЦЭМ!$D$39:$D$782,СВЦЭМ!$A$39:$A$782,$A139,СВЦЭМ!$B$39:$B$782,I$119)+'СЕТ СН'!$I$11+СВЦЭМ!$D$10+'СЕТ СН'!$I$6-'СЕТ СН'!$I$23</f>
        <v>1415.8178773899999</v>
      </c>
      <c r="J139" s="36">
        <f>SUMIFS(СВЦЭМ!$D$39:$D$782,СВЦЭМ!$A$39:$A$782,$A139,СВЦЭМ!$B$39:$B$782,J$119)+'СЕТ СН'!$I$11+СВЦЭМ!$D$10+'СЕТ СН'!$I$6-'СЕТ СН'!$I$23</f>
        <v>1417.8620078599999</v>
      </c>
      <c r="K139" s="36">
        <f>SUMIFS(СВЦЭМ!$D$39:$D$782,СВЦЭМ!$A$39:$A$782,$A139,СВЦЭМ!$B$39:$B$782,K$119)+'СЕТ СН'!$I$11+СВЦЭМ!$D$10+'СЕТ СН'!$I$6-'СЕТ СН'!$I$23</f>
        <v>1453.0916631099999</v>
      </c>
      <c r="L139" s="36">
        <f>SUMIFS(СВЦЭМ!$D$39:$D$782,СВЦЭМ!$A$39:$A$782,$A139,СВЦЭМ!$B$39:$B$782,L$119)+'СЕТ СН'!$I$11+СВЦЭМ!$D$10+'СЕТ СН'!$I$6-'СЕТ СН'!$I$23</f>
        <v>1460.9949762599999</v>
      </c>
      <c r="M139" s="36">
        <f>SUMIFS(СВЦЭМ!$D$39:$D$782,СВЦЭМ!$A$39:$A$782,$A139,СВЦЭМ!$B$39:$B$782,M$119)+'СЕТ СН'!$I$11+СВЦЭМ!$D$10+'СЕТ СН'!$I$6-'СЕТ СН'!$I$23</f>
        <v>1492.1677899399999</v>
      </c>
      <c r="N139" s="36">
        <f>SUMIFS(СВЦЭМ!$D$39:$D$782,СВЦЭМ!$A$39:$A$782,$A139,СВЦЭМ!$B$39:$B$782,N$119)+'СЕТ СН'!$I$11+СВЦЭМ!$D$10+'СЕТ СН'!$I$6-'СЕТ СН'!$I$23</f>
        <v>1484.97044809</v>
      </c>
      <c r="O139" s="36">
        <f>SUMIFS(СВЦЭМ!$D$39:$D$782,СВЦЭМ!$A$39:$A$782,$A139,СВЦЭМ!$B$39:$B$782,O$119)+'СЕТ СН'!$I$11+СВЦЭМ!$D$10+'СЕТ СН'!$I$6-'СЕТ СН'!$I$23</f>
        <v>1484.53227087</v>
      </c>
      <c r="P139" s="36">
        <f>SUMIFS(СВЦЭМ!$D$39:$D$782,СВЦЭМ!$A$39:$A$782,$A139,СВЦЭМ!$B$39:$B$782,P$119)+'СЕТ СН'!$I$11+СВЦЭМ!$D$10+'СЕТ СН'!$I$6-'СЕТ СН'!$I$23</f>
        <v>1486.5140359500001</v>
      </c>
      <c r="Q139" s="36">
        <f>SUMIFS(СВЦЭМ!$D$39:$D$782,СВЦЭМ!$A$39:$A$782,$A139,СВЦЭМ!$B$39:$B$782,Q$119)+'СЕТ СН'!$I$11+СВЦЭМ!$D$10+'СЕТ СН'!$I$6-'СЕТ СН'!$I$23</f>
        <v>1480.60874107</v>
      </c>
      <c r="R139" s="36">
        <f>SUMIFS(СВЦЭМ!$D$39:$D$782,СВЦЭМ!$A$39:$A$782,$A139,СВЦЭМ!$B$39:$B$782,R$119)+'СЕТ СН'!$I$11+СВЦЭМ!$D$10+'СЕТ СН'!$I$6-'СЕТ СН'!$I$23</f>
        <v>1530.46580079</v>
      </c>
      <c r="S139" s="36">
        <f>SUMIFS(СВЦЭМ!$D$39:$D$782,СВЦЭМ!$A$39:$A$782,$A139,СВЦЭМ!$B$39:$B$782,S$119)+'СЕТ СН'!$I$11+СВЦЭМ!$D$10+'СЕТ СН'!$I$6-'СЕТ СН'!$I$23</f>
        <v>1522.92791431</v>
      </c>
      <c r="T139" s="36">
        <f>SUMIFS(СВЦЭМ!$D$39:$D$782,СВЦЭМ!$A$39:$A$782,$A139,СВЦЭМ!$B$39:$B$782,T$119)+'СЕТ СН'!$I$11+СВЦЭМ!$D$10+'СЕТ СН'!$I$6-'СЕТ СН'!$I$23</f>
        <v>1533.0397984000001</v>
      </c>
      <c r="U139" s="36">
        <f>SUMIFS(СВЦЭМ!$D$39:$D$782,СВЦЭМ!$A$39:$A$782,$A139,СВЦЭМ!$B$39:$B$782,U$119)+'СЕТ СН'!$I$11+СВЦЭМ!$D$10+'СЕТ СН'!$I$6-'СЕТ СН'!$I$23</f>
        <v>1528.9596249699998</v>
      </c>
      <c r="V139" s="36">
        <f>SUMIFS(СВЦЭМ!$D$39:$D$782,СВЦЭМ!$A$39:$A$782,$A139,СВЦЭМ!$B$39:$B$782,V$119)+'СЕТ СН'!$I$11+СВЦЭМ!$D$10+'СЕТ СН'!$I$6-'СЕТ СН'!$I$23</f>
        <v>1519.25495243</v>
      </c>
      <c r="W139" s="36">
        <f>SUMIFS(СВЦЭМ!$D$39:$D$782,СВЦЭМ!$A$39:$A$782,$A139,СВЦЭМ!$B$39:$B$782,W$119)+'СЕТ СН'!$I$11+СВЦЭМ!$D$10+'СЕТ СН'!$I$6-'СЕТ СН'!$I$23</f>
        <v>1506.2453271499999</v>
      </c>
      <c r="X139" s="36">
        <f>SUMIFS(СВЦЭМ!$D$39:$D$782,СВЦЭМ!$A$39:$A$782,$A139,СВЦЭМ!$B$39:$B$782,X$119)+'СЕТ СН'!$I$11+СВЦЭМ!$D$10+'СЕТ СН'!$I$6-'СЕТ СН'!$I$23</f>
        <v>1485.6556323999998</v>
      </c>
      <c r="Y139" s="36">
        <f>SUMIFS(СВЦЭМ!$D$39:$D$782,СВЦЭМ!$A$39:$A$782,$A139,СВЦЭМ!$B$39:$B$782,Y$119)+'СЕТ СН'!$I$11+СВЦЭМ!$D$10+'СЕТ СН'!$I$6-'СЕТ СН'!$I$23</f>
        <v>1491.10574423</v>
      </c>
    </row>
    <row r="140" spans="1:25" ht="15.75" x14ac:dyDescent="0.2">
      <c r="A140" s="35">
        <f t="shared" si="3"/>
        <v>44855</v>
      </c>
      <c r="B140" s="36">
        <f>SUMIFS(СВЦЭМ!$D$39:$D$782,СВЦЭМ!$A$39:$A$782,$A140,СВЦЭМ!$B$39:$B$782,B$119)+'СЕТ СН'!$I$11+СВЦЭМ!$D$10+'СЕТ СН'!$I$6-'СЕТ СН'!$I$23</f>
        <v>1704.4958143100002</v>
      </c>
      <c r="C140" s="36">
        <f>SUMIFS(СВЦЭМ!$D$39:$D$782,СВЦЭМ!$A$39:$A$782,$A140,СВЦЭМ!$B$39:$B$782,C$119)+'СЕТ СН'!$I$11+СВЦЭМ!$D$10+'СЕТ СН'!$I$6-'СЕТ СН'!$I$23</f>
        <v>1691.4338547100001</v>
      </c>
      <c r="D140" s="36">
        <f>SUMIFS(СВЦЭМ!$D$39:$D$782,СВЦЭМ!$A$39:$A$782,$A140,СВЦЭМ!$B$39:$B$782,D$119)+'СЕТ СН'!$I$11+СВЦЭМ!$D$10+'СЕТ СН'!$I$6-'СЕТ СН'!$I$23</f>
        <v>1707.4319413200001</v>
      </c>
      <c r="E140" s="36">
        <f>SUMIFS(СВЦЭМ!$D$39:$D$782,СВЦЭМ!$A$39:$A$782,$A140,СВЦЭМ!$B$39:$B$782,E$119)+'СЕТ СН'!$I$11+СВЦЭМ!$D$10+'СЕТ СН'!$I$6-'СЕТ СН'!$I$23</f>
        <v>1766.8244918400001</v>
      </c>
      <c r="F140" s="36">
        <f>SUMIFS(СВЦЭМ!$D$39:$D$782,СВЦЭМ!$A$39:$A$782,$A140,СВЦЭМ!$B$39:$B$782,F$119)+'СЕТ СН'!$I$11+СВЦЭМ!$D$10+'СЕТ СН'!$I$6-'СЕТ СН'!$I$23</f>
        <v>1746.6683272499999</v>
      </c>
      <c r="G140" s="36">
        <f>SUMIFS(СВЦЭМ!$D$39:$D$782,СВЦЭМ!$A$39:$A$782,$A140,СВЦЭМ!$B$39:$B$782,G$119)+'СЕТ СН'!$I$11+СВЦЭМ!$D$10+'СЕТ СН'!$I$6-'СЕТ СН'!$I$23</f>
        <v>1709.2595355200001</v>
      </c>
      <c r="H140" s="36">
        <f>SUMIFS(СВЦЭМ!$D$39:$D$782,СВЦЭМ!$A$39:$A$782,$A140,СВЦЭМ!$B$39:$B$782,H$119)+'СЕТ СН'!$I$11+СВЦЭМ!$D$10+'СЕТ СН'!$I$6-'СЕТ СН'!$I$23</f>
        <v>1643.0288914600001</v>
      </c>
      <c r="I140" s="36">
        <f>SUMIFS(СВЦЭМ!$D$39:$D$782,СВЦЭМ!$A$39:$A$782,$A140,СВЦЭМ!$B$39:$B$782,I$119)+'СЕТ СН'!$I$11+СВЦЭМ!$D$10+'СЕТ СН'!$I$6-'СЕТ СН'!$I$23</f>
        <v>1624.2325916300001</v>
      </c>
      <c r="J140" s="36">
        <f>SUMIFS(СВЦЭМ!$D$39:$D$782,СВЦЭМ!$A$39:$A$782,$A140,СВЦЭМ!$B$39:$B$782,J$119)+'СЕТ СН'!$I$11+СВЦЭМ!$D$10+'СЕТ СН'!$I$6-'СЕТ СН'!$I$23</f>
        <v>1596.37571097</v>
      </c>
      <c r="K140" s="36">
        <f>SUMIFS(СВЦЭМ!$D$39:$D$782,СВЦЭМ!$A$39:$A$782,$A140,СВЦЭМ!$B$39:$B$782,K$119)+'СЕТ СН'!$I$11+СВЦЭМ!$D$10+'СЕТ СН'!$I$6-'СЕТ СН'!$I$23</f>
        <v>1599.2765833000003</v>
      </c>
      <c r="L140" s="36">
        <f>SUMIFS(СВЦЭМ!$D$39:$D$782,СВЦЭМ!$A$39:$A$782,$A140,СВЦЭМ!$B$39:$B$782,L$119)+'СЕТ СН'!$I$11+СВЦЭМ!$D$10+'СЕТ СН'!$I$6-'СЕТ СН'!$I$23</f>
        <v>1602.5867435600003</v>
      </c>
      <c r="M140" s="36">
        <f>SUMIFS(СВЦЭМ!$D$39:$D$782,СВЦЭМ!$A$39:$A$782,$A140,СВЦЭМ!$B$39:$B$782,M$119)+'СЕТ СН'!$I$11+СВЦЭМ!$D$10+'СЕТ СН'!$I$6-'СЕТ СН'!$I$23</f>
        <v>1611.3617553100003</v>
      </c>
      <c r="N140" s="36">
        <f>SUMIFS(СВЦЭМ!$D$39:$D$782,СВЦЭМ!$A$39:$A$782,$A140,СВЦЭМ!$B$39:$B$782,N$119)+'СЕТ СН'!$I$11+СВЦЭМ!$D$10+'СЕТ СН'!$I$6-'СЕТ СН'!$I$23</f>
        <v>1619.03521748</v>
      </c>
      <c r="O140" s="36">
        <f>SUMIFS(СВЦЭМ!$D$39:$D$782,СВЦЭМ!$A$39:$A$782,$A140,СВЦЭМ!$B$39:$B$782,O$119)+'СЕТ СН'!$I$11+СВЦЭМ!$D$10+'СЕТ СН'!$I$6-'СЕТ СН'!$I$23</f>
        <v>1613.5356421800002</v>
      </c>
      <c r="P140" s="36">
        <f>SUMIFS(СВЦЭМ!$D$39:$D$782,СВЦЭМ!$A$39:$A$782,$A140,СВЦЭМ!$B$39:$B$782,P$119)+'СЕТ СН'!$I$11+СВЦЭМ!$D$10+'СЕТ СН'!$I$6-'СЕТ СН'!$I$23</f>
        <v>1640.5675892300001</v>
      </c>
      <c r="Q140" s="36">
        <f>SUMIFS(СВЦЭМ!$D$39:$D$782,СВЦЭМ!$A$39:$A$782,$A140,СВЦЭМ!$B$39:$B$782,Q$119)+'СЕТ СН'!$I$11+СВЦЭМ!$D$10+'СЕТ СН'!$I$6-'СЕТ СН'!$I$23</f>
        <v>1643.3324608500002</v>
      </c>
      <c r="R140" s="36">
        <f>SUMIFS(СВЦЭМ!$D$39:$D$782,СВЦЭМ!$A$39:$A$782,$A140,СВЦЭМ!$B$39:$B$782,R$119)+'СЕТ СН'!$I$11+СВЦЭМ!$D$10+'СЕТ СН'!$I$6-'СЕТ СН'!$I$23</f>
        <v>1624.2569374300001</v>
      </c>
      <c r="S140" s="36">
        <f>SUMIFS(СВЦЭМ!$D$39:$D$782,СВЦЭМ!$A$39:$A$782,$A140,СВЦЭМ!$B$39:$B$782,S$119)+'СЕТ СН'!$I$11+СВЦЭМ!$D$10+'СЕТ СН'!$I$6-'СЕТ СН'!$I$23</f>
        <v>1605.5292226400002</v>
      </c>
      <c r="T140" s="36">
        <f>SUMIFS(СВЦЭМ!$D$39:$D$782,СВЦЭМ!$A$39:$A$782,$A140,СВЦЭМ!$B$39:$B$782,T$119)+'СЕТ СН'!$I$11+СВЦЭМ!$D$10+'СЕТ СН'!$I$6-'СЕТ СН'!$I$23</f>
        <v>1560.3940629899998</v>
      </c>
      <c r="U140" s="36">
        <f>SUMIFS(СВЦЭМ!$D$39:$D$782,СВЦЭМ!$A$39:$A$782,$A140,СВЦЭМ!$B$39:$B$782,U$119)+'СЕТ СН'!$I$11+СВЦЭМ!$D$10+'СЕТ СН'!$I$6-'СЕТ СН'!$I$23</f>
        <v>1579.8605988500003</v>
      </c>
      <c r="V140" s="36">
        <f>SUMIFS(СВЦЭМ!$D$39:$D$782,СВЦЭМ!$A$39:$A$782,$A140,СВЦЭМ!$B$39:$B$782,V$119)+'СЕТ СН'!$I$11+СВЦЭМ!$D$10+'СЕТ СН'!$I$6-'СЕТ СН'!$I$23</f>
        <v>1595.7427233800004</v>
      </c>
      <c r="W140" s="36">
        <f>SUMIFS(СВЦЭМ!$D$39:$D$782,СВЦЭМ!$A$39:$A$782,$A140,СВЦЭМ!$B$39:$B$782,W$119)+'СЕТ СН'!$I$11+СВЦЭМ!$D$10+'СЕТ СН'!$I$6-'СЕТ СН'!$I$23</f>
        <v>1635.7512543900002</v>
      </c>
      <c r="X140" s="36">
        <f>SUMIFS(СВЦЭМ!$D$39:$D$782,СВЦЭМ!$A$39:$A$782,$A140,СВЦЭМ!$B$39:$B$782,X$119)+'СЕТ СН'!$I$11+СВЦЭМ!$D$10+'СЕТ СН'!$I$6-'СЕТ СН'!$I$23</f>
        <v>1671.1683029599999</v>
      </c>
      <c r="Y140" s="36">
        <f>SUMIFS(СВЦЭМ!$D$39:$D$782,СВЦЭМ!$A$39:$A$782,$A140,СВЦЭМ!$B$39:$B$782,Y$119)+'СЕТ СН'!$I$11+СВЦЭМ!$D$10+'СЕТ СН'!$I$6-'СЕТ СН'!$I$23</f>
        <v>1701.6537844499999</v>
      </c>
    </row>
    <row r="141" spans="1:25" ht="15.75" x14ac:dyDescent="0.2">
      <c r="A141" s="35">
        <f t="shared" si="3"/>
        <v>44856</v>
      </c>
      <c r="B141" s="36">
        <f>SUMIFS(СВЦЭМ!$D$39:$D$782,СВЦЭМ!$A$39:$A$782,$A141,СВЦЭМ!$B$39:$B$782,B$119)+'СЕТ СН'!$I$11+СВЦЭМ!$D$10+'СЕТ СН'!$I$6-'СЕТ СН'!$I$23</f>
        <v>1734.3320500200002</v>
      </c>
      <c r="C141" s="36">
        <f>SUMIFS(СВЦЭМ!$D$39:$D$782,СВЦЭМ!$A$39:$A$782,$A141,СВЦЭМ!$B$39:$B$782,C$119)+'СЕТ СН'!$I$11+СВЦЭМ!$D$10+'СЕТ СН'!$I$6-'СЕТ СН'!$I$23</f>
        <v>1730.6472113200002</v>
      </c>
      <c r="D141" s="36">
        <f>SUMIFS(СВЦЭМ!$D$39:$D$782,СВЦЭМ!$A$39:$A$782,$A141,СВЦЭМ!$B$39:$B$782,D$119)+'СЕТ СН'!$I$11+СВЦЭМ!$D$10+'СЕТ СН'!$I$6-'СЕТ СН'!$I$23</f>
        <v>1772.7584048500003</v>
      </c>
      <c r="E141" s="36">
        <f>SUMIFS(СВЦЭМ!$D$39:$D$782,СВЦЭМ!$A$39:$A$782,$A141,СВЦЭМ!$B$39:$B$782,E$119)+'СЕТ СН'!$I$11+СВЦЭМ!$D$10+'СЕТ СН'!$I$6-'СЕТ СН'!$I$23</f>
        <v>1776.0012147500001</v>
      </c>
      <c r="F141" s="36">
        <f>SUMIFS(СВЦЭМ!$D$39:$D$782,СВЦЭМ!$A$39:$A$782,$A141,СВЦЭМ!$B$39:$B$782,F$119)+'СЕТ СН'!$I$11+СВЦЭМ!$D$10+'СЕТ СН'!$I$6-'СЕТ СН'!$I$23</f>
        <v>1766.1405617999999</v>
      </c>
      <c r="G141" s="36">
        <f>SUMIFS(СВЦЭМ!$D$39:$D$782,СВЦЭМ!$A$39:$A$782,$A141,СВЦЭМ!$B$39:$B$782,G$119)+'СЕТ СН'!$I$11+СВЦЭМ!$D$10+'СЕТ СН'!$I$6-'СЕТ СН'!$I$23</f>
        <v>1760.4877840700001</v>
      </c>
      <c r="H141" s="36">
        <f>SUMIFS(СВЦЭМ!$D$39:$D$782,СВЦЭМ!$A$39:$A$782,$A141,СВЦЭМ!$B$39:$B$782,H$119)+'СЕТ СН'!$I$11+СВЦЭМ!$D$10+'СЕТ СН'!$I$6-'СЕТ СН'!$I$23</f>
        <v>1716.34189173</v>
      </c>
      <c r="I141" s="36">
        <f>SUMIFS(СВЦЭМ!$D$39:$D$782,СВЦЭМ!$A$39:$A$782,$A141,СВЦЭМ!$B$39:$B$782,I$119)+'СЕТ СН'!$I$11+СВЦЭМ!$D$10+'СЕТ СН'!$I$6-'СЕТ СН'!$I$23</f>
        <v>1691.2042676800002</v>
      </c>
      <c r="J141" s="36">
        <f>SUMIFS(СВЦЭМ!$D$39:$D$782,СВЦЭМ!$A$39:$A$782,$A141,СВЦЭМ!$B$39:$B$782,J$119)+'СЕТ СН'!$I$11+СВЦЭМ!$D$10+'СЕТ СН'!$I$6-'СЕТ СН'!$I$23</f>
        <v>1694.9429136900003</v>
      </c>
      <c r="K141" s="36">
        <f>SUMIFS(СВЦЭМ!$D$39:$D$782,СВЦЭМ!$A$39:$A$782,$A141,СВЦЭМ!$B$39:$B$782,K$119)+'СЕТ СН'!$I$11+СВЦЭМ!$D$10+'СЕТ СН'!$I$6-'СЕТ СН'!$I$23</f>
        <v>1682.9656147200003</v>
      </c>
      <c r="L141" s="36">
        <f>SUMIFS(СВЦЭМ!$D$39:$D$782,СВЦЭМ!$A$39:$A$782,$A141,СВЦЭМ!$B$39:$B$782,L$119)+'СЕТ СН'!$I$11+СВЦЭМ!$D$10+'СЕТ СН'!$I$6-'СЕТ СН'!$I$23</f>
        <v>1675.2393990300002</v>
      </c>
      <c r="M141" s="36">
        <f>SUMIFS(СВЦЭМ!$D$39:$D$782,СВЦЭМ!$A$39:$A$782,$A141,СВЦЭМ!$B$39:$B$782,M$119)+'СЕТ СН'!$I$11+СВЦЭМ!$D$10+'СЕТ СН'!$I$6-'СЕТ СН'!$I$23</f>
        <v>1684.5121767700002</v>
      </c>
      <c r="N141" s="36">
        <f>SUMIFS(СВЦЭМ!$D$39:$D$782,СВЦЭМ!$A$39:$A$782,$A141,СВЦЭМ!$B$39:$B$782,N$119)+'СЕТ СН'!$I$11+СВЦЭМ!$D$10+'СЕТ СН'!$I$6-'СЕТ СН'!$I$23</f>
        <v>1696.1507087600003</v>
      </c>
      <c r="O141" s="36">
        <f>SUMIFS(СВЦЭМ!$D$39:$D$782,СВЦЭМ!$A$39:$A$782,$A141,СВЦЭМ!$B$39:$B$782,O$119)+'СЕТ СН'!$I$11+СВЦЭМ!$D$10+'СЕТ СН'!$I$6-'СЕТ СН'!$I$23</f>
        <v>1692.4697515299999</v>
      </c>
      <c r="P141" s="36">
        <f>SUMIFS(СВЦЭМ!$D$39:$D$782,СВЦЭМ!$A$39:$A$782,$A141,СВЦЭМ!$B$39:$B$782,P$119)+'СЕТ СН'!$I$11+СВЦЭМ!$D$10+'СЕТ СН'!$I$6-'СЕТ СН'!$I$23</f>
        <v>1737.0548399300001</v>
      </c>
      <c r="Q141" s="36">
        <f>SUMIFS(СВЦЭМ!$D$39:$D$782,СВЦЭМ!$A$39:$A$782,$A141,СВЦЭМ!$B$39:$B$782,Q$119)+'СЕТ СН'!$I$11+СВЦЭМ!$D$10+'СЕТ СН'!$I$6-'СЕТ СН'!$I$23</f>
        <v>1735.09569891</v>
      </c>
      <c r="R141" s="36">
        <f>SUMIFS(СВЦЭМ!$D$39:$D$782,СВЦЭМ!$A$39:$A$782,$A141,СВЦЭМ!$B$39:$B$782,R$119)+'СЕТ СН'!$I$11+СВЦЭМ!$D$10+'СЕТ СН'!$I$6-'СЕТ СН'!$I$23</f>
        <v>1715.4835670100001</v>
      </c>
      <c r="S141" s="36">
        <f>SUMIFS(СВЦЭМ!$D$39:$D$782,СВЦЭМ!$A$39:$A$782,$A141,СВЦЭМ!$B$39:$B$782,S$119)+'СЕТ СН'!$I$11+СВЦЭМ!$D$10+'СЕТ СН'!$I$6-'СЕТ СН'!$I$23</f>
        <v>1692.57163382</v>
      </c>
      <c r="T141" s="36">
        <f>SUMIFS(СВЦЭМ!$D$39:$D$782,СВЦЭМ!$A$39:$A$782,$A141,СВЦЭМ!$B$39:$B$782,T$119)+'СЕТ СН'!$I$11+СВЦЭМ!$D$10+'СЕТ СН'!$I$6-'СЕТ СН'!$I$23</f>
        <v>1638.01691127</v>
      </c>
      <c r="U141" s="36">
        <f>SUMIFS(СВЦЭМ!$D$39:$D$782,СВЦЭМ!$A$39:$A$782,$A141,СВЦЭМ!$B$39:$B$782,U$119)+'СЕТ СН'!$I$11+СВЦЭМ!$D$10+'СЕТ СН'!$I$6-'СЕТ СН'!$I$23</f>
        <v>1662.0087879500002</v>
      </c>
      <c r="V141" s="36">
        <f>SUMIFS(СВЦЭМ!$D$39:$D$782,СВЦЭМ!$A$39:$A$782,$A141,СВЦЭМ!$B$39:$B$782,V$119)+'СЕТ СН'!$I$11+СВЦЭМ!$D$10+'СЕТ СН'!$I$6-'СЕТ СН'!$I$23</f>
        <v>1691.1010362300003</v>
      </c>
      <c r="W141" s="36">
        <f>SUMIFS(СВЦЭМ!$D$39:$D$782,СВЦЭМ!$A$39:$A$782,$A141,СВЦЭМ!$B$39:$B$782,W$119)+'СЕТ СН'!$I$11+СВЦЭМ!$D$10+'СЕТ СН'!$I$6-'СЕТ СН'!$I$23</f>
        <v>1714.7589981800002</v>
      </c>
      <c r="X141" s="36">
        <f>SUMIFS(СВЦЭМ!$D$39:$D$782,СВЦЭМ!$A$39:$A$782,$A141,СВЦЭМ!$B$39:$B$782,X$119)+'СЕТ СН'!$I$11+СВЦЭМ!$D$10+'СЕТ СН'!$I$6-'СЕТ СН'!$I$23</f>
        <v>1745.5123424000003</v>
      </c>
      <c r="Y141" s="36">
        <f>SUMIFS(СВЦЭМ!$D$39:$D$782,СВЦЭМ!$A$39:$A$782,$A141,СВЦЭМ!$B$39:$B$782,Y$119)+'СЕТ СН'!$I$11+СВЦЭМ!$D$10+'СЕТ СН'!$I$6-'СЕТ СН'!$I$23</f>
        <v>1770.4337726600002</v>
      </c>
    </row>
    <row r="142" spans="1:25" ht="15.75" x14ac:dyDescent="0.2">
      <c r="A142" s="35">
        <f t="shared" si="3"/>
        <v>44857</v>
      </c>
      <c r="B142" s="36">
        <f>SUMIFS(СВЦЭМ!$D$39:$D$782,СВЦЭМ!$A$39:$A$782,$A142,СВЦЭМ!$B$39:$B$782,B$119)+'СЕТ СН'!$I$11+СВЦЭМ!$D$10+'СЕТ СН'!$I$6-'СЕТ СН'!$I$23</f>
        <v>1739.2316951800003</v>
      </c>
      <c r="C142" s="36">
        <f>SUMIFS(СВЦЭМ!$D$39:$D$782,СВЦЭМ!$A$39:$A$782,$A142,СВЦЭМ!$B$39:$B$782,C$119)+'СЕТ СН'!$I$11+СВЦЭМ!$D$10+'СЕТ СН'!$I$6-'СЕТ СН'!$I$23</f>
        <v>1768.9355628399999</v>
      </c>
      <c r="D142" s="36">
        <f>SUMIFS(СВЦЭМ!$D$39:$D$782,СВЦЭМ!$A$39:$A$782,$A142,СВЦЭМ!$B$39:$B$782,D$119)+'СЕТ СН'!$I$11+СВЦЭМ!$D$10+'СЕТ СН'!$I$6-'СЕТ СН'!$I$23</f>
        <v>1795.3583635</v>
      </c>
      <c r="E142" s="36">
        <f>SUMIFS(СВЦЭМ!$D$39:$D$782,СВЦЭМ!$A$39:$A$782,$A142,СВЦЭМ!$B$39:$B$782,E$119)+'СЕТ СН'!$I$11+СВЦЭМ!$D$10+'СЕТ СН'!$I$6-'СЕТ СН'!$I$23</f>
        <v>1795.5576589800003</v>
      </c>
      <c r="F142" s="36">
        <f>SUMIFS(СВЦЭМ!$D$39:$D$782,СВЦЭМ!$A$39:$A$782,$A142,СВЦЭМ!$B$39:$B$782,F$119)+'СЕТ СН'!$I$11+СВЦЭМ!$D$10+'СЕТ СН'!$I$6-'СЕТ СН'!$I$23</f>
        <v>1808.9772263300001</v>
      </c>
      <c r="G142" s="36">
        <f>SUMIFS(СВЦЭМ!$D$39:$D$782,СВЦЭМ!$A$39:$A$782,$A142,СВЦЭМ!$B$39:$B$782,G$119)+'СЕТ СН'!$I$11+СВЦЭМ!$D$10+'СЕТ СН'!$I$6-'СЕТ СН'!$I$23</f>
        <v>1784.9286071199999</v>
      </c>
      <c r="H142" s="36">
        <f>SUMIFS(СВЦЭМ!$D$39:$D$782,СВЦЭМ!$A$39:$A$782,$A142,СВЦЭМ!$B$39:$B$782,H$119)+'СЕТ СН'!$I$11+СВЦЭМ!$D$10+'СЕТ СН'!$I$6-'СЕТ СН'!$I$23</f>
        <v>1747.1641070400001</v>
      </c>
      <c r="I142" s="36">
        <f>SUMIFS(СВЦЭМ!$D$39:$D$782,СВЦЭМ!$A$39:$A$782,$A142,СВЦЭМ!$B$39:$B$782,I$119)+'СЕТ СН'!$I$11+СВЦЭМ!$D$10+'СЕТ СН'!$I$6-'СЕТ СН'!$I$23</f>
        <v>1744.4056316599999</v>
      </c>
      <c r="J142" s="36">
        <f>SUMIFS(СВЦЭМ!$D$39:$D$782,СВЦЭМ!$A$39:$A$782,$A142,СВЦЭМ!$B$39:$B$782,J$119)+'СЕТ СН'!$I$11+СВЦЭМ!$D$10+'СЕТ СН'!$I$6-'СЕТ СН'!$I$23</f>
        <v>1707.5111787599999</v>
      </c>
      <c r="K142" s="36">
        <f>SUMIFS(СВЦЭМ!$D$39:$D$782,СВЦЭМ!$A$39:$A$782,$A142,СВЦЭМ!$B$39:$B$782,K$119)+'СЕТ СН'!$I$11+СВЦЭМ!$D$10+'СЕТ СН'!$I$6-'СЕТ СН'!$I$23</f>
        <v>1694.9606768100002</v>
      </c>
      <c r="L142" s="36">
        <f>SUMIFS(СВЦЭМ!$D$39:$D$782,СВЦЭМ!$A$39:$A$782,$A142,СВЦЭМ!$B$39:$B$782,L$119)+'СЕТ СН'!$I$11+СВЦЭМ!$D$10+'СЕТ СН'!$I$6-'СЕТ СН'!$I$23</f>
        <v>1681.5535794299999</v>
      </c>
      <c r="M142" s="36">
        <f>SUMIFS(СВЦЭМ!$D$39:$D$782,СВЦЭМ!$A$39:$A$782,$A142,СВЦЭМ!$B$39:$B$782,M$119)+'СЕТ СН'!$I$11+СВЦЭМ!$D$10+'СЕТ СН'!$I$6-'СЕТ СН'!$I$23</f>
        <v>1694.8268274100001</v>
      </c>
      <c r="N142" s="36">
        <f>SUMIFS(СВЦЭМ!$D$39:$D$782,СВЦЭМ!$A$39:$A$782,$A142,СВЦЭМ!$B$39:$B$782,N$119)+'СЕТ СН'!$I$11+СВЦЭМ!$D$10+'СЕТ СН'!$I$6-'СЕТ СН'!$I$23</f>
        <v>1706.20004122</v>
      </c>
      <c r="O142" s="36">
        <f>SUMIFS(СВЦЭМ!$D$39:$D$782,СВЦЭМ!$A$39:$A$782,$A142,СВЦЭМ!$B$39:$B$782,O$119)+'СЕТ СН'!$I$11+СВЦЭМ!$D$10+'СЕТ СН'!$I$6-'СЕТ СН'!$I$23</f>
        <v>1722.0979696499999</v>
      </c>
      <c r="P142" s="36">
        <f>SUMIFS(СВЦЭМ!$D$39:$D$782,СВЦЭМ!$A$39:$A$782,$A142,СВЦЭМ!$B$39:$B$782,P$119)+'СЕТ СН'!$I$11+СВЦЭМ!$D$10+'СЕТ СН'!$I$6-'СЕТ СН'!$I$23</f>
        <v>1736.3654032899999</v>
      </c>
      <c r="Q142" s="36">
        <f>SUMIFS(СВЦЭМ!$D$39:$D$782,СВЦЭМ!$A$39:$A$782,$A142,СВЦЭМ!$B$39:$B$782,Q$119)+'СЕТ СН'!$I$11+СВЦЭМ!$D$10+'СЕТ СН'!$I$6-'СЕТ СН'!$I$23</f>
        <v>1749.4332281500001</v>
      </c>
      <c r="R142" s="36">
        <f>SUMIFS(СВЦЭМ!$D$39:$D$782,СВЦЭМ!$A$39:$A$782,$A142,СВЦЭМ!$B$39:$B$782,R$119)+'СЕТ СН'!$I$11+СВЦЭМ!$D$10+'СЕТ СН'!$I$6-'СЕТ СН'!$I$23</f>
        <v>1726.32374166</v>
      </c>
      <c r="S142" s="36">
        <f>SUMIFS(СВЦЭМ!$D$39:$D$782,СВЦЭМ!$A$39:$A$782,$A142,СВЦЭМ!$B$39:$B$782,S$119)+'СЕТ СН'!$I$11+СВЦЭМ!$D$10+'СЕТ СН'!$I$6-'СЕТ СН'!$I$23</f>
        <v>1694.6786448000003</v>
      </c>
      <c r="T142" s="36">
        <f>SUMIFS(СВЦЭМ!$D$39:$D$782,СВЦЭМ!$A$39:$A$782,$A142,СВЦЭМ!$B$39:$B$782,T$119)+'СЕТ СН'!$I$11+СВЦЭМ!$D$10+'СЕТ СН'!$I$6-'СЕТ СН'!$I$23</f>
        <v>1637.49162368</v>
      </c>
      <c r="U142" s="36">
        <f>SUMIFS(СВЦЭМ!$D$39:$D$782,СВЦЭМ!$A$39:$A$782,$A142,СВЦЭМ!$B$39:$B$782,U$119)+'СЕТ СН'!$I$11+СВЦЭМ!$D$10+'СЕТ СН'!$I$6-'СЕТ СН'!$I$23</f>
        <v>1657.4926073800002</v>
      </c>
      <c r="V142" s="36">
        <f>SUMIFS(СВЦЭМ!$D$39:$D$782,СВЦЭМ!$A$39:$A$782,$A142,СВЦЭМ!$B$39:$B$782,V$119)+'СЕТ СН'!$I$11+СВЦЭМ!$D$10+'СЕТ СН'!$I$6-'СЕТ СН'!$I$23</f>
        <v>1672.3209948200001</v>
      </c>
      <c r="W142" s="36">
        <f>SUMIFS(СВЦЭМ!$D$39:$D$782,СВЦЭМ!$A$39:$A$782,$A142,СВЦЭМ!$B$39:$B$782,W$119)+'СЕТ СН'!$I$11+СВЦЭМ!$D$10+'СЕТ СН'!$I$6-'СЕТ СН'!$I$23</f>
        <v>1697.8103307199999</v>
      </c>
      <c r="X142" s="36">
        <f>SUMIFS(СВЦЭМ!$D$39:$D$782,СВЦЭМ!$A$39:$A$782,$A142,СВЦЭМ!$B$39:$B$782,X$119)+'СЕТ СН'!$I$11+СВЦЭМ!$D$10+'СЕТ СН'!$I$6-'СЕТ СН'!$I$23</f>
        <v>1733.52528136</v>
      </c>
      <c r="Y142" s="36">
        <f>SUMIFS(СВЦЭМ!$D$39:$D$782,СВЦЭМ!$A$39:$A$782,$A142,СВЦЭМ!$B$39:$B$782,Y$119)+'СЕТ СН'!$I$11+СВЦЭМ!$D$10+'СЕТ СН'!$I$6-'СЕТ СН'!$I$23</f>
        <v>1777.3954298900003</v>
      </c>
    </row>
    <row r="143" spans="1:25" ht="15.75" x14ac:dyDescent="0.2">
      <c r="A143" s="35">
        <f t="shared" si="3"/>
        <v>44858</v>
      </c>
      <c r="B143" s="36">
        <f>SUMIFS(СВЦЭМ!$D$39:$D$782,СВЦЭМ!$A$39:$A$782,$A143,СВЦЭМ!$B$39:$B$782,B$119)+'СЕТ СН'!$I$11+СВЦЭМ!$D$10+'СЕТ СН'!$I$6-'СЕТ СН'!$I$23</f>
        <v>1742.86504143</v>
      </c>
      <c r="C143" s="36">
        <f>SUMIFS(СВЦЭМ!$D$39:$D$782,СВЦЭМ!$A$39:$A$782,$A143,СВЦЭМ!$B$39:$B$782,C$119)+'СЕТ СН'!$I$11+СВЦЭМ!$D$10+'СЕТ СН'!$I$6-'СЕТ СН'!$I$23</f>
        <v>1769.2582764700001</v>
      </c>
      <c r="D143" s="36">
        <f>SUMIFS(СВЦЭМ!$D$39:$D$782,СВЦЭМ!$A$39:$A$782,$A143,СВЦЭМ!$B$39:$B$782,D$119)+'СЕТ СН'!$I$11+СВЦЭМ!$D$10+'СЕТ СН'!$I$6-'СЕТ СН'!$I$23</f>
        <v>1783.3933371400003</v>
      </c>
      <c r="E143" s="36">
        <f>SUMIFS(СВЦЭМ!$D$39:$D$782,СВЦЭМ!$A$39:$A$782,$A143,СВЦЭМ!$B$39:$B$782,E$119)+'СЕТ СН'!$I$11+СВЦЭМ!$D$10+'СЕТ СН'!$I$6-'СЕТ СН'!$I$23</f>
        <v>1786.6430419100002</v>
      </c>
      <c r="F143" s="36">
        <f>SUMIFS(СВЦЭМ!$D$39:$D$782,СВЦЭМ!$A$39:$A$782,$A143,СВЦЭМ!$B$39:$B$782,F$119)+'СЕТ СН'!$I$11+СВЦЭМ!$D$10+'СЕТ СН'!$I$6-'СЕТ СН'!$I$23</f>
        <v>1805.6271726099999</v>
      </c>
      <c r="G143" s="36">
        <f>SUMIFS(СВЦЭМ!$D$39:$D$782,СВЦЭМ!$A$39:$A$782,$A143,СВЦЭМ!$B$39:$B$782,G$119)+'СЕТ СН'!$I$11+СВЦЭМ!$D$10+'СЕТ СН'!$I$6-'СЕТ СН'!$I$23</f>
        <v>1770.6344775400003</v>
      </c>
      <c r="H143" s="36">
        <f>SUMIFS(СВЦЭМ!$D$39:$D$782,СВЦЭМ!$A$39:$A$782,$A143,СВЦЭМ!$B$39:$B$782,H$119)+'СЕТ СН'!$I$11+СВЦЭМ!$D$10+'СЕТ СН'!$I$6-'СЕТ СН'!$I$23</f>
        <v>1741.1636359899999</v>
      </c>
      <c r="I143" s="36">
        <f>SUMIFS(СВЦЭМ!$D$39:$D$782,СВЦЭМ!$A$39:$A$782,$A143,СВЦЭМ!$B$39:$B$782,I$119)+'СЕТ СН'!$I$11+СВЦЭМ!$D$10+'СЕТ СН'!$I$6-'СЕТ СН'!$I$23</f>
        <v>1728.9448643000001</v>
      </c>
      <c r="J143" s="36">
        <f>SUMIFS(СВЦЭМ!$D$39:$D$782,СВЦЭМ!$A$39:$A$782,$A143,СВЦЭМ!$B$39:$B$782,J$119)+'СЕТ СН'!$I$11+СВЦЭМ!$D$10+'СЕТ СН'!$I$6-'СЕТ СН'!$I$23</f>
        <v>1715.5916231800002</v>
      </c>
      <c r="K143" s="36">
        <f>SUMIFS(СВЦЭМ!$D$39:$D$782,СВЦЭМ!$A$39:$A$782,$A143,СВЦЭМ!$B$39:$B$782,K$119)+'СЕТ СН'!$I$11+СВЦЭМ!$D$10+'СЕТ СН'!$I$6-'СЕТ СН'!$I$23</f>
        <v>1730.27301721</v>
      </c>
      <c r="L143" s="36">
        <f>SUMIFS(СВЦЭМ!$D$39:$D$782,СВЦЭМ!$A$39:$A$782,$A143,СВЦЭМ!$B$39:$B$782,L$119)+'СЕТ СН'!$I$11+СВЦЭМ!$D$10+'СЕТ СН'!$I$6-'СЕТ СН'!$I$23</f>
        <v>1740.35509396</v>
      </c>
      <c r="M143" s="36">
        <f>SUMIFS(СВЦЭМ!$D$39:$D$782,СВЦЭМ!$A$39:$A$782,$A143,СВЦЭМ!$B$39:$B$782,M$119)+'СЕТ СН'!$I$11+СВЦЭМ!$D$10+'СЕТ СН'!$I$6-'СЕТ СН'!$I$23</f>
        <v>1751.1767072299999</v>
      </c>
      <c r="N143" s="36">
        <f>SUMIFS(СВЦЭМ!$D$39:$D$782,СВЦЭМ!$A$39:$A$782,$A143,СВЦЭМ!$B$39:$B$782,N$119)+'СЕТ СН'!$I$11+СВЦЭМ!$D$10+'СЕТ СН'!$I$6-'СЕТ СН'!$I$23</f>
        <v>1758.4392829000003</v>
      </c>
      <c r="O143" s="36">
        <f>SUMIFS(СВЦЭМ!$D$39:$D$782,СВЦЭМ!$A$39:$A$782,$A143,СВЦЭМ!$B$39:$B$782,O$119)+'СЕТ СН'!$I$11+СВЦЭМ!$D$10+'СЕТ СН'!$I$6-'СЕТ СН'!$I$23</f>
        <v>1751.5481766000003</v>
      </c>
      <c r="P143" s="36">
        <f>SUMIFS(СВЦЭМ!$D$39:$D$782,СВЦЭМ!$A$39:$A$782,$A143,СВЦЭМ!$B$39:$B$782,P$119)+'СЕТ СН'!$I$11+СВЦЭМ!$D$10+'СЕТ СН'!$I$6-'СЕТ СН'!$I$23</f>
        <v>1752.1159848800003</v>
      </c>
      <c r="Q143" s="36">
        <f>SUMIFS(СВЦЭМ!$D$39:$D$782,СВЦЭМ!$A$39:$A$782,$A143,СВЦЭМ!$B$39:$B$782,Q$119)+'СЕТ СН'!$I$11+СВЦЭМ!$D$10+'СЕТ СН'!$I$6-'СЕТ СН'!$I$23</f>
        <v>1749.0978314600002</v>
      </c>
      <c r="R143" s="36">
        <f>SUMIFS(СВЦЭМ!$D$39:$D$782,СВЦЭМ!$A$39:$A$782,$A143,СВЦЭМ!$B$39:$B$782,R$119)+'СЕТ СН'!$I$11+СВЦЭМ!$D$10+'СЕТ СН'!$I$6-'СЕТ СН'!$I$23</f>
        <v>1719.2553177600003</v>
      </c>
      <c r="S143" s="36">
        <f>SUMIFS(СВЦЭМ!$D$39:$D$782,СВЦЭМ!$A$39:$A$782,$A143,СВЦЭМ!$B$39:$B$782,S$119)+'СЕТ СН'!$I$11+СВЦЭМ!$D$10+'СЕТ СН'!$I$6-'СЕТ СН'!$I$23</f>
        <v>1699.6307883600002</v>
      </c>
      <c r="T143" s="36">
        <f>SUMIFS(СВЦЭМ!$D$39:$D$782,СВЦЭМ!$A$39:$A$782,$A143,СВЦЭМ!$B$39:$B$782,T$119)+'СЕТ СН'!$I$11+СВЦЭМ!$D$10+'СЕТ СН'!$I$6-'СЕТ СН'!$I$23</f>
        <v>1656.6802764899999</v>
      </c>
      <c r="U143" s="36">
        <f>SUMIFS(СВЦЭМ!$D$39:$D$782,СВЦЭМ!$A$39:$A$782,$A143,СВЦЭМ!$B$39:$B$782,U$119)+'СЕТ СН'!$I$11+СВЦЭМ!$D$10+'СЕТ СН'!$I$6-'СЕТ СН'!$I$23</f>
        <v>1690.9442750200001</v>
      </c>
      <c r="V143" s="36">
        <f>SUMIFS(СВЦЭМ!$D$39:$D$782,СВЦЭМ!$A$39:$A$782,$A143,СВЦЭМ!$B$39:$B$782,V$119)+'СЕТ СН'!$I$11+СВЦЭМ!$D$10+'СЕТ СН'!$I$6-'СЕТ СН'!$I$23</f>
        <v>1714.94198714</v>
      </c>
      <c r="W143" s="36">
        <f>SUMIFS(СВЦЭМ!$D$39:$D$782,СВЦЭМ!$A$39:$A$782,$A143,СВЦЭМ!$B$39:$B$782,W$119)+'СЕТ СН'!$I$11+СВЦЭМ!$D$10+'СЕТ СН'!$I$6-'СЕТ СН'!$I$23</f>
        <v>1739.0999240900001</v>
      </c>
      <c r="X143" s="36">
        <f>SUMIFS(СВЦЭМ!$D$39:$D$782,СВЦЭМ!$A$39:$A$782,$A143,СВЦЭМ!$B$39:$B$782,X$119)+'СЕТ СН'!$I$11+СВЦЭМ!$D$10+'СЕТ СН'!$I$6-'СЕТ СН'!$I$23</f>
        <v>1768.0727310900002</v>
      </c>
      <c r="Y143" s="36">
        <f>SUMIFS(СВЦЭМ!$D$39:$D$782,СВЦЭМ!$A$39:$A$782,$A143,СВЦЭМ!$B$39:$B$782,Y$119)+'СЕТ СН'!$I$11+СВЦЭМ!$D$10+'СЕТ СН'!$I$6-'СЕТ СН'!$I$23</f>
        <v>1805.0523082600002</v>
      </c>
    </row>
    <row r="144" spans="1:25" ht="15.75" x14ac:dyDescent="0.2">
      <c r="A144" s="35">
        <f t="shared" si="3"/>
        <v>44859</v>
      </c>
      <c r="B144" s="36">
        <f>SUMIFS(СВЦЭМ!$D$39:$D$782,СВЦЭМ!$A$39:$A$782,$A144,СВЦЭМ!$B$39:$B$782,B$119)+'СЕТ СН'!$I$11+СВЦЭМ!$D$10+'СЕТ СН'!$I$6-'СЕТ СН'!$I$23</f>
        <v>1762.02125974</v>
      </c>
      <c r="C144" s="36">
        <f>SUMIFS(СВЦЭМ!$D$39:$D$782,СВЦЭМ!$A$39:$A$782,$A144,СВЦЭМ!$B$39:$B$782,C$119)+'СЕТ СН'!$I$11+СВЦЭМ!$D$10+'СЕТ СН'!$I$6-'СЕТ СН'!$I$23</f>
        <v>1795.2097826600002</v>
      </c>
      <c r="D144" s="36">
        <f>SUMIFS(СВЦЭМ!$D$39:$D$782,СВЦЭМ!$A$39:$A$782,$A144,СВЦЭМ!$B$39:$B$782,D$119)+'СЕТ СН'!$I$11+СВЦЭМ!$D$10+'СЕТ СН'!$I$6-'СЕТ СН'!$I$23</f>
        <v>1783.42458807</v>
      </c>
      <c r="E144" s="36">
        <f>SUMIFS(СВЦЭМ!$D$39:$D$782,СВЦЭМ!$A$39:$A$782,$A144,СВЦЭМ!$B$39:$B$782,E$119)+'СЕТ СН'!$I$11+СВЦЭМ!$D$10+'СЕТ СН'!$I$6-'СЕТ СН'!$I$23</f>
        <v>1766.1169010500003</v>
      </c>
      <c r="F144" s="36">
        <f>SUMIFS(СВЦЭМ!$D$39:$D$782,СВЦЭМ!$A$39:$A$782,$A144,СВЦЭМ!$B$39:$B$782,F$119)+'СЕТ СН'!$I$11+СВЦЭМ!$D$10+'СЕТ СН'!$I$6-'СЕТ СН'!$I$23</f>
        <v>1774.4574792200001</v>
      </c>
      <c r="G144" s="36">
        <f>SUMIFS(СВЦЭМ!$D$39:$D$782,СВЦЭМ!$A$39:$A$782,$A144,СВЦЭМ!$B$39:$B$782,G$119)+'СЕТ СН'!$I$11+СВЦЭМ!$D$10+'СЕТ СН'!$I$6-'СЕТ СН'!$I$23</f>
        <v>1731.30405548</v>
      </c>
      <c r="H144" s="36">
        <f>SUMIFS(СВЦЭМ!$D$39:$D$782,СВЦЭМ!$A$39:$A$782,$A144,СВЦЭМ!$B$39:$B$782,H$119)+'СЕТ СН'!$I$11+СВЦЭМ!$D$10+'СЕТ СН'!$I$6-'СЕТ СН'!$I$23</f>
        <v>1663.4702426500003</v>
      </c>
      <c r="I144" s="36">
        <f>SUMIFS(СВЦЭМ!$D$39:$D$782,СВЦЭМ!$A$39:$A$782,$A144,СВЦЭМ!$B$39:$B$782,I$119)+'СЕТ СН'!$I$11+СВЦЭМ!$D$10+'СЕТ СН'!$I$6-'СЕТ СН'!$I$23</f>
        <v>1600.8281554</v>
      </c>
      <c r="J144" s="36">
        <f>SUMIFS(СВЦЭМ!$D$39:$D$782,СВЦЭМ!$A$39:$A$782,$A144,СВЦЭМ!$B$39:$B$782,J$119)+'СЕТ СН'!$I$11+СВЦЭМ!$D$10+'СЕТ СН'!$I$6-'СЕТ СН'!$I$23</f>
        <v>1495.7130999199999</v>
      </c>
      <c r="K144" s="36">
        <f>SUMIFS(СВЦЭМ!$D$39:$D$782,СВЦЭМ!$A$39:$A$782,$A144,СВЦЭМ!$B$39:$B$782,K$119)+'СЕТ СН'!$I$11+СВЦЭМ!$D$10+'СЕТ СН'!$I$6-'СЕТ СН'!$I$23</f>
        <v>1518.0649139500001</v>
      </c>
      <c r="L144" s="36">
        <f>SUMIFS(СВЦЭМ!$D$39:$D$782,СВЦЭМ!$A$39:$A$782,$A144,СВЦЭМ!$B$39:$B$782,L$119)+'СЕТ СН'!$I$11+СВЦЭМ!$D$10+'СЕТ СН'!$I$6-'СЕТ СН'!$I$23</f>
        <v>1524.33909642</v>
      </c>
      <c r="M144" s="36">
        <f>SUMIFS(СВЦЭМ!$D$39:$D$782,СВЦЭМ!$A$39:$A$782,$A144,СВЦЭМ!$B$39:$B$782,M$119)+'СЕТ СН'!$I$11+СВЦЭМ!$D$10+'СЕТ СН'!$I$6-'СЕТ СН'!$I$23</f>
        <v>1612.0267576800002</v>
      </c>
      <c r="N144" s="36">
        <f>SUMIFS(СВЦЭМ!$D$39:$D$782,СВЦЭМ!$A$39:$A$782,$A144,СВЦЭМ!$B$39:$B$782,N$119)+'СЕТ СН'!$I$11+СВЦЭМ!$D$10+'СЕТ СН'!$I$6-'СЕТ СН'!$I$23</f>
        <v>1709.2944282600001</v>
      </c>
      <c r="O144" s="36">
        <f>SUMIFS(СВЦЭМ!$D$39:$D$782,СВЦЭМ!$A$39:$A$782,$A144,СВЦЭМ!$B$39:$B$782,O$119)+'СЕТ СН'!$I$11+СВЦЭМ!$D$10+'СЕТ СН'!$I$6-'СЕТ СН'!$I$23</f>
        <v>1686.9891101399999</v>
      </c>
      <c r="P144" s="36">
        <f>SUMIFS(СВЦЭМ!$D$39:$D$782,СВЦЭМ!$A$39:$A$782,$A144,СВЦЭМ!$B$39:$B$782,P$119)+'СЕТ СН'!$I$11+СВЦЭМ!$D$10+'СЕТ СН'!$I$6-'СЕТ СН'!$I$23</f>
        <v>1687.5022068100002</v>
      </c>
      <c r="Q144" s="36">
        <f>SUMIFS(СВЦЭМ!$D$39:$D$782,СВЦЭМ!$A$39:$A$782,$A144,СВЦЭМ!$B$39:$B$782,Q$119)+'СЕТ СН'!$I$11+СВЦЭМ!$D$10+'СЕТ СН'!$I$6-'СЕТ СН'!$I$23</f>
        <v>1687.4650545300001</v>
      </c>
      <c r="R144" s="36">
        <f>SUMIFS(СВЦЭМ!$D$39:$D$782,СВЦЭМ!$A$39:$A$782,$A144,СВЦЭМ!$B$39:$B$782,R$119)+'СЕТ СН'!$I$11+СВЦЭМ!$D$10+'СЕТ СН'!$I$6-'СЕТ СН'!$I$23</f>
        <v>1586.7053068100004</v>
      </c>
      <c r="S144" s="36">
        <f>SUMIFS(СВЦЭМ!$D$39:$D$782,СВЦЭМ!$A$39:$A$782,$A144,СВЦЭМ!$B$39:$B$782,S$119)+'СЕТ СН'!$I$11+СВЦЭМ!$D$10+'СЕТ СН'!$I$6-'СЕТ СН'!$I$23</f>
        <v>1521.6459144</v>
      </c>
      <c r="T144" s="36">
        <f>SUMIFS(СВЦЭМ!$D$39:$D$782,СВЦЭМ!$A$39:$A$782,$A144,СВЦЭМ!$B$39:$B$782,T$119)+'СЕТ СН'!$I$11+СВЦЭМ!$D$10+'СЕТ СН'!$I$6-'СЕТ СН'!$I$23</f>
        <v>1433.1830960299999</v>
      </c>
      <c r="U144" s="36">
        <f>SUMIFS(СВЦЭМ!$D$39:$D$782,СВЦЭМ!$A$39:$A$782,$A144,СВЦЭМ!$B$39:$B$782,U$119)+'СЕТ СН'!$I$11+СВЦЭМ!$D$10+'СЕТ СН'!$I$6-'СЕТ СН'!$I$23</f>
        <v>1439.3508525899999</v>
      </c>
      <c r="V144" s="36">
        <f>SUMIFS(СВЦЭМ!$D$39:$D$782,СВЦЭМ!$A$39:$A$782,$A144,СВЦЭМ!$B$39:$B$782,V$119)+'СЕТ СН'!$I$11+СВЦЭМ!$D$10+'СЕТ СН'!$I$6-'СЕТ СН'!$I$23</f>
        <v>1460.18126906</v>
      </c>
      <c r="W144" s="36">
        <f>SUMIFS(СВЦЭМ!$D$39:$D$782,СВЦЭМ!$A$39:$A$782,$A144,СВЦЭМ!$B$39:$B$782,W$119)+'СЕТ СН'!$I$11+СВЦЭМ!$D$10+'СЕТ СН'!$I$6-'СЕТ СН'!$I$23</f>
        <v>1474.2346881999999</v>
      </c>
      <c r="X144" s="36">
        <f>SUMIFS(СВЦЭМ!$D$39:$D$782,СВЦЭМ!$A$39:$A$782,$A144,СВЦЭМ!$B$39:$B$782,X$119)+'СЕТ СН'!$I$11+СВЦЭМ!$D$10+'СЕТ СН'!$I$6-'СЕТ СН'!$I$23</f>
        <v>1500.78348805</v>
      </c>
      <c r="Y144" s="36">
        <f>SUMIFS(СВЦЭМ!$D$39:$D$782,СВЦЭМ!$A$39:$A$782,$A144,СВЦЭМ!$B$39:$B$782,Y$119)+'СЕТ СН'!$I$11+СВЦЭМ!$D$10+'СЕТ СН'!$I$6-'СЕТ СН'!$I$23</f>
        <v>1519.1781480999998</v>
      </c>
    </row>
    <row r="145" spans="1:27" ht="15.75" x14ac:dyDescent="0.2">
      <c r="A145" s="35">
        <f t="shared" si="3"/>
        <v>44860</v>
      </c>
      <c r="B145" s="36">
        <f>SUMIFS(СВЦЭМ!$D$39:$D$782,СВЦЭМ!$A$39:$A$782,$A145,СВЦЭМ!$B$39:$B$782,B$119)+'СЕТ СН'!$I$11+СВЦЭМ!$D$10+'СЕТ СН'!$I$6-'СЕТ СН'!$I$23</f>
        <v>1692.5448331699999</v>
      </c>
      <c r="C145" s="36">
        <f>SUMIFS(СВЦЭМ!$D$39:$D$782,СВЦЭМ!$A$39:$A$782,$A145,СВЦЭМ!$B$39:$B$782,C$119)+'СЕТ СН'!$I$11+СВЦЭМ!$D$10+'СЕТ СН'!$I$6-'СЕТ СН'!$I$23</f>
        <v>1706.3430603300003</v>
      </c>
      <c r="D145" s="36">
        <f>SUMIFS(СВЦЭМ!$D$39:$D$782,СВЦЭМ!$A$39:$A$782,$A145,СВЦЭМ!$B$39:$B$782,D$119)+'СЕТ СН'!$I$11+СВЦЭМ!$D$10+'СЕТ СН'!$I$6-'СЕТ СН'!$I$23</f>
        <v>1719.5059371699999</v>
      </c>
      <c r="E145" s="36">
        <f>SUMIFS(СВЦЭМ!$D$39:$D$782,СВЦЭМ!$A$39:$A$782,$A145,СВЦЭМ!$B$39:$B$782,E$119)+'СЕТ СН'!$I$11+СВЦЭМ!$D$10+'СЕТ СН'!$I$6-'СЕТ СН'!$I$23</f>
        <v>1737.2178045599999</v>
      </c>
      <c r="F145" s="36">
        <f>SUMIFS(СВЦЭМ!$D$39:$D$782,СВЦЭМ!$A$39:$A$782,$A145,СВЦЭМ!$B$39:$B$782,F$119)+'СЕТ СН'!$I$11+СВЦЭМ!$D$10+'СЕТ СН'!$I$6-'СЕТ СН'!$I$23</f>
        <v>1709.2473508900002</v>
      </c>
      <c r="G145" s="36">
        <f>SUMIFS(СВЦЭМ!$D$39:$D$782,СВЦЭМ!$A$39:$A$782,$A145,СВЦЭМ!$B$39:$B$782,G$119)+'СЕТ СН'!$I$11+СВЦЭМ!$D$10+'СЕТ СН'!$I$6-'СЕТ СН'!$I$23</f>
        <v>1652.0298400199999</v>
      </c>
      <c r="H145" s="36">
        <f>SUMIFS(СВЦЭМ!$D$39:$D$782,СВЦЭМ!$A$39:$A$782,$A145,СВЦЭМ!$B$39:$B$782,H$119)+'СЕТ СН'!$I$11+СВЦЭМ!$D$10+'СЕТ СН'!$I$6-'СЕТ СН'!$I$23</f>
        <v>1565.7603435599999</v>
      </c>
      <c r="I145" s="36">
        <f>SUMIFS(СВЦЭМ!$D$39:$D$782,СВЦЭМ!$A$39:$A$782,$A145,СВЦЭМ!$B$39:$B$782,I$119)+'СЕТ СН'!$I$11+СВЦЭМ!$D$10+'СЕТ СН'!$I$6-'СЕТ СН'!$I$23</f>
        <v>1610.0896224800003</v>
      </c>
      <c r="J145" s="36">
        <f>SUMIFS(СВЦЭМ!$D$39:$D$782,СВЦЭМ!$A$39:$A$782,$A145,СВЦЭМ!$B$39:$B$782,J$119)+'СЕТ СН'!$I$11+СВЦЭМ!$D$10+'СЕТ СН'!$I$6-'СЕТ СН'!$I$23</f>
        <v>1573.4380079300004</v>
      </c>
      <c r="K145" s="36">
        <f>SUMIFS(СВЦЭМ!$D$39:$D$782,СВЦЭМ!$A$39:$A$782,$A145,СВЦЭМ!$B$39:$B$782,K$119)+'СЕТ СН'!$I$11+СВЦЭМ!$D$10+'СЕТ СН'!$I$6-'СЕТ СН'!$I$23</f>
        <v>1584.3113416200003</v>
      </c>
      <c r="L145" s="36">
        <f>SUMIFS(СВЦЭМ!$D$39:$D$782,СВЦЭМ!$A$39:$A$782,$A145,СВЦЭМ!$B$39:$B$782,L$119)+'СЕТ СН'!$I$11+СВЦЭМ!$D$10+'СЕТ СН'!$I$6-'СЕТ СН'!$I$23</f>
        <v>1591.9168885600002</v>
      </c>
      <c r="M145" s="36">
        <f>SUMIFS(СВЦЭМ!$D$39:$D$782,СВЦЭМ!$A$39:$A$782,$A145,СВЦЭМ!$B$39:$B$782,M$119)+'СЕТ СН'!$I$11+СВЦЭМ!$D$10+'СЕТ СН'!$I$6-'СЕТ СН'!$I$23</f>
        <v>1588.97803621</v>
      </c>
      <c r="N145" s="36">
        <f>SUMIFS(СВЦЭМ!$D$39:$D$782,СВЦЭМ!$A$39:$A$782,$A145,СВЦЭМ!$B$39:$B$782,N$119)+'СЕТ СН'!$I$11+СВЦЭМ!$D$10+'СЕТ СН'!$I$6-'СЕТ СН'!$I$23</f>
        <v>1596.6220859300001</v>
      </c>
      <c r="O145" s="36">
        <f>SUMIFS(СВЦЭМ!$D$39:$D$782,СВЦЭМ!$A$39:$A$782,$A145,СВЦЭМ!$B$39:$B$782,O$119)+'СЕТ СН'!$I$11+СВЦЭМ!$D$10+'СЕТ СН'!$I$6-'СЕТ СН'!$I$23</f>
        <v>1638.8883874100002</v>
      </c>
      <c r="P145" s="36">
        <f>SUMIFS(СВЦЭМ!$D$39:$D$782,СВЦЭМ!$A$39:$A$782,$A145,СВЦЭМ!$B$39:$B$782,P$119)+'СЕТ СН'!$I$11+СВЦЭМ!$D$10+'СЕТ СН'!$I$6-'СЕТ СН'!$I$23</f>
        <v>1649.9279148000001</v>
      </c>
      <c r="Q145" s="36">
        <f>SUMIFS(СВЦЭМ!$D$39:$D$782,СВЦЭМ!$A$39:$A$782,$A145,СВЦЭМ!$B$39:$B$782,Q$119)+'СЕТ СН'!$I$11+СВЦЭМ!$D$10+'СЕТ СН'!$I$6-'СЕТ СН'!$I$23</f>
        <v>1636.20565652</v>
      </c>
      <c r="R145" s="36">
        <f>SUMIFS(СВЦЭМ!$D$39:$D$782,СВЦЭМ!$A$39:$A$782,$A145,СВЦЭМ!$B$39:$B$782,R$119)+'СЕТ СН'!$I$11+СВЦЭМ!$D$10+'СЕТ СН'!$I$6-'СЕТ СН'!$I$23</f>
        <v>1633.1515532100002</v>
      </c>
      <c r="S145" s="36">
        <f>SUMIFS(СВЦЭМ!$D$39:$D$782,СВЦЭМ!$A$39:$A$782,$A145,СВЦЭМ!$B$39:$B$782,S$119)+'СЕТ СН'!$I$11+СВЦЭМ!$D$10+'СЕТ СН'!$I$6-'СЕТ СН'!$I$23</f>
        <v>1565.4375531199998</v>
      </c>
      <c r="T145" s="36">
        <f>SUMIFS(СВЦЭМ!$D$39:$D$782,СВЦЭМ!$A$39:$A$782,$A145,СВЦЭМ!$B$39:$B$782,T$119)+'СЕТ СН'!$I$11+СВЦЭМ!$D$10+'СЕТ СН'!$I$6-'СЕТ СН'!$I$23</f>
        <v>1549.8513199199999</v>
      </c>
      <c r="U145" s="36">
        <f>SUMIFS(СВЦЭМ!$D$39:$D$782,СВЦЭМ!$A$39:$A$782,$A145,СВЦЭМ!$B$39:$B$782,U$119)+'СЕТ СН'!$I$11+СВЦЭМ!$D$10+'СЕТ СН'!$I$6-'СЕТ СН'!$I$23</f>
        <v>1564.63276881</v>
      </c>
      <c r="V145" s="36">
        <f>SUMIFS(СВЦЭМ!$D$39:$D$782,СВЦЭМ!$A$39:$A$782,$A145,СВЦЭМ!$B$39:$B$782,V$119)+'СЕТ СН'!$I$11+СВЦЭМ!$D$10+'СЕТ СН'!$I$6-'СЕТ СН'!$I$23</f>
        <v>1589.7442172700003</v>
      </c>
      <c r="W145" s="36">
        <f>SUMIFS(СВЦЭМ!$D$39:$D$782,СВЦЭМ!$A$39:$A$782,$A145,СВЦЭМ!$B$39:$B$782,W$119)+'СЕТ СН'!$I$11+СВЦЭМ!$D$10+'СЕТ СН'!$I$6-'СЕТ СН'!$I$23</f>
        <v>1626.0893027900001</v>
      </c>
      <c r="X145" s="36">
        <f>SUMIFS(СВЦЭМ!$D$39:$D$782,СВЦЭМ!$A$39:$A$782,$A145,СВЦЭМ!$B$39:$B$782,X$119)+'СЕТ СН'!$I$11+СВЦЭМ!$D$10+'СЕТ СН'!$I$6-'СЕТ СН'!$I$23</f>
        <v>1633.7220329800002</v>
      </c>
      <c r="Y145" s="36">
        <f>SUMIFS(СВЦЭМ!$D$39:$D$782,СВЦЭМ!$A$39:$A$782,$A145,СВЦЭМ!$B$39:$B$782,Y$119)+'СЕТ СН'!$I$11+СВЦЭМ!$D$10+'СЕТ СН'!$I$6-'СЕТ СН'!$I$23</f>
        <v>1641.5831105699999</v>
      </c>
    </row>
    <row r="146" spans="1:27" ht="15.75" x14ac:dyDescent="0.2">
      <c r="A146" s="35">
        <f t="shared" si="3"/>
        <v>44861</v>
      </c>
      <c r="B146" s="36">
        <f>SUMIFS(СВЦЭМ!$D$39:$D$782,СВЦЭМ!$A$39:$A$782,$A146,СВЦЭМ!$B$39:$B$782,B$119)+'СЕТ СН'!$I$11+СВЦЭМ!$D$10+'СЕТ СН'!$I$6-'СЕТ СН'!$I$23</f>
        <v>1701.4515605300003</v>
      </c>
      <c r="C146" s="36">
        <f>SUMIFS(СВЦЭМ!$D$39:$D$782,СВЦЭМ!$A$39:$A$782,$A146,СВЦЭМ!$B$39:$B$782,C$119)+'СЕТ СН'!$I$11+СВЦЭМ!$D$10+'СЕТ СН'!$I$6-'СЕТ СН'!$I$23</f>
        <v>1723.0501457700002</v>
      </c>
      <c r="D146" s="36">
        <f>SUMIFS(СВЦЭМ!$D$39:$D$782,СВЦЭМ!$A$39:$A$782,$A146,СВЦЭМ!$B$39:$B$782,D$119)+'СЕТ СН'!$I$11+СВЦЭМ!$D$10+'СЕТ СН'!$I$6-'СЕТ СН'!$I$23</f>
        <v>1751.1030906800002</v>
      </c>
      <c r="E146" s="36">
        <f>SUMIFS(СВЦЭМ!$D$39:$D$782,СВЦЭМ!$A$39:$A$782,$A146,СВЦЭМ!$B$39:$B$782,E$119)+'СЕТ СН'!$I$11+СВЦЭМ!$D$10+'СЕТ СН'!$I$6-'СЕТ СН'!$I$23</f>
        <v>1756.5941673000002</v>
      </c>
      <c r="F146" s="36">
        <f>SUMIFS(СВЦЭМ!$D$39:$D$782,СВЦЭМ!$A$39:$A$782,$A146,СВЦЭМ!$B$39:$B$782,F$119)+'СЕТ СН'!$I$11+СВЦЭМ!$D$10+'СЕТ СН'!$I$6-'СЕТ СН'!$I$23</f>
        <v>1735.6824827200003</v>
      </c>
      <c r="G146" s="36">
        <f>SUMIFS(СВЦЭМ!$D$39:$D$782,СВЦЭМ!$A$39:$A$782,$A146,СВЦЭМ!$B$39:$B$782,G$119)+'СЕТ СН'!$I$11+СВЦЭМ!$D$10+'СЕТ СН'!$I$6-'СЕТ СН'!$I$23</f>
        <v>1663.06093689</v>
      </c>
      <c r="H146" s="36">
        <f>SUMIFS(СВЦЭМ!$D$39:$D$782,СВЦЭМ!$A$39:$A$782,$A146,СВЦЭМ!$B$39:$B$782,H$119)+'СЕТ СН'!$I$11+СВЦЭМ!$D$10+'СЕТ СН'!$I$6-'СЕТ СН'!$I$23</f>
        <v>1560.4148372300001</v>
      </c>
      <c r="I146" s="36">
        <f>SUMIFS(СВЦЭМ!$D$39:$D$782,СВЦЭМ!$A$39:$A$782,$A146,СВЦЭМ!$B$39:$B$782,I$119)+'СЕТ СН'!$I$11+СВЦЭМ!$D$10+'СЕТ СН'!$I$6-'СЕТ СН'!$I$23</f>
        <v>1559.1515834500001</v>
      </c>
      <c r="J146" s="36">
        <f>SUMIFS(СВЦЭМ!$D$39:$D$782,СВЦЭМ!$A$39:$A$782,$A146,СВЦЭМ!$B$39:$B$782,J$119)+'СЕТ СН'!$I$11+СВЦЭМ!$D$10+'СЕТ СН'!$I$6-'СЕТ СН'!$I$23</f>
        <v>1533.4282920199998</v>
      </c>
      <c r="K146" s="36">
        <f>SUMIFS(СВЦЭМ!$D$39:$D$782,СВЦЭМ!$A$39:$A$782,$A146,СВЦЭМ!$B$39:$B$782,K$119)+'СЕТ СН'!$I$11+СВЦЭМ!$D$10+'СЕТ СН'!$I$6-'СЕТ СН'!$I$23</f>
        <v>1549.6219764299999</v>
      </c>
      <c r="L146" s="36">
        <f>SUMIFS(СВЦЭМ!$D$39:$D$782,СВЦЭМ!$A$39:$A$782,$A146,СВЦЭМ!$B$39:$B$782,L$119)+'СЕТ СН'!$I$11+СВЦЭМ!$D$10+'СЕТ СН'!$I$6-'СЕТ СН'!$I$23</f>
        <v>1553.5392152499999</v>
      </c>
      <c r="M146" s="36">
        <f>SUMIFS(СВЦЭМ!$D$39:$D$782,СВЦЭМ!$A$39:$A$782,$A146,СВЦЭМ!$B$39:$B$782,M$119)+'СЕТ СН'!$I$11+СВЦЭМ!$D$10+'СЕТ СН'!$I$6-'СЕТ СН'!$I$23</f>
        <v>1561.7368244300001</v>
      </c>
      <c r="N146" s="36">
        <f>SUMIFS(СВЦЭМ!$D$39:$D$782,СВЦЭМ!$A$39:$A$782,$A146,СВЦЭМ!$B$39:$B$782,N$119)+'СЕТ СН'!$I$11+СВЦЭМ!$D$10+'СЕТ СН'!$I$6-'СЕТ СН'!$I$23</f>
        <v>1591.2431642000001</v>
      </c>
      <c r="O146" s="36">
        <f>SUMIFS(СВЦЭМ!$D$39:$D$782,СВЦЭМ!$A$39:$A$782,$A146,СВЦЭМ!$B$39:$B$782,O$119)+'СЕТ СН'!$I$11+СВЦЭМ!$D$10+'СЕТ СН'!$I$6-'СЕТ СН'!$I$23</f>
        <v>1603.78880789</v>
      </c>
      <c r="P146" s="36">
        <f>SUMIFS(СВЦЭМ!$D$39:$D$782,СВЦЭМ!$A$39:$A$782,$A146,СВЦЭМ!$B$39:$B$782,P$119)+'СЕТ СН'!$I$11+СВЦЭМ!$D$10+'СЕТ СН'!$I$6-'СЕТ СН'!$I$23</f>
        <v>1604.9638740099999</v>
      </c>
      <c r="Q146" s="36">
        <f>SUMIFS(СВЦЭМ!$D$39:$D$782,СВЦЭМ!$A$39:$A$782,$A146,СВЦЭМ!$B$39:$B$782,Q$119)+'СЕТ СН'!$I$11+СВЦЭМ!$D$10+'СЕТ СН'!$I$6-'СЕТ СН'!$I$23</f>
        <v>1615.3626832100003</v>
      </c>
      <c r="R146" s="36">
        <f>SUMIFS(СВЦЭМ!$D$39:$D$782,СВЦЭМ!$A$39:$A$782,$A146,СВЦЭМ!$B$39:$B$782,R$119)+'СЕТ СН'!$I$11+СВЦЭМ!$D$10+'СЕТ СН'!$I$6-'СЕТ СН'!$I$23</f>
        <v>1587.4737698900003</v>
      </c>
      <c r="S146" s="36">
        <f>SUMIFS(СВЦЭМ!$D$39:$D$782,СВЦЭМ!$A$39:$A$782,$A146,СВЦЭМ!$B$39:$B$782,S$119)+'СЕТ СН'!$I$11+СВЦЭМ!$D$10+'СЕТ СН'!$I$6-'СЕТ СН'!$I$23</f>
        <v>1568.57184585</v>
      </c>
      <c r="T146" s="36">
        <f>SUMIFS(СВЦЭМ!$D$39:$D$782,СВЦЭМ!$A$39:$A$782,$A146,СВЦЭМ!$B$39:$B$782,T$119)+'СЕТ СН'!$I$11+СВЦЭМ!$D$10+'СЕТ СН'!$I$6-'СЕТ СН'!$I$23</f>
        <v>1530.06300708</v>
      </c>
      <c r="U146" s="36">
        <f>SUMIFS(СВЦЭМ!$D$39:$D$782,СВЦЭМ!$A$39:$A$782,$A146,СВЦЭМ!$B$39:$B$782,U$119)+'СЕТ СН'!$I$11+СВЦЭМ!$D$10+'СЕТ СН'!$I$6-'СЕТ СН'!$I$23</f>
        <v>1553.5889720999999</v>
      </c>
      <c r="V146" s="36">
        <f>SUMIFS(СВЦЭМ!$D$39:$D$782,СВЦЭМ!$A$39:$A$782,$A146,СВЦЭМ!$B$39:$B$782,V$119)+'СЕТ СН'!$I$11+СВЦЭМ!$D$10+'СЕТ СН'!$I$6-'СЕТ СН'!$I$23</f>
        <v>1583.75574839</v>
      </c>
      <c r="W146" s="36">
        <f>SUMIFS(СВЦЭМ!$D$39:$D$782,СВЦЭМ!$A$39:$A$782,$A146,СВЦЭМ!$B$39:$B$782,W$119)+'СЕТ СН'!$I$11+СВЦЭМ!$D$10+'СЕТ СН'!$I$6-'СЕТ СН'!$I$23</f>
        <v>1608.6039997800003</v>
      </c>
      <c r="X146" s="36">
        <f>SUMIFS(СВЦЭМ!$D$39:$D$782,СВЦЭМ!$A$39:$A$782,$A146,СВЦЭМ!$B$39:$B$782,X$119)+'СЕТ СН'!$I$11+СВЦЭМ!$D$10+'СЕТ СН'!$I$6-'СЕТ СН'!$I$23</f>
        <v>1660.2712458400001</v>
      </c>
      <c r="Y146" s="36">
        <f>SUMIFS(СВЦЭМ!$D$39:$D$782,СВЦЭМ!$A$39:$A$782,$A146,СВЦЭМ!$B$39:$B$782,Y$119)+'СЕТ СН'!$I$11+СВЦЭМ!$D$10+'СЕТ СН'!$I$6-'СЕТ СН'!$I$23</f>
        <v>1687.7112894500001</v>
      </c>
    </row>
    <row r="147" spans="1:27" ht="15.75" x14ac:dyDescent="0.2">
      <c r="A147" s="35">
        <f t="shared" si="3"/>
        <v>44862</v>
      </c>
      <c r="B147" s="36">
        <f>SUMIFS(СВЦЭМ!$D$39:$D$782,СВЦЭМ!$A$39:$A$782,$A147,СВЦЭМ!$B$39:$B$782,B$119)+'СЕТ СН'!$I$11+СВЦЭМ!$D$10+'СЕТ СН'!$I$6-'СЕТ СН'!$I$23</f>
        <v>1677.9507151900002</v>
      </c>
      <c r="C147" s="36">
        <f>SUMIFS(СВЦЭМ!$D$39:$D$782,СВЦЭМ!$A$39:$A$782,$A147,СВЦЭМ!$B$39:$B$782,C$119)+'СЕТ СН'!$I$11+СВЦЭМ!$D$10+'СЕТ СН'!$I$6-'СЕТ СН'!$I$23</f>
        <v>1709.28568941</v>
      </c>
      <c r="D147" s="36">
        <f>SUMIFS(СВЦЭМ!$D$39:$D$782,СВЦЭМ!$A$39:$A$782,$A147,СВЦЭМ!$B$39:$B$782,D$119)+'СЕТ СН'!$I$11+СВЦЭМ!$D$10+'СЕТ СН'!$I$6-'СЕТ СН'!$I$23</f>
        <v>1747.2465710800002</v>
      </c>
      <c r="E147" s="36">
        <f>SUMIFS(СВЦЭМ!$D$39:$D$782,СВЦЭМ!$A$39:$A$782,$A147,СВЦЭМ!$B$39:$B$782,E$119)+'СЕТ СН'!$I$11+СВЦЭМ!$D$10+'СЕТ СН'!$I$6-'СЕТ СН'!$I$23</f>
        <v>1748.34097178</v>
      </c>
      <c r="F147" s="36">
        <f>SUMIFS(СВЦЭМ!$D$39:$D$782,СВЦЭМ!$A$39:$A$782,$A147,СВЦЭМ!$B$39:$B$782,F$119)+'СЕТ СН'!$I$11+СВЦЭМ!$D$10+'СЕТ СН'!$I$6-'СЕТ СН'!$I$23</f>
        <v>1750.0997399500002</v>
      </c>
      <c r="G147" s="36">
        <f>SUMIFS(СВЦЭМ!$D$39:$D$782,СВЦЭМ!$A$39:$A$782,$A147,СВЦЭМ!$B$39:$B$782,G$119)+'СЕТ СН'!$I$11+СВЦЭМ!$D$10+'СЕТ СН'!$I$6-'СЕТ СН'!$I$23</f>
        <v>1735.5137358900001</v>
      </c>
      <c r="H147" s="36">
        <f>SUMIFS(СВЦЭМ!$D$39:$D$782,СВЦЭМ!$A$39:$A$782,$A147,СВЦЭМ!$B$39:$B$782,H$119)+'СЕТ СН'!$I$11+СВЦЭМ!$D$10+'СЕТ СН'!$I$6-'СЕТ СН'!$I$23</f>
        <v>1688.1240056500001</v>
      </c>
      <c r="I147" s="36">
        <f>SUMIFS(СВЦЭМ!$D$39:$D$782,СВЦЭМ!$A$39:$A$782,$A147,СВЦЭМ!$B$39:$B$782,I$119)+'СЕТ СН'!$I$11+СВЦЭМ!$D$10+'СЕТ СН'!$I$6-'СЕТ СН'!$I$23</f>
        <v>1642.3083342300001</v>
      </c>
      <c r="J147" s="36">
        <f>SUMIFS(СВЦЭМ!$D$39:$D$782,СВЦЭМ!$A$39:$A$782,$A147,СВЦЭМ!$B$39:$B$782,J$119)+'СЕТ СН'!$I$11+СВЦЭМ!$D$10+'СЕТ СН'!$I$6-'СЕТ СН'!$I$23</f>
        <v>1610.8899260400003</v>
      </c>
      <c r="K147" s="36">
        <f>SUMIFS(СВЦЭМ!$D$39:$D$782,СВЦЭМ!$A$39:$A$782,$A147,СВЦЭМ!$B$39:$B$782,K$119)+'СЕТ СН'!$I$11+СВЦЭМ!$D$10+'СЕТ СН'!$I$6-'СЕТ СН'!$I$23</f>
        <v>1602.51145258</v>
      </c>
      <c r="L147" s="36">
        <f>SUMIFS(СВЦЭМ!$D$39:$D$782,СВЦЭМ!$A$39:$A$782,$A147,СВЦЭМ!$B$39:$B$782,L$119)+'СЕТ СН'!$I$11+СВЦЭМ!$D$10+'СЕТ СН'!$I$6-'СЕТ СН'!$I$23</f>
        <v>1594.6580605600002</v>
      </c>
      <c r="M147" s="36">
        <f>SUMIFS(СВЦЭМ!$D$39:$D$782,СВЦЭМ!$A$39:$A$782,$A147,СВЦЭМ!$B$39:$B$782,M$119)+'СЕТ СН'!$I$11+СВЦЭМ!$D$10+'СЕТ СН'!$I$6-'СЕТ СН'!$I$23</f>
        <v>1607.2912816900002</v>
      </c>
      <c r="N147" s="36">
        <f>SUMIFS(СВЦЭМ!$D$39:$D$782,СВЦЭМ!$A$39:$A$782,$A147,СВЦЭМ!$B$39:$B$782,N$119)+'СЕТ СН'!$I$11+СВЦЭМ!$D$10+'СЕТ СН'!$I$6-'СЕТ СН'!$I$23</f>
        <v>1612.76664291</v>
      </c>
      <c r="O147" s="36">
        <f>SUMIFS(СВЦЭМ!$D$39:$D$782,СВЦЭМ!$A$39:$A$782,$A147,СВЦЭМ!$B$39:$B$782,O$119)+'СЕТ СН'!$I$11+СВЦЭМ!$D$10+'СЕТ СН'!$I$6-'СЕТ СН'!$I$23</f>
        <v>1639.4433245499999</v>
      </c>
      <c r="P147" s="36">
        <f>SUMIFS(СВЦЭМ!$D$39:$D$782,СВЦЭМ!$A$39:$A$782,$A147,СВЦЭМ!$B$39:$B$782,P$119)+'СЕТ СН'!$I$11+СВЦЭМ!$D$10+'СЕТ СН'!$I$6-'СЕТ СН'!$I$23</f>
        <v>1651.0884678299999</v>
      </c>
      <c r="Q147" s="36">
        <f>SUMIFS(СВЦЭМ!$D$39:$D$782,СВЦЭМ!$A$39:$A$782,$A147,СВЦЭМ!$B$39:$B$782,Q$119)+'СЕТ СН'!$I$11+СВЦЭМ!$D$10+'СЕТ СН'!$I$6-'СЕТ СН'!$I$23</f>
        <v>1650.6824580500002</v>
      </c>
      <c r="R147" s="36">
        <f>SUMIFS(СВЦЭМ!$D$39:$D$782,СВЦЭМ!$A$39:$A$782,$A147,СВЦЭМ!$B$39:$B$782,R$119)+'СЕТ СН'!$I$11+СВЦЭМ!$D$10+'СЕТ СН'!$I$6-'СЕТ СН'!$I$23</f>
        <v>1656.9667625800002</v>
      </c>
      <c r="S147" s="36">
        <f>SUMIFS(СВЦЭМ!$D$39:$D$782,СВЦЭМ!$A$39:$A$782,$A147,СВЦЭМ!$B$39:$B$782,S$119)+'СЕТ СН'!$I$11+СВЦЭМ!$D$10+'СЕТ СН'!$I$6-'СЕТ СН'!$I$23</f>
        <v>1639.59800791</v>
      </c>
      <c r="T147" s="36">
        <f>SUMIFS(СВЦЭМ!$D$39:$D$782,СВЦЭМ!$A$39:$A$782,$A147,СВЦЭМ!$B$39:$B$782,T$119)+'СЕТ СН'!$I$11+СВЦЭМ!$D$10+'СЕТ СН'!$I$6-'СЕТ СН'!$I$23</f>
        <v>1594.4586111799999</v>
      </c>
      <c r="U147" s="36">
        <f>SUMIFS(СВЦЭМ!$D$39:$D$782,СВЦЭМ!$A$39:$A$782,$A147,СВЦЭМ!$B$39:$B$782,U$119)+'СЕТ СН'!$I$11+СВЦЭМ!$D$10+'СЕТ СН'!$I$6-'СЕТ СН'!$I$23</f>
        <v>1584.75297206</v>
      </c>
      <c r="V147" s="36">
        <f>SUMIFS(СВЦЭМ!$D$39:$D$782,СВЦЭМ!$A$39:$A$782,$A147,СВЦЭМ!$B$39:$B$782,V$119)+'СЕТ СН'!$I$11+СВЦЭМ!$D$10+'СЕТ СН'!$I$6-'СЕТ СН'!$I$23</f>
        <v>1616.46543514</v>
      </c>
      <c r="W147" s="36">
        <f>SUMIFS(СВЦЭМ!$D$39:$D$782,СВЦЭМ!$A$39:$A$782,$A147,СВЦЭМ!$B$39:$B$782,W$119)+'СЕТ СН'!$I$11+СВЦЭМ!$D$10+'СЕТ СН'!$I$6-'СЕТ СН'!$I$23</f>
        <v>1636.5682056400001</v>
      </c>
      <c r="X147" s="36">
        <f>SUMIFS(СВЦЭМ!$D$39:$D$782,СВЦЭМ!$A$39:$A$782,$A147,СВЦЭМ!$B$39:$B$782,X$119)+'СЕТ СН'!$I$11+СВЦЭМ!$D$10+'СЕТ СН'!$I$6-'СЕТ СН'!$I$23</f>
        <v>1663.3121470300002</v>
      </c>
      <c r="Y147" s="36">
        <f>SUMIFS(СВЦЭМ!$D$39:$D$782,СВЦЭМ!$A$39:$A$782,$A147,СВЦЭМ!$B$39:$B$782,Y$119)+'СЕТ СН'!$I$11+СВЦЭМ!$D$10+'СЕТ СН'!$I$6-'СЕТ СН'!$I$23</f>
        <v>1677.8251778700001</v>
      </c>
    </row>
    <row r="148" spans="1:27" ht="15.75" x14ac:dyDescent="0.2">
      <c r="A148" s="35">
        <f t="shared" si="3"/>
        <v>44863</v>
      </c>
      <c r="B148" s="36">
        <f>SUMIFS(СВЦЭМ!$D$39:$D$782,СВЦЭМ!$A$39:$A$782,$A148,СВЦЭМ!$B$39:$B$782,B$119)+'СЕТ СН'!$I$11+СВЦЭМ!$D$10+'СЕТ СН'!$I$6-'СЕТ СН'!$I$23</f>
        <v>1679.14869314</v>
      </c>
      <c r="C148" s="36">
        <f>SUMIFS(СВЦЭМ!$D$39:$D$782,СВЦЭМ!$A$39:$A$782,$A148,СВЦЭМ!$B$39:$B$782,C$119)+'СЕТ СН'!$I$11+СВЦЭМ!$D$10+'СЕТ СН'!$I$6-'СЕТ СН'!$I$23</f>
        <v>1709.4066717200003</v>
      </c>
      <c r="D148" s="36">
        <f>SUMIFS(СВЦЭМ!$D$39:$D$782,СВЦЭМ!$A$39:$A$782,$A148,СВЦЭМ!$B$39:$B$782,D$119)+'СЕТ СН'!$I$11+СВЦЭМ!$D$10+'СЕТ СН'!$I$6-'СЕТ СН'!$I$23</f>
        <v>1751.7419272800003</v>
      </c>
      <c r="E148" s="36">
        <f>SUMIFS(СВЦЭМ!$D$39:$D$782,СВЦЭМ!$A$39:$A$782,$A148,СВЦЭМ!$B$39:$B$782,E$119)+'СЕТ СН'!$I$11+СВЦЭМ!$D$10+'СЕТ СН'!$I$6-'СЕТ СН'!$I$23</f>
        <v>1745.1776281100001</v>
      </c>
      <c r="F148" s="36">
        <f>SUMIFS(СВЦЭМ!$D$39:$D$782,СВЦЭМ!$A$39:$A$782,$A148,СВЦЭМ!$B$39:$B$782,F$119)+'СЕТ СН'!$I$11+СВЦЭМ!$D$10+'СЕТ СН'!$I$6-'СЕТ СН'!$I$23</f>
        <v>1738.0233501299999</v>
      </c>
      <c r="G148" s="36">
        <f>SUMIFS(СВЦЭМ!$D$39:$D$782,СВЦЭМ!$A$39:$A$782,$A148,СВЦЭМ!$B$39:$B$782,G$119)+'СЕТ СН'!$I$11+СВЦЭМ!$D$10+'СЕТ СН'!$I$6-'СЕТ СН'!$I$23</f>
        <v>1719.56971673</v>
      </c>
      <c r="H148" s="36">
        <f>SUMIFS(СВЦЭМ!$D$39:$D$782,СВЦЭМ!$A$39:$A$782,$A148,СВЦЭМ!$B$39:$B$782,H$119)+'СЕТ СН'!$I$11+СВЦЭМ!$D$10+'СЕТ СН'!$I$6-'СЕТ СН'!$I$23</f>
        <v>1687.7032591299999</v>
      </c>
      <c r="I148" s="36">
        <f>SUMIFS(СВЦЭМ!$D$39:$D$782,СВЦЭМ!$A$39:$A$782,$A148,СВЦЭМ!$B$39:$B$782,I$119)+'СЕТ СН'!$I$11+СВЦЭМ!$D$10+'СЕТ СН'!$I$6-'СЕТ СН'!$I$23</f>
        <v>1652.8281576200002</v>
      </c>
      <c r="J148" s="36">
        <f>SUMIFS(СВЦЭМ!$D$39:$D$782,СВЦЭМ!$A$39:$A$782,$A148,СВЦЭМ!$B$39:$B$782,J$119)+'СЕТ СН'!$I$11+СВЦЭМ!$D$10+'СЕТ СН'!$I$6-'СЕТ СН'!$I$23</f>
        <v>1613.70236914</v>
      </c>
      <c r="K148" s="36">
        <f>SUMIFS(СВЦЭМ!$D$39:$D$782,СВЦЭМ!$A$39:$A$782,$A148,СВЦЭМ!$B$39:$B$782,K$119)+'СЕТ СН'!$I$11+СВЦЭМ!$D$10+'СЕТ СН'!$I$6-'СЕТ СН'!$I$23</f>
        <v>1604.3002248800003</v>
      </c>
      <c r="L148" s="36">
        <f>SUMIFS(СВЦЭМ!$D$39:$D$782,СВЦЭМ!$A$39:$A$782,$A148,СВЦЭМ!$B$39:$B$782,L$119)+'СЕТ СН'!$I$11+СВЦЭМ!$D$10+'СЕТ СН'!$I$6-'СЕТ СН'!$I$23</f>
        <v>1605.4432318300001</v>
      </c>
      <c r="M148" s="36">
        <f>SUMIFS(СВЦЭМ!$D$39:$D$782,СВЦЭМ!$A$39:$A$782,$A148,СВЦЭМ!$B$39:$B$782,M$119)+'СЕТ СН'!$I$11+СВЦЭМ!$D$10+'СЕТ СН'!$I$6-'СЕТ СН'!$I$23</f>
        <v>1608.6818702099999</v>
      </c>
      <c r="N148" s="36">
        <f>SUMIFS(СВЦЭМ!$D$39:$D$782,СВЦЭМ!$A$39:$A$782,$A148,СВЦЭМ!$B$39:$B$782,N$119)+'СЕТ СН'!$I$11+СВЦЭМ!$D$10+'СЕТ СН'!$I$6-'СЕТ СН'!$I$23</f>
        <v>1600.9723152900001</v>
      </c>
      <c r="O148" s="36">
        <f>SUMIFS(СВЦЭМ!$D$39:$D$782,СВЦЭМ!$A$39:$A$782,$A148,СВЦЭМ!$B$39:$B$782,O$119)+'СЕТ СН'!$I$11+СВЦЭМ!$D$10+'СЕТ СН'!$I$6-'СЕТ СН'!$I$23</f>
        <v>1623.2860756600003</v>
      </c>
      <c r="P148" s="36">
        <f>SUMIFS(СВЦЭМ!$D$39:$D$782,СВЦЭМ!$A$39:$A$782,$A148,СВЦЭМ!$B$39:$B$782,P$119)+'СЕТ СН'!$I$11+СВЦЭМ!$D$10+'СЕТ СН'!$I$6-'СЕТ СН'!$I$23</f>
        <v>1650.4809998999999</v>
      </c>
      <c r="Q148" s="36">
        <f>SUMIFS(СВЦЭМ!$D$39:$D$782,СВЦЭМ!$A$39:$A$782,$A148,СВЦЭМ!$B$39:$B$782,Q$119)+'СЕТ СН'!$I$11+СВЦЭМ!$D$10+'СЕТ СН'!$I$6-'СЕТ СН'!$I$23</f>
        <v>1641.28808329</v>
      </c>
      <c r="R148" s="36">
        <f>SUMIFS(СВЦЭМ!$D$39:$D$782,СВЦЭМ!$A$39:$A$782,$A148,СВЦЭМ!$B$39:$B$782,R$119)+'СЕТ СН'!$I$11+СВЦЭМ!$D$10+'СЕТ СН'!$I$6-'СЕТ СН'!$I$23</f>
        <v>1615.1675066500002</v>
      </c>
      <c r="S148" s="36">
        <f>SUMIFS(СВЦЭМ!$D$39:$D$782,СВЦЭМ!$A$39:$A$782,$A148,СВЦЭМ!$B$39:$B$782,S$119)+'СЕТ СН'!$I$11+СВЦЭМ!$D$10+'СЕТ СН'!$I$6-'СЕТ СН'!$I$23</f>
        <v>1584.30717899</v>
      </c>
      <c r="T148" s="36">
        <f>SUMIFS(СВЦЭМ!$D$39:$D$782,СВЦЭМ!$A$39:$A$782,$A148,СВЦЭМ!$B$39:$B$782,T$119)+'СЕТ СН'!$I$11+СВЦЭМ!$D$10+'СЕТ СН'!$I$6-'СЕТ СН'!$I$23</f>
        <v>1548.5172780099999</v>
      </c>
      <c r="U148" s="36">
        <f>SUMIFS(СВЦЭМ!$D$39:$D$782,СВЦЭМ!$A$39:$A$782,$A148,СВЦЭМ!$B$39:$B$782,U$119)+'СЕТ СН'!$I$11+СВЦЭМ!$D$10+'СЕТ СН'!$I$6-'СЕТ СН'!$I$23</f>
        <v>1541.60560706</v>
      </c>
      <c r="V148" s="36">
        <f>SUMIFS(СВЦЭМ!$D$39:$D$782,СВЦЭМ!$A$39:$A$782,$A148,СВЦЭМ!$B$39:$B$782,V$119)+'СЕТ СН'!$I$11+СВЦЭМ!$D$10+'СЕТ СН'!$I$6-'СЕТ СН'!$I$23</f>
        <v>1574.28119333</v>
      </c>
      <c r="W148" s="36">
        <f>SUMIFS(СВЦЭМ!$D$39:$D$782,СВЦЭМ!$A$39:$A$782,$A148,СВЦЭМ!$B$39:$B$782,W$119)+'СЕТ СН'!$I$11+СВЦЭМ!$D$10+'СЕТ СН'!$I$6-'СЕТ СН'!$I$23</f>
        <v>1595.9775996400003</v>
      </c>
      <c r="X148" s="36">
        <f>SUMIFS(СВЦЭМ!$D$39:$D$782,СВЦЭМ!$A$39:$A$782,$A148,СВЦЭМ!$B$39:$B$782,X$119)+'СЕТ СН'!$I$11+СВЦЭМ!$D$10+'СЕТ СН'!$I$6-'СЕТ СН'!$I$23</f>
        <v>1622.5804964100003</v>
      </c>
      <c r="Y148" s="36">
        <f>SUMIFS(СВЦЭМ!$D$39:$D$782,СВЦЭМ!$A$39:$A$782,$A148,СВЦЭМ!$B$39:$B$782,Y$119)+'СЕТ СН'!$I$11+СВЦЭМ!$D$10+'СЕТ СН'!$I$6-'СЕТ СН'!$I$23</f>
        <v>1663.0683267899999</v>
      </c>
    </row>
    <row r="149" spans="1:27" ht="15.75" x14ac:dyDescent="0.2">
      <c r="A149" s="35">
        <f t="shared" si="3"/>
        <v>44864</v>
      </c>
      <c r="B149" s="36">
        <f>SUMIFS(СВЦЭМ!$D$39:$D$782,СВЦЭМ!$A$39:$A$782,$A149,СВЦЭМ!$B$39:$B$782,B$119)+'СЕТ СН'!$I$11+СВЦЭМ!$D$10+'СЕТ СН'!$I$6-'СЕТ СН'!$I$23</f>
        <v>1637.34319938</v>
      </c>
      <c r="C149" s="36">
        <f>SUMIFS(СВЦЭМ!$D$39:$D$782,СВЦЭМ!$A$39:$A$782,$A149,СВЦЭМ!$B$39:$B$782,C$119)+'СЕТ СН'!$I$11+СВЦЭМ!$D$10+'СЕТ СН'!$I$6-'СЕТ СН'!$I$23</f>
        <v>1658.1114539099999</v>
      </c>
      <c r="D149" s="36">
        <f>SUMIFS(СВЦЭМ!$D$39:$D$782,СВЦЭМ!$A$39:$A$782,$A149,СВЦЭМ!$B$39:$B$782,D$119)+'СЕТ СН'!$I$11+СВЦЭМ!$D$10+'СЕТ СН'!$I$6-'СЕТ СН'!$I$23</f>
        <v>1697.1921034500001</v>
      </c>
      <c r="E149" s="36">
        <f>SUMIFS(СВЦЭМ!$D$39:$D$782,СВЦЭМ!$A$39:$A$782,$A149,СВЦЭМ!$B$39:$B$782,E$119)+'СЕТ СН'!$I$11+СВЦЭМ!$D$10+'СЕТ СН'!$I$6-'СЕТ СН'!$I$23</f>
        <v>1677.4273038199999</v>
      </c>
      <c r="F149" s="36">
        <f>SUMIFS(СВЦЭМ!$D$39:$D$782,СВЦЭМ!$A$39:$A$782,$A149,СВЦЭМ!$B$39:$B$782,F$119)+'СЕТ СН'!$I$11+СВЦЭМ!$D$10+'СЕТ СН'!$I$6-'СЕТ СН'!$I$23</f>
        <v>1705.0367734800002</v>
      </c>
      <c r="G149" s="36">
        <f>SUMIFS(СВЦЭМ!$D$39:$D$782,СВЦЭМ!$A$39:$A$782,$A149,СВЦЭМ!$B$39:$B$782,G$119)+'СЕТ СН'!$I$11+СВЦЭМ!$D$10+'СЕТ СН'!$I$6-'СЕТ СН'!$I$23</f>
        <v>1678.7263367999999</v>
      </c>
      <c r="H149" s="36">
        <f>SUMIFS(СВЦЭМ!$D$39:$D$782,СВЦЭМ!$A$39:$A$782,$A149,СВЦЭМ!$B$39:$B$782,H$119)+'СЕТ СН'!$I$11+СВЦЭМ!$D$10+'СЕТ СН'!$I$6-'СЕТ СН'!$I$23</f>
        <v>1651.0401369000001</v>
      </c>
      <c r="I149" s="36">
        <f>SUMIFS(СВЦЭМ!$D$39:$D$782,СВЦЭМ!$A$39:$A$782,$A149,СВЦЭМ!$B$39:$B$782,I$119)+'СЕТ СН'!$I$11+СВЦЭМ!$D$10+'СЕТ СН'!$I$6-'СЕТ СН'!$I$23</f>
        <v>1635.9913325900002</v>
      </c>
      <c r="J149" s="36">
        <f>SUMIFS(СВЦЭМ!$D$39:$D$782,СВЦЭМ!$A$39:$A$782,$A149,СВЦЭМ!$B$39:$B$782,J$119)+'СЕТ СН'!$I$11+СВЦЭМ!$D$10+'СЕТ СН'!$I$6-'СЕТ СН'!$I$23</f>
        <v>1525.13853505</v>
      </c>
      <c r="K149" s="36">
        <f>SUMIFS(СВЦЭМ!$D$39:$D$782,СВЦЭМ!$A$39:$A$782,$A149,СВЦЭМ!$B$39:$B$782,K$119)+'СЕТ СН'!$I$11+СВЦЭМ!$D$10+'СЕТ СН'!$I$6-'СЕТ СН'!$I$23</f>
        <v>1559.1523963099999</v>
      </c>
      <c r="L149" s="36">
        <f>SUMIFS(СВЦЭМ!$D$39:$D$782,СВЦЭМ!$A$39:$A$782,$A149,СВЦЭМ!$B$39:$B$782,L$119)+'СЕТ СН'!$I$11+СВЦЭМ!$D$10+'СЕТ СН'!$I$6-'СЕТ СН'!$I$23</f>
        <v>1617.5512379000002</v>
      </c>
      <c r="M149" s="36">
        <f>SUMIFS(СВЦЭМ!$D$39:$D$782,СВЦЭМ!$A$39:$A$782,$A149,СВЦЭМ!$B$39:$B$782,M$119)+'СЕТ СН'!$I$11+СВЦЭМ!$D$10+'СЕТ СН'!$I$6-'СЕТ СН'!$I$23</f>
        <v>1612.5698896600002</v>
      </c>
      <c r="N149" s="36">
        <f>SUMIFS(СВЦЭМ!$D$39:$D$782,СВЦЭМ!$A$39:$A$782,$A149,СВЦЭМ!$B$39:$B$782,N$119)+'СЕТ СН'!$I$11+СВЦЭМ!$D$10+'СЕТ СН'!$I$6-'СЕТ СН'!$I$23</f>
        <v>1634.6443242800001</v>
      </c>
      <c r="O149" s="36">
        <f>SUMIFS(СВЦЭМ!$D$39:$D$782,СВЦЭМ!$A$39:$A$782,$A149,СВЦЭМ!$B$39:$B$782,O$119)+'СЕТ СН'!$I$11+СВЦЭМ!$D$10+'СЕТ СН'!$I$6-'СЕТ СН'!$I$23</f>
        <v>1625.8827964299999</v>
      </c>
      <c r="P149" s="36">
        <f>SUMIFS(СВЦЭМ!$D$39:$D$782,СВЦЭМ!$A$39:$A$782,$A149,СВЦЭМ!$B$39:$B$782,P$119)+'СЕТ СН'!$I$11+СВЦЭМ!$D$10+'СЕТ СН'!$I$6-'СЕТ СН'!$I$23</f>
        <v>1647.18137011</v>
      </c>
      <c r="Q149" s="36">
        <f>SUMIFS(СВЦЭМ!$D$39:$D$782,СВЦЭМ!$A$39:$A$782,$A149,СВЦЭМ!$B$39:$B$782,Q$119)+'СЕТ СН'!$I$11+СВЦЭМ!$D$10+'СЕТ СН'!$I$6-'СЕТ СН'!$I$23</f>
        <v>1651.5320713400001</v>
      </c>
      <c r="R149" s="36">
        <f>SUMIFS(СВЦЭМ!$D$39:$D$782,СВЦЭМ!$A$39:$A$782,$A149,СВЦЭМ!$B$39:$B$782,R$119)+'СЕТ СН'!$I$11+СВЦЭМ!$D$10+'СЕТ СН'!$I$6-'СЕТ СН'!$I$23</f>
        <v>1605.7365928100003</v>
      </c>
      <c r="S149" s="36">
        <f>SUMIFS(СВЦЭМ!$D$39:$D$782,СВЦЭМ!$A$39:$A$782,$A149,СВЦЭМ!$B$39:$B$782,S$119)+'СЕТ СН'!$I$11+СВЦЭМ!$D$10+'СЕТ СН'!$I$6-'СЕТ СН'!$I$23</f>
        <v>1540.9009931099999</v>
      </c>
      <c r="T149" s="36">
        <f>SUMIFS(СВЦЭМ!$D$39:$D$782,СВЦЭМ!$A$39:$A$782,$A149,СВЦЭМ!$B$39:$B$782,T$119)+'СЕТ СН'!$I$11+СВЦЭМ!$D$10+'СЕТ СН'!$I$6-'СЕТ СН'!$I$23</f>
        <v>1566.8573430000001</v>
      </c>
      <c r="U149" s="36">
        <f>SUMIFS(СВЦЭМ!$D$39:$D$782,СВЦЭМ!$A$39:$A$782,$A149,СВЦЭМ!$B$39:$B$782,U$119)+'СЕТ СН'!$I$11+СВЦЭМ!$D$10+'СЕТ СН'!$I$6-'СЕТ СН'!$I$23</f>
        <v>1579.4149763700002</v>
      </c>
      <c r="V149" s="36">
        <f>SUMIFS(СВЦЭМ!$D$39:$D$782,СВЦЭМ!$A$39:$A$782,$A149,СВЦЭМ!$B$39:$B$782,V$119)+'СЕТ СН'!$I$11+СВЦЭМ!$D$10+'СЕТ СН'!$I$6-'СЕТ СН'!$I$23</f>
        <v>1577.1306820300001</v>
      </c>
      <c r="W149" s="36">
        <f>SUMIFS(СВЦЭМ!$D$39:$D$782,СВЦЭМ!$A$39:$A$782,$A149,СВЦЭМ!$B$39:$B$782,W$119)+'СЕТ СН'!$I$11+СВЦЭМ!$D$10+'СЕТ СН'!$I$6-'СЕТ СН'!$I$23</f>
        <v>1565.8465535199998</v>
      </c>
      <c r="X149" s="36">
        <f>SUMIFS(СВЦЭМ!$D$39:$D$782,СВЦЭМ!$A$39:$A$782,$A149,СВЦЭМ!$B$39:$B$782,X$119)+'СЕТ СН'!$I$11+СВЦЭМ!$D$10+'СЕТ СН'!$I$6-'СЕТ СН'!$I$23</f>
        <v>1608.6453192200001</v>
      </c>
      <c r="Y149" s="36">
        <f>SUMIFS(СВЦЭМ!$D$39:$D$782,СВЦЭМ!$A$39:$A$782,$A149,СВЦЭМ!$B$39:$B$782,Y$119)+'СЕТ СН'!$I$11+СВЦЭМ!$D$10+'СЕТ СН'!$I$6-'СЕТ СН'!$I$23</f>
        <v>1696.2065650200002</v>
      </c>
    </row>
    <row r="150" spans="1:27" ht="15.75" x14ac:dyDescent="0.2">
      <c r="A150" s="35">
        <f t="shared" si="3"/>
        <v>44865</v>
      </c>
      <c r="B150" s="36">
        <f>SUMIFS(СВЦЭМ!$D$39:$D$782,СВЦЭМ!$A$39:$A$782,$A150,СВЦЭМ!$B$39:$B$782,B$119)+'СЕТ СН'!$I$11+СВЦЭМ!$D$10+'СЕТ СН'!$I$6-'СЕТ СН'!$I$23</f>
        <v>1733.7394782700003</v>
      </c>
      <c r="C150" s="36">
        <f>SUMIFS(СВЦЭМ!$D$39:$D$782,СВЦЭМ!$A$39:$A$782,$A150,СВЦЭМ!$B$39:$B$782,C$119)+'СЕТ СН'!$I$11+СВЦЭМ!$D$10+'СЕТ СН'!$I$6-'СЕТ СН'!$I$23</f>
        <v>1767.8201345100001</v>
      </c>
      <c r="D150" s="36">
        <f>SUMIFS(СВЦЭМ!$D$39:$D$782,СВЦЭМ!$A$39:$A$782,$A150,СВЦЭМ!$B$39:$B$782,D$119)+'СЕТ СН'!$I$11+СВЦЭМ!$D$10+'СЕТ СН'!$I$6-'СЕТ СН'!$I$23</f>
        <v>1790.41971534</v>
      </c>
      <c r="E150" s="36">
        <f>SUMIFS(СВЦЭМ!$D$39:$D$782,СВЦЭМ!$A$39:$A$782,$A150,СВЦЭМ!$B$39:$B$782,E$119)+'СЕТ СН'!$I$11+СВЦЭМ!$D$10+'СЕТ СН'!$I$6-'СЕТ СН'!$I$23</f>
        <v>1798.9144216499999</v>
      </c>
      <c r="F150" s="36">
        <f>SUMIFS(СВЦЭМ!$D$39:$D$782,СВЦЭМ!$A$39:$A$782,$A150,СВЦЭМ!$B$39:$B$782,F$119)+'СЕТ СН'!$I$11+СВЦЭМ!$D$10+'СЕТ СН'!$I$6-'СЕТ СН'!$I$23</f>
        <v>1796.6929724700003</v>
      </c>
      <c r="G150" s="36">
        <f>SUMIFS(СВЦЭМ!$D$39:$D$782,СВЦЭМ!$A$39:$A$782,$A150,СВЦЭМ!$B$39:$B$782,G$119)+'СЕТ СН'!$I$11+СВЦЭМ!$D$10+'СЕТ СН'!$I$6-'СЕТ СН'!$I$23</f>
        <v>1765.41954433</v>
      </c>
      <c r="H150" s="36">
        <f>SUMIFS(СВЦЭМ!$D$39:$D$782,СВЦЭМ!$A$39:$A$782,$A150,СВЦЭМ!$B$39:$B$782,H$119)+'СЕТ СН'!$I$11+СВЦЭМ!$D$10+'СЕТ СН'!$I$6-'СЕТ СН'!$I$23</f>
        <v>1684.0997445400003</v>
      </c>
      <c r="I150" s="36">
        <f>SUMIFS(СВЦЭМ!$D$39:$D$782,СВЦЭМ!$A$39:$A$782,$A150,СВЦЭМ!$B$39:$B$782,I$119)+'СЕТ СН'!$I$11+СВЦЭМ!$D$10+'СЕТ СН'!$I$6-'СЕТ СН'!$I$23</f>
        <v>1662.9994957200001</v>
      </c>
      <c r="J150" s="36">
        <f>SUMIFS(СВЦЭМ!$D$39:$D$782,СВЦЭМ!$A$39:$A$782,$A150,СВЦЭМ!$B$39:$B$782,J$119)+'СЕТ СН'!$I$11+СВЦЭМ!$D$10+'СЕТ СН'!$I$6-'СЕТ СН'!$I$23</f>
        <v>1611.4424282700002</v>
      </c>
      <c r="K150" s="36">
        <f>SUMIFS(СВЦЭМ!$D$39:$D$782,СВЦЭМ!$A$39:$A$782,$A150,СВЦЭМ!$B$39:$B$782,K$119)+'СЕТ СН'!$I$11+СВЦЭМ!$D$10+'СЕТ СН'!$I$6-'СЕТ СН'!$I$23</f>
        <v>1605.9175260500001</v>
      </c>
      <c r="L150" s="36">
        <f>SUMIFS(СВЦЭМ!$D$39:$D$782,СВЦЭМ!$A$39:$A$782,$A150,СВЦЭМ!$B$39:$B$782,L$119)+'СЕТ СН'!$I$11+СВЦЭМ!$D$10+'СЕТ СН'!$I$6-'СЕТ СН'!$I$23</f>
        <v>1624.9702575900001</v>
      </c>
      <c r="M150" s="36">
        <f>SUMIFS(СВЦЭМ!$D$39:$D$782,СВЦЭМ!$A$39:$A$782,$A150,СВЦЭМ!$B$39:$B$782,M$119)+'СЕТ СН'!$I$11+СВЦЭМ!$D$10+'СЕТ СН'!$I$6-'СЕТ СН'!$I$23</f>
        <v>1639.8186269900002</v>
      </c>
      <c r="N150" s="36">
        <f>SUMIFS(СВЦЭМ!$D$39:$D$782,СВЦЭМ!$A$39:$A$782,$A150,СВЦЭМ!$B$39:$B$782,N$119)+'СЕТ СН'!$I$11+СВЦЭМ!$D$10+'СЕТ СН'!$I$6-'СЕТ СН'!$I$23</f>
        <v>1634.1082951200001</v>
      </c>
      <c r="O150" s="36">
        <f>SUMIFS(СВЦЭМ!$D$39:$D$782,СВЦЭМ!$A$39:$A$782,$A150,СВЦЭМ!$B$39:$B$782,O$119)+'СЕТ СН'!$I$11+СВЦЭМ!$D$10+'СЕТ СН'!$I$6-'СЕТ СН'!$I$23</f>
        <v>1637.2976334499999</v>
      </c>
      <c r="P150" s="36">
        <f>SUMIFS(СВЦЭМ!$D$39:$D$782,СВЦЭМ!$A$39:$A$782,$A150,СВЦЭМ!$B$39:$B$782,P$119)+'СЕТ СН'!$I$11+СВЦЭМ!$D$10+'СЕТ СН'!$I$6-'СЕТ СН'!$I$23</f>
        <v>1654.9991311500003</v>
      </c>
      <c r="Q150" s="36">
        <f>SUMIFS(СВЦЭМ!$D$39:$D$782,СВЦЭМ!$A$39:$A$782,$A150,СВЦЭМ!$B$39:$B$782,Q$119)+'СЕТ СН'!$I$11+СВЦЭМ!$D$10+'СЕТ СН'!$I$6-'СЕТ СН'!$I$23</f>
        <v>1660.9821789500002</v>
      </c>
      <c r="R150" s="36">
        <f>SUMIFS(СВЦЭМ!$D$39:$D$782,СВЦЭМ!$A$39:$A$782,$A150,СВЦЭМ!$B$39:$B$782,R$119)+'СЕТ СН'!$I$11+СВЦЭМ!$D$10+'СЕТ СН'!$I$6-'СЕТ СН'!$I$23</f>
        <v>1644.85196795</v>
      </c>
      <c r="S150" s="36">
        <f>SUMIFS(СВЦЭМ!$D$39:$D$782,СВЦЭМ!$A$39:$A$782,$A150,СВЦЭМ!$B$39:$B$782,S$119)+'СЕТ СН'!$I$11+СВЦЭМ!$D$10+'СЕТ СН'!$I$6-'СЕТ СН'!$I$23</f>
        <v>1591.9000244700001</v>
      </c>
      <c r="T150" s="36">
        <f>SUMIFS(СВЦЭМ!$D$39:$D$782,СВЦЭМ!$A$39:$A$782,$A150,СВЦЭМ!$B$39:$B$782,T$119)+'СЕТ СН'!$I$11+СВЦЭМ!$D$10+'СЕТ СН'!$I$6-'СЕТ СН'!$I$23</f>
        <v>1554.2532655300001</v>
      </c>
      <c r="U150" s="36">
        <f>SUMIFS(СВЦЭМ!$D$39:$D$782,СВЦЭМ!$A$39:$A$782,$A150,СВЦЭМ!$B$39:$B$782,U$119)+'СЕТ СН'!$I$11+СВЦЭМ!$D$10+'СЕТ СН'!$I$6-'СЕТ СН'!$I$23</f>
        <v>1575.2402875400003</v>
      </c>
      <c r="V150" s="36">
        <f>SUMIFS(СВЦЭМ!$D$39:$D$782,СВЦЭМ!$A$39:$A$782,$A150,СВЦЭМ!$B$39:$B$782,V$119)+'СЕТ СН'!$I$11+СВЦЭМ!$D$10+'СЕТ СН'!$I$6-'СЕТ СН'!$I$23</f>
        <v>1598.7492244100004</v>
      </c>
      <c r="W150" s="36">
        <f>SUMIFS(СВЦЭМ!$D$39:$D$782,СВЦЭМ!$A$39:$A$782,$A150,СВЦЭМ!$B$39:$B$782,W$119)+'СЕТ СН'!$I$11+СВЦЭМ!$D$10+'СЕТ СН'!$I$6-'СЕТ СН'!$I$23</f>
        <v>1624.2992206500003</v>
      </c>
      <c r="X150" s="36">
        <f>SUMIFS(СВЦЭМ!$D$39:$D$782,СВЦЭМ!$A$39:$A$782,$A150,СВЦЭМ!$B$39:$B$782,X$119)+'СЕТ СН'!$I$11+СВЦЭМ!$D$10+'СЕТ СН'!$I$6-'СЕТ СН'!$I$23</f>
        <v>1648.5695720200001</v>
      </c>
      <c r="Y150" s="36">
        <f>SUMIFS(СВЦЭМ!$D$39:$D$782,СВЦЭМ!$A$39:$A$782,$A150,СВЦЭМ!$B$39:$B$782,Y$119)+'СЕТ СН'!$I$11+СВЦЭМ!$D$10+'СЕТ СН'!$I$6-'СЕТ СН'!$I$23</f>
        <v>1677.4730678800001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01.10.2022</v>
      </c>
      <c r="B156" s="36">
        <f>SUMIFS(СВЦЭМ!$E$39:$E$782,СВЦЭМ!$A$39:$A$782,$A156,СВЦЭМ!$B$39:$B$782,B$155)+'СЕТ СН'!$F$12</f>
        <v>136.24089369999999</v>
      </c>
      <c r="C156" s="36">
        <f>SUMIFS(СВЦЭМ!$E$39:$E$782,СВЦЭМ!$A$39:$A$782,$A156,СВЦЭМ!$B$39:$B$782,C$155)+'СЕТ СН'!$F$12</f>
        <v>139.73810161</v>
      </c>
      <c r="D156" s="36">
        <f>SUMIFS(СВЦЭМ!$E$39:$E$782,СВЦЭМ!$A$39:$A$782,$A156,СВЦЭМ!$B$39:$B$782,D$155)+'СЕТ СН'!$F$12</f>
        <v>142.97618765999999</v>
      </c>
      <c r="E156" s="36">
        <f>SUMIFS(СВЦЭМ!$E$39:$E$782,СВЦЭМ!$A$39:$A$782,$A156,СВЦЭМ!$B$39:$B$782,E$155)+'СЕТ СН'!$F$12</f>
        <v>143.13861109999999</v>
      </c>
      <c r="F156" s="36">
        <f>SUMIFS(СВЦЭМ!$E$39:$E$782,СВЦЭМ!$A$39:$A$782,$A156,СВЦЭМ!$B$39:$B$782,F$155)+'СЕТ СН'!$F$12</f>
        <v>144.01385364000001</v>
      </c>
      <c r="G156" s="36">
        <f>SUMIFS(СВЦЭМ!$E$39:$E$782,СВЦЭМ!$A$39:$A$782,$A156,СВЦЭМ!$B$39:$B$782,G$155)+'СЕТ СН'!$F$12</f>
        <v>142.33783424000001</v>
      </c>
      <c r="H156" s="36">
        <f>SUMIFS(СВЦЭМ!$E$39:$E$782,СВЦЭМ!$A$39:$A$782,$A156,СВЦЭМ!$B$39:$B$782,H$155)+'СЕТ СН'!$F$12</f>
        <v>138.29224442</v>
      </c>
      <c r="I156" s="36">
        <f>SUMIFS(СВЦЭМ!$E$39:$E$782,СВЦЭМ!$A$39:$A$782,$A156,СВЦЭМ!$B$39:$B$782,I$155)+'СЕТ СН'!$F$12</f>
        <v>126.13197473</v>
      </c>
      <c r="J156" s="36">
        <f>SUMIFS(СВЦЭМ!$E$39:$E$782,СВЦЭМ!$A$39:$A$782,$A156,СВЦЭМ!$B$39:$B$782,J$155)+'СЕТ СН'!$F$12</f>
        <v>136.19564367999999</v>
      </c>
      <c r="K156" s="36">
        <f>SUMIFS(СВЦЭМ!$E$39:$E$782,СВЦЭМ!$A$39:$A$782,$A156,СВЦЭМ!$B$39:$B$782,K$155)+'СЕТ СН'!$F$12</f>
        <v>140.75890629</v>
      </c>
      <c r="L156" s="36">
        <f>SUMIFS(СВЦЭМ!$E$39:$E$782,СВЦЭМ!$A$39:$A$782,$A156,СВЦЭМ!$B$39:$B$782,L$155)+'СЕТ СН'!$F$12</f>
        <v>140.70892972999999</v>
      </c>
      <c r="M156" s="36">
        <f>SUMIFS(СВЦЭМ!$E$39:$E$782,СВЦЭМ!$A$39:$A$782,$A156,СВЦЭМ!$B$39:$B$782,M$155)+'СЕТ СН'!$F$12</f>
        <v>132.90033062000001</v>
      </c>
      <c r="N156" s="36">
        <f>SUMIFS(СВЦЭМ!$E$39:$E$782,СВЦЭМ!$A$39:$A$782,$A156,СВЦЭМ!$B$39:$B$782,N$155)+'СЕТ СН'!$F$12</f>
        <v>131.09710985999999</v>
      </c>
      <c r="O156" s="36">
        <f>SUMIFS(СВЦЭМ!$E$39:$E$782,СВЦЭМ!$A$39:$A$782,$A156,СВЦЭМ!$B$39:$B$782,O$155)+'СЕТ СН'!$F$12</f>
        <v>128.85472673999999</v>
      </c>
      <c r="P156" s="36">
        <f>SUMIFS(СВЦЭМ!$E$39:$E$782,СВЦЭМ!$A$39:$A$782,$A156,СВЦЭМ!$B$39:$B$782,P$155)+'СЕТ СН'!$F$12</f>
        <v>127.36596551</v>
      </c>
      <c r="Q156" s="36">
        <f>SUMIFS(СВЦЭМ!$E$39:$E$782,СВЦЭМ!$A$39:$A$782,$A156,СВЦЭМ!$B$39:$B$782,Q$155)+'СЕТ СН'!$F$12</f>
        <v>126.51250770999999</v>
      </c>
      <c r="R156" s="36">
        <f>SUMIFS(СВЦЭМ!$E$39:$E$782,СВЦЭМ!$A$39:$A$782,$A156,СВЦЭМ!$B$39:$B$782,R$155)+'СЕТ СН'!$F$12</f>
        <v>126.33464587</v>
      </c>
      <c r="S156" s="36">
        <f>SUMIFS(СВЦЭМ!$E$39:$E$782,СВЦЭМ!$A$39:$A$782,$A156,СВЦЭМ!$B$39:$B$782,S$155)+'СЕТ СН'!$F$12</f>
        <v>132.40469064000001</v>
      </c>
      <c r="T156" s="36">
        <f>SUMIFS(СВЦЭМ!$E$39:$E$782,СВЦЭМ!$A$39:$A$782,$A156,СВЦЭМ!$B$39:$B$782,T$155)+'СЕТ СН'!$F$12</f>
        <v>151.24746211999999</v>
      </c>
      <c r="U156" s="36">
        <f>SUMIFS(СВЦЭМ!$E$39:$E$782,СВЦЭМ!$A$39:$A$782,$A156,СВЦЭМ!$B$39:$B$782,U$155)+'СЕТ СН'!$F$12</f>
        <v>154.02763580000001</v>
      </c>
      <c r="V156" s="36">
        <f>SUMIFS(СВЦЭМ!$E$39:$E$782,СВЦЭМ!$A$39:$A$782,$A156,СВЦЭМ!$B$39:$B$782,V$155)+'СЕТ СН'!$F$12</f>
        <v>154.20068895</v>
      </c>
      <c r="W156" s="36">
        <f>SUMIFS(СВЦЭМ!$E$39:$E$782,СВЦЭМ!$A$39:$A$782,$A156,СВЦЭМ!$B$39:$B$782,W$155)+'СЕТ СН'!$F$12</f>
        <v>152.40048049999999</v>
      </c>
      <c r="X156" s="36">
        <f>SUMIFS(СВЦЭМ!$E$39:$E$782,СВЦЭМ!$A$39:$A$782,$A156,СВЦЭМ!$B$39:$B$782,X$155)+'СЕТ СН'!$F$12</f>
        <v>150.76252649</v>
      </c>
      <c r="Y156" s="36">
        <f>SUMIFS(СВЦЭМ!$E$39:$E$782,СВЦЭМ!$A$39:$A$782,$A156,СВЦЭМ!$B$39:$B$782,Y$155)+'СЕТ СН'!$F$12</f>
        <v>146.29946697</v>
      </c>
      <c r="AA156" s="45"/>
    </row>
    <row r="157" spans="1:27" ht="15.75" x14ac:dyDescent="0.2">
      <c r="A157" s="35">
        <f>A156+1</f>
        <v>44836</v>
      </c>
      <c r="B157" s="36">
        <f>SUMIFS(СВЦЭМ!$E$39:$E$782,СВЦЭМ!$A$39:$A$782,$A157,СВЦЭМ!$B$39:$B$782,B$155)+'СЕТ СН'!$F$12</f>
        <v>133.67167737</v>
      </c>
      <c r="C157" s="36">
        <f>SUMIFS(СВЦЭМ!$E$39:$E$782,СВЦЭМ!$A$39:$A$782,$A157,СВЦЭМ!$B$39:$B$782,C$155)+'СЕТ СН'!$F$12</f>
        <v>134.37397591000001</v>
      </c>
      <c r="D157" s="36">
        <f>SUMIFS(СВЦЭМ!$E$39:$E$782,СВЦЭМ!$A$39:$A$782,$A157,СВЦЭМ!$B$39:$B$782,D$155)+'СЕТ СН'!$F$12</f>
        <v>141.14068753999999</v>
      </c>
      <c r="E157" s="36">
        <f>SUMIFS(СВЦЭМ!$E$39:$E$782,СВЦЭМ!$A$39:$A$782,$A157,СВЦЭМ!$B$39:$B$782,E$155)+'СЕТ СН'!$F$12</f>
        <v>146.82351800000001</v>
      </c>
      <c r="F157" s="36">
        <f>SUMIFS(СВЦЭМ!$E$39:$E$782,СВЦЭМ!$A$39:$A$782,$A157,СВЦЭМ!$B$39:$B$782,F$155)+'СЕТ СН'!$F$12</f>
        <v>146.31489753</v>
      </c>
      <c r="G157" s="36">
        <f>SUMIFS(СВЦЭМ!$E$39:$E$782,СВЦЭМ!$A$39:$A$782,$A157,СВЦЭМ!$B$39:$B$782,G$155)+'СЕТ СН'!$F$12</f>
        <v>144.66778382000001</v>
      </c>
      <c r="H157" s="36">
        <f>SUMIFS(СВЦЭМ!$E$39:$E$782,СВЦЭМ!$A$39:$A$782,$A157,СВЦЭМ!$B$39:$B$782,H$155)+'СЕТ СН'!$F$12</f>
        <v>141.0672874</v>
      </c>
      <c r="I157" s="36">
        <f>SUMIFS(СВЦЭМ!$E$39:$E$782,СВЦЭМ!$A$39:$A$782,$A157,СВЦЭМ!$B$39:$B$782,I$155)+'СЕТ СН'!$F$12</f>
        <v>138.75051214999999</v>
      </c>
      <c r="J157" s="36">
        <f>SUMIFS(СВЦЭМ!$E$39:$E$782,СВЦЭМ!$A$39:$A$782,$A157,СВЦЭМ!$B$39:$B$782,J$155)+'СЕТ СН'!$F$12</f>
        <v>137.08349207000001</v>
      </c>
      <c r="K157" s="36">
        <f>SUMIFS(СВЦЭМ!$E$39:$E$782,СВЦЭМ!$A$39:$A$782,$A157,СВЦЭМ!$B$39:$B$782,K$155)+'СЕТ СН'!$F$12</f>
        <v>132.91093921999999</v>
      </c>
      <c r="L157" s="36">
        <f>SUMIFS(СВЦЭМ!$E$39:$E$782,СВЦЭМ!$A$39:$A$782,$A157,СВЦЭМ!$B$39:$B$782,L$155)+'СЕТ СН'!$F$12</f>
        <v>133.25259550000001</v>
      </c>
      <c r="M157" s="36">
        <f>SUMIFS(СВЦЭМ!$E$39:$E$782,СВЦЭМ!$A$39:$A$782,$A157,СВЦЭМ!$B$39:$B$782,M$155)+'СЕТ СН'!$F$12</f>
        <v>127.52331123</v>
      </c>
      <c r="N157" s="36">
        <f>SUMIFS(СВЦЭМ!$E$39:$E$782,СВЦЭМ!$A$39:$A$782,$A157,СВЦЭМ!$B$39:$B$782,N$155)+'СЕТ СН'!$F$12</f>
        <v>129.44008438</v>
      </c>
      <c r="O157" s="36">
        <f>SUMIFS(СВЦЭМ!$E$39:$E$782,СВЦЭМ!$A$39:$A$782,$A157,СВЦЭМ!$B$39:$B$782,O$155)+'СЕТ СН'!$F$12</f>
        <v>130.51422099000001</v>
      </c>
      <c r="P157" s="36">
        <f>SUMIFS(СВЦЭМ!$E$39:$E$782,СВЦЭМ!$A$39:$A$782,$A157,СВЦЭМ!$B$39:$B$782,P$155)+'СЕТ СН'!$F$12</f>
        <v>132.6801787</v>
      </c>
      <c r="Q157" s="36">
        <f>SUMIFS(СВЦЭМ!$E$39:$E$782,СВЦЭМ!$A$39:$A$782,$A157,СВЦЭМ!$B$39:$B$782,Q$155)+'СЕТ СН'!$F$12</f>
        <v>134.27613251</v>
      </c>
      <c r="R157" s="36">
        <f>SUMIFS(СВЦЭМ!$E$39:$E$782,СВЦЭМ!$A$39:$A$782,$A157,СВЦЭМ!$B$39:$B$782,R$155)+'СЕТ СН'!$F$12</f>
        <v>134.75191887</v>
      </c>
      <c r="S157" s="36">
        <f>SUMIFS(СВЦЭМ!$E$39:$E$782,СВЦЭМ!$A$39:$A$782,$A157,СВЦЭМ!$B$39:$B$782,S$155)+'СЕТ СН'!$F$12</f>
        <v>132.01446279999999</v>
      </c>
      <c r="T157" s="36">
        <f>SUMIFS(СВЦЭМ!$E$39:$E$782,СВЦЭМ!$A$39:$A$782,$A157,СВЦЭМ!$B$39:$B$782,T$155)+'СЕТ СН'!$F$12</f>
        <v>149.24740684</v>
      </c>
      <c r="U157" s="36">
        <f>SUMIFS(СВЦЭМ!$E$39:$E$782,СВЦЭМ!$A$39:$A$782,$A157,СВЦЭМ!$B$39:$B$782,U$155)+'СЕТ СН'!$F$12</f>
        <v>154.0461966</v>
      </c>
      <c r="V157" s="36">
        <f>SUMIFS(СВЦЭМ!$E$39:$E$782,СВЦЭМ!$A$39:$A$782,$A157,СВЦЭМ!$B$39:$B$782,V$155)+'СЕТ СН'!$F$12</f>
        <v>154.27161938</v>
      </c>
      <c r="W157" s="36">
        <f>SUMIFS(СВЦЭМ!$E$39:$E$782,СВЦЭМ!$A$39:$A$782,$A157,СВЦЭМ!$B$39:$B$782,W$155)+'СЕТ СН'!$F$12</f>
        <v>151.67444612</v>
      </c>
      <c r="X157" s="36">
        <f>SUMIFS(СВЦЭМ!$E$39:$E$782,СВЦЭМ!$A$39:$A$782,$A157,СВЦЭМ!$B$39:$B$782,X$155)+'СЕТ СН'!$F$12</f>
        <v>146.28445363</v>
      </c>
      <c r="Y157" s="36">
        <f>SUMIFS(СВЦЭМ!$E$39:$E$782,СВЦЭМ!$A$39:$A$782,$A157,СВЦЭМ!$B$39:$B$782,Y$155)+'СЕТ СН'!$F$12</f>
        <v>145.22457227999999</v>
      </c>
    </row>
    <row r="158" spans="1:27" ht="15.75" x14ac:dyDescent="0.2">
      <c r="A158" s="35">
        <f t="shared" ref="A158:A186" si="4">A157+1</f>
        <v>44837</v>
      </c>
      <c r="B158" s="36">
        <f>SUMIFS(СВЦЭМ!$E$39:$E$782,СВЦЭМ!$A$39:$A$782,$A158,СВЦЭМ!$B$39:$B$782,B$155)+'СЕТ СН'!$F$12</f>
        <v>145.253355</v>
      </c>
      <c r="C158" s="36">
        <f>SUMIFS(СВЦЭМ!$E$39:$E$782,СВЦЭМ!$A$39:$A$782,$A158,СВЦЭМ!$B$39:$B$782,C$155)+'СЕТ СН'!$F$12</f>
        <v>150.11269480000001</v>
      </c>
      <c r="D158" s="36">
        <f>SUMIFS(СВЦЭМ!$E$39:$E$782,СВЦЭМ!$A$39:$A$782,$A158,СВЦЭМ!$B$39:$B$782,D$155)+'СЕТ СН'!$F$12</f>
        <v>152.64475026</v>
      </c>
      <c r="E158" s="36">
        <f>SUMIFS(СВЦЭМ!$E$39:$E$782,СВЦЭМ!$A$39:$A$782,$A158,СВЦЭМ!$B$39:$B$782,E$155)+'СЕТ СН'!$F$12</f>
        <v>153.42758909</v>
      </c>
      <c r="F158" s="36">
        <f>SUMIFS(СВЦЭМ!$E$39:$E$782,СВЦЭМ!$A$39:$A$782,$A158,СВЦЭМ!$B$39:$B$782,F$155)+'СЕТ СН'!$F$12</f>
        <v>151.11482161999999</v>
      </c>
      <c r="G158" s="36">
        <f>SUMIFS(СВЦЭМ!$E$39:$E$782,СВЦЭМ!$A$39:$A$782,$A158,СВЦЭМ!$B$39:$B$782,G$155)+'СЕТ СН'!$F$12</f>
        <v>146.56335629</v>
      </c>
      <c r="H158" s="36">
        <f>SUMIFS(СВЦЭМ!$E$39:$E$782,СВЦЭМ!$A$39:$A$782,$A158,СВЦЭМ!$B$39:$B$782,H$155)+'СЕТ СН'!$F$12</f>
        <v>135.11781384</v>
      </c>
      <c r="I158" s="36">
        <f>SUMIFS(СВЦЭМ!$E$39:$E$782,СВЦЭМ!$A$39:$A$782,$A158,СВЦЭМ!$B$39:$B$782,I$155)+'СЕТ СН'!$F$12</f>
        <v>126.99251631</v>
      </c>
      <c r="J158" s="36">
        <f>SUMIFS(СВЦЭМ!$E$39:$E$782,СВЦЭМ!$A$39:$A$782,$A158,СВЦЭМ!$B$39:$B$782,J$155)+'СЕТ СН'!$F$12</f>
        <v>122.95179206</v>
      </c>
      <c r="K158" s="36">
        <f>SUMIFS(СВЦЭМ!$E$39:$E$782,СВЦЭМ!$A$39:$A$782,$A158,СВЦЭМ!$B$39:$B$782,K$155)+'СЕТ СН'!$F$12</f>
        <v>120.64398791000001</v>
      </c>
      <c r="L158" s="36">
        <f>SUMIFS(СВЦЭМ!$E$39:$E$782,СВЦЭМ!$A$39:$A$782,$A158,СВЦЭМ!$B$39:$B$782,L$155)+'СЕТ СН'!$F$12</f>
        <v>119.85229769999999</v>
      </c>
      <c r="M158" s="36">
        <f>SUMIFS(СВЦЭМ!$E$39:$E$782,СВЦЭМ!$A$39:$A$782,$A158,СВЦЭМ!$B$39:$B$782,M$155)+'СЕТ СН'!$F$12</f>
        <v>122.90273729</v>
      </c>
      <c r="N158" s="36">
        <f>SUMIFS(СВЦЭМ!$E$39:$E$782,СВЦЭМ!$A$39:$A$782,$A158,СВЦЭМ!$B$39:$B$782,N$155)+'СЕТ СН'!$F$12</f>
        <v>126.49670007</v>
      </c>
      <c r="O158" s="36">
        <f>SUMIFS(СВЦЭМ!$E$39:$E$782,СВЦЭМ!$A$39:$A$782,$A158,СВЦЭМ!$B$39:$B$782,O$155)+'СЕТ СН'!$F$12</f>
        <v>128.86683815999999</v>
      </c>
      <c r="P158" s="36">
        <f>SUMIFS(СВЦЭМ!$E$39:$E$782,СВЦЭМ!$A$39:$A$782,$A158,СВЦЭМ!$B$39:$B$782,P$155)+'СЕТ СН'!$F$12</f>
        <v>130.17891354</v>
      </c>
      <c r="Q158" s="36">
        <f>SUMIFS(СВЦЭМ!$E$39:$E$782,СВЦЭМ!$A$39:$A$782,$A158,СВЦЭМ!$B$39:$B$782,Q$155)+'СЕТ СН'!$F$12</f>
        <v>129.49095474999999</v>
      </c>
      <c r="R158" s="36">
        <f>SUMIFS(СВЦЭМ!$E$39:$E$782,СВЦЭМ!$A$39:$A$782,$A158,СВЦЭМ!$B$39:$B$782,R$155)+'СЕТ СН'!$F$12</f>
        <v>127.45134444999999</v>
      </c>
      <c r="S158" s="36">
        <f>SUMIFS(СВЦЭМ!$E$39:$E$782,СВЦЭМ!$A$39:$A$782,$A158,СВЦЭМ!$B$39:$B$782,S$155)+'СЕТ СН'!$F$12</f>
        <v>124.32463167</v>
      </c>
      <c r="T158" s="36">
        <f>SUMIFS(СВЦЭМ!$E$39:$E$782,СВЦЭМ!$A$39:$A$782,$A158,СВЦЭМ!$B$39:$B$782,T$155)+'СЕТ СН'!$F$12</f>
        <v>118.58236871</v>
      </c>
      <c r="U158" s="36">
        <f>SUMIFS(СВЦЭМ!$E$39:$E$782,СВЦЭМ!$A$39:$A$782,$A158,СВЦЭМ!$B$39:$B$782,U$155)+'СЕТ СН'!$F$12</f>
        <v>115.76142233</v>
      </c>
      <c r="V158" s="36">
        <f>SUMIFS(СВЦЭМ!$E$39:$E$782,СВЦЭМ!$A$39:$A$782,$A158,СВЦЭМ!$B$39:$B$782,V$155)+'СЕТ СН'!$F$12</f>
        <v>117.31249431000001</v>
      </c>
      <c r="W158" s="36">
        <f>SUMIFS(СВЦЭМ!$E$39:$E$782,СВЦЭМ!$A$39:$A$782,$A158,СВЦЭМ!$B$39:$B$782,W$155)+'СЕТ СН'!$F$12</f>
        <v>122.35499256999999</v>
      </c>
      <c r="X158" s="36">
        <f>SUMIFS(СВЦЭМ!$E$39:$E$782,СВЦЭМ!$A$39:$A$782,$A158,СВЦЭМ!$B$39:$B$782,X$155)+'СЕТ СН'!$F$12</f>
        <v>130.00469451999999</v>
      </c>
      <c r="Y158" s="36">
        <f>SUMIFS(СВЦЭМ!$E$39:$E$782,СВЦЭМ!$A$39:$A$782,$A158,СВЦЭМ!$B$39:$B$782,Y$155)+'СЕТ СН'!$F$12</f>
        <v>135.10508493</v>
      </c>
    </row>
    <row r="159" spans="1:27" ht="15.75" x14ac:dyDescent="0.2">
      <c r="A159" s="35">
        <f t="shared" si="4"/>
        <v>44838</v>
      </c>
      <c r="B159" s="36">
        <f>SUMIFS(СВЦЭМ!$E$39:$E$782,СВЦЭМ!$A$39:$A$782,$A159,СВЦЭМ!$B$39:$B$782,B$155)+'СЕТ СН'!$F$12</f>
        <v>125.92991083</v>
      </c>
      <c r="C159" s="36">
        <f>SUMIFS(СВЦЭМ!$E$39:$E$782,СВЦЭМ!$A$39:$A$782,$A159,СВЦЭМ!$B$39:$B$782,C$155)+'СЕТ СН'!$F$12</f>
        <v>129.78288910000001</v>
      </c>
      <c r="D159" s="36">
        <f>SUMIFS(СВЦЭМ!$E$39:$E$782,СВЦЭМ!$A$39:$A$782,$A159,СВЦЭМ!$B$39:$B$782,D$155)+'СЕТ СН'!$F$12</f>
        <v>131.62111945000001</v>
      </c>
      <c r="E159" s="36">
        <f>SUMIFS(СВЦЭМ!$E$39:$E$782,СВЦЭМ!$A$39:$A$782,$A159,СВЦЭМ!$B$39:$B$782,E$155)+'СЕТ СН'!$F$12</f>
        <v>133.07882380999999</v>
      </c>
      <c r="F159" s="36">
        <f>SUMIFS(СВЦЭМ!$E$39:$E$782,СВЦЭМ!$A$39:$A$782,$A159,СВЦЭМ!$B$39:$B$782,F$155)+'СЕТ СН'!$F$12</f>
        <v>133.56482118</v>
      </c>
      <c r="G159" s="36">
        <f>SUMIFS(СВЦЭМ!$E$39:$E$782,СВЦЭМ!$A$39:$A$782,$A159,СВЦЭМ!$B$39:$B$782,G$155)+'СЕТ СН'!$F$12</f>
        <v>130.51686365</v>
      </c>
      <c r="H159" s="36">
        <f>SUMIFS(СВЦЭМ!$E$39:$E$782,СВЦЭМ!$A$39:$A$782,$A159,СВЦЭМ!$B$39:$B$782,H$155)+'СЕТ СН'!$F$12</f>
        <v>122.47313707000001</v>
      </c>
      <c r="I159" s="36">
        <f>SUMIFS(СВЦЭМ!$E$39:$E$782,СВЦЭМ!$A$39:$A$782,$A159,СВЦЭМ!$B$39:$B$782,I$155)+'СЕТ СН'!$F$12</f>
        <v>115.35615111</v>
      </c>
      <c r="J159" s="36">
        <f>SUMIFS(СВЦЭМ!$E$39:$E$782,СВЦЭМ!$A$39:$A$782,$A159,СВЦЭМ!$B$39:$B$782,J$155)+'СЕТ СН'!$F$12</f>
        <v>115.08453007</v>
      </c>
      <c r="K159" s="36">
        <f>SUMIFS(СВЦЭМ!$E$39:$E$782,СВЦЭМ!$A$39:$A$782,$A159,СВЦЭМ!$B$39:$B$782,K$155)+'СЕТ СН'!$F$12</f>
        <v>113.36039381000001</v>
      </c>
      <c r="L159" s="36">
        <f>SUMIFS(СВЦЭМ!$E$39:$E$782,СВЦЭМ!$A$39:$A$782,$A159,СВЦЭМ!$B$39:$B$782,L$155)+'СЕТ СН'!$F$12</f>
        <v>113.32933792</v>
      </c>
      <c r="M159" s="36">
        <f>SUMIFS(СВЦЭМ!$E$39:$E$782,СВЦЭМ!$A$39:$A$782,$A159,СВЦЭМ!$B$39:$B$782,M$155)+'СЕТ СН'!$F$12</f>
        <v>114.79163265</v>
      </c>
      <c r="N159" s="36">
        <f>SUMIFS(СВЦЭМ!$E$39:$E$782,СВЦЭМ!$A$39:$A$782,$A159,СВЦЭМ!$B$39:$B$782,N$155)+'СЕТ СН'!$F$12</f>
        <v>116.42216492</v>
      </c>
      <c r="O159" s="36">
        <f>SUMIFS(СВЦЭМ!$E$39:$E$782,СВЦЭМ!$A$39:$A$782,$A159,СВЦЭМ!$B$39:$B$782,O$155)+'СЕТ СН'!$F$12</f>
        <v>116.92454472</v>
      </c>
      <c r="P159" s="36">
        <f>SUMIFS(СВЦЭМ!$E$39:$E$782,СВЦЭМ!$A$39:$A$782,$A159,СВЦЭМ!$B$39:$B$782,P$155)+'СЕТ СН'!$F$12</f>
        <v>118.02317031</v>
      </c>
      <c r="Q159" s="36">
        <f>SUMIFS(СВЦЭМ!$E$39:$E$782,СВЦЭМ!$A$39:$A$782,$A159,СВЦЭМ!$B$39:$B$782,Q$155)+'СЕТ СН'!$F$12</f>
        <v>118.20246662</v>
      </c>
      <c r="R159" s="36">
        <f>SUMIFS(СВЦЭМ!$E$39:$E$782,СВЦЭМ!$A$39:$A$782,$A159,СВЦЭМ!$B$39:$B$782,R$155)+'СЕТ СН'!$F$12</f>
        <v>119.71181045</v>
      </c>
      <c r="S159" s="36">
        <f>SUMIFS(СВЦЭМ!$E$39:$E$782,СВЦЭМ!$A$39:$A$782,$A159,СВЦЭМ!$B$39:$B$782,S$155)+'СЕТ СН'!$F$12</f>
        <v>116.40265453000001</v>
      </c>
      <c r="T159" s="36">
        <f>SUMIFS(СВЦЭМ!$E$39:$E$782,СВЦЭМ!$A$39:$A$782,$A159,СВЦЭМ!$B$39:$B$782,T$155)+'СЕТ СН'!$F$12</f>
        <v>114.00761004</v>
      </c>
      <c r="U159" s="36">
        <f>SUMIFS(СВЦЭМ!$E$39:$E$782,СВЦЭМ!$A$39:$A$782,$A159,СВЦЭМ!$B$39:$B$782,U$155)+'СЕТ СН'!$F$12</f>
        <v>110.63605201</v>
      </c>
      <c r="V159" s="36">
        <f>SUMIFS(СВЦЭМ!$E$39:$E$782,СВЦЭМ!$A$39:$A$782,$A159,СВЦЭМ!$B$39:$B$782,V$155)+'СЕТ СН'!$F$12</f>
        <v>111.27157001</v>
      </c>
      <c r="W159" s="36">
        <f>SUMIFS(СВЦЭМ!$E$39:$E$782,СВЦЭМ!$A$39:$A$782,$A159,СВЦЭМ!$B$39:$B$782,W$155)+'СЕТ СН'!$F$12</f>
        <v>112.54538454999999</v>
      </c>
      <c r="X159" s="36">
        <f>SUMIFS(СВЦЭМ!$E$39:$E$782,СВЦЭМ!$A$39:$A$782,$A159,СВЦЭМ!$B$39:$B$782,X$155)+'СЕТ СН'!$F$12</f>
        <v>117.66905346999999</v>
      </c>
      <c r="Y159" s="36">
        <f>SUMIFS(СВЦЭМ!$E$39:$E$782,СВЦЭМ!$A$39:$A$782,$A159,СВЦЭМ!$B$39:$B$782,Y$155)+'СЕТ СН'!$F$12</f>
        <v>121.67368320999999</v>
      </c>
    </row>
    <row r="160" spans="1:27" ht="15.75" x14ac:dyDescent="0.2">
      <c r="A160" s="35">
        <f t="shared" si="4"/>
        <v>44839</v>
      </c>
      <c r="B160" s="36">
        <f>SUMIFS(СВЦЭМ!$E$39:$E$782,СВЦЭМ!$A$39:$A$782,$A160,СВЦЭМ!$B$39:$B$782,B$155)+'СЕТ СН'!$F$12</f>
        <v>133.12277078</v>
      </c>
      <c r="C160" s="36">
        <f>SUMIFS(СВЦЭМ!$E$39:$E$782,СВЦЭМ!$A$39:$A$782,$A160,СВЦЭМ!$B$39:$B$782,C$155)+'СЕТ СН'!$F$12</f>
        <v>139.11977679</v>
      </c>
      <c r="D160" s="36">
        <f>SUMIFS(СВЦЭМ!$E$39:$E$782,СВЦЭМ!$A$39:$A$782,$A160,СВЦЭМ!$B$39:$B$782,D$155)+'СЕТ СН'!$F$12</f>
        <v>143.11875429</v>
      </c>
      <c r="E160" s="36">
        <f>SUMIFS(СВЦЭМ!$E$39:$E$782,СВЦЭМ!$A$39:$A$782,$A160,СВЦЭМ!$B$39:$B$782,E$155)+'СЕТ СН'!$F$12</f>
        <v>144.91974673999999</v>
      </c>
      <c r="F160" s="36">
        <f>SUMIFS(СВЦЭМ!$E$39:$E$782,СВЦЭМ!$A$39:$A$782,$A160,СВЦЭМ!$B$39:$B$782,F$155)+'СЕТ СН'!$F$12</f>
        <v>144.62581618999999</v>
      </c>
      <c r="G160" s="36">
        <f>SUMIFS(СВЦЭМ!$E$39:$E$782,СВЦЭМ!$A$39:$A$782,$A160,СВЦЭМ!$B$39:$B$782,G$155)+'СЕТ СН'!$F$12</f>
        <v>142.50076068000001</v>
      </c>
      <c r="H160" s="36">
        <f>SUMIFS(СВЦЭМ!$E$39:$E$782,СВЦЭМ!$A$39:$A$782,$A160,СВЦЭМ!$B$39:$B$782,H$155)+'СЕТ СН'!$F$12</f>
        <v>135.22033402</v>
      </c>
      <c r="I160" s="36">
        <f>SUMIFS(СВЦЭМ!$E$39:$E$782,СВЦЭМ!$A$39:$A$782,$A160,СВЦЭМ!$B$39:$B$782,I$155)+'СЕТ СН'!$F$12</f>
        <v>130.12278848</v>
      </c>
      <c r="J160" s="36">
        <f>SUMIFS(СВЦЭМ!$E$39:$E$782,СВЦЭМ!$A$39:$A$782,$A160,СВЦЭМ!$B$39:$B$782,J$155)+'СЕТ СН'!$F$12</f>
        <v>137.78614518000001</v>
      </c>
      <c r="K160" s="36">
        <f>SUMIFS(СВЦЭМ!$E$39:$E$782,СВЦЭМ!$A$39:$A$782,$A160,СВЦЭМ!$B$39:$B$782,K$155)+'СЕТ СН'!$F$12</f>
        <v>141.2531869</v>
      </c>
      <c r="L160" s="36">
        <f>SUMIFS(СВЦЭМ!$E$39:$E$782,СВЦЭМ!$A$39:$A$782,$A160,СВЦЭМ!$B$39:$B$782,L$155)+'СЕТ СН'!$F$12</f>
        <v>141.22121769</v>
      </c>
      <c r="M160" s="36">
        <f>SUMIFS(СВЦЭМ!$E$39:$E$782,СВЦЭМ!$A$39:$A$782,$A160,СВЦЭМ!$B$39:$B$782,M$155)+'СЕТ СН'!$F$12</f>
        <v>132.33997574</v>
      </c>
      <c r="N160" s="36">
        <f>SUMIFS(СВЦЭМ!$E$39:$E$782,СВЦЭМ!$A$39:$A$782,$A160,СВЦЭМ!$B$39:$B$782,N$155)+'СЕТ СН'!$F$12</f>
        <v>134.33644633</v>
      </c>
      <c r="O160" s="36">
        <f>SUMIFS(СВЦЭМ!$E$39:$E$782,СВЦЭМ!$A$39:$A$782,$A160,СВЦЭМ!$B$39:$B$782,O$155)+'СЕТ СН'!$F$12</f>
        <v>135.65030494000001</v>
      </c>
      <c r="P160" s="36">
        <f>SUMIFS(СВЦЭМ!$E$39:$E$782,СВЦЭМ!$A$39:$A$782,$A160,СВЦЭМ!$B$39:$B$782,P$155)+'СЕТ СН'!$F$12</f>
        <v>137.07862709</v>
      </c>
      <c r="Q160" s="36">
        <f>SUMIFS(СВЦЭМ!$E$39:$E$782,СВЦЭМ!$A$39:$A$782,$A160,СВЦЭМ!$B$39:$B$782,Q$155)+'СЕТ СН'!$F$12</f>
        <v>138.80456172999999</v>
      </c>
      <c r="R160" s="36">
        <f>SUMIFS(СВЦЭМ!$E$39:$E$782,СВЦЭМ!$A$39:$A$782,$A160,СВЦЭМ!$B$39:$B$782,R$155)+'СЕТ СН'!$F$12</f>
        <v>137.04037632999999</v>
      </c>
      <c r="S160" s="36">
        <f>SUMIFS(СВЦЭМ!$E$39:$E$782,СВЦЭМ!$A$39:$A$782,$A160,СВЦЭМ!$B$39:$B$782,S$155)+'СЕТ СН'!$F$12</f>
        <v>139.38716918</v>
      </c>
      <c r="T160" s="36">
        <f>SUMIFS(СВЦЭМ!$E$39:$E$782,СВЦЭМ!$A$39:$A$782,$A160,СВЦЭМ!$B$39:$B$782,T$155)+'СЕТ СН'!$F$12</f>
        <v>157.37491409</v>
      </c>
      <c r="U160" s="36">
        <f>SUMIFS(СВЦЭМ!$E$39:$E$782,СВЦЭМ!$A$39:$A$782,$A160,СВЦЭМ!$B$39:$B$782,U$155)+'СЕТ СН'!$F$12</f>
        <v>160.64693466</v>
      </c>
      <c r="V160" s="36">
        <f>SUMIFS(СВЦЭМ!$E$39:$E$782,СВЦЭМ!$A$39:$A$782,$A160,СВЦЭМ!$B$39:$B$782,V$155)+'СЕТ СН'!$F$12</f>
        <v>159.10575205999999</v>
      </c>
      <c r="W160" s="36">
        <f>SUMIFS(СВЦЭМ!$E$39:$E$782,СВЦЭМ!$A$39:$A$782,$A160,СВЦЭМ!$B$39:$B$782,W$155)+'СЕТ СН'!$F$12</f>
        <v>156.72412822999999</v>
      </c>
      <c r="X160" s="36">
        <f>SUMIFS(СВЦЭМ!$E$39:$E$782,СВЦЭМ!$A$39:$A$782,$A160,СВЦЭМ!$B$39:$B$782,X$155)+'СЕТ СН'!$F$12</f>
        <v>150.54551130999999</v>
      </c>
      <c r="Y160" s="36">
        <f>SUMIFS(СВЦЭМ!$E$39:$E$782,СВЦЭМ!$A$39:$A$782,$A160,СВЦЭМ!$B$39:$B$782,Y$155)+'СЕТ СН'!$F$12</f>
        <v>135.3436375</v>
      </c>
    </row>
    <row r="161" spans="1:25" ht="15.75" x14ac:dyDescent="0.2">
      <c r="A161" s="35">
        <f t="shared" si="4"/>
        <v>44840</v>
      </c>
      <c r="B161" s="36">
        <f>SUMIFS(СВЦЭМ!$E$39:$E$782,СВЦЭМ!$A$39:$A$782,$A161,СВЦЭМ!$B$39:$B$782,B$155)+'СЕТ СН'!$F$12</f>
        <v>154.88840389000001</v>
      </c>
      <c r="C161" s="36">
        <f>SUMIFS(СВЦЭМ!$E$39:$E$782,СВЦЭМ!$A$39:$A$782,$A161,СВЦЭМ!$B$39:$B$782,C$155)+'СЕТ СН'!$F$12</f>
        <v>156.71325390000001</v>
      </c>
      <c r="D161" s="36">
        <f>SUMIFS(СВЦЭМ!$E$39:$E$782,СВЦЭМ!$A$39:$A$782,$A161,СВЦЭМ!$B$39:$B$782,D$155)+'СЕТ СН'!$F$12</f>
        <v>155.41037896</v>
      </c>
      <c r="E161" s="36">
        <f>SUMIFS(СВЦЭМ!$E$39:$E$782,СВЦЭМ!$A$39:$A$782,$A161,СВЦЭМ!$B$39:$B$782,E$155)+'СЕТ СН'!$F$12</f>
        <v>154.63244155999999</v>
      </c>
      <c r="F161" s="36">
        <f>SUMIFS(СВЦЭМ!$E$39:$E$782,СВЦЭМ!$A$39:$A$782,$A161,СВЦЭМ!$B$39:$B$782,F$155)+'СЕТ СН'!$F$12</f>
        <v>152.99822897000001</v>
      </c>
      <c r="G161" s="36">
        <f>SUMIFS(СВЦЭМ!$E$39:$E$782,СВЦЭМ!$A$39:$A$782,$A161,СВЦЭМ!$B$39:$B$782,G$155)+'СЕТ СН'!$F$12</f>
        <v>149.89910706000001</v>
      </c>
      <c r="H161" s="36">
        <f>SUMIFS(СВЦЭМ!$E$39:$E$782,СВЦЭМ!$A$39:$A$782,$A161,СВЦЭМ!$B$39:$B$782,H$155)+'СЕТ СН'!$F$12</f>
        <v>140.11487862000001</v>
      </c>
      <c r="I161" s="36">
        <f>SUMIFS(СВЦЭМ!$E$39:$E$782,СВЦЭМ!$A$39:$A$782,$A161,СВЦЭМ!$B$39:$B$782,I$155)+'СЕТ СН'!$F$12</f>
        <v>135.91840166</v>
      </c>
      <c r="J161" s="36">
        <f>SUMIFS(СВЦЭМ!$E$39:$E$782,СВЦЭМ!$A$39:$A$782,$A161,СВЦЭМ!$B$39:$B$782,J$155)+'СЕТ СН'!$F$12</f>
        <v>137.30383251000001</v>
      </c>
      <c r="K161" s="36">
        <f>SUMIFS(СВЦЭМ!$E$39:$E$782,СВЦЭМ!$A$39:$A$782,$A161,СВЦЭМ!$B$39:$B$782,K$155)+'СЕТ СН'!$F$12</f>
        <v>138.74927532000001</v>
      </c>
      <c r="L161" s="36">
        <f>SUMIFS(СВЦЭМ!$E$39:$E$782,СВЦЭМ!$A$39:$A$782,$A161,СВЦЭМ!$B$39:$B$782,L$155)+'СЕТ СН'!$F$12</f>
        <v>143.01835462</v>
      </c>
      <c r="M161" s="36">
        <f>SUMIFS(СВЦЭМ!$E$39:$E$782,СВЦЭМ!$A$39:$A$782,$A161,СВЦЭМ!$B$39:$B$782,M$155)+'СЕТ СН'!$F$12</f>
        <v>148.11163651999999</v>
      </c>
      <c r="N161" s="36">
        <f>SUMIFS(СВЦЭМ!$E$39:$E$782,СВЦЭМ!$A$39:$A$782,$A161,СВЦЭМ!$B$39:$B$782,N$155)+'СЕТ СН'!$F$12</f>
        <v>151.87599957</v>
      </c>
      <c r="O161" s="36">
        <f>SUMIFS(СВЦЭМ!$E$39:$E$782,СВЦЭМ!$A$39:$A$782,$A161,СВЦЭМ!$B$39:$B$782,O$155)+'СЕТ СН'!$F$12</f>
        <v>151.80848257</v>
      </c>
      <c r="P161" s="36">
        <f>SUMIFS(СВЦЭМ!$E$39:$E$782,СВЦЭМ!$A$39:$A$782,$A161,СВЦЭМ!$B$39:$B$782,P$155)+'СЕТ СН'!$F$12</f>
        <v>152.51995747999999</v>
      </c>
      <c r="Q161" s="36">
        <f>SUMIFS(СВЦЭМ!$E$39:$E$782,СВЦЭМ!$A$39:$A$782,$A161,СВЦЭМ!$B$39:$B$782,Q$155)+'СЕТ СН'!$F$12</f>
        <v>151.83233404000001</v>
      </c>
      <c r="R161" s="36">
        <f>SUMIFS(СВЦЭМ!$E$39:$E$782,СВЦЭМ!$A$39:$A$782,$A161,СВЦЭМ!$B$39:$B$782,R$155)+'СЕТ СН'!$F$12</f>
        <v>148.83530318000001</v>
      </c>
      <c r="S161" s="36">
        <f>SUMIFS(СВЦЭМ!$E$39:$E$782,СВЦЭМ!$A$39:$A$782,$A161,СВЦЭМ!$B$39:$B$782,S$155)+'СЕТ СН'!$F$12</f>
        <v>143.99281414000001</v>
      </c>
      <c r="T161" s="36">
        <f>SUMIFS(СВЦЭМ!$E$39:$E$782,СВЦЭМ!$A$39:$A$782,$A161,СВЦЭМ!$B$39:$B$782,T$155)+'СЕТ СН'!$F$12</f>
        <v>144.93177044000001</v>
      </c>
      <c r="U161" s="36">
        <f>SUMIFS(СВЦЭМ!$E$39:$E$782,СВЦЭМ!$A$39:$A$782,$A161,СВЦЭМ!$B$39:$B$782,U$155)+'СЕТ СН'!$F$12</f>
        <v>150.03355707</v>
      </c>
      <c r="V161" s="36">
        <f>SUMIFS(СВЦЭМ!$E$39:$E$782,СВЦЭМ!$A$39:$A$782,$A161,СВЦЭМ!$B$39:$B$782,V$155)+'СЕТ СН'!$F$12</f>
        <v>149.18634484</v>
      </c>
      <c r="W161" s="36">
        <f>SUMIFS(СВЦЭМ!$E$39:$E$782,СВЦЭМ!$A$39:$A$782,$A161,СВЦЭМ!$B$39:$B$782,W$155)+'СЕТ СН'!$F$12</f>
        <v>148.67347713999999</v>
      </c>
      <c r="X161" s="36">
        <f>SUMIFS(СВЦЭМ!$E$39:$E$782,СВЦЭМ!$A$39:$A$782,$A161,СВЦЭМ!$B$39:$B$782,X$155)+'СЕТ СН'!$F$12</f>
        <v>156.14855488000001</v>
      </c>
      <c r="Y161" s="36">
        <f>SUMIFS(СВЦЭМ!$E$39:$E$782,СВЦЭМ!$A$39:$A$782,$A161,СВЦЭМ!$B$39:$B$782,Y$155)+'СЕТ СН'!$F$12</f>
        <v>159.90923634000001</v>
      </c>
    </row>
    <row r="162" spans="1:25" ht="15.75" x14ac:dyDescent="0.2">
      <c r="A162" s="35">
        <f t="shared" si="4"/>
        <v>44841</v>
      </c>
      <c r="B162" s="36">
        <f>SUMIFS(СВЦЭМ!$E$39:$E$782,СВЦЭМ!$A$39:$A$782,$A162,СВЦЭМ!$B$39:$B$782,B$155)+'СЕТ СН'!$F$12</f>
        <v>139.21367411</v>
      </c>
      <c r="C162" s="36">
        <f>SUMIFS(СВЦЭМ!$E$39:$E$782,СВЦЭМ!$A$39:$A$782,$A162,СВЦЭМ!$B$39:$B$782,C$155)+'СЕТ СН'!$F$12</f>
        <v>144.53279634</v>
      </c>
      <c r="D162" s="36">
        <f>SUMIFS(СВЦЭМ!$E$39:$E$782,СВЦЭМ!$A$39:$A$782,$A162,СВЦЭМ!$B$39:$B$782,D$155)+'СЕТ СН'!$F$12</f>
        <v>147.6117213</v>
      </c>
      <c r="E162" s="36">
        <f>SUMIFS(СВЦЭМ!$E$39:$E$782,СВЦЭМ!$A$39:$A$782,$A162,СВЦЭМ!$B$39:$B$782,E$155)+'СЕТ СН'!$F$12</f>
        <v>148.82860256000001</v>
      </c>
      <c r="F162" s="36">
        <f>SUMIFS(СВЦЭМ!$E$39:$E$782,СВЦЭМ!$A$39:$A$782,$A162,СВЦЭМ!$B$39:$B$782,F$155)+'СЕТ СН'!$F$12</f>
        <v>149.2128323</v>
      </c>
      <c r="G162" s="36">
        <f>SUMIFS(СВЦЭМ!$E$39:$E$782,СВЦЭМ!$A$39:$A$782,$A162,СВЦЭМ!$B$39:$B$782,G$155)+'СЕТ СН'!$F$12</f>
        <v>146.95025630999999</v>
      </c>
      <c r="H162" s="36">
        <f>SUMIFS(СВЦЭМ!$E$39:$E$782,СВЦЭМ!$A$39:$A$782,$A162,СВЦЭМ!$B$39:$B$782,H$155)+'СЕТ СН'!$F$12</f>
        <v>138.78819865</v>
      </c>
      <c r="I162" s="36">
        <f>SUMIFS(СВЦЭМ!$E$39:$E$782,СВЦЭМ!$A$39:$A$782,$A162,СВЦЭМ!$B$39:$B$782,I$155)+'СЕТ СН'!$F$12</f>
        <v>130.06581786000001</v>
      </c>
      <c r="J162" s="36">
        <f>SUMIFS(СВЦЭМ!$E$39:$E$782,СВЦЭМ!$A$39:$A$782,$A162,СВЦЭМ!$B$39:$B$782,J$155)+'СЕТ СН'!$F$12</f>
        <v>132.13993515000001</v>
      </c>
      <c r="K162" s="36">
        <f>SUMIFS(СВЦЭМ!$E$39:$E$782,СВЦЭМ!$A$39:$A$782,$A162,СВЦЭМ!$B$39:$B$782,K$155)+'СЕТ СН'!$F$12</f>
        <v>135.69145449999999</v>
      </c>
      <c r="L162" s="36">
        <f>SUMIFS(СВЦЭМ!$E$39:$E$782,СВЦЭМ!$A$39:$A$782,$A162,СВЦЭМ!$B$39:$B$782,L$155)+'СЕТ СН'!$F$12</f>
        <v>133.06957684</v>
      </c>
      <c r="M162" s="36">
        <f>SUMIFS(СВЦЭМ!$E$39:$E$782,СВЦЭМ!$A$39:$A$782,$A162,СВЦЭМ!$B$39:$B$782,M$155)+'СЕТ СН'!$F$12</f>
        <v>130.77417184000001</v>
      </c>
      <c r="N162" s="36">
        <f>SUMIFS(СВЦЭМ!$E$39:$E$782,СВЦЭМ!$A$39:$A$782,$A162,СВЦЭМ!$B$39:$B$782,N$155)+'СЕТ СН'!$F$12</f>
        <v>131.42067469</v>
      </c>
      <c r="O162" s="36">
        <f>SUMIFS(СВЦЭМ!$E$39:$E$782,СВЦЭМ!$A$39:$A$782,$A162,СВЦЭМ!$B$39:$B$782,O$155)+'СЕТ СН'!$F$12</f>
        <v>131.85116601999999</v>
      </c>
      <c r="P162" s="36">
        <f>SUMIFS(СВЦЭМ!$E$39:$E$782,СВЦЭМ!$A$39:$A$782,$A162,СВЦЭМ!$B$39:$B$782,P$155)+'СЕТ СН'!$F$12</f>
        <v>131.23152139000001</v>
      </c>
      <c r="Q162" s="36">
        <f>SUMIFS(СВЦЭМ!$E$39:$E$782,СВЦЭМ!$A$39:$A$782,$A162,СВЦЭМ!$B$39:$B$782,Q$155)+'СЕТ СН'!$F$12</f>
        <v>131.63837534999999</v>
      </c>
      <c r="R162" s="36">
        <f>SUMIFS(СВЦЭМ!$E$39:$E$782,СВЦЭМ!$A$39:$A$782,$A162,СВЦЭМ!$B$39:$B$782,R$155)+'СЕТ СН'!$F$12</f>
        <v>130.70478714000001</v>
      </c>
      <c r="S162" s="36">
        <f>SUMIFS(СВЦЭМ!$E$39:$E$782,СВЦЭМ!$A$39:$A$782,$A162,СВЦЭМ!$B$39:$B$782,S$155)+'СЕТ СН'!$F$12</f>
        <v>136.34380154999999</v>
      </c>
      <c r="T162" s="36">
        <f>SUMIFS(СВЦЭМ!$E$39:$E$782,СВЦЭМ!$A$39:$A$782,$A162,СВЦЭМ!$B$39:$B$782,T$155)+'СЕТ СН'!$F$12</f>
        <v>147.95898333</v>
      </c>
      <c r="U162" s="36">
        <f>SUMIFS(СВЦЭМ!$E$39:$E$782,СВЦЭМ!$A$39:$A$782,$A162,СВЦЭМ!$B$39:$B$782,U$155)+'СЕТ СН'!$F$12</f>
        <v>153.50979484000001</v>
      </c>
      <c r="V162" s="36">
        <f>SUMIFS(СВЦЭМ!$E$39:$E$782,СВЦЭМ!$A$39:$A$782,$A162,СВЦЭМ!$B$39:$B$782,V$155)+'СЕТ СН'!$F$12</f>
        <v>152.64995357000001</v>
      </c>
      <c r="W162" s="36">
        <f>SUMIFS(СВЦЭМ!$E$39:$E$782,СВЦЭМ!$A$39:$A$782,$A162,СВЦЭМ!$B$39:$B$782,W$155)+'СЕТ СН'!$F$12</f>
        <v>150.63800191999999</v>
      </c>
      <c r="X162" s="36">
        <f>SUMIFS(СВЦЭМ!$E$39:$E$782,СВЦЭМ!$A$39:$A$782,$A162,СВЦЭМ!$B$39:$B$782,X$155)+'СЕТ СН'!$F$12</f>
        <v>144.15203353000001</v>
      </c>
      <c r="Y162" s="36">
        <f>SUMIFS(СВЦЭМ!$E$39:$E$782,СВЦЭМ!$A$39:$A$782,$A162,СВЦЭМ!$B$39:$B$782,Y$155)+'СЕТ СН'!$F$12</f>
        <v>142.39884280000001</v>
      </c>
    </row>
    <row r="163" spans="1:25" ht="15.75" x14ac:dyDescent="0.2">
      <c r="A163" s="35">
        <f t="shared" si="4"/>
        <v>44842</v>
      </c>
      <c r="B163" s="36">
        <f>SUMIFS(СВЦЭМ!$E$39:$E$782,СВЦЭМ!$A$39:$A$782,$A163,СВЦЭМ!$B$39:$B$782,B$155)+'СЕТ СН'!$F$12</f>
        <v>137.79288373</v>
      </c>
      <c r="C163" s="36">
        <f>SUMIFS(СВЦЭМ!$E$39:$E$782,СВЦЭМ!$A$39:$A$782,$A163,СВЦЭМ!$B$39:$B$782,C$155)+'СЕТ СН'!$F$12</f>
        <v>143.31675992999999</v>
      </c>
      <c r="D163" s="36">
        <f>SUMIFS(СВЦЭМ!$E$39:$E$782,СВЦЭМ!$A$39:$A$782,$A163,СВЦЭМ!$B$39:$B$782,D$155)+'СЕТ СН'!$F$12</f>
        <v>145.79662633999999</v>
      </c>
      <c r="E163" s="36">
        <f>SUMIFS(СВЦЭМ!$E$39:$E$782,СВЦЭМ!$A$39:$A$782,$A163,СВЦЭМ!$B$39:$B$782,E$155)+'СЕТ СН'!$F$12</f>
        <v>147.08172526000001</v>
      </c>
      <c r="F163" s="36">
        <f>SUMIFS(СВЦЭМ!$E$39:$E$782,СВЦЭМ!$A$39:$A$782,$A163,СВЦЭМ!$B$39:$B$782,F$155)+'СЕТ СН'!$F$12</f>
        <v>147.57474748000001</v>
      </c>
      <c r="G163" s="36">
        <f>SUMIFS(СВЦЭМ!$E$39:$E$782,СВЦЭМ!$A$39:$A$782,$A163,СВЦЭМ!$B$39:$B$782,G$155)+'СЕТ СН'!$F$12</f>
        <v>146.29095867999999</v>
      </c>
      <c r="H163" s="36">
        <f>SUMIFS(СВЦЭМ!$E$39:$E$782,СВЦЭМ!$A$39:$A$782,$A163,СВЦЭМ!$B$39:$B$782,H$155)+'СЕТ СН'!$F$12</f>
        <v>143.49241314</v>
      </c>
      <c r="I163" s="36">
        <f>SUMIFS(СВЦЭМ!$E$39:$E$782,СВЦЭМ!$A$39:$A$782,$A163,СВЦЭМ!$B$39:$B$782,I$155)+'СЕТ СН'!$F$12</f>
        <v>136.85589413</v>
      </c>
      <c r="J163" s="36">
        <f>SUMIFS(СВЦЭМ!$E$39:$E$782,СВЦЭМ!$A$39:$A$782,$A163,СВЦЭМ!$B$39:$B$782,J$155)+'СЕТ СН'!$F$12</f>
        <v>129.8628775</v>
      </c>
      <c r="K163" s="36">
        <f>SUMIFS(СВЦЭМ!$E$39:$E$782,СВЦЭМ!$A$39:$A$782,$A163,СВЦЭМ!$B$39:$B$782,K$155)+'СЕТ СН'!$F$12</f>
        <v>127.19754364000001</v>
      </c>
      <c r="L163" s="36">
        <f>SUMIFS(СВЦЭМ!$E$39:$E$782,СВЦЭМ!$A$39:$A$782,$A163,СВЦЭМ!$B$39:$B$782,L$155)+'СЕТ СН'!$F$12</f>
        <v>135.52047873000001</v>
      </c>
      <c r="M163" s="36">
        <f>SUMIFS(СВЦЭМ!$E$39:$E$782,СВЦЭМ!$A$39:$A$782,$A163,СВЦЭМ!$B$39:$B$782,M$155)+'СЕТ СН'!$F$12</f>
        <v>130.62722400000001</v>
      </c>
      <c r="N163" s="36">
        <f>SUMIFS(СВЦЭМ!$E$39:$E$782,СВЦЭМ!$A$39:$A$782,$A163,СВЦЭМ!$B$39:$B$782,N$155)+'СЕТ СН'!$F$12</f>
        <v>128.27590585999999</v>
      </c>
      <c r="O163" s="36">
        <f>SUMIFS(СВЦЭМ!$E$39:$E$782,СВЦЭМ!$A$39:$A$782,$A163,СВЦЭМ!$B$39:$B$782,O$155)+'СЕТ СН'!$F$12</f>
        <v>129.42427086999999</v>
      </c>
      <c r="P163" s="36">
        <f>SUMIFS(СВЦЭМ!$E$39:$E$782,СВЦЭМ!$A$39:$A$782,$A163,СВЦЭМ!$B$39:$B$782,P$155)+'СЕТ СН'!$F$12</f>
        <v>130.58566787999999</v>
      </c>
      <c r="Q163" s="36">
        <f>SUMIFS(СВЦЭМ!$E$39:$E$782,СВЦЭМ!$A$39:$A$782,$A163,СВЦЭМ!$B$39:$B$782,Q$155)+'СЕТ СН'!$F$12</f>
        <v>131.05657717</v>
      </c>
      <c r="R163" s="36">
        <f>SUMIFS(СВЦЭМ!$E$39:$E$782,СВЦЭМ!$A$39:$A$782,$A163,СВЦЭМ!$B$39:$B$782,R$155)+'СЕТ СН'!$F$12</f>
        <v>131.07651734000001</v>
      </c>
      <c r="S163" s="36">
        <f>SUMIFS(СВЦЭМ!$E$39:$E$782,СВЦЭМ!$A$39:$A$782,$A163,СВЦЭМ!$B$39:$B$782,S$155)+'СЕТ СН'!$F$12</f>
        <v>134.21112699</v>
      </c>
      <c r="T163" s="36">
        <f>SUMIFS(СВЦЭМ!$E$39:$E$782,СВЦЭМ!$A$39:$A$782,$A163,СВЦЭМ!$B$39:$B$782,T$155)+'СЕТ СН'!$F$12</f>
        <v>150.36464053</v>
      </c>
      <c r="U163" s="36">
        <f>SUMIFS(СВЦЭМ!$E$39:$E$782,СВЦЭМ!$A$39:$A$782,$A163,СВЦЭМ!$B$39:$B$782,U$155)+'СЕТ СН'!$F$12</f>
        <v>153.97574270999999</v>
      </c>
      <c r="V163" s="36">
        <f>SUMIFS(СВЦЭМ!$E$39:$E$782,СВЦЭМ!$A$39:$A$782,$A163,СВЦЭМ!$B$39:$B$782,V$155)+'СЕТ СН'!$F$12</f>
        <v>153.66664996</v>
      </c>
      <c r="W163" s="36">
        <f>SUMIFS(СВЦЭМ!$E$39:$E$782,СВЦЭМ!$A$39:$A$782,$A163,СВЦЭМ!$B$39:$B$782,W$155)+'СЕТ СН'!$F$12</f>
        <v>152.94662052000001</v>
      </c>
      <c r="X163" s="36">
        <f>SUMIFS(СВЦЭМ!$E$39:$E$782,СВЦЭМ!$A$39:$A$782,$A163,СВЦЭМ!$B$39:$B$782,X$155)+'СЕТ СН'!$F$12</f>
        <v>148.39166381999999</v>
      </c>
      <c r="Y163" s="36">
        <f>SUMIFS(СВЦЭМ!$E$39:$E$782,СВЦЭМ!$A$39:$A$782,$A163,СВЦЭМ!$B$39:$B$782,Y$155)+'СЕТ СН'!$F$12</f>
        <v>145.36846023000001</v>
      </c>
    </row>
    <row r="164" spans="1:25" ht="15.75" x14ac:dyDescent="0.2">
      <c r="A164" s="35">
        <f t="shared" si="4"/>
        <v>44843</v>
      </c>
      <c r="B164" s="36">
        <f>SUMIFS(СВЦЭМ!$E$39:$E$782,СВЦЭМ!$A$39:$A$782,$A164,СВЦЭМ!$B$39:$B$782,B$155)+'СЕТ СН'!$F$12</f>
        <v>134.91292082000001</v>
      </c>
      <c r="C164" s="36">
        <f>SUMIFS(СВЦЭМ!$E$39:$E$782,СВЦЭМ!$A$39:$A$782,$A164,СВЦЭМ!$B$39:$B$782,C$155)+'СЕТ СН'!$F$12</f>
        <v>137.3836675</v>
      </c>
      <c r="D164" s="36">
        <f>SUMIFS(СВЦЭМ!$E$39:$E$782,СВЦЭМ!$A$39:$A$782,$A164,СВЦЭМ!$B$39:$B$782,D$155)+'СЕТ СН'!$F$12</f>
        <v>138.54645393000001</v>
      </c>
      <c r="E164" s="36">
        <f>SUMIFS(СВЦЭМ!$E$39:$E$782,СВЦЭМ!$A$39:$A$782,$A164,СВЦЭМ!$B$39:$B$782,E$155)+'СЕТ СН'!$F$12</f>
        <v>139.16709709</v>
      </c>
      <c r="F164" s="36">
        <f>SUMIFS(СВЦЭМ!$E$39:$E$782,СВЦЭМ!$A$39:$A$782,$A164,СВЦЭМ!$B$39:$B$782,F$155)+'СЕТ СН'!$F$12</f>
        <v>138.85967294</v>
      </c>
      <c r="G164" s="36">
        <f>SUMIFS(СВЦЭМ!$E$39:$E$782,СВЦЭМ!$A$39:$A$782,$A164,СВЦЭМ!$B$39:$B$782,G$155)+'СЕТ СН'!$F$12</f>
        <v>138.85665316999999</v>
      </c>
      <c r="H164" s="36">
        <f>SUMIFS(СВЦЭМ!$E$39:$E$782,СВЦЭМ!$A$39:$A$782,$A164,СВЦЭМ!$B$39:$B$782,H$155)+'СЕТ СН'!$F$12</f>
        <v>137.23748742000001</v>
      </c>
      <c r="I164" s="36">
        <f>SUMIFS(СВЦЭМ!$E$39:$E$782,СВЦЭМ!$A$39:$A$782,$A164,СВЦЭМ!$B$39:$B$782,I$155)+'СЕТ СН'!$F$12</f>
        <v>134.19076991</v>
      </c>
      <c r="J164" s="36">
        <f>SUMIFS(СВЦЭМ!$E$39:$E$782,СВЦЭМ!$A$39:$A$782,$A164,СВЦЭМ!$B$39:$B$782,J$155)+'СЕТ СН'!$F$12</f>
        <v>133.53885154</v>
      </c>
      <c r="K164" s="36">
        <f>SUMIFS(СВЦЭМ!$E$39:$E$782,СВЦЭМ!$A$39:$A$782,$A164,СВЦЭМ!$B$39:$B$782,K$155)+'СЕТ СН'!$F$12</f>
        <v>124.29507932</v>
      </c>
      <c r="L164" s="36">
        <f>SUMIFS(СВЦЭМ!$E$39:$E$782,СВЦЭМ!$A$39:$A$782,$A164,СВЦЭМ!$B$39:$B$782,L$155)+'СЕТ СН'!$F$12</f>
        <v>125.78332343</v>
      </c>
      <c r="M164" s="36">
        <f>SUMIFS(СВЦЭМ!$E$39:$E$782,СВЦЭМ!$A$39:$A$782,$A164,СВЦЭМ!$B$39:$B$782,M$155)+'СЕТ СН'!$F$12</f>
        <v>126.21295680999999</v>
      </c>
      <c r="N164" s="36">
        <f>SUMIFS(СВЦЭМ!$E$39:$E$782,СВЦЭМ!$A$39:$A$782,$A164,СВЦЭМ!$B$39:$B$782,N$155)+'СЕТ СН'!$F$12</f>
        <v>122.46292269</v>
      </c>
      <c r="O164" s="36">
        <f>SUMIFS(СВЦЭМ!$E$39:$E$782,СВЦЭМ!$A$39:$A$782,$A164,СВЦЭМ!$B$39:$B$782,O$155)+'СЕТ СН'!$F$12</f>
        <v>125.39705683</v>
      </c>
      <c r="P164" s="36">
        <f>SUMIFS(СВЦЭМ!$E$39:$E$782,СВЦЭМ!$A$39:$A$782,$A164,СВЦЭМ!$B$39:$B$782,P$155)+'СЕТ СН'!$F$12</f>
        <v>124.59601250999999</v>
      </c>
      <c r="Q164" s="36">
        <f>SUMIFS(СВЦЭМ!$E$39:$E$782,СВЦЭМ!$A$39:$A$782,$A164,СВЦЭМ!$B$39:$B$782,Q$155)+'СЕТ СН'!$F$12</f>
        <v>124.38940709000001</v>
      </c>
      <c r="R164" s="36">
        <f>SUMIFS(СВЦЭМ!$E$39:$E$782,СВЦЭМ!$A$39:$A$782,$A164,СВЦЭМ!$B$39:$B$782,R$155)+'СЕТ СН'!$F$12</f>
        <v>128.42289889</v>
      </c>
      <c r="S164" s="36">
        <f>SUMIFS(СВЦЭМ!$E$39:$E$782,СВЦЭМ!$A$39:$A$782,$A164,СВЦЭМ!$B$39:$B$782,S$155)+'СЕТ СН'!$F$12</f>
        <v>132.86626706999999</v>
      </c>
      <c r="T164" s="36">
        <f>SUMIFS(СВЦЭМ!$E$39:$E$782,СВЦЭМ!$A$39:$A$782,$A164,СВЦЭМ!$B$39:$B$782,T$155)+'СЕТ СН'!$F$12</f>
        <v>143.35459308</v>
      </c>
      <c r="U164" s="36">
        <f>SUMIFS(СВЦЭМ!$E$39:$E$782,СВЦЭМ!$A$39:$A$782,$A164,СВЦЭМ!$B$39:$B$782,U$155)+'СЕТ СН'!$F$12</f>
        <v>148.26904795999999</v>
      </c>
      <c r="V164" s="36">
        <f>SUMIFS(СВЦЭМ!$E$39:$E$782,СВЦЭМ!$A$39:$A$782,$A164,СВЦЭМ!$B$39:$B$782,V$155)+'СЕТ СН'!$F$12</f>
        <v>146.68691183000001</v>
      </c>
      <c r="W164" s="36">
        <f>SUMIFS(СВЦЭМ!$E$39:$E$782,СВЦЭМ!$A$39:$A$782,$A164,СВЦЭМ!$B$39:$B$782,W$155)+'СЕТ СН'!$F$12</f>
        <v>144.10295952999999</v>
      </c>
      <c r="X164" s="36">
        <f>SUMIFS(СВЦЭМ!$E$39:$E$782,СВЦЭМ!$A$39:$A$782,$A164,СВЦЭМ!$B$39:$B$782,X$155)+'СЕТ СН'!$F$12</f>
        <v>124.25187713</v>
      </c>
      <c r="Y164" s="36">
        <f>SUMIFS(СВЦЭМ!$E$39:$E$782,СВЦЭМ!$A$39:$A$782,$A164,СВЦЭМ!$B$39:$B$782,Y$155)+'СЕТ СН'!$F$12</f>
        <v>109.27938116999999</v>
      </c>
    </row>
    <row r="165" spans="1:25" ht="15.75" x14ac:dyDescent="0.2">
      <c r="A165" s="35">
        <f t="shared" si="4"/>
        <v>44844</v>
      </c>
      <c r="B165" s="36">
        <f>SUMIFS(СВЦЭМ!$E$39:$E$782,СВЦЭМ!$A$39:$A$782,$A165,СВЦЭМ!$B$39:$B$782,B$155)+'СЕТ СН'!$F$12</f>
        <v>109.57336282999999</v>
      </c>
      <c r="C165" s="36">
        <f>SUMIFS(СВЦЭМ!$E$39:$E$782,СВЦЭМ!$A$39:$A$782,$A165,СВЦЭМ!$B$39:$B$782,C$155)+'СЕТ СН'!$F$12</f>
        <v>118.19111789999999</v>
      </c>
      <c r="D165" s="36">
        <f>SUMIFS(СВЦЭМ!$E$39:$E$782,СВЦЭМ!$A$39:$A$782,$A165,СВЦЭМ!$B$39:$B$782,D$155)+'СЕТ СН'!$F$12</f>
        <v>131.63820035000001</v>
      </c>
      <c r="E165" s="36">
        <f>SUMIFS(СВЦЭМ!$E$39:$E$782,СВЦЭМ!$A$39:$A$782,$A165,СВЦЭМ!$B$39:$B$782,E$155)+'СЕТ СН'!$F$12</f>
        <v>131.5877303</v>
      </c>
      <c r="F165" s="36">
        <f>SUMIFS(СВЦЭМ!$E$39:$E$782,СВЦЭМ!$A$39:$A$782,$A165,СВЦЭМ!$B$39:$B$782,F$155)+'СЕТ СН'!$F$12</f>
        <v>130.78261592000001</v>
      </c>
      <c r="G165" s="36">
        <f>SUMIFS(СВЦЭМ!$E$39:$E$782,СВЦЭМ!$A$39:$A$782,$A165,СВЦЭМ!$B$39:$B$782,G$155)+'СЕТ СН'!$F$12</f>
        <v>130.87000441999999</v>
      </c>
      <c r="H165" s="36">
        <f>SUMIFS(СВЦЭМ!$E$39:$E$782,СВЦЭМ!$A$39:$A$782,$A165,СВЦЭМ!$B$39:$B$782,H$155)+'СЕТ СН'!$F$12</f>
        <v>122.46330453</v>
      </c>
      <c r="I165" s="36">
        <f>SUMIFS(СВЦЭМ!$E$39:$E$782,СВЦЭМ!$A$39:$A$782,$A165,СВЦЭМ!$B$39:$B$782,I$155)+'СЕТ СН'!$F$12</f>
        <v>111.46815655</v>
      </c>
      <c r="J165" s="36">
        <f>SUMIFS(СВЦЭМ!$E$39:$E$782,СВЦЭМ!$A$39:$A$782,$A165,СВЦЭМ!$B$39:$B$782,J$155)+'СЕТ СН'!$F$12</f>
        <v>108.69779902000001</v>
      </c>
      <c r="K165" s="36">
        <f>SUMIFS(СВЦЭМ!$E$39:$E$782,СВЦЭМ!$A$39:$A$782,$A165,СВЦЭМ!$B$39:$B$782,K$155)+'СЕТ СН'!$F$12</f>
        <v>107.78070891</v>
      </c>
      <c r="L165" s="36">
        <f>SUMIFS(СВЦЭМ!$E$39:$E$782,СВЦЭМ!$A$39:$A$782,$A165,СВЦЭМ!$B$39:$B$782,L$155)+'СЕТ СН'!$F$12</f>
        <v>106.34491391</v>
      </c>
      <c r="M165" s="36">
        <f>SUMIFS(СВЦЭМ!$E$39:$E$782,СВЦЭМ!$A$39:$A$782,$A165,СВЦЭМ!$B$39:$B$782,M$155)+'СЕТ СН'!$F$12</f>
        <v>112.89694522000001</v>
      </c>
      <c r="N165" s="36">
        <f>SUMIFS(СВЦЭМ!$E$39:$E$782,СВЦЭМ!$A$39:$A$782,$A165,СВЦЭМ!$B$39:$B$782,N$155)+'СЕТ СН'!$F$12</f>
        <v>124.50194644</v>
      </c>
      <c r="O165" s="36">
        <f>SUMIFS(СВЦЭМ!$E$39:$E$782,СВЦЭМ!$A$39:$A$782,$A165,СВЦЭМ!$B$39:$B$782,O$155)+'СЕТ СН'!$F$12</f>
        <v>123.97553662</v>
      </c>
      <c r="P165" s="36">
        <f>SUMIFS(СВЦЭМ!$E$39:$E$782,СВЦЭМ!$A$39:$A$782,$A165,СВЦЭМ!$B$39:$B$782,P$155)+'СЕТ СН'!$F$12</f>
        <v>118.63244458</v>
      </c>
      <c r="Q165" s="36">
        <f>SUMIFS(СВЦЭМ!$E$39:$E$782,СВЦЭМ!$A$39:$A$782,$A165,СВЦЭМ!$B$39:$B$782,Q$155)+'СЕТ СН'!$F$12</f>
        <v>117.02192026</v>
      </c>
      <c r="R165" s="36">
        <f>SUMIFS(СВЦЭМ!$E$39:$E$782,СВЦЭМ!$A$39:$A$782,$A165,СВЦЭМ!$B$39:$B$782,R$155)+'СЕТ СН'!$F$12</f>
        <v>110.79495928999999</v>
      </c>
      <c r="S165" s="36">
        <f>SUMIFS(СВЦЭМ!$E$39:$E$782,СВЦЭМ!$A$39:$A$782,$A165,СВЦЭМ!$B$39:$B$782,S$155)+'СЕТ СН'!$F$12</f>
        <v>104.61945471999999</v>
      </c>
      <c r="T165" s="36">
        <f>SUMIFS(СВЦЭМ!$E$39:$E$782,СВЦЭМ!$A$39:$A$782,$A165,СВЦЭМ!$B$39:$B$782,T$155)+'СЕТ СН'!$F$12</f>
        <v>112.10591675000001</v>
      </c>
      <c r="U165" s="36">
        <f>SUMIFS(СВЦЭМ!$E$39:$E$782,СВЦЭМ!$A$39:$A$782,$A165,СВЦЭМ!$B$39:$B$782,U$155)+'СЕТ СН'!$F$12</f>
        <v>114.6521522</v>
      </c>
      <c r="V165" s="36">
        <f>SUMIFS(СВЦЭМ!$E$39:$E$782,СВЦЭМ!$A$39:$A$782,$A165,СВЦЭМ!$B$39:$B$782,V$155)+'СЕТ СН'!$F$12</f>
        <v>115.92565630999999</v>
      </c>
      <c r="W165" s="36">
        <f>SUMIFS(СВЦЭМ!$E$39:$E$782,СВЦЭМ!$A$39:$A$782,$A165,СВЦЭМ!$B$39:$B$782,W$155)+'СЕТ СН'!$F$12</f>
        <v>116.70836715</v>
      </c>
      <c r="X165" s="36">
        <f>SUMIFS(СВЦЭМ!$E$39:$E$782,СВЦЭМ!$A$39:$A$782,$A165,СВЦЭМ!$B$39:$B$782,X$155)+'СЕТ СН'!$F$12</f>
        <v>113.61847505999999</v>
      </c>
      <c r="Y165" s="36">
        <f>SUMIFS(СВЦЭМ!$E$39:$E$782,СВЦЭМ!$A$39:$A$782,$A165,СВЦЭМ!$B$39:$B$782,Y$155)+'СЕТ СН'!$F$12</f>
        <v>110.35062646</v>
      </c>
    </row>
    <row r="166" spans="1:25" ht="15.75" x14ac:dyDescent="0.2">
      <c r="A166" s="35">
        <f t="shared" si="4"/>
        <v>44845</v>
      </c>
      <c r="B166" s="36">
        <f>SUMIFS(СВЦЭМ!$E$39:$E$782,СВЦЭМ!$A$39:$A$782,$A166,СВЦЭМ!$B$39:$B$782,B$155)+'СЕТ СН'!$F$12</f>
        <v>123.74695416</v>
      </c>
      <c r="C166" s="36">
        <f>SUMIFS(СВЦЭМ!$E$39:$E$782,СВЦЭМ!$A$39:$A$782,$A166,СВЦЭМ!$B$39:$B$782,C$155)+'СЕТ СН'!$F$12</f>
        <v>132.89364771999999</v>
      </c>
      <c r="D166" s="36">
        <f>SUMIFS(СВЦЭМ!$E$39:$E$782,СВЦЭМ!$A$39:$A$782,$A166,СВЦЭМ!$B$39:$B$782,D$155)+'СЕТ СН'!$F$12</f>
        <v>139.19745904000001</v>
      </c>
      <c r="E166" s="36">
        <f>SUMIFS(СВЦЭМ!$E$39:$E$782,СВЦЭМ!$A$39:$A$782,$A166,СВЦЭМ!$B$39:$B$782,E$155)+'СЕТ СН'!$F$12</f>
        <v>141.43083625</v>
      </c>
      <c r="F166" s="36">
        <f>SUMIFS(СВЦЭМ!$E$39:$E$782,СВЦЭМ!$A$39:$A$782,$A166,СВЦЭМ!$B$39:$B$782,F$155)+'СЕТ СН'!$F$12</f>
        <v>140.92141559000001</v>
      </c>
      <c r="G166" s="36">
        <f>SUMIFS(СВЦЭМ!$E$39:$E$782,СВЦЭМ!$A$39:$A$782,$A166,СВЦЭМ!$B$39:$B$782,G$155)+'СЕТ СН'!$F$12</f>
        <v>131.98627205</v>
      </c>
      <c r="H166" s="36">
        <f>SUMIFS(СВЦЭМ!$E$39:$E$782,СВЦЭМ!$A$39:$A$782,$A166,СВЦЭМ!$B$39:$B$782,H$155)+'СЕТ СН'!$F$12</f>
        <v>133.07175278</v>
      </c>
      <c r="I166" s="36">
        <f>SUMIFS(СВЦЭМ!$E$39:$E$782,СВЦЭМ!$A$39:$A$782,$A166,СВЦЭМ!$B$39:$B$782,I$155)+'СЕТ СН'!$F$12</f>
        <v>136.65183340999999</v>
      </c>
      <c r="J166" s="36">
        <f>SUMIFS(СВЦЭМ!$E$39:$E$782,СВЦЭМ!$A$39:$A$782,$A166,СВЦЭМ!$B$39:$B$782,J$155)+'СЕТ СН'!$F$12</f>
        <v>137.99325433999999</v>
      </c>
      <c r="K166" s="36">
        <f>SUMIFS(СВЦЭМ!$E$39:$E$782,СВЦЭМ!$A$39:$A$782,$A166,СВЦЭМ!$B$39:$B$782,K$155)+'СЕТ СН'!$F$12</f>
        <v>138.57581138</v>
      </c>
      <c r="L166" s="36">
        <f>SUMIFS(СВЦЭМ!$E$39:$E$782,СВЦЭМ!$A$39:$A$782,$A166,СВЦЭМ!$B$39:$B$782,L$155)+'СЕТ СН'!$F$12</f>
        <v>139.52791945000001</v>
      </c>
      <c r="M166" s="36">
        <f>SUMIFS(СВЦЭМ!$E$39:$E$782,СВЦЭМ!$A$39:$A$782,$A166,СВЦЭМ!$B$39:$B$782,M$155)+'СЕТ СН'!$F$12</f>
        <v>135.03487884</v>
      </c>
      <c r="N166" s="36">
        <f>SUMIFS(СВЦЭМ!$E$39:$E$782,СВЦЭМ!$A$39:$A$782,$A166,СВЦЭМ!$B$39:$B$782,N$155)+'СЕТ СН'!$F$12</f>
        <v>138.66661250000001</v>
      </c>
      <c r="O166" s="36">
        <f>SUMIFS(СВЦЭМ!$E$39:$E$782,СВЦЭМ!$A$39:$A$782,$A166,СВЦЭМ!$B$39:$B$782,O$155)+'СЕТ СН'!$F$12</f>
        <v>139.15819107999999</v>
      </c>
      <c r="P166" s="36">
        <f>SUMIFS(СВЦЭМ!$E$39:$E$782,СВЦЭМ!$A$39:$A$782,$A166,СВЦЭМ!$B$39:$B$782,P$155)+'СЕТ СН'!$F$12</f>
        <v>137.78978212000001</v>
      </c>
      <c r="Q166" s="36">
        <f>SUMIFS(СВЦЭМ!$E$39:$E$782,СВЦЭМ!$A$39:$A$782,$A166,СВЦЭМ!$B$39:$B$782,Q$155)+'СЕТ СН'!$F$12</f>
        <v>136.79680246999999</v>
      </c>
      <c r="R166" s="36">
        <f>SUMIFS(СВЦЭМ!$E$39:$E$782,СВЦЭМ!$A$39:$A$782,$A166,СВЦЭМ!$B$39:$B$782,R$155)+'СЕТ СН'!$F$12</f>
        <v>133.86907352</v>
      </c>
      <c r="S166" s="36">
        <f>SUMIFS(СВЦЭМ!$E$39:$E$782,СВЦЭМ!$A$39:$A$782,$A166,СВЦЭМ!$B$39:$B$782,S$155)+'СЕТ СН'!$F$12</f>
        <v>139.19238903999999</v>
      </c>
      <c r="T166" s="36">
        <f>SUMIFS(СВЦЭМ!$E$39:$E$782,СВЦЭМ!$A$39:$A$782,$A166,СВЦЭМ!$B$39:$B$782,T$155)+'СЕТ СН'!$F$12</f>
        <v>147.02491282</v>
      </c>
      <c r="U166" s="36">
        <f>SUMIFS(СВЦЭМ!$E$39:$E$782,СВЦЭМ!$A$39:$A$782,$A166,СВЦЭМ!$B$39:$B$782,U$155)+'СЕТ СН'!$F$12</f>
        <v>150.25922312</v>
      </c>
      <c r="V166" s="36">
        <f>SUMIFS(СВЦЭМ!$E$39:$E$782,СВЦЭМ!$A$39:$A$782,$A166,СВЦЭМ!$B$39:$B$782,V$155)+'СЕТ СН'!$F$12</f>
        <v>149.82220855</v>
      </c>
      <c r="W166" s="36">
        <f>SUMIFS(СВЦЭМ!$E$39:$E$782,СВЦЭМ!$A$39:$A$782,$A166,СВЦЭМ!$B$39:$B$782,W$155)+'СЕТ СН'!$F$12</f>
        <v>154.63312507000001</v>
      </c>
      <c r="X166" s="36">
        <f>SUMIFS(СВЦЭМ!$E$39:$E$782,СВЦЭМ!$A$39:$A$782,$A166,СВЦЭМ!$B$39:$B$782,X$155)+'СЕТ СН'!$F$12</f>
        <v>151.93541984000001</v>
      </c>
      <c r="Y166" s="36">
        <f>SUMIFS(СВЦЭМ!$E$39:$E$782,СВЦЭМ!$A$39:$A$782,$A166,СВЦЭМ!$B$39:$B$782,Y$155)+'СЕТ СН'!$F$12</f>
        <v>150.78188270000001</v>
      </c>
    </row>
    <row r="167" spans="1:25" ht="15.75" x14ac:dyDescent="0.2">
      <c r="A167" s="35">
        <f t="shared" si="4"/>
        <v>44846</v>
      </c>
      <c r="B167" s="36">
        <f>SUMIFS(СВЦЭМ!$E$39:$E$782,СВЦЭМ!$A$39:$A$782,$A167,СВЦЭМ!$B$39:$B$782,B$155)+'СЕТ СН'!$F$12</f>
        <v>137.24942492</v>
      </c>
      <c r="C167" s="36">
        <f>SUMIFS(СВЦЭМ!$E$39:$E$782,СВЦЭМ!$A$39:$A$782,$A167,СВЦЭМ!$B$39:$B$782,C$155)+'СЕТ СН'!$F$12</f>
        <v>140.96959396</v>
      </c>
      <c r="D167" s="36">
        <f>SUMIFS(СВЦЭМ!$E$39:$E$782,СВЦЭМ!$A$39:$A$782,$A167,СВЦЭМ!$B$39:$B$782,D$155)+'СЕТ СН'!$F$12</f>
        <v>144.15089558</v>
      </c>
      <c r="E167" s="36">
        <f>SUMIFS(СВЦЭМ!$E$39:$E$782,СВЦЭМ!$A$39:$A$782,$A167,СВЦЭМ!$B$39:$B$782,E$155)+'СЕТ СН'!$F$12</f>
        <v>143.13283862</v>
      </c>
      <c r="F167" s="36">
        <f>SUMIFS(СВЦЭМ!$E$39:$E$782,СВЦЭМ!$A$39:$A$782,$A167,СВЦЭМ!$B$39:$B$782,F$155)+'СЕТ СН'!$F$12</f>
        <v>142.33908378999999</v>
      </c>
      <c r="G167" s="36">
        <f>SUMIFS(СВЦЭМ!$E$39:$E$782,СВЦЭМ!$A$39:$A$782,$A167,СВЦЭМ!$B$39:$B$782,G$155)+'СЕТ СН'!$F$12</f>
        <v>142.09027356999999</v>
      </c>
      <c r="H167" s="36">
        <f>SUMIFS(СВЦЭМ!$E$39:$E$782,СВЦЭМ!$A$39:$A$782,$A167,СВЦЭМ!$B$39:$B$782,H$155)+'СЕТ СН'!$F$12</f>
        <v>138.33033968000001</v>
      </c>
      <c r="I167" s="36">
        <f>SUMIFS(СВЦЭМ!$E$39:$E$782,СВЦЭМ!$A$39:$A$782,$A167,СВЦЭМ!$B$39:$B$782,I$155)+'СЕТ СН'!$F$12</f>
        <v>133.89108891000001</v>
      </c>
      <c r="J167" s="36">
        <f>SUMIFS(СВЦЭМ!$E$39:$E$782,СВЦЭМ!$A$39:$A$782,$A167,СВЦЭМ!$B$39:$B$782,J$155)+'СЕТ СН'!$F$12</f>
        <v>135.15482133</v>
      </c>
      <c r="K167" s="36">
        <f>SUMIFS(СВЦЭМ!$E$39:$E$782,СВЦЭМ!$A$39:$A$782,$A167,СВЦЭМ!$B$39:$B$782,K$155)+'СЕТ СН'!$F$12</f>
        <v>134.37541519999999</v>
      </c>
      <c r="L167" s="36">
        <f>SUMIFS(СВЦЭМ!$E$39:$E$782,СВЦЭМ!$A$39:$A$782,$A167,СВЦЭМ!$B$39:$B$782,L$155)+'СЕТ СН'!$F$12</f>
        <v>133.36045067000001</v>
      </c>
      <c r="M167" s="36">
        <f>SUMIFS(СВЦЭМ!$E$39:$E$782,СВЦЭМ!$A$39:$A$782,$A167,СВЦЭМ!$B$39:$B$782,M$155)+'СЕТ СН'!$F$12</f>
        <v>132.60095265000001</v>
      </c>
      <c r="N167" s="36">
        <f>SUMIFS(СВЦЭМ!$E$39:$E$782,СВЦЭМ!$A$39:$A$782,$A167,СВЦЭМ!$B$39:$B$782,N$155)+'СЕТ СН'!$F$12</f>
        <v>135.28189895</v>
      </c>
      <c r="O167" s="36">
        <f>SUMIFS(СВЦЭМ!$E$39:$E$782,СВЦЭМ!$A$39:$A$782,$A167,СВЦЭМ!$B$39:$B$782,O$155)+'СЕТ СН'!$F$12</f>
        <v>134.77057063000001</v>
      </c>
      <c r="P167" s="36">
        <f>SUMIFS(СВЦЭМ!$E$39:$E$782,СВЦЭМ!$A$39:$A$782,$A167,СВЦЭМ!$B$39:$B$782,P$155)+'СЕТ СН'!$F$12</f>
        <v>133.64106756000001</v>
      </c>
      <c r="Q167" s="36">
        <f>SUMIFS(СВЦЭМ!$E$39:$E$782,СВЦЭМ!$A$39:$A$782,$A167,СВЦЭМ!$B$39:$B$782,Q$155)+'СЕТ СН'!$F$12</f>
        <v>134.40451254999999</v>
      </c>
      <c r="R167" s="36">
        <f>SUMIFS(СВЦЭМ!$E$39:$E$782,СВЦЭМ!$A$39:$A$782,$A167,СВЦЭМ!$B$39:$B$782,R$155)+'СЕТ СН'!$F$12</f>
        <v>131.23737887999999</v>
      </c>
      <c r="S167" s="36">
        <f>SUMIFS(СВЦЭМ!$E$39:$E$782,СВЦЭМ!$A$39:$A$782,$A167,СВЦЭМ!$B$39:$B$782,S$155)+'СЕТ СН'!$F$12</f>
        <v>131.56461999999999</v>
      </c>
      <c r="T167" s="36">
        <f>SUMIFS(СВЦЭМ!$E$39:$E$782,СВЦЭМ!$A$39:$A$782,$A167,СВЦЭМ!$B$39:$B$782,T$155)+'СЕТ СН'!$F$12</f>
        <v>151.07076569</v>
      </c>
      <c r="U167" s="36">
        <f>SUMIFS(СВЦЭМ!$E$39:$E$782,СВЦЭМ!$A$39:$A$782,$A167,СВЦЭМ!$B$39:$B$782,U$155)+'СЕТ СН'!$F$12</f>
        <v>149.78460324</v>
      </c>
      <c r="V167" s="36">
        <f>SUMIFS(СВЦЭМ!$E$39:$E$782,СВЦЭМ!$A$39:$A$782,$A167,СВЦЭМ!$B$39:$B$782,V$155)+'СЕТ СН'!$F$12</f>
        <v>155.28167583999999</v>
      </c>
      <c r="W167" s="36">
        <f>SUMIFS(СВЦЭМ!$E$39:$E$782,СВЦЭМ!$A$39:$A$782,$A167,СВЦЭМ!$B$39:$B$782,W$155)+'СЕТ СН'!$F$12</f>
        <v>143.09381450999999</v>
      </c>
      <c r="X167" s="36">
        <f>SUMIFS(СВЦЭМ!$E$39:$E$782,СВЦЭМ!$A$39:$A$782,$A167,СВЦЭМ!$B$39:$B$782,X$155)+'СЕТ СН'!$F$12</f>
        <v>138.49479600000001</v>
      </c>
      <c r="Y167" s="36">
        <f>SUMIFS(СВЦЭМ!$E$39:$E$782,СВЦЭМ!$A$39:$A$782,$A167,СВЦЭМ!$B$39:$B$782,Y$155)+'СЕТ СН'!$F$12</f>
        <v>136.22410127000001</v>
      </c>
    </row>
    <row r="168" spans="1:25" ht="15.75" x14ac:dyDescent="0.2">
      <c r="A168" s="35">
        <f t="shared" si="4"/>
        <v>44847</v>
      </c>
      <c r="B168" s="36">
        <f>SUMIFS(СВЦЭМ!$E$39:$E$782,СВЦЭМ!$A$39:$A$782,$A168,СВЦЭМ!$B$39:$B$782,B$155)+'СЕТ СН'!$F$12</f>
        <v>150.90271439</v>
      </c>
      <c r="C168" s="36">
        <f>SUMIFS(СВЦЭМ!$E$39:$E$782,СВЦЭМ!$A$39:$A$782,$A168,СВЦЭМ!$B$39:$B$782,C$155)+'СЕТ СН'!$F$12</f>
        <v>154.27591649999999</v>
      </c>
      <c r="D168" s="36">
        <f>SUMIFS(СВЦЭМ!$E$39:$E$782,СВЦЭМ!$A$39:$A$782,$A168,СВЦЭМ!$B$39:$B$782,D$155)+'СЕТ СН'!$F$12</f>
        <v>153.96996734000001</v>
      </c>
      <c r="E168" s="36">
        <f>SUMIFS(СВЦЭМ!$E$39:$E$782,СВЦЭМ!$A$39:$A$782,$A168,СВЦЭМ!$B$39:$B$782,E$155)+'СЕТ СН'!$F$12</f>
        <v>154.76199611000001</v>
      </c>
      <c r="F168" s="36">
        <f>SUMIFS(СВЦЭМ!$E$39:$E$782,СВЦЭМ!$A$39:$A$782,$A168,СВЦЭМ!$B$39:$B$782,F$155)+'СЕТ СН'!$F$12</f>
        <v>155.03276876000001</v>
      </c>
      <c r="G168" s="36">
        <f>SUMIFS(СВЦЭМ!$E$39:$E$782,СВЦЭМ!$A$39:$A$782,$A168,СВЦЭМ!$B$39:$B$782,G$155)+'СЕТ СН'!$F$12</f>
        <v>153.35277819999999</v>
      </c>
      <c r="H168" s="36">
        <f>SUMIFS(СВЦЭМ!$E$39:$E$782,СВЦЭМ!$A$39:$A$782,$A168,СВЦЭМ!$B$39:$B$782,H$155)+'СЕТ СН'!$F$12</f>
        <v>149.44622183000001</v>
      </c>
      <c r="I168" s="36">
        <f>SUMIFS(СВЦЭМ!$E$39:$E$782,СВЦЭМ!$A$39:$A$782,$A168,СВЦЭМ!$B$39:$B$782,I$155)+'СЕТ СН'!$F$12</f>
        <v>146.12856456</v>
      </c>
      <c r="J168" s="36">
        <f>SUMIFS(СВЦЭМ!$E$39:$E$782,СВЦЭМ!$A$39:$A$782,$A168,СВЦЭМ!$B$39:$B$782,J$155)+'СЕТ СН'!$F$12</f>
        <v>144.59195219</v>
      </c>
      <c r="K168" s="36">
        <f>SUMIFS(СВЦЭМ!$E$39:$E$782,СВЦЭМ!$A$39:$A$782,$A168,СВЦЭМ!$B$39:$B$782,K$155)+'СЕТ СН'!$F$12</f>
        <v>148.78793690000001</v>
      </c>
      <c r="L168" s="36">
        <f>SUMIFS(СВЦЭМ!$E$39:$E$782,СВЦЭМ!$A$39:$A$782,$A168,СВЦЭМ!$B$39:$B$782,L$155)+'СЕТ СН'!$F$12</f>
        <v>146.95718062</v>
      </c>
      <c r="M168" s="36">
        <f>SUMIFS(СВЦЭМ!$E$39:$E$782,СВЦЭМ!$A$39:$A$782,$A168,СВЦЭМ!$B$39:$B$782,M$155)+'СЕТ СН'!$F$12</f>
        <v>148.56703404999999</v>
      </c>
      <c r="N168" s="36">
        <f>SUMIFS(СВЦЭМ!$E$39:$E$782,СВЦЭМ!$A$39:$A$782,$A168,СВЦЭМ!$B$39:$B$782,N$155)+'СЕТ СН'!$F$12</f>
        <v>147.43822895</v>
      </c>
      <c r="O168" s="36">
        <f>SUMIFS(СВЦЭМ!$E$39:$E$782,СВЦЭМ!$A$39:$A$782,$A168,СВЦЭМ!$B$39:$B$782,O$155)+'СЕТ СН'!$F$12</f>
        <v>147.01761109</v>
      </c>
      <c r="P168" s="36">
        <f>SUMIFS(СВЦЭМ!$E$39:$E$782,СВЦЭМ!$A$39:$A$782,$A168,СВЦЭМ!$B$39:$B$782,P$155)+'СЕТ СН'!$F$12</f>
        <v>146.58662328</v>
      </c>
      <c r="Q168" s="36">
        <f>SUMIFS(СВЦЭМ!$E$39:$E$782,СВЦЭМ!$A$39:$A$782,$A168,СВЦЭМ!$B$39:$B$782,Q$155)+'СЕТ СН'!$F$12</f>
        <v>145.27842773</v>
      </c>
      <c r="R168" s="36">
        <f>SUMIFS(СВЦЭМ!$E$39:$E$782,СВЦЭМ!$A$39:$A$782,$A168,СВЦЭМ!$B$39:$B$782,R$155)+'СЕТ СН'!$F$12</f>
        <v>150.64061687</v>
      </c>
      <c r="S168" s="36">
        <f>SUMIFS(СВЦЭМ!$E$39:$E$782,СВЦЭМ!$A$39:$A$782,$A168,СВЦЭМ!$B$39:$B$782,S$155)+'СЕТ СН'!$F$12</f>
        <v>146.54189801999999</v>
      </c>
      <c r="T168" s="36">
        <f>SUMIFS(СВЦЭМ!$E$39:$E$782,СВЦЭМ!$A$39:$A$782,$A168,СВЦЭМ!$B$39:$B$782,T$155)+'СЕТ СН'!$F$12</f>
        <v>149.39820857999999</v>
      </c>
      <c r="U168" s="36">
        <f>SUMIFS(СВЦЭМ!$E$39:$E$782,СВЦЭМ!$A$39:$A$782,$A168,СВЦЭМ!$B$39:$B$782,U$155)+'СЕТ СН'!$F$12</f>
        <v>151.55940035</v>
      </c>
      <c r="V168" s="36">
        <f>SUMIFS(СВЦЭМ!$E$39:$E$782,СВЦЭМ!$A$39:$A$782,$A168,СВЦЭМ!$B$39:$B$782,V$155)+'СЕТ СН'!$F$12</f>
        <v>148.77077983999999</v>
      </c>
      <c r="W168" s="36">
        <f>SUMIFS(СВЦЭМ!$E$39:$E$782,СВЦЭМ!$A$39:$A$782,$A168,СВЦЭМ!$B$39:$B$782,W$155)+'СЕТ СН'!$F$12</f>
        <v>147.20056069</v>
      </c>
      <c r="X168" s="36">
        <f>SUMIFS(СВЦЭМ!$E$39:$E$782,СВЦЭМ!$A$39:$A$782,$A168,СВЦЭМ!$B$39:$B$782,X$155)+'СЕТ СН'!$F$12</f>
        <v>146.67277616000001</v>
      </c>
      <c r="Y168" s="36">
        <f>SUMIFS(СВЦЭМ!$E$39:$E$782,СВЦЭМ!$A$39:$A$782,$A168,СВЦЭМ!$B$39:$B$782,Y$155)+'СЕТ СН'!$F$12</f>
        <v>146.07009739</v>
      </c>
    </row>
    <row r="169" spans="1:25" ht="15.75" x14ac:dyDescent="0.2">
      <c r="A169" s="35">
        <f t="shared" si="4"/>
        <v>44848</v>
      </c>
      <c r="B169" s="36">
        <f>SUMIFS(СВЦЭМ!$E$39:$E$782,СВЦЭМ!$A$39:$A$782,$A169,СВЦЭМ!$B$39:$B$782,B$155)+'СЕТ СН'!$F$12</f>
        <v>154.35656408</v>
      </c>
      <c r="C169" s="36">
        <f>SUMIFS(СВЦЭМ!$E$39:$E$782,СВЦЭМ!$A$39:$A$782,$A169,СВЦЭМ!$B$39:$B$782,C$155)+'СЕТ СН'!$F$12</f>
        <v>156.4045892</v>
      </c>
      <c r="D169" s="36">
        <f>SUMIFS(СВЦЭМ!$E$39:$E$782,СВЦЭМ!$A$39:$A$782,$A169,СВЦЭМ!$B$39:$B$782,D$155)+'СЕТ СН'!$F$12</f>
        <v>160.82254846999999</v>
      </c>
      <c r="E169" s="36">
        <f>SUMIFS(СВЦЭМ!$E$39:$E$782,СВЦЭМ!$A$39:$A$782,$A169,СВЦЭМ!$B$39:$B$782,E$155)+'СЕТ СН'!$F$12</f>
        <v>163.26991727000001</v>
      </c>
      <c r="F169" s="36">
        <f>SUMIFS(СВЦЭМ!$E$39:$E$782,СВЦЭМ!$A$39:$A$782,$A169,СВЦЭМ!$B$39:$B$782,F$155)+'СЕТ СН'!$F$12</f>
        <v>163.46429133999999</v>
      </c>
      <c r="G169" s="36">
        <f>SUMIFS(СВЦЭМ!$E$39:$E$782,СВЦЭМ!$A$39:$A$782,$A169,СВЦЭМ!$B$39:$B$782,G$155)+'СЕТ СН'!$F$12</f>
        <v>161.49463312</v>
      </c>
      <c r="H169" s="36">
        <f>SUMIFS(СВЦЭМ!$E$39:$E$782,СВЦЭМ!$A$39:$A$782,$A169,СВЦЭМ!$B$39:$B$782,H$155)+'СЕТ СН'!$F$12</f>
        <v>152.00239852999999</v>
      </c>
      <c r="I169" s="36">
        <f>SUMIFS(СВЦЭМ!$E$39:$E$782,СВЦЭМ!$A$39:$A$782,$A169,СВЦЭМ!$B$39:$B$782,I$155)+'СЕТ СН'!$F$12</f>
        <v>153.77068796</v>
      </c>
      <c r="J169" s="36">
        <f>SUMIFS(СВЦЭМ!$E$39:$E$782,СВЦЭМ!$A$39:$A$782,$A169,СВЦЭМ!$B$39:$B$782,J$155)+'СЕТ СН'!$F$12</f>
        <v>153.85863187000001</v>
      </c>
      <c r="K169" s="36">
        <f>SUMIFS(СВЦЭМ!$E$39:$E$782,СВЦЭМ!$A$39:$A$782,$A169,СВЦЭМ!$B$39:$B$782,K$155)+'СЕТ СН'!$F$12</f>
        <v>153.64642420999999</v>
      </c>
      <c r="L169" s="36">
        <f>SUMIFS(СВЦЭМ!$E$39:$E$782,СВЦЭМ!$A$39:$A$782,$A169,СВЦЭМ!$B$39:$B$782,L$155)+'СЕТ СН'!$F$12</f>
        <v>155.01977579999999</v>
      </c>
      <c r="M169" s="36">
        <f>SUMIFS(СВЦЭМ!$E$39:$E$782,СВЦЭМ!$A$39:$A$782,$A169,СВЦЭМ!$B$39:$B$782,M$155)+'СЕТ СН'!$F$12</f>
        <v>151.09553672999999</v>
      </c>
      <c r="N169" s="36">
        <f>SUMIFS(СВЦЭМ!$E$39:$E$782,СВЦЭМ!$A$39:$A$782,$A169,СВЦЭМ!$B$39:$B$782,N$155)+'СЕТ СН'!$F$12</f>
        <v>151.36366649999999</v>
      </c>
      <c r="O169" s="36">
        <f>SUMIFS(СВЦЭМ!$E$39:$E$782,СВЦЭМ!$A$39:$A$782,$A169,СВЦЭМ!$B$39:$B$782,O$155)+'СЕТ СН'!$F$12</f>
        <v>151.86451445</v>
      </c>
      <c r="P169" s="36">
        <f>SUMIFS(СВЦЭМ!$E$39:$E$782,СВЦЭМ!$A$39:$A$782,$A169,СВЦЭМ!$B$39:$B$782,P$155)+'СЕТ СН'!$F$12</f>
        <v>151.81811119</v>
      </c>
      <c r="Q169" s="36">
        <f>SUMIFS(СВЦЭМ!$E$39:$E$782,СВЦЭМ!$A$39:$A$782,$A169,СВЦЭМ!$B$39:$B$782,Q$155)+'СЕТ СН'!$F$12</f>
        <v>151.96559730999999</v>
      </c>
      <c r="R169" s="36">
        <f>SUMIFS(СВЦЭМ!$E$39:$E$782,СВЦЭМ!$A$39:$A$782,$A169,СВЦЭМ!$B$39:$B$782,R$155)+'СЕТ СН'!$F$12</f>
        <v>150.48882766</v>
      </c>
      <c r="S169" s="36">
        <f>SUMIFS(СВЦЭМ!$E$39:$E$782,СВЦЭМ!$A$39:$A$782,$A169,СВЦЭМ!$B$39:$B$782,S$155)+'СЕТ СН'!$F$12</f>
        <v>153.00809090999999</v>
      </c>
      <c r="T169" s="36">
        <f>SUMIFS(СВЦЭМ!$E$39:$E$782,СВЦЭМ!$A$39:$A$782,$A169,СВЦЭМ!$B$39:$B$782,T$155)+'СЕТ СН'!$F$12</f>
        <v>153.89836206999999</v>
      </c>
      <c r="U169" s="36">
        <f>SUMIFS(СВЦЭМ!$E$39:$E$782,СВЦЭМ!$A$39:$A$782,$A169,СВЦЭМ!$B$39:$B$782,U$155)+'СЕТ СН'!$F$12</f>
        <v>153.32294931999999</v>
      </c>
      <c r="V169" s="36">
        <f>SUMIFS(СВЦЭМ!$E$39:$E$782,СВЦЭМ!$A$39:$A$782,$A169,СВЦЭМ!$B$39:$B$782,V$155)+'СЕТ СН'!$F$12</f>
        <v>155.07641641000001</v>
      </c>
      <c r="W169" s="36">
        <f>SUMIFS(СВЦЭМ!$E$39:$E$782,СВЦЭМ!$A$39:$A$782,$A169,СВЦЭМ!$B$39:$B$782,W$155)+'СЕТ СН'!$F$12</f>
        <v>154.8253656</v>
      </c>
      <c r="X169" s="36">
        <f>SUMIFS(СВЦЭМ!$E$39:$E$782,СВЦЭМ!$A$39:$A$782,$A169,СВЦЭМ!$B$39:$B$782,X$155)+'СЕТ СН'!$F$12</f>
        <v>153.85013712</v>
      </c>
      <c r="Y169" s="36">
        <f>SUMIFS(СВЦЭМ!$E$39:$E$782,СВЦЭМ!$A$39:$A$782,$A169,СВЦЭМ!$B$39:$B$782,Y$155)+'СЕТ СН'!$F$12</f>
        <v>151.01021322</v>
      </c>
    </row>
    <row r="170" spans="1:25" ht="15.75" x14ac:dyDescent="0.2">
      <c r="A170" s="35">
        <f t="shared" si="4"/>
        <v>44849</v>
      </c>
      <c r="B170" s="36">
        <f>SUMIFS(СВЦЭМ!$E$39:$E$782,СВЦЭМ!$A$39:$A$782,$A170,СВЦЭМ!$B$39:$B$782,B$155)+'СЕТ СН'!$F$12</f>
        <v>138.60967862999999</v>
      </c>
      <c r="C170" s="36">
        <f>SUMIFS(СВЦЭМ!$E$39:$E$782,СВЦЭМ!$A$39:$A$782,$A170,СВЦЭМ!$B$39:$B$782,C$155)+'СЕТ СН'!$F$12</f>
        <v>137.19076203</v>
      </c>
      <c r="D170" s="36">
        <f>SUMIFS(СВЦЭМ!$E$39:$E$782,СВЦЭМ!$A$39:$A$782,$A170,СВЦЭМ!$B$39:$B$782,D$155)+'СЕТ СН'!$F$12</f>
        <v>135.47100083999999</v>
      </c>
      <c r="E170" s="36">
        <f>SUMIFS(СВЦЭМ!$E$39:$E$782,СВЦЭМ!$A$39:$A$782,$A170,СВЦЭМ!$B$39:$B$782,E$155)+'СЕТ СН'!$F$12</f>
        <v>134.74597349999999</v>
      </c>
      <c r="F170" s="36">
        <f>SUMIFS(СВЦЭМ!$E$39:$E$782,СВЦЭМ!$A$39:$A$782,$A170,СВЦЭМ!$B$39:$B$782,F$155)+'СЕТ СН'!$F$12</f>
        <v>133.96548985000001</v>
      </c>
      <c r="G170" s="36">
        <f>SUMIFS(СВЦЭМ!$E$39:$E$782,СВЦЭМ!$A$39:$A$782,$A170,СВЦЭМ!$B$39:$B$782,G$155)+'СЕТ СН'!$F$12</f>
        <v>134.07747187999999</v>
      </c>
      <c r="H170" s="36">
        <f>SUMIFS(СВЦЭМ!$E$39:$E$782,СВЦЭМ!$A$39:$A$782,$A170,СВЦЭМ!$B$39:$B$782,H$155)+'СЕТ СН'!$F$12</f>
        <v>136.51916195999999</v>
      </c>
      <c r="I170" s="36">
        <f>SUMIFS(СВЦЭМ!$E$39:$E$782,СВЦЭМ!$A$39:$A$782,$A170,СВЦЭМ!$B$39:$B$782,I$155)+'СЕТ СН'!$F$12</f>
        <v>131.52855334</v>
      </c>
      <c r="J170" s="36">
        <f>SUMIFS(СВЦЭМ!$E$39:$E$782,СВЦЭМ!$A$39:$A$782,$A170,СВЦЭМ!$B$39:$B$782,J$155)+'СЕТ СН'!$F$12</f>
        <v>132.29789897000001</v>
      </c>
      <c r="K170" s="36">
        <f>SUMIFS(СВЦЭМ!$E$39:$E$782,СВЦЭМ!$A$39:$A$782,$A170,СВЦЭМ!$B$39:$B$782,K$155)+'СЕТ СН'!$F$12</f>
        <v>133.05568983000001</v>
      </c>
      <c r="L170" s="36">
        <f>SUMIFS(СВЦЭМ!$E$39:$E$782,СВЦЭМ!$A$39:$A$782,$A170,СВЦЭМ!$B$39:$B$782,L$155)+'СЕТ СН'!$F$12</f>
        <v>138.70431785</v>
      </c>
      <c r="M170" s="36">
        <f>SUMIFS(СВЦЭМ!$E$39:$E$782,СВЦЭМ!$A$39:$A$782,$A170,СВЦЭМ!$B$39:$B$782,M$155)+'СЕТ СН'!$F$12</f>
        <v>133.26914880999999</v>
      </c>
      <c r="N170" s="36">
        <f>SUMIFS(СВЦЭМ!$E$39:$E$782,СВЦЭМ!$A$39:$A$782,$A170,СВЦЭМ!$B$39:$B$782,N$155)+'СЕТ СН'!$F$12</f>
        <v>123.1503172</v>
      </c>
      <c r="O170" s="36">
        <f>SUMIFS(СВЦЭМ!$E$39:$E$782,СВЦЭМ!$A$39:$A$782,$A170,СВЦЭМ!$B$39:$B$782,O$155)+'СЕТ СН'!$F$12</f>
        <v>121.83003746999999</v>
      </c>
      <c r="P170" s="36">
        <f>SUMIFS(СВЦЭМ!$E$39:$E$782,СВЦЭМ!$A$39:$A$782,$A170,СВЦЭМ!$B$39:$B$782,P$155)+'СЕТ СН'!$F$12</f>
        <v>122.51488267000001</v>
      </c>
      <c r="Q170" s="36">
        <f>SUMIFS(СВЦЭМ!$E$39:$E$782,СВЦЭМ!$A$39:$A$782,$A170,СВЦЭМ!$B$39:$B$782,Q$155)+'СЕТ СН'!$F$12</f>
        <v>123.52110752999999</v>
      </c>
      <c r="R170" s="36">
        <f>SUMIFS(СВЦЭМ!$E$39:$E$782,СВЦЭМ!$A$39:$A$782,$A170,СВЦЭМ!$B$39:$B$782,R$155)+'СЕТ СН'!$F$12</f>
        <v>130.39557231000001</v>
      </c>
      <c r="S170" s="36">
        <f>SUMIFS(СВЦЭМ!$E$39:$E$782,СВЦЭМ!$A$39:$A$782,$A170,СВЦЭМ!$B$39:$B$782,S$155)+'СЕТ СН'!$F$12</f>
        <v>134.83878806000001</v>
      </c>
      <c r="T170" s="36">
        <f>SUMIFS(СВЦЭМ!$E$39:$E$782,СВЦЭМ!$A$39:$A$782,$A170,СВЦЭМ!$B$39:$B$782,T$155)+'СЕТ СН'!$F$12</f>
        <v>143.49243375</v>
      </c>
      <c r="U170" s="36">
        <f>SUMIFS(СВЦЭМ!$E$39:$E$782,СВЦЭМ!$A$39:$A$782,$A170,СВЦЭМ!$B$39:$B$782,U$155)+'СЕТ СН'!$F$12</f>
        <v>147.50250084999999</v>
      </c>
      <c r="V170" s="36">
        <f>SUMIFS(СВЦЭМ!$E$39:$E$782,СВЦЭМ!$A$39:$A$782,$A170,СВЦЭМ!$B$39:$B$782,V$155)+'СЕТ СН'!$F$12</f>
        <v>146.25719171</v>
      </c>
      <c r="W170" s="36">
        <f>SUMIFS(СВЦЭМ!$E$39:$E$782,СВЦЭМ!$A$39:$A$782,$A170,СВЦЭМ!$B$39:$B$782,W$155)+'СЕТ СН'!$F$12</f>
        <v>144.11807150999999</v>
      </c>
      <c r="X170" s="36">
        <f>SUMIFS(СВЦЭМ!$E$39:$E$782,СВЦЭМ!$A$39:$A$782,$A170,СВЦЭМ!$B$39:$B$782,X$155)+'СЕТ СН'!$F$12</f>
        <v>148.10776605999999</v>
      </c>
      <c r="Y170" s="36">
        <f>SUMIFS(СВЦЭМ!$E$39:$E$782,СВЦЭМ!$A$39:$A$782,$A170,СВЦЭМ!$B$39:$B$782,Y$155)+'СЕТ СН'!$F$12</f>
        <v>141.00404777</v>
      </c>
    </row>
    <row r="171" spans="1:25" ht="15.75" x14ac:dyDescent="0.2">
      <c r="A171" s="35">
        <f t="shared" si="4"/>
        <v>44850</v>
      </c>
      <c r="B171" s="36">
        <f>SUMIFS(СВЦЭМ!$E$39:$E$782,СВЦЭМ!$A$39:$A$782,$A171,СВЦЭМ!$B$39:$B$782,B$155)+'СЕТ СН'!$F$12</f>
        <v>131.63622222000001</v>
      </c>
      <c r="C171" s="36">
        <f>SUMIFS(СВЦЭМ!$E$39:$E$782,СВЦЭМ!$A$39:$A$782,$A171,СВЦЭМ!$B$39:$B$782,C$155)+'СЕТ СН'!$F$12</f>
        <v>134.81725872000001</v>
      </c>
      <c r="D171" s="36">
        <f>SUMIFS(СВЦЭМ!$E$39:$E$782,СВЦЭМ!$A$39:$A$782,$A171,СВЦЭМ!$B$39:$B$782,D$155)+'СЕТ СН'!$F$12</f>
        <v>136.53319046999999</v>
      </c>
      <c r="E171" s="36">
        <f>SUMIFS(СВЦЭМ!$E$39:$E$782,СВЦЭМ!$A$39:$A$782,$A171,СВЦЭМ!$B$39:$B$782,E$155)+'СЕТ СН'!$F$12</f>
        <v>138.04586792000001</v>
      </c>
      <c r="F171" s="36">
        <f>SUMIFS(СВЦЭМ!$E$39:$E$782,СВЦЭМ!$A$39:$A$782,$A171,СВЦЭМ!$B$39:$B$782,F$155)+'СЕТ СН'!$F$12</f>
        <v>137.09619239</v>
      </c>
      <c r="G171" s="36">
        <f>SUMIFS(СВЦЭМ!$E$39:$E$782,СВЦЭМ!$A$39:$A$782,$A171,СВЦЭМ!$B$39:$B$782,G$155)+'СЕТ СН'!$F$12</f>
        <v>135.35501801000001</v>
      </c>
      <c r="H171" s="36">
        <f>SUMIFS(СВЦЭМ!$E$39:$E$782,СВЦЭМ!$A$39:$A$782,$A171,СВЦЭМ!$B$39:$B$782,H$155)+'СЕТ СН'!$F$12</f>
        <v>132.97325606000001</v>
      </c>
      <c r="I171" s="36">
        <f>SUMIFS(СВЦЭМ!$E$39:$E$782,СВЦЭМ!$A$39:$A$782,$A171,СВЦЭМ!$B$39:$B$782,I$155)+'СЕТ СН'!$F$12</f>
        <v>129.64949554</v>
      </c>
      <c r="J171" s="36">
        <f>SUMIFS(СВЦЭМ!$E$39:$E$782,СВЦЭМ!$A$39:$A$782,$A171,СВЦЭМ!$B$39:$B$782,J$155)+'СЕТ СН'!$F$12</f>
        <v>121.81989969999999</v>
      </c>
      <c r="K171" s="36">
        <f>SUMIFS(СВЦЭМ!$E$39:$E$782,СВЦЭМ!$A$39:$A$782,$A171,СВЦЭМ!$B$39:$B$782,K$155)+'СЕТ СН'!$F$12</f>
        <v>118.13254391</v>
      </c>
      <c r="L171" s="36">
        <f>SUMIFS(СВЦЭМ!$E$39:$E$782,СВЦЭМ!$A$39:$A$782,$A171,СВЦЭМ!$B$39:$B$782,L$155)+'СЕТ СН'!$F$12</f>
        <v>116.87897700000001</v>
      </c>
      <c r="M171" s="36">
        <f>SUMIFS(СВЦЭМ!$E$39:$E$782,СВЦЭМ!$A$39:$A$782,$A171,СВЦЭМ!$B$39:$B$782,M$155)+'СЕТ СН'!$F$12</f>
        <v>117.91824783</v>
      </c>
      <c r="N171" s="36">
        <f>SUMIFS(СВЦЭМ!$E$39:$E$782,СВЦЭМ!$A$39:$A$782,$A171,СВЦЭМ!$B$39:$B$782,N$155)+'СЕТ СН'!$F$12</f>
        <v>120.04891923</v>
      </c>
      <c r="O171" s="36">
        <f>SUMIFS(СВЦЭМ!$E$39:$E$782,СВЦЭМ!$A$39:$A$782,$A171,СВЦЭМ!$B$39:$B$782,O$155)+'СЕТ СН'!$F$12</f>
        <v>122.01420874999999</v>
      </c>
      <c r="P171" s="36">
        <f>SUMIFS(СВЦЭМ!$E$39:$E$782,СВЦЭМ!$A$39:$A$782,$A171,СВЦЭМ!$B$39:$B$782,P$155)+'СЕТ СН'!$F$12</f>
        <v>123.32673105000001</v>
      </c>
      <c r="Q171" s="36">
        <f>SUMIFS(СВЦЭМ!$E$39:$E$782,СВЦЭМ!$A$39:$A$782,$A171,СВЦЭМ!$B$39:$B$782,Q$155)+'СЕТ СН'!$F$12</f>
        <v>122.64825114999999</v>
      </c>
      <c r="R171" s="36">
        <f>SUMIFS(СВЦЭМ!$E$39:$E$782,СВЦЭМ!$A$39:$A$782,$A171,СВЦЭМ!$B$39:$B$782,R$155)+'СЕТ СН'!$F$12</f>
        <v>121.95171517999999</v>
      </c>
      <c r="S171" s="36">
        <f>SUMIFS(СВЦЭМ!$E$39:$E$782,СВЦЭМ!$A$39:$A$782,$A171,СВЦЭМ!$B$39:$B$782,S$155)+'СЕТ СН'!$F$12</f>
        <v>122.10545553999999</v>
      </c>
      <c r="T171" s="36">
        <f>SUMIFS(СВЦЭМ!$E$39:$E$782,СВЦЭМ!$A$39:$A$782,$A171,СВЦЭМ!$B$39:$B$782,T$155)+'СЕТ СН'!$F$12</f>
        <v>118.53186279000001</v>
      </c>
      <c r="U171" s="36">
        <f>SUMIFS(СВЦЭМ!$E$39:$E$782,СВЦЭМ!$A$39:$A$782,$A171,СВЦЭМ!$B$39:$B$782,U$155)+'СЕТ СН'!$F$12</f>
        <v>116.92809576000001</v>
      </c>
      <c r="V171" s="36">
        <f>SUMIFS(СВЦЭМ!$E$39:$E$782,СВЦЭМ!$A$39:$A$782,$A171,СВЦЭМ!$B$39:$B$782,V$155)+'СЕТ СН'!$F$12</f>
        <v>117.29138132</v>
      </c>
      <c r="W171" s="36">
        <f>SUMIFS(СВЦЭМ!$E$39:$E$782,СВЦЭМ!$A$39:$A$782,$A171,СВЦЭМ!$B$39:$B$782,W$155)+'СЕТ СН'!$F$12</f>
        <v>118.86251487</v>
      </c>
      <c r="X171" s="36">
        <f>SUMIFS(СВЦЭМ!$E$39:$E$782,СВЦЭМ!$A$39:$A$782,$A171,СВЦЭМ!$B$39:$B$782,X$155)+'СЕТ СН'!$F$12</f>
        <v>123.04132713</v>
      </c>
      <c r="Y171" s="36">
        <f>SUMIFS(СВЦЭМ!$E$39:$E$782,СВЦЭМ!$A$39:$A$782,$A171,СВЦЭМ!$B$39:$B$782,Y$155)+'СЕТ СН'!$F$12</f>
        <v>127.76819029000001</v>
      </c>
    </row>
    <row r="172" spans="1:25" ht="15.75" x14ac:dyDescent="0.2">
      <c r="A172" s="35">
        <f t="shared" si="4"/>
        <v>44851</v>
      </c>
      <c r="B172" s="36">
        <f>SUMIFS(СВЦЭМ!$E$39:$E$782,СВЦЭМ!$A$39:$A$782,$A172,СВЦЭМ!$B$39:$B$782,B$155)+'СЕТ СН'!$F$12</f>
        <v>135.04827078</v>
      </c>
      <c r="C172" s="36">
        <f>SUMIFS(СВЦЭМ!$E$39:$E$782,СВЦЭМ!$A$39:$A$782,$A172,СВЦЭМ!$B$39:$B$782,C$155)+'СЕТ СН'!$F$12</f>
        <v>139.89861263</v>
      </c>
      <c r="D172" s="36">
        <f>SUMIFS(СВЦЭМ!$E$39:$E$782,СВЦЭМ!$A$39:$A$782,$A172,СВЦЭМ!$B$39:$B$782,D$155)+'СЕТ СН'!$F$12</f>
        <v>145.48851550000001</v>
      </c>
      <c r="E172" s="36">
        <f>SUMIFS(СВЦЭМ!$E$39:$E$782,СВЦЭМ!$A$39:$A$782,$A172,СВЦЭМ!$B$39:$B$782,E$155)+'СЕТ СН'!$F$12</f>
        <v>148.30330135</v>
      </c>
      <c r="F172" s="36">
        <f>SUMIFS(СВЦЭМ!$E$39:$E$782,СВЦЭМ!$A$39:$A$782,$A172,СВЦЭМ!$B$39:$B$782,F$155)+'СЕТ СН'!$F$12</f>
        <v>149.08881966999999</v>
      </c>
      <c r="G172" s="36">
        <f>SUMIFS(СВЦЭМ!$E$39:$E$782,СВЦЭМ!$A$39:$A$782,$A172,СВЦЭМ!$B$39:$B$782,G$155)+'СЕТ СН'!$F$12</f>
        <v>145.53718712</v>
      </c>
      <c r="H172" s="36">
        <f>SUMIFS(СВЦЭМ!$E$39:$E$782,СВЦЭМ!$A$39:$A$782,$A172,СВЦЭМ!$B$39:$B$782,H$155)+'СЕТ СН'!$F$12</f>
        <v>137.58913779</v>
      </c>
      <c r="I172" s="36">
        <f>SUMIFS(СВЦЭМ!$E$39:$E$782,СВЦЭМ!$A$39:$A$782,$A172,СВЦЭМ!$B$39:$B$782,I$155)+'СЕТ СН'!$F$12</f>
        <v>129.44914817</v>
      </c>
      <c r="J172" s="36">
        <f>SUMIFS(СВЦЭМ!$E$39:$E$782,СВЦЭМ!$A$39:$A$782,$A172,СВЦЭМ!$B$39:$B$782,J$155)+'СЕТ СН'!$F$12</f>
        <v>125.72631086</v>
      </c>
      <c r="K172" s="36">
        <f>SUMIFS(СВЦЭМ!$E$39:$E$782,СВЦЭМ!$A$39:$A$782,$A172,СВЦЭМ!$B$39:$B$782,K$155)+'СЕТ СН'!$F$12</f>
        <v>125.30869487</v>
      </c>
      <c r="L172" s="36">
        <f>SUMIFS(СВЦЭМ!$E$39:$E$782,СВЦЭМ!$A$39:$A$782,$A172,СВЦЭМ!$B$39:$B$782,L$155)+'СЕТ СН'!$F$12</f>
        <v>126.43333732000001</v>
      </c>
      <c r="M172" s="36">
        <f>SUMIFS(СВЦЭМ!$E$39:$E$782,СВЦЭМ!$A$39:$A$782,$A172,СВЦЭМ!$B$39:$B$782,M$155)+'СЕТ СН'!$F$12</f>
        <v>128.49853092000001</v>
      </c>
      <c r="N172" s="36">
        <f>SUMIFS(СВЦЭМ!$E$39:$E$782,СВЦЭМ!$A$39:$A$782,$A172,СВЦЭМ!$B$39:$B$782,N$155)+'СЕТ СН'!$F$12</f>
        <v>128.80641654999999</v>
      </c>
      <c r="O172" s="36">
        <f>SUMIFS(СВЦЭМ!$E$39:$E$782,СВЦЭМ!$A$39:$A$782,$A172,СВЦЭМ!$B$39:$B$782,O$155)+'СЕТ СН'!$F$12</f>
        <v>128.45944510999999</v>
      </c>
      <c r="P172" s="36">
        <f>SUMIFS(СВЦЭМ!$E$39:$E$782,СВЦЭМ!$A$39:$A$782,$A172,СВЦЭМ!$B$39:$B$782,P$155)+'СЕТ СН'!$F$12</f>
        <v>130.90586557</v>
      </c>
      <c r="Q172" s="36">
        <f>SUMIFS(СВЦЭМ!$E$39:$E$782,СВЦЭМ!$A$39:$A$782,$A172,СВЦЭМ!$B$39:$B$782,Q$155)+'СЕТ СН'!$F$12</f>
        <v>127.51421728</v>
      </c>
      <c r="R172" s="36">
        <f>SUMIFS(СВЦЭМ!$E$39:$E$782,СВЦЭМ!$A$39:$A$782,$A172,СВЦЭМ!$B$39:$B$782,R$155)+'СЕТ СН'!$F$12</f>
        <v>119.85431839</v>
      </c>
      <c r="S172" s="36">
        <f>SUMIFS(СВЦЭМ!$E$39:$E$782,СВЦЭМ!$A$39:$A$782,$A172,СВЦЭМ!$B$39:$B$782,S$155)+'СЕТ СН'!$F$12</f>
        <v>117.58495107</v>
      </c>
      <c r="T172" s="36">
        <f>SUMIFS(СВЦЭМ!$E$39:$E$782,СВЦЭМ!$A$39:$A$782,$A172,СВЦЭМ!$B$39:$B$782,T$155)+'СЕТ СН'!$F$12</f>
        <v>126.53068723</v>
      </c>
      <c r="U172" s="36">
        <f>SUMIFS(СВЦЭМ!$E$39:$E$782,СВЦЭМ!$A$39:$A$782,$A172,СВЦЭМ!$B$39:$B$782,U$155)+'СЕТ СН'!$F$12</f>
        <v>141.30213566</v>
      </c>
      <c r="V172" s="36">
        <f>SUMIFS(СВЦЭМ!$E$39:$E$782,СВЦЭМ!$A$39:$A$782,$A172,СВЦЭМ!$B$39:$B$782,V$155)+'СЕТ СН'!$F$12</f>
        <v>140.64311760999999</v>
      </c>
      <c r="W172" s="36">
        <f>SUMIFS(СВЦЭМ!$E$39:$E$782,СВЦЭМ!$A$39:$A$782,$A172,СВЦЭМ!$B$39:$B$782,W$155)+'СЕТ СН'!$F$12</f>
        <v>139.23273982000001</v>
      </c>
      <c r="X172" s="36">
        <f>SUMIFS(СВЦЭМ!$E$39:$E$782,СВЦЭМ!$A$39:$A$782,$A172,СВЦЭМ!$B$39:$B$782,X$155)+'СЕТ СН'!$F$12</f>
        <v>132.18420972000001</v>
      </c>
      <c r="Y172" s="36">
        <f>SUMIFS(СВЦЭМ!$E$39:$E$782,СВЦЭМ!$A$39:$A$782,$A172,СВЦЭМ!$B$39:$B$782,Y$155)+'СЕТ СН'!$F$12</f>
        <v>138.43277906</v>
      </c>
    </row>
    <row r="173" spans="1:25" ht="15.75" x14ac:dyDescent="0.2">
      <c r="A173" s="35">
        <f t="shared" si="4"/>
        <v>44852</v>
      </c>
      <c r="B173" s="36">
        <f>SUMIFS(СВЦЭМ!$E$39:$E$782,СВЦЭМ!$A$39:$A$782,$A173,СВЦЭМ!$B$39:$B$782,B$155)+'СЕТ СН'!$F$12</f>
        <v>142.99926503</v>
      </c>
      <c r="C173" s="36">
        <f>SUMIFS(СВЦЭМ!$E$39:$E$782,СВЦЭМ!$A$39:$A$782,$A173,СВЦЭМ!$B$39:$B$782,C$155)+'СЕТ СН'!$F$12</f>
        <v>149.42944098999999</v>
      </c>
      <c r="D173" s="36">
        <f>SUMIFS(СВЦЭМ!$E$39:$E$782,СВЦЭМ!$A$39:$A$782,$A173,СВЦЭМ!$B$39:$B$782,D$155)+'СЕТ СН'!$F$12</f>
        <v>151.96172095</v>
      </c>
      <c r="E173" s="36">
        <f>SUMIFS(СВЦЭМ!$E$39:$E$782,СВЦЭМ!$A$39:$A$782,$A173,СВЦЭМ!$B$39:$B$782,E$155)+'СЕТ СН'!$F$12</f>
        <v>152.42276046999999</v>
      </c>
      <c r="F173" s="36">
        <f>SUMIFS(СВЦЭМ!$E$39:$E$782,СВЦЭМ!$A$39:$A$782,$A173,СВЦЭМ!$B$39:$B$782,F$155)+'СЕТ СН'!$F$12</f>
        <v>152.70938396</v>
      </c>
      <c r="G173" s="36">
        <f>SUMIFS(СВЦЭМ!$E$39:$E$782,СВЦЭМ!$A$39:$A$782,$A173,СВЦЭМ!$B$39:$B$782,G$155)+'СЕТ СН'!$F$12</f>
        <v>150.58660162999999</v>
      </c>
      <c r="H173" s="36">
        <f>SUMIFS(СВЦЭМ!$E$39:$E$782,СВЦЭМ!$A$39:$A$782,$A173,СВЦЭМ!$B$39:$B$782,H$155)+'СЕТ СН'!$F$12</f>
        <v>141.30403171</v>
      </c>
      <c r="I173" s="36">
        <f>SUMIFS(СВЦЭМ!$E$39:$E$782,СВЦЭМ!$A$39:$A$782,$A173,СВЦЭМ!$B$39:$B$782,I$155)+'СЕТ СН'!$F$12</f>
        <v>132.40054499999999</v>
      </c>
      <c r="J173" s="36">
        <f>SUMIFS(СВЦЭМ!$E$39:$E$782,СВЦЭМ!$A$39:$A$782,$A173,СВЦЭМ!$B$39:$B$782,J$155)+'СЕТ СН'!$F$12</f>
        <v>128.97972726</v>
      </c>
      <c r="K173" s="36">
        <f>SUMIFS(СВЦЭМ!$E$39:$E$782,СВЦЭМ!$A$39:$A$782,$A173,СВЦЭМ!$B$39:$B$782,K$155)+'СЕТ СН'!$F$12</f>
        <v>129.34838998000001</v>
      </c>
      <c r="L173" s="36">
        <f>SUMIFS(СВЦЭМ!$E$39:$E$782,СВЦЭМ!$A$39:$A$782,$A173,СВЦЭМ!$B$39:$B$782,L$155)+'СЕТ СН'!$F$12</f>
        <v>129.06303797999999</v>
      </c>
      <c r="M173" s="36">
        <f>SUMIFS(СВЦЭМ!$E$39:$E$782,СВЦЭМ!$A$39:$A$782,$A173,СВЦЭМ!$B$39:$B$782,M$155)+'СЕТ СН'!$F$12</f>
        <v>130.54747212000001</v>
      </c>
      <c r="N173" s="36">
        <f>SUMIFS(СВЦЭМ!$E$39:$E$782,СВЦЭМ!$A$39:$A$782,$A173,СВЦЭМ!$B$39:$B$782,N$155)+'СЕТ СН'!$F$12</f>
        <v>131.00762817</v>
      </c>
      <c r="O173" s="36">
        <f>SUMIFS(СВЦЭМ!$E$39:$E$782,СВЦЭМ!$A$39:$A$782,$A173,СВЦЭМ!$B$39:$B$782,O$155)+'СЕТ СН'!$F$12</f>
        <v>130.94903461000001</v>
      </c>
      <c r="P173" s="36">
        <f>SUMIFS(СВЦЭМ!$E$39:$E$782,СВЦЭМ!$A$39:$A$782,$A173,СВЦЭМ!$B$39:$B$782,P$155)+'СЕТ СН'!$F$12</f>
        <v>131.45664134</v>
      </c>
      <c r="Q173" s="36">
        <f>SUMIFS(СВЦЭМ!$E$39:$E$782,СВЦЭМ!$A$39:$A$782,$A173,СВЦЭМ!$B$39:$B$782,Q$155)+'СЕТ СН'!$F$12</f>
        <v>133.51728886999999</v>
      </c>
      <c r="R173" s="36">
        <f>SUMIFS(СВЦЭМ!$E$39:$E$782,СВЦЭМ!$A$39:$A$782,$A173,СВЦЭМ!$B$39:$B$782,R$155)+'СЕТ СН'!$F$12</f>
        <v>134.32647624000001</v>
      </c>
      <c r="S173" s="36">
        <f>SUMIFS(СВЦЭМ!$E$39:$E$782,СВЦЭМ!$A$39:$A$782,$A173,СВЦЭМ!$B$39:$B$782,S$155)+'СЕТ СН'!$F$12</f>
        <v>130.98512903</v>
      </c>
      <c r="T173" s="36">
        <f>SUMIFS(СВЦЭМ!$E$39:$E$782,СВЦЭМ!$A$39:$A$782,$A173,СВЦЭМ!$B$39:$B$782,T$155)+'СЕТ СН'!$F$12</f>
        <v>143.63789512</v>
      </c>
      <c r="U173" s="36">
        <f>SUMIFS(СВЦЭМ!$E$39:$E$782,СВЦЭМ!$A$39:$A$782,$A173,СВЦЭМ!$B$39:$B$782,U$155)+'СЕТ СН'!$F$12</f>
        <v>147.42662944</v>
      </c>
      <c r="V173" s="36">
        <f>SUMIFS(СВЦЭМ!$E$39:$E$782,СВЦЭМ!$A$39:$A$782,$A173,СВЦЭМ!$B$39:$B$782,V$155)+'СЕТ СН'!$F$12</f>
        <v>146.45129005999999</v>
      </c>
      <c r="W173" s="36">
        <f>SUMIFS(СВЦЭМ!$E$39:$E$782,СВЦЭМ!$A$39:$A$782,$A173,СВЦЭМ!$B$39:$B$782,W$155)+'СЕТ СН'!$F$12</f>
        <v>145.11504930000001</v>
      </c>
      <c r="X173" s="36">
        <f>SUMIFS(СВЦЭМ!$E$39:$E$782,СВЦЭМ!$A$39:$A$782,$A173,СВЦЭМ!$B$39:$B$782,X$155)+'СЕТ СН'!$F$12</f>
        <v>139.13016863999999</v>
      </c>
      <c r="Y173" s="36">
        <f>SUMIFS(СВЦЭМ!$E$39:$E$782,СВЦЭМ!$A$39:$A$782,$A173,СВЦЭМ!$B$39:$B$782,Y$155)+'СЕТ СН'!$F$12</f>
        <v>137.14211202000001</v>
      </c>
    </row>
    <row r="174" spans="1:25" ht="15.75" x14ac:dyDescent="0.2">
      <c r="A174" s="35">
        <f t="shared" si="4"/>
        <v>44853</v>
      </c>
      <c r="B174" s="36">
        <f>SUMIFS(СВЦЭМ!$E$39:$E$782,СВЦЭМ!$A$39:$A$782,$A174,СВЦЭМ!$B$39:$B$782,B$155)+'СЕТ СН'!$F$12</f>
        <v>143.7957691</v>
      </c>
      <c r="C174" s="36">
        <f>SUMIFS(СВЦЭМ!$E$39:$E$782,СВЦЭМ!$A$39:$A$782,$A174,СВЦЭМ!$B$39:$B$782,C$155)+'СЕТ СН'!$F$12</f>
        <v>149.06406459999999</v>
      </c>
      <c r="D174" s="36">
        <f>SUMIFS(СВЦЭМ!$E$39:$E$782,СВЦЭМ!$A$39:$A$782,$A174,СВЦЭМ!$B$39:$B$782,D$155)+'СЕТ СН'!$F$12</f>
        <v>152.36762339000001</v>
      </c>
      <c r="E174" s="36">
        <f>SUMIFS(СВЦЭМ!$E$39:$E$782,СВЦЭМ!$A$39:$A$782,$A174,СВЦЭМ!$B$39:$B$782,E$155)+'СЕТ СН'!$F$12</f>
        <v>152.30503712000001</v>
      </c>
      <c r="F174" s="36">
        <f>SUMIFS(СВЦЭМ!$E$39:$E$782,СВЦЭМ!$A$39:$A$782,$A174,СВЦЭМ!$B$39:$B$782,F$155)+'СЕТ СН'!$F$12</f>
        <v>152.76225331000001</v>
      </c>
      <c r="G174" s="36">
        <f>SUMIFS(СВЦЭМ!$E$39:$E$782,СВЦЭМ!$A$39:$A$782,$A174,СВЦЭМ!$B$39:$B$782,G$155)+'СЕТ СН'!$F$12</f>
        <v>150.29188941000001</v>
      </c>
      <c r="H174" s="36">
        <f>SUMIFS(СВЦЭМ!$E$39:$E$782,СВЦЭМ!$A$39:$A$782,$A174,СВЦЭМ!$B$39:$B$782,H$155)+'СЕТ СН'!$F$12</f>
        <v>141.29177415000001</v>
      </c>
      <c r="I174" s="36">
        <f>SUMIFS(СВЦЭМ!$E$39:$E$782,СВЦЭМ!$A$39:$A$782,$A174,СВЦЭМ!$B$39:$B$782,I$155)+'СЕТ СН'!$F$12</f>
        <v>133.86484783</v>
      </c>
      <c r="J174" s="36">
        <f>SUMIFS(СВЦЭМ!$E$39:$E$782,СВЦЭМ!$A$39:$A$782,$A174,СВЦЭМ!$B$39:$B$782,J$155)+'СЕТ СН'!$F$12</f>
        <v>139.00519732000001</v>
      </c>
      <c r="K174" s="36">
        <f>SUMIFS(СВЦЭМ!$E$39:$E$782,СВЦЭМ!$A$39:$A$782,$A174,СВЦЭМ!$B$39:$B$782,K$155)+'СЕТ СН'!$F$12</f>
        <v>140.20070620000001</v>
      </c>
      <c r="L174" s="36">
        <f>SUMIFS(СВЦЭМ!$E$39:$E$782,СВЦЭМ!$A$39:$A$782,$A174,СВЦЭМ!$B$39:$B$782,L$155)+'СЕТ СН'!$F$12</f>
        <v>140.79607557</v>
      </c>
      <c r="M174" s="36">
        <f>SUMIFS(СВЦЭМ!$E$39:$E$782,СВЦЭМ!$A$39:$A$782,$A174,СВЦЭМ!$B$39:$B$782,M$155)+'СЕТ СН'!$F$12</f>
        <v>145.10949337</v>
      </c>
      <c r="N174" s="36">
        <f>SUMIFS(СВЦЭМ!$E$39:$E$782,СВЦЭМ!$A$39:$A$782,$A174,СВЦЭМ!$B$39:$B$782,N$155)+'СЕТ СН'!$F$12</f>
        <v>135.12878966</v>
      </c>
      <c r="O174" s="36">
        <f>SUMIFS(СВЦЭМ!$E$39:$E$782,СВЦЭМ!$A$39:$A$782,$A174,СВЦЭМ!$B$39:$B$782,O$155)+'СЕТ СН'!$F$12</f>
        <v>133.91201516999999</v>
      </c>
      <c r="P174" s="36">
        <f>SUMIFS(СВЦЭМ!$E$39:$E$782,СВЦЭМ!$A$39:$A$782,$A174,СВЦЭМ!$B$39:$B$782,P$155)+'СЕТ СН'!$F$12</f>
        <v>131.49261135</v>
      </c>
      <c r="Q174" s="36">
        <f>SUMIFS(СВЦЭМ!$E$39:$E$782,СВЦЭМ!$A$39:$A$782,$A174,СВЦЭМ!$B$39:$B$782,Q$155)+'СЕТ СН'!$F$12</f>
        <v>131.17082912999999</v>
      </c>
      <c r="R174" s="36">
        <f>SUMIFS(СВЦЭМ!$E$39:$E$782,СВЦЭМ!$A$39:$A$782,$A174,СВЦЭМ!$B$39:$B$782,R$155)+'СЕТ СН'!$F$12</f>
        <v>116.02325415999999</v>
      </c>
      <c r="S174" s="36">
        <f>SUMIFS(СВЦЭМ!$E$39:$E$782,СВЦЭМ!$A$39:$A$782,$A174,СВЦЭМ!$B$39:$B$782,S$155)+'СЕТ СН'!$F$12</f>
        <v>104.82123344</v>
      </c>
      <c r="T174" s="36">
        <f>SUMIFS(СВЦЭМ!$E$39:$E$782,СВЦЭМ!$A$39:$A$782,$A174,СВЦЭМ!$B$39:$B$782,T$155)+'СЕТ СН'!$F$12</f>
        <v>107.95273566</v>
      </c>
      <c r="U174" s="36">
        <f>SUMIFS(СВЦЭМ!$E$39:$E$782,СВЦЭМ!$A$39:$A$782,$A174,СВЦЭМ!$B$39:$B$782,U$155)+'СЕТ СН'!$F$12</f>
        <v>118.08378321000001</v>
      </c>
      <c r="V174" s="36">
        <f>SUMIFS(СВЦЭМ!$E$39:$E$782,СВЦЭМ!$A$39:$A$782,$A174,СВЦЭМ!$B$39:$B$782,V$155)+'СЕТ СН'!$F$12</f>
        <v>125.98371159</v>
      </c>
      <c r="W174" s="36">
        <f>SUMIFS(СВЦЭМ!$E$39:$E$782,СВЦЭМ!$A$39:$A$782,$A174,СВЦЭМ!$B$39:$B$782,W$155)+'СЕТ СН'!$F$12</f>
        <v>134.55956509000001</v>
      </c>
      <c r="X174" s="36">
        <f>SUMIFS(СВЦЭМ!$E$39:$E$782,СВЦЭМ!$A$39:$A$782,$A174,СВЦЭМ!$B$39:$B$782,X$155)+'СЕТ СН'!$F$12</f>
        <v>139.15042310000001</v>
      </c>
      <c r="Y174" s="36">
        <f>SUMIFS(СВЦЭМ!$E$39:$E$782,СВЦЭМ!$A$39:$A$782,$A174,СВЦЭМ!$B$39:$B$782,Y$155)+'СЕТ СН'!$F$12</f>
        <v>148.42218509</v>
      </c>
    </row>
    <row r="175" spans="1:25" ht="15.75" x14ac:dyDescent="0.2">
      <c r="A175" s="35">
        <f t="shared" si="4"/>
        <v>44854</v>
      </c>
      <c r="B175" s="36">
        <f>SUMIFS(СВЦЭМ!$E$39:$E$782,СВЦЭМ!$A$39:$A$782,$A175,СВЦЭМ!$B$39:$B$782,B$155)+'СЕТ СН'!$F$12</f>
        <v>137.16145101999999</v>
      </c>
      <c r="C175" s="36">
        <f>SUMIFS(СВЦЭМ!$E$39:$E$782,СВЦЭМ!$A$39:$A$782,$A175,СВЦЭМ!$B$39:$B$782,C$155)+'СЕТ СН'!$F$12</f>
        <v>137.34700114</v>
      </c>
      <c r="D175" s="36">
        <f>SUMIFS(СВЦЭМ!$E$39:$E$782,СВЦЭМ!$A$39:$A$782,$A175,СВЦЭМ!$B$39:$B$782,D$155)+'СЕТ СН'!$F$12</f>
        <v>143.56354178999999</v>
      </c>
      <c r="E175" s="36">
        <f>SUMIFS(СВЦЭМ!$E$39:$E$782,СВЦЭМ!$A$39:$A$782,$A175,СВЦЭМ!$B$39:$B$782,E$155)+'СЕТ СН'!$F$12</f>
        <v>143.04332083</v>
      </c>
      <c r="F175" s="36">
        <f>SUMIFS(СВЦЭМ!$E$39:$E$782,СВЦЭМ!$A$39:$A$782,$A175,СВЦЭМ!$B$39:$B$782,F$155)+'СЕТ СН'!$F$12</f>
        <v>140.09023288</v>
      </c>
      <c r="G175" s="36">
        <f>SUMIFS(СВЦЭМ!$E$39:$E$782,СВЦЭМ!$A$39:$A$782,$A175,СВЦЭМ!$B$39:$B$782,G$155)+'СЕТ СН'!$F$12</f>
        <v>135.84484918000001</v>
      </c>
      <c r="H175" s="36">
        <f>SUMIFS(СВЦЭМ!$E$39:$E$782,СВЦЭМ!$A$39:$A$782,$A175,СВЦЭМ!$B$39:$B$782,H$155)+'СЕТ СН'!$F$12</f>
        <v>128.64504165</v>
      </c>
      <c r="I175" s="36">
        <f>SUMIFS(СВЦЭМ!$E$39:$E$782,СВЦЭМ!$A$39:$A$782,$A175,СВЦЭМ!$B$39:$B$782,I$155)+'СЕТ СН'!$F$12</f>
        <v>124.39643531999999</v>
      </c>
      <c r="J175" s="36">
        <f>SUMIFS(СВЦЭМ!$E$39:$E$782,СВЦЭМ!$A$39:$A$782,$A175,СВЦЭМ!$B$39:$B$782,J$155)+'СЕТ СН'!$F$12</f>
        <v>124.70554957</v>
      </c>
      <c r="K175" s="36">
        <f>SUMIFS(СВЦЭМ!$E$39:$E$782,СВЦЭМ!$A$39:$A$782,$A175,СВЦЭМ!$B$39:$B$782,K$155)+'СЕТ СН'!$F$12</f>
        <v>130.03299267</v>
      </c>
      <c r="L175" s="36">
        <f>SUMIFS(СВЦЭМ!$E$39:$E$782,СВЦЭМ!$A$39:$A$782,$A175,СВЦЭМ!$B$39:$B$782,L$155)+'СЕТ СН'!$F$12</f>
        <v>131.22813497000001</v>
      </c>
      <c r="M175" s="36">
        <f>SUMIFS(СВЦЭМ!$E$39:$E$782,СВЦЭМ!$A$39:$A$782,$A175,СВЦЭМ!$B$39:$B$782,M$155)+'СЕТ СН'!$F$12</f>
        <v>135.94210079999999</v>
      </c>
      <c r="N175" s="36">
        <f>SUMIFS(СВЦЭМ!$E$39:$E$782,СВЦЭМ!$A$39:$A$782,$A175,СВЦЭМ!$B$39:$B$782,N$155)+'СЕТ СН'!$F$12</f>
        <v>134.85371577999999</v>
      </c>
      <c r="O175" s="36">
        <f>SUMIFS(СВЦЭМ!$E$39:$E$782,СВЦЭМ!$A$39:$A$782,$A175,СВЦЭМ!$B$39:$B$782,O$155)+'СЕТ СН'!$F$12</f>
        <v>134.78745444</v>
      </c>
      <c r="P175" s="36">
        <f>SUMIFS(СВЦЭМ!$E$39:$E$782,СВЦЭМ!$A$39:$A$782,$A175,СВЦЭМ!$B$39:$B$782,P$155)+'СЕТ СН'!$F$12</f>
        <v>135.08713777</v>
      </c>
      <c r="Q175" s="36">
        <f>SUMIFS(СВЦЭМ!$E$39:$E$782,СВЦЭМ!$A$39:$A$782,$A175,СВЦЭМ!$B$39:$B$782,Q$155)+'СЕТ СН'!$F$12</f>
        <v>134.19413663</v>
      </c>
      <c r="R175" s="36">
        <f>SUMIFS(СВЦЭМ!$E$39:$E$782,СВЦЭМ!$A$39:$A$782,$A175,СВЦЭМ!$B$39:$B$782,R$155)+'СЕТ СН'!$F$12</f>
        <v>141.73354191000001</v>
      </c>
      <c r="S175" s="36">
        <f>SUMIFS(СВЦЭМ!$E$39:$E$782,СВЦЭМ!$A$39:$A$782,$A175,СВЦЭМ!$B$39:$B$782,S$155)+'СЕТ СН'!$F$12</f>
        <v>140.59365958000001</v>
      </c>
      <c r="T175" s="36">
        <f>SUMIFS(СВЦЭМ!$E$39:$E$782,СВЦЭМ!$A$39:$A$782,$A175,СВЦЭМ!$B$39:$B$782,T$155)+'СЕТ СН'!$F$12</f>
        <v>142.12278289</v>
      </c>
      <c r="U175" s="36">
        <f>SUMIFS(СВЦЭМ!$E$39:$E$782,СВЦЭМ!$A$39:$A$782,$A175,СВЦЭМ!$B$39:$B$782,U$155)+'СЕТ СН'!$F$12</f>
        <v>141.50577737</v>
      </c>
      <c r="V175" s="36">
        <f>SUMIFS(СВЦЭМ!$E$39:$E$782,СВЦЭМ!$A$39:$A$782,$A175,СВЦЭМ!$B$39:$B$782,V$155)+'СЕТ СН'!$F$12</f>
        <v>140.03823276</v>
      </c>
      <c r="W175" s="36">
        <f>SUMIFS(СВЦЭМ!$E$39:$E$782,СВЦЭМ!$A$39:$A$782,$A175,СВЦЭМ!$B$39:$B$782,W$155)+'СЕТ СН'!$F$12</f>
        <v>138.07091181999999</v>
      </c>
      <c r="X175" s="36">
        <f>SUMIFS(СВЦЭМ!$E$39:$E$782,СВЦЭМ!$A$39:$A$782,$A175,СВЦЭМ!$B$39:$B$782,X$155)+'СЕТ СН'!$F$12</f>
        <v>134.95732963</v>
      </c>
      <c r="Y175" s="36">
        <f>SUMIFS(СВЦЭМ!$E$39:$E$782,СВЦЭМ!$A$39:$A$782,$A175,СВЦЭМ!$B$39:$B$782,Y$155)+'СЕТ СН'!$F$12</f>
        <v>135.78149780999999</v>
      </c>
    </row>
    <row r="176" spans="1:25" ht="15.75" x14ac:dyDescent="0.2">
      <c r="A176" s="35">
        <f t="shared" si="4"/>
        <v>44855</v>
      </c>
      <c r="B176" s="36">
        <f>SUMIFS(СВЦЭМ!$E$39:$E$782,СВЦЭМ!$A$39:$A$782,$A176,СВЦЭМ!$B$39:$B$782,B$155)+'СЕТ СН'!$F$12</f>
        <v>168.05043283000001</v>
      </c>
      <c r="C176" s="36">
        <f>SUMIFS(СВЦЭМ!$E$39:$E$782,СВЦЭМ!$A$39:$A$782,$A176,СВЦЭМ!$B$39:$B$782,C$155)+'СЕТ СН'!$F$12</f>
        <v>166.07519787000001</v>
      </c>
      <c r="D176" s="36">
        <f>SUMIFS(СВЦЭМ!$E$39:$E$782,СВЦЭМ!$A$39:$A$782,$A176,СВЦЭМ!$B$39:$B$782,D$155)+'СЕТ СН'!$F$12</f>
        <v>168.49443517</v>
      </c>
      <c r="E176" s="36">
        <f>SUMIFS(СВЦЭМ!$E$39:$E$782,СВЦЭМ!$A$39:$A$782,$A176,СВЦЭМ!$B$39:$B$782,E$155)+'СЕТ СН'!$F$12</f>
        <v>177.47580133</v>
      </c>
      <c r="F176" s="36">
        <f>SUMIFS(СВЦЭМ!$E$39:$E$782,СВЦЭМ!$A$39:$A$782,$A176,СВЦЭМ!$B$39:$B$782,F$155)+'СЕТ СН'!$F$12</f>
        <v>174.42777774999999</v>
      </c>
      <c r="G176" s="36">
        <f>SUMIFS(СВЦЭМ!$E$39:$E$782,СВЦЭМ!$A$39:$A$782,$A176,СВЦЭМ!$B$39:$B$782,G$155)+'СЕТ СН'!$F$12</f>
        <v>168.77080473000001</v>
      </c>
      <c r="H176" s="36">
        <f>SUMIFS(СВЦЭМ!$E$39:$E$782,СВЦЭМ!$A$39:$A$782,$A176,СВЦЭМ!$B$39:$B$782,H$155)+'СЕТ СН'!$F$12</f>
        <v>158.75537922999999</v>
      </c>
      <c r="I176" s="36">
        <f>SUMIFS(СВЦЭМ!$E$39:$E$782,СВЦЭМ!$A$39:$A$782,$A176,СВЦЭМ!$B$39:$B$782,I$155)+'СЕТ СН'!$F$12</f>
        <v>155.91299495999999</v>
      </c>
      <c r="J176" s="36">
        <f>SUMIFS(СВЦЭМ!$E$39:$E$782,СВЦЭМ!$A$39:$A$782,$A176,СВЦЭМ!$B$39:$B$782,J$155)+'СЕТ СН'!$F$12</f>
        <v>151.70046590000001</v>
      </c>
      <c r="K176" s="36">
        <f>SUMIFS(СВЦЭМ!$E$39:$E$782,СВЦЭМ!$A$39:$A$782,$A176,СВЦЭМ!$B$39:$B$782,K$155)+'СЕТ СН'!$F$12</f>
        <v>152.13913701999999</v>
      </c>
      <c r="L176" s="36">
        <f>SUMIFS(СВЦЭМ!$E$39:$E$782,СВЦЭМ!$A$39:$A$782,$A176,СВЦЭМ!$B$39:$B$782,L$155)+'СЕТ СН'!$F$12</f>
        <v>152.63970082</v>
      </c>
      <c r="M176" s="36">
        <f>SUMIFS(СВЦЭМ!$E$39:$E$782,СВЦЭМ!$A$39:$A$782,$A176,СВЦЭМ!$B$39:$B$782,M$155)+'СЕТ СН'!$F$12</f>
        <v>153.96666174999999</v>
      </c>
      <c r="N176" s="36">
        <f>SUMIFS(СВЦЭМ!$E$39:$E$782,СВЦЭМ!$A$39:$A$782,$A176,СВЦЭМ!$B$39:$B$782,N$155)+'СЕТ СН'!$F$12</f>
        <v>155.12704588</v>
      </c>
      <c r="O176" s="36">
        <f>SUMIFS(СВЦЭМ!$E$39:$E$782,СВЦЭМ!$A$39:$A$782,$A176,СВЦЭМ!$B$39:$B$782,O$155)+'СЕТ СН'!$F$12</f>
        <v>154.29539782000001</v>
      </c>
      <c r="P176" s="36">
        <f>SUMIFS(СВЦЭМ!$E$39:$E$782,СВЦЭМ!$A$39:$A$782,$A176,СВЦЭМ!$B$39:$B$782,P$155)+'СЕТ СН'!$F$12</f>
        <v>158.38318007999999</v>
      </c>
      <c r="Q176" s="36">
        <f>SUMIFS(СВЦЭМ!$E$39:$E$782,СВЦЭМ!$A$39:$A$782,$A176,СВЦЭМ!$B$39:$B$782,Q$155)+'СЕТ СН'!$F$12</f>
        <v>158.80128511999999</v>
      </c>
      <c r="R176" s="36">
        <f>SUMIFS(СВЦЭМ!$E$39:$E$782,СВЦЭМ!$A$39:$A$782,$A176,СВЦЭМ!$B$39:$B$782,R$155)+'СЕТ СН'!$F$12</f>
        <v>155.91667654</v>
      </c>
      <c r="S176" s="36">
        <f>SUMIFS(СВЦЭМ!$E$39:$E$782,СВЦЭМ!$A$39:$A$782,$A176,СВЦЭМ!$B$39:$B$782,S$155)+'СЕТ СН'!$F$12</f>
        <v>153.08466372999999</v>
      </c>
      <c r="T176" s="36">
        <f>SUMIFS(СВЦЭМ!$E$39:$E$782,СВЦЭМ!$A$39:$A$782,$A176,СВЦЭМ!$B$39:$B$782,T$155)+'СЕТ СН'!$F$12</f>
        <v>146.25930614999999</v>
      </c>
      <c r="U176" s="36">
        <f>SUMIFS(СВЦЭМ!$E$39:$E$782,СВЦЭМ!$A$39:$A$782,$A176,СВЦЭМ!$B$39:$B$782,U$155)+'СЕТ СН'!$F$12</f>
        <v>149.20304378</v>
      </c>
      <c r="V176" s="36">
        <f>SUMIFS(СВЦЭМ!$E$39:$E$782,СВЦЭМ!$A$39:$A$782,$A176,СВЦЭМ!$B$39:$B$782,V$155)+'СЕТ СН'!$F$12</f>
        <v>151.60474525000001</v>
      </c>
      <c r="W176" s="36">
        <f>SUMIFS(СВЦЭМ!$E$39:$E$782,СВЦЭМ!$A$39:$A$782,$A176,СВЦЭМ!$B$39:$B$782,W$155)+'СЕТ СН'!$F$12</f>
        <v>157.65485193000001</v>
      </c>
      <c r="X176" s="36">
        <f>SUMIFS(СВЦЭМ!$E$39:$E$782,СВЦЭМ!$A$39:$A$782,$A176,СВЦЭМ!$B$39:$B$782,X$155)+'СЕТ СН'!$F$12</f>
        <v>163.01063271999999</v>
      </c>
      <c r="Y176" s="36">
        <f>SUMIFS(СВЦЭМ!$E$39:$E$782,СВЦЭМ!$A$39:$A$782,$A176,СВЦЭМ!$B$39:$B$782,Y$155)+'СЕТ СН'!$F$12</f>
        <v>167.62065989000001</v>
      </c>
    </row>
    <row r="177" spans="1:27" ht="15.75" x14ac:dyDescent="0.2">
      <c r="A177" s="35">
        <f t="shared" si="4"/>
        <v>44856</v>
      </c>
      <c r="B177" s="36">
        <f>SUMIFS(СВЦЭМ!$E$39:$E$782,СВЦЭМ!$A$39:$A$782,$A177,СВЦЭМ!$B$39:$B$782,B$155)+'СЕТ СН'!$F$12</f>
        <v>172.56228078000001</v>
      </c>
      <c r="C177" s="36">
        <f>SUMIFS(СВЦЭМ!$E$39:$E$782,СВЦЭМ!$A$39:$A$782,$A177,СВЦЭМ!$B$39:$B$782,C$155)+'СЕТ СН'!$F$12</f>
        <v>172.00505794</v>
      </c>
      <c r="D177" s="36">
        <f>SUMIFS(СВЦЭМ!$E$39:$E$782,СВЦЭМ!$A$39:$A$782,$A177,СВЦЭМ!$B$39:$B$782,D$155)+'СЕТ СН'!$F$12</f>
        <v>178.37313012000001</v>
      </c>
      <c r="E177" s="36">
        <f>SUMIFS(СВЦЭМ!$E$39:$E$782,СВЦЭМ!$A$39:$A$782,$A177,СВЦЭМ!$B$39:$B$782,E$155)+'СЕТ СН'!$F$12</f>
        <v>178.86350917999999</v>
      </c>
      <c r="F177" s="36">
        <f>SUMIFS(СВЦЭМ!$E$39:$E$782,СВЦЭМ!$A$39:$A$782,$A177,СВЦЭМ!$B$39:$B$782,F$155)+'СЕТ СН'!$F$12</f>
        <v>177.37237714</v>
      </c>
      <c r="G177" s="36">
        <f>SUMIFS(СВЦЭМ!$E$39:$E$782,СВЦЭМ!$A$39:$A$782,$A177,СВЦЭМ!$B$39:$B$782,G$155)+'СЕТ СН'!$F$12</f>
        <v>176.51756175</v>
      </c>
      <c r="H177" s="36">
        <f>SUMIFS(СВЦЭМ!$E$39:$E$782,СВЦЭМ!$A$39:$A$782,$A177,СВЦЭМ!$B$39:$B$782,H$155)+'СЕТ СН'!$F$12</f>
        <v>169.84180157</v>
      </c>
      <c r="I177" s="36">
        <f>SUMIFS(СВЦЭМ!$E$39:$E$782,СВЦЭМ!$A$39:$A$782,$A177,СВЦЭМ!$B$39:$B$782,I$155)+'СЕТ СН'!$F$12</f>
        <v>166.04047962999999</v>
      </c>
      <c r="J177" s="36">
        <f>SUMIFS(СВЦЭМ!$E$39:$E$782,СВЦЭМ!$A$39:$A$782,$A177,СВЦЭМ!$B$39:$B$782,J$155)+'СЕТ СН'!$F$12</f>
        <v>166.60583922999999</v>
      </c>
      <c r="K177" s="36">
        <f>SUMIFS(СВЦЭМ!$E$39:$E$782,СВЦЭМ!$A$39:$A$782,$A177,СВЦЭМ!$B$39:$B$782,K$155)+'СЕТ СН'!$F$12</f>
        <v>164.79462710000001</v>
      </c>
      <c r="L177" s="36">
        <f>SUMIFS(СВЦЭМ!$E$39:$E$782,СВЦЭМ!$A$39:$A$782,$A177,СВЦЭМ!$B$39:$B$782,L$155)+'СЕТ СН'!$F$12</f>
        <v>163.62626556000001</v>
      </c>
      <c r="M177" s="36">
        <f>SUMIFS(СВЦЭМ!$E$39:$E$782,СВЦЭМ!$A$39:$A$782,$A177,СВЦЭМ!$B$39:$B$782,M$155)+'СЕТ СН'!$F$12</f>
        <v>165.02849886000001</v>
      </c>
      <c r="N177" s="36">
        <f>SUMIFS(СВЦЭМ!$E$39:$E$782,СВЦЭМ!$A$39:$A$782,$A177,СВЦЭМ!$B$39:$B$782,N$155)+'СЕТ СН'!$F$12</f>
        <v>166.78848249999999</v>
      </c>
      <c r="O177" s="36">
        <f>SUMIFS(СВЦЭМ!$E$39:$E$782,СВЦЭМ!$A$39:$A$782,$A177,СВЦЭМ!$B$39:$B$782,O$155)+'СЕТ СН'!$F$12</f>
        <v>166.23184662</v>
      </c>
      <c r="P177" s="36">
        <f>SUMIFS(СВЦЭМ!$E$39:$E$782,СВЦЭМ!$A$39:$A$782,$A177,СВЦЭМ!$B$39:$B$782,P$155)+'СЕТ СН'!$F$12</f>
        <v>172.97402220000001</v>
      </c>
      <c r="Q177" s="36">
        <f>SUMIFS(СВЦЭМ!$E$39:$E$782,СВЦЭМ!$A$39:$A$782,$A177,СВЦЭМ!$B$39:$B$782,Q$155)+'СЕТ СН'!$F$12</f>
        <v>172.67776008999999</v>
      </c>
      <c r="R177" s="36">
        <f>SUMIFS(СВЦЭМ!$E$39:$E$782,СВЦЭМ!$A$39:$A$782,$A177,СВЦЭМ!$B$39:$B$782,R$155)+'СЕТ СН'!$F$12</f>
        <v>169.71200535</v>
      </c>
      <c r="S177" s="36">
        <f>SUMIFS(СВЦЭМ!$E$39:$E$782,СВЦЭМ!$A$39:$A$782,$A177,СВЦЭМ!$B$39:$B$782,S$155)+'СЕТ СН'!$F$12</f>
        <v>166.24725330000001</v>
      </c>
      <c r="T177" s="36">
        <f>SUMIFS(СВЦЭМ!$E$39:$E$782,СВЦЭМ!$A$39:$A$782,$A177,СВЦЭМ!$B$39:$B$782,T$155)+'СЕТ СН'!$F$12</f>
        <v>157.9974655</v>
      </c>
      <c r="U177" s="36">
        <f>SUMIFS(СВЦЭМ!$E$39:$E$782,СВЦЭМ!$A$39:$A$782,$A177,СВЦЭМ!$B$39:$B$782,U$155)+'СЕТ СН'!$F$12</f>
        <v>161.62552706</v>
      </c>
      <c r="V177" s="36">
        <f>SUMIFS(СВЦЭМ!$E$39:$E$782,СВЦЭМ!$A$39:$A$782,$A177,СВЦЭМ!$B$39:$B$782,V$155)+'СЕТ СН'!$F$12</f>
        <v>166.02486891999999</v>
      </c>
      <c r="W177" s="36">
        <f>SUMIFS(СВЦЭМ!$E$39:$E$782,СВЦЭМ!$A$39:$A$782,$A177,СВЦЭМ!$B$39:$B$782,W$155)+'СЕТ СН'!$F$12</f>
        <v>169.60243575000001</v>
      </c>
      <c r="X177" s="36">
        <f>SUMIFS(СВЦЭМ!$E$39:$E$782,СВЦЭМ!$A$39:$A$782,$A177,СВЦЭМ!$B$39:$B$782,X$155)+'СЕТ СН'!$F$12</f>
        <v>174.25296924</v>
      </c>
      <c r="Y177" s="36">
        <f>SUMIFS(СВЦЭМ!$E$39:$E$782,СВЦЭМ!$A$39:$A$782,$A177,СВЦЭМ!$B$39:$B$782,Y$155)+'СЕТ СН'!$F$12</f>
        <v>178.02159827</v>
      </c>
    </row>
    <row r="178" spans="1:27" ht="15.75" x14ac:dyDescent="0.2">
      <c r="A178" s="35">
        <f t="shared" si="4"/>
        <v>44857</v>
      </c>
      <c r="B178" s="36">
        <f>SUMIFS(СВЦЭМ!$E$39:$E$782,СВЦЭМ!$A$39:$A$782,$A178,СВЦЭМ!$B$39:$B$782,B$155)+'СЕТ СН'!$F$12</f>
        <v>173.30320716</v>
      </c>
      <c r="C178" s="36">
        <f>SUMIFS(СВЦЭМ!$E$39:$E$782,СВЦЭМ!$A$39:$A$782,$A178,СВЦЭМ!$B$39:$B$782,C$155)+'СЕТ СН'!$F$12</f>
        <v>177.79503836000001</v>
      </c>
      <c r="D178" s="36">
        <f>SUMIFS(СВЦЭМ!$E$39:$E$782,СВЦЭМ!$A$39:$A$782,$A178,СВЦЭМ!$B$39:$B$782,D$155)+'СЕТ СН'!$F$12</f>
        <v>181.79070525</v>
      </c>
      <c r="E178" s="36">
        <f>SUMIFS(СВЦЭМ!$E$39:$E$782,СВЦЭМ!$A$39:$A$782,$A178,СВЦЭМ!$B$39:$B$782,E$155)+'СЕТ СН'!$F$12</f>
        <v>181.82084280000001</v>
      </c>
      <c r="F178" s="36">
        <f>SUMIFS(СВЦЭМ!$E$39:$E$782,СВЦЭМ!$A$39:$A$782,$A178,СВЦЭМ!$B$39:$B$782,F$155)+'СЕТ СН'!$F$12</f>
        <v>183.85015534999999</v>
      </c>
      <c r="G178" s="36">
        <f>SUMIFS(СВЦЭМ!$E$39:$E$782,СВЦЭМ!$A$39:$A$782,$A178,СВЦЭМ!$B$39:$B$782,G$155)+'СЕТ СН'!$F$12</f>
        <v>180.21351315999999</v>
      </c>
      <c r="H178" s="36">
        <f>SUMIFS(СВЦЭМ!$E$39:$E$782,СВЦЭМ!$A$39:$A$782,$A178,СВЦЭМ!$B$39:$B$782,H$155)+'СЕТ СН'!$F$12</f>
        <v>174.50274977000001</v>
      </c>
      <c r="I178" s="36">
        <f>SUMIFS(СВЦЭМ!$E$39:$E$782,СВЦЭМ!$A$39:$A$782,$A178,СВЦЭМ!$B$39:$B$782,I$155)+'СЕТ СН'!$F$12</f>
        <v>174.08561198000001</v>
      </c>
      <c r="J178" s="36">
        <f>SUMIFS(СВЦЭМ!$E$39:$E$782,СВЦЭМ!$A$39:$A$782,$A178,СВЦЭМ!$B$39:$B$782,J$155)+'СЕТ СН'!$F$12</f>
        <v>168.50641748999999</v>
      </c>
      <c r="K178" s="36">
        <f>SUMIFS(СВЦЭМ!$E$39:$E$782,СВЦЭМ!$A$39:$A$782,$A178,СВЦЭМ!$B$39:$B$782,K$155)+'СЕТ СН'!$F$12</f>
        <v>166.60852537</v>
      </c>
      <c r="L178" s="36">
        <f>SUMIFS(СВЦЭМ!$E$39:$E$782,СВЦЭМ!$A$39:$A$782,$A178,СВЦЭМ!$B$39:$B$782,L$155)+'СЕТ СН'!$F$12</f>
        <v>164.58109854</v>
      </c>
      <c r="M178" s="36">
        <f>SUMIFS(СВЦЭМ!$E$39:$E$782,СВЦЭМ!$A$39:$A$782,$A178,СВЦЭМ!$B$39:$B$782,M$155)+'СЕТ СН'!$F$12</f>
        <v>166.58828460999999</v>
      </c>
      <c r="N178" s="36">
        <f>SUMIFS(СВЦЭМ!$E$39:$E$782,СВЦЭМ!$A$39:$A$782,$A178,СВЦЭМ!$B$39:$B$782,N$155)+'СЕТ СН'!$F$12</f>
        <v>168.30814673</v>
      </c>
      <c r="O178" s="36">
        <f>SUMIFS(СВЦЭМ!$E$39:$E$782,СВЦЭМ!$A$39:$A$782,$A178,СВЦЭМ!$B$39:$B$782,O$155)+'СЕТ СН'!$F$12</f>
        <v>170.71223807000001</v>
      </c>
      <c r="P178" s="36">
        <f>SUMIFS(СВЦЭМ!$E$39:$E$782,СВЦЭМ!$A$39:$A$782,$A178,СВЦЭМ!$B$39:$B$782,P$155)+'СЕТ СН'!$F$12</f>
        <v>172.86976530999999</v>
      </c>
      <c r="Q178" s="36">
        <f>SUMIFS(СВЦЭМ!$E$39:$E$782,СВЦЭМ!$A$39:$A$782,$A178,СВЦЭМ!$B$39:$B$782,Q$155)+'СЕТ СН'!$F$12</f>
        <v>174.84588721</v>
      </c>
      <c r="R178" s="36">
        <f>SUMIFS(СВЦЭМ!$E$39:$E$782,СВЦЭМ!$A$39:$A$782,$A178,СВЦЭМ!$B$39:$B$782,R$155)+'СЕТ СН'!$F$12</f>
        <v>171.35126106999999</v>
      </c>
      <c r="S178" s="36">
        <f>SUMIFS(СВЦЭМ!$E$39:$E$782,СВЦЭМ!$A$39:$A$782,$A178,СВЦЭМ!$B$39:$B$782,S$155)+'СЕТ СН'!$F$12</f>
        <v>166.56587637999999</v>
      </c>
      <c r="T178" s="36">
        <f>SUMIFS(СВЦЭМ!$E$39:$E$782,СВЦЭМ!$A$39:$A$782,$A178,СВЦЭМ!$B$39:$B$782,T$155)+'СЕТ СН'!$F$12</f>
        <v>157.91803128999999</v>
      </c>
      <c r="U178" s="36">
        <f>SUMIFS(СВЦЭМ!$E$39:$E$782,СВЦЭМ!$A$39:$A$782,$A178,СВЦЭМ!$B$39:$B$782,U$155)+'СЕТ СН'!$F$12</f>
        <v>160.94258834999999</v>
      </c>
      <c r="V178" s="36">
        <f>SUMIFS(СВЦЭМ!$E$39:$E$782,СВЦЭМ!$A$39:$A$782,$A178,СВЦЭМ!$B$39:$B$782,V$155)+'СЕТ СН'!$F$12</f>
        <v>163.18494326000001</v>
      </c>
      <c r="W178" s="36">
        <f>SUMIFS(СВЦЭМ!$E$39:$E$782,СВЦЭМ!$A$39:$A$782,$A178,СВЦЭМ!$B$39:$B$782,W$155)+'СЕТ СН'!$F$12</f>
        <v>167.03945121999999</v>
      </c>
      <c r="X178" s="36">
        <f>SUMIFS(СВЦЭМ!$E$39:$E$782,СВЦЭМ!$A$39:$A$782,$A178,СВЦЭМ!$B$39:$B$782,X$155)+'СЕТ СН'!$F$12</f>
        <v>172.44028089</v>
      </c>
      <c r="Y178" s="36">
        <f>SUMIFS(СВЦЭМ!$E$39:$E$782,СВЦЭМ!$A$39:$A$782,$A178,СВЦЭМ!$B$39:$B$782,Y$155)+'СЕТ СН'!$F$12</f>
        <v>179.07434297</v>
      </c>
    </row>
    <row r="179" spans="1:27" ht="15.75" x14ac:dyDescent="0.2">
      <c r="A179" s="35">
        <f t="shared" si="4"/>
        <v>44858</v>
      </c>
      <c r="B179" s="36">
        <f>SUMIFS(СВЦЭМ!$E$39:$E$782,СВЦЭМ!$A$39:$A$782,$A179,СВЦЭМ!$B$39:$B$782,B$155)+'СЕТ СН'!$F$12</f>
        <v>173.85264329</v>
      </c>
      <c r="C179" s="36">
        <f>SUMIFS(СВЦЭМ!$E$39:$E$782,СВЦЭМ!$A$39:$A$782,$A179,СВЦЭМ!$B$39:$B$782,C$155)+'СЕТ СН'!$F$12</f>
        <v>177.84383925</v>
      </c>
      <c r="D179" s="36">
        <f>SUMIFS(СВЦЭМ!$E$39:$E$782,СВЦЭМ!$A$39:$A$782,$A179,СВЦЭМ!$B$39:$B$782,D$155)+'СЕТ СН'!$F$12</f>
        <v>179.98134899999999</v>
      </c>
      <c r="E179" s="36">
        <f>SUMIFS(СВЦЭМ!$E$39:$E$782,СВЦЭМ!$A$39:$A$782,$A179,СВЦЭМ!$B$39:$B$782,E$155)+'СЕТ СН'!$F$12</f>
        <v>180.47277070000001</v>
      </c>
      <c r="F179" s="36">
        <f>SUMIFS(СВЦЭМ!$E$39:$E$782,СВЦЭМ!$A$39:$A$782,$A179,СВЦЭМ!$B$39:$B$782,F$155)+'СЕТ СН'!$F$12</f>
        <v>183.34355883000001</v>
      </c>
      <c r="G179" s="36">
        <f>SUMIFS(СВЦЭМ!$E$39:$E$782,СВЦЭМ!$A$39:$A$782,$A179,СВЦЭМ!$B$39:$B$782,G$155)+'СЕТ СН'!$F$12</f>
        <v>178.05194895</v>
      </c>
      <c r="H179" s="36">
        <f>SUMIFS(СВЦЭМ!$E$39:$E$782,СВЦЭМ!$A$39:$A$782,$A179,СВЦЭМ!$B$39:$B$782,H$155)+'СЕТ СН'!$F$12</f>
        <v>173.59535604999999</v>
      </c>
      <c r="I179" s="36">
        <f>SUMIFS(СВЦЭМ!$E$39:$E$782,СВЦЭМ!$A$39:$A$782,$A179,СВЦЭМ!$B$39:$B$782,I$155)+'СЕТ СН'!$F$12</f>
        <v>171.74762831999999</v>
      </c>
      <c r="J179" s="36">
        <f>SUMIFS(СВЦЭМ!$E$39:$E$782,СВЦЭМ!$A$39:$A$782,$A179,СВЦЭМ!$B$39:$B$782,J$155)+'СЕТ СН'!$F$12</f>
        <v>169.72834564999999</v>
      </c>
      <c r="K179" s="36">
        <f>SUMIFS(СВЦЭМ!$E$39:$E$782,СВЦЭМ!$A$39:$A$782,$A179,СВЦЭМ!$B$39:$B$782,K$155)+'СЕТ СН'!$F$12</f>
        <v>171.94847215999999</v>
      </c>
      <c r="L179" s="36">
        <f>SUMIFS(СВЦЭМ!$E$39:$E$782,СВЦЭМ!$A$39:$A$782,$A179,СВЦЭМ!$B$39:$B$782,L$155)+'СЕТ СН'!$F$12</f>
        <v>173.47308799000001</v>
      </c>
      <c r="M179" s="36">
        <f>SUMIFS(СВЦЭМ!$E$39:$E$782,СВЦЭМ!$A$39:$A$782,$A179,СВЦЭМ!$B$39:$B$782,M$155)+'СЕТ СН'!$F$12</f>
        <v>175.10953684</v>
      </c>
      <c r="N179" s="36">
        <f>SUMIFS(СВЦЭМ!$E$39:$E$782,СВЦЭМ!$A$39:$A$782,$A179,СВЦЭМ!$B$39:$B$782,N$155)+'СЕТ СН'!$F$12</f>
        <v>176.20778655000001</v>
      </c>
      <c r="O179" s="36">
        <f>SUMIFS(СВЦЭМ!$E$39:$E$782,СВЦЭМ!$A$39:$A$782,$A179,СВЦЭМ!$B$39:$B$782,O$155)+'СЕТ СН'!$F$12</f>
        <v>175.16571059</v>
      </c>
      <c r="P179" s="36">
        <f>SUMIFS(СВЦЭМ!$E$39:$E$782,СВЦЭМ!$A$39:$A$782,$A179,СВЦЭМ!$B$39:$B$782,P$155)+'СЕТ СН'!$F$12</f>
        <v>175.25157479999999</v>
      </c>
      <c r="Q179" s="36">
        <f>SUMIFS(СВЦЭМ!$E$39:$E$782,СВЦЭМ!$A$39:$A$782,$A179,СВЦЭМ!$B$39:$B$782,Q$155)+'СЕТ СН'!$F$12</f>
        <v>174.79516838000001</v>
      </c>
      <c r="R179" s="36">
        <f>SUMIFS(СВЦЭМ!$E$39:$E$782,СВЦЭМ!$A$39:$A$782,$A179,СВЦЭМ!$B$39:$B$782,R$155)+'СЕТ СН'!$F$12</f>
        <v>170.28237107000001</v>
      </c>
      <c r="S179" s="36">
        <f>SUMIFS(СВЦЭМ!$E$39:$E$782,СВЦЭМ!$A$39:$A$782,$A179,СВЦЭМ!$B$39:$B$782,S$155)+'СЕТ СН'!$F$12</f>
        <v>167.31474158</v>
      </c>
      <c r="T179" s="36">
        <f>SUMIFS(СВЦЭМ!$E$39:$E$782,СВЦЭМ!$A$39:$A$782,$A179,СВЦЭМ!$B$39:$B$782,T$155)+'СЕТ СН'!$F$12</f>
        <v>160.81974733999999</v>
      </c>
      <c r="U179" s="36">
        <f>SUMIFS(СВЦЭМ!$E$39:$E$782,СВЦЭМ!$A$39:$A$782,$A179,СВЦЭМ!$B$39:$B$782,U$155)+'СЕТ СН'!$F$12</f>
        <v>166.00116342999999</v>
      </c>
      <c r="V179" s="36">
        <f>SUMIFS(СВЦЭМ!$E$39:$E$782,СВЦЭМ!$A$39:$A$782,$A179,СВЦЭМ!$B$39:$B$782,V$155)+'СЕТ СН'!$F$12</f>
        <v>169.63010742</v>
      </c>
      <c r="W179" s="36">
        <f>SUMIFS(СВЦЭМ!$E$39:$E$782,СВЦЭМ!$A$39:$A$782,$A179,СВЦЭМ!$B$39:$B$782,W$155)+'СЕТ СН'!$F$12</f>
        <v>173.28328067999999</v>
      </c>
      <c r="X179" s="36">
        <f>SUMIFS(СВЦЭМ!$E$39:$E$782,СВЦЭМ!$A$39:$A$782,$A179,СВЦЭМ!$B$39:$B$782,X$155)+'СЕТ СН'!$F$12</f>
        <v>177.66456059000001</v>
      </c>
      <c r="Y179" s="36">
        <f>SUMIFS(СВЦЭМ!$E$39:$E$782,СВЦЭМ!$A$39:$A$782,$A179,СВЦЭМ!$B$39:$B$782,Y$155)+'СЕТ СН'!$F$12</f>
        <v>183.25662761000001</v>
      </c>
    </row>
    <row r="180" spans="1:27" ht="15.75" x14ac:dyDescent="0.2">
      <c r="A180" s="35">
        <f t="shared" si="4"/>
        <v>44859</v>
      </c>
      <c r="B180" s="36">
        <f>SUMIFS(СВЦЭМ!$E$39:$E$782,СВЦЭМ!$A$39:$A$782,$A180,СВЦЭМ!$B$39:$B$782,B$155)+'СЕТ СН'!$F$12</f>
        <v>176.74945457999999</v>
      </c>
      <c r="C180" s="36">
        <f>SUMIFS(СВЦЭМ!$E$39:$E$782,СВЦЭМ!$A$39:$A$782,$A180,СВЦЭМ!$B$39:$B$782,C$155)+'СЕТ СН'!$F$12</f>
        <v>181.76823680000001</v>
      </c>
      <c r="D180" s="36">
        <f>SUMIFS(СВЦЭМ!$E$39:$E$782,СВЦЭМ!$A$39:$A$782,$A180,СВЦЭМ!$B$39:$B$782,D$155)+'СЕТ СН'!$F$12</f>
        <v>179.98607478</v>
      </c>
      <c r="E180" s="36">
        <f>SUMIFS(СВЦЭМ!$E$39:$E$782,СВЦЭМ!$A$39:$A$782,$A180,СВЦЭМ!$B$39:$B$782,E$155)+'СЕТ СН'!$F$12</f>
        <v>177.36879916000001</v>
      </c>
      <c r="F180" s="36">
        <f>SUMIFS(СВЦЭМ!$E$39:$E$782,СВЦЭМ!$A$39:$A$782,$A180,СВЦЭМ!$B$39:$B$782,F$155)+'СЕТ СН'!$F$12</f>
        <v>178.63006485</v>
      </c>
      <c r="G180" s="36">
        <f>SUMIFS(СВЦЭМ!$E$39:$E$782,СВЦЭМ!$A$39:$A$782,$A180,СВЦЭМ!$B$39:$B$782,G$155)+'СЕТ СН'!$F$12</f>
        <v>172.10438619000001</v>
      </c>
      <c r="H180" s="36">
        <f>SUMIFS(СВЦЭМ!$E$39:$E$782,СВЦЭМ!$A$39:$A$782,$A180,СВЦЭМ!$B$39:$B$782,H$155)+'СЕТ СН'!$F$12</f>
        <v>161.84652883999999</v>
      </c>
      <c r="I180" s="36">
        <f>SUMIFS(СВЦЭМ!$E$39:$E$782,СВЦЭМ!$A$39:$A$782,$A180,СВЦЭМ!$B$39:$B$782,I$155)+'СЕТ СН'!$F$12</f>
        <v>152.37376638999999</v>
      </c>
      <c r="J180" s="36">
        <f>SUMIFS(СВЦЭМ!$E$39:$E$782,СВЦЭМ!$A$39:$A$782,$A180,СВЦЭМ!$B$39:$B$782,J$155)+'СЕТ СН'!$F$12</f>
        <v>136.47822404999999</v>
      </c>
      <c r="K180" s="36">
        <f>SUMIFS(СВЦЭМ!$E$39:$E$782,СВЦЭМ!$A$39:$A$782,$A180,СВЦЭМ!$B$39:$B$782,K$155)+'СЕТ СН'!$F$12</f>
        <v>139.85827465</v>
      </c>
      <c r="L180" s="36">
        <f>SUMIFS(СВЦЭМ!$E$39:$E$782,СВЦЭМ!$A$39:$A$782,$A180,СВЦЭМ!$B$39:$B$782,L$155)+'СЕТ СН'!$F$12</f>
        <v>140.80705913</v>
      </c>
      <c r="M180" s="36">
        <f>SUMIFS(СВЦЭМ!$E$39:$E$782,СВЦЭМ!$A$39:$A$782,$A180,СВЦЭМ!$B$39:$B$782,M$155)+'СЕТ СН'!$F$12</f>
        <v>154.06722368000001</v>
      </c>
      <c r="N180" s="36">
        <f>SUMIFS(СВЦЭМ!$E$39:$E$782,СВЦЭМ!$A$39:$A$782,$A180,СВЦЭМ!$B$39:$B$782,N$155)+'СЕТ СН'!$F$12</f>
        <v>168.77608122000001</v>
      </c>
      <c r="O180" s="36">
        <f>SUMIFS(СВЦЭМ!$E$39:$E$782,СВЦЭМ!$A$39:$A$782,$A180,СВЦЭМ!$B$39:$B$782,O$155)+'СЕТ СН'!$F$12</f>
        <v>165.40306175000001</v>
      </c>
      <c r="P180" s="36">
        <f>SUMIFS(СВЦЭМ!$E$39:$E$782,СВЦЭМ!$A$39:$A$782,$A180,СВЦЭМ!$B$39:$B$782,P$155)+'СЕТ СН'!$F$12</f>
        <v>165.48065244</v>
      </c>
      <c r="Q180" s="36">
        <f>SUMIFS(СВЦЭМ!$E$39:$E$782,СВЦЭМ!$A$39:$A$782,$A180,СВЦЭМ!$B$39:$B$782,Q$155)+'СЕТ СН'!$F$12</f>
        <v>165.47503426</v>
      </c>
      <c r="R180" s="36">
        <f>SUMIFS(СВЦЭМ!$E$39:$E$782,СВЦЭМ!$A$39:$A$782,$A180,СВЦЭМ!$B$39:$B$782,R$155)+'СЕТ СН'!$F$12</f>
        <v>150.23810336</v>
      </c>
      <c r="S180" s="36">
        <f>SUMIFS(СВЦЭМ!$E$39:$E$782,СВЦЭМ!$A$39:$A$782,$A180,СВЦЭМ!$B$39:$B$782,S$155)+'СЕТ СН'!$F$12</f>
        <v>140.39979502</v>
      </c>
      <c r="T180" s="36">
        <f>SUMIFS(СВЦЭМ!$E$39:$E$782,СВЦЭМ!$A$39:$A$782,$A180,СВЦЭМ!$B$39:$B$782,T$155)+'СЕТ СН'!$F$12</f>
        <v>127.02241089</v>
      </c>
      <c r="U180" s="36">
        <f>SUMIFS(СВЦЭМ!$E$39:$E$782,СВЦЭМ!$A$39:$A$782,$A180,СВЦЭМ!$B$39:$B$782,U$155)+'СЕТ СН'!$F$12</f>
        <v>127.95510160000001</v>
      </c>
      <c r="V180" s="36">
        <f>SUMIFS(СВЦЭМ!$E$39:$E$782,СВЦЭМ!$A$39:$A$782,$A180,СВЦЭМ!$B$39:$B$782,V$155)+'СЕТ СН'!$F$12</f>
        <v>131.10508583000001</v>
      </c>
      <c r="W180" s="36">
        <f>SUMIFS(СВЦЭМ!$E$39:$E$782,СВЦЭМ!$A$39:$A$782,$A180,СВЦЭМ!$B$39:$B$782,W$155)+'СЕТ СН'!$F$12</f>
        <v>133.23024971000001</v>
      </c>
      <c r="X180" s="36">
        <f>SUMIFS(СВЦЭМ!$E$39:$E$782,СВЦЭМ!$A$39:$A$782,$A180,СВЦЭМ!$B$39:$B$782,X$155)+'СЕТ СН'!$F$12</f>
        <v>137.24497024999999</v>
      </c>
      <c r="Y180" s="36">
        <f>SUMIFS(СВЦЭМ!$E$39:$E$782,СВЦЭМ!$A$39:$A$782,$A180,СВЦЭМ!$B$39:$B$782,Y$155)+'СЕТ СН'!$F$12</f>
        <v>140.02661838</v>
      </c>
    </row>
    <row r="181" spans="1:27" ht="15.75" x14ac:dyDescent="0.2">
      <c r="A181" s="35">
        <f t="shared" si="4"/>
        <v>44860</v>
      </c>
      <c r="B181" s="36">
        <f>SUMIFS(СВЦЭМ!$E$39:$E$782,СВЦЭМ!$A$39:$A$782,$A181,СВЦЭМ!$B$39:$B$782,B$155)+'СЕТ СН'!$F$12</f>
        <v>166.2432005</v>
      </c>
      <c r="C181" s="36">
        <f>SUMIFS(СВЦЭМ!$E$39:$E$782,СВЦЭМ!$A$39:$A$782,$A181,СВЦЭМ!$B$39:$B$782,C$155)+'СЕТ СН'!$F$12</f>
        <v>168.32977414000001</v>
      </c>
      <c r="D181" s="36">
        <f>SUMIFS(СВЦЭМ!$E$39:$E$782,СВЦЭМ!$A$39:$A$782,$A181,СВЦЭМ!$B$39:$B$782,D$155)+'СЕТ СН'!$F$12</f>
        <v>170.32026984000001</v>
      </c>
      <c r="E181" s="36">
        <f>SUMIFS(СВЦЭМ!$E$39:$E$782,СВЦЭМ!$A$39:$A$782,$A181,СВЦЭМ!$B$39:$B$782,E$155)+'СЕТ СН'!$F$12</f>
        <v>172.99866578000001</v>
      </c>
      <c r="F181" s="36">
        <f>SUMIFS(СВЦЭМ!$E$39:$E$782,СВЦЭМ!$A$39:$A$782,$A181,СВЦЭМ!$B$39:$B$782,F$155)+'СЕТ СН'!$F$12</f>
        <v>168.76896216</v>
      </c>
      <c r="G181" s="36">
        <f>SUMIFS(СВЦЭМ!$E$39:$E$782,СВЦЭМ!$A$39:$A$782,$A181,СВЦЭМ!$B$39:$B$782,G$155)+'СЕТ СН'!$F$12</f>
        <v>160.11650641</v>
      </c>
      <c r="H181" s="36">
        <f>SUMIFS(СВЦЭМ!$E$39:$E$782,СВЦЭМ!$A$39:$A$782,$A181,СВЦЭМ!$B$39:$B$782,H$155)+'СЕТ СН'!$F$12</f>
        <v>147.07079732</v>
      </c>
      <c r="I181" s="36">
        <f>SUMIFS(СВЦЭМ!$E$39:$E$782,СВЦЭМ!$A$39:$A$782,$A181,СВЦЭМ!$B$39:$B$782,I$155)+'СЕТ СН'!$F$12</f>
        <v>153.77428929000001</v>
      </c>
      <c r="J181" s="36">
        <f>SUMIFS(СВЦЭМ!$E$39:$E$782,СВЦЭМ!$A$39:$A$782,$A181,СВЦЭМ!$B$39:$B$782,J$155)+'СЕТ СН'!$F$12</f>
        <v>148.23181692</v>
      </c>
      <c r="K181" s="36">
        <f>SUMIFS(СВЦЭМ!$E$39:$E$782,СВЦЭМ!$A$39:$A$782,$A181,СВЦЭМ!$B$39:$B$782,K$155)+'СЕТ СН'!$F$12</f>
        <v>149.87608695</v>
      </c>
      <c r="L181" s="36">
        <f>SUMIFS(СВЦЭМ!$E$39:$E$782,СВЦЭМ!$A$39:$A$782,$A181,СВЦЭМ!$B$39:$B$782,L$155)+'СЕТ СН'!$F$12</f>
        <v>151.02620092000001</v>
      </c>
      <c r="M181" s="36">
        <f>SUMIFS(СВЦЭМ!$E$39:$E$782,СВЦЭМ!$A$39:$A$782,$A181,СВЦЭМ!$B$39:$B$782,M$155)+'СЕТ СН'!$F$12</f>
        <v>150.58178645000001</v>
      </c>
      <c r="N181" s="36">
        <f>SUMIFS(СВЦЭМ!$E$39:$E$782,СВЦЭМ!$A$39:$A$782,$A181,СВЦЭМ!$B$39:$B$782,N$155)+'СЕТ СН'!$F$12</f>
        <v>151.73772281999999</v>
      </c>
      <c r="O181" s="36">
        <f>SUMIFS(СВЦЭМ!$E$39:$E$782,СВЦЭМ!$A$39:$A$782,$A181,СВЦЭМ!$B$39:$B$782,O$155)+'СЕТ СН'!$F$12</f>
        <v>158.12925048</v>
      </c>
      <c r="P181" s="36">
        <f>SUMIFS(СВЦЭМ!$E$39:$E$782,СВЦЭМ!$A$39:$A$782,$A181,СВЦЭМ!$B$39:$B$782,P$155)+'СЕТ СН'!$F$12</f>
        <v>159.79865240000001</v>
      </c>
      <c r="Q181" s="36">
        <f>SUMIFS(СВЦЭМ!$E$39:$E$782,СВЦЭМ!$A$39:$A$782,$A181,СВЦЭМ!$B$39:$B$782,Q$155)+'СЕТ СН'!$F$12</f>
        <v>157.72356679999999</v>
      </c>
      <c r="R181" s="36">
        <f>SUMIFS(СВЦЭМ!$E$39:$E$782,СВЦЭМ!$A$39:$A$782,$A181,СВЦЭМ!$B$39:$B$782,R$155)+'СЕТ СН'!$F$12</f>
        <v>157.26172403000001</v>
      </c>
      <c r="S181" s="36">
        <f>SUMIFS(СВЦЭМ!$E$39:$E$782,СВЦЭМ!$A$39:$A$782,$A181,СВЦЭМ!$B$39:$B$782,S$155)+'СЕТ СН'!$F$12</f>
        <v>147.02198482</v>
      </c>
      <c r="T181" s="36">
        <f>SUMIFS(СВЦЭМ!$E$39:$E$782,СВЦЭМ!$A$39:$A$782,$A181,СВЦЭМ!$B$39:$B$782,T$155)+'СЕТ СН'!$F$12</f>
        <v>144.66502815999999</v>
      </c>
      <c r="U181" s="36">
        <f>SUMIFS(СВЦЭМ!$E$39:$E$782,СВЦЭМ!$A$39:$A$782,$A181,СВЦЭМ!$B$39:$B$782,U$155)+'СЕТ СН'!$F$12</f>
        <v>146.900285</v>
      </c>
      <c r="V181" s="36">
        <f>SUMIFS(СВЦЭМ!$E$39:$E$782,СВЦЭМ!$A$39:$A$782,$A181,СВЦЭМ!$B$39:$B$782,V$155)+'СЕТ СН'!$F$12</f>
        <v>150.69764867000001</v>
      </c>
      <c r="W181" s="36">
        <f>SUMIFS(СВЦЭМ!$E$39:$E$782,СВЦЭМ!$A$39:$A$782,$A181,СВЦЭМ!$B$39:$B$782,W$155)+'СЕТ СН'!$F$12</f>
        <v>156.19376758999999</v>
      </c>
      <c r="X181" s="36">
        <f>SUMIFS(СВЦЭМ!$E$39:$E$782,СВЦЭМ!$A$39:$A$782,$A181,СВЦЭМ!$B$39:$B$782,X$155)+'СЕТ СН'!$F$12</f>
        <v>157.34799222000001</v>
      </c>
      <c r="Y181" s="36">
        <f>SUMIFS(СВЦЭМ!$E$39:$E$782,СВЦЭМ!$A$39:$A$782,$A181,СВЦЭМ!$B$39:$B$782,Y$155)+'СЕТ СН'!$F$12</f>
        <v>158.53674763999999</v>
      </c>
    </row>
    <row r="182" spans="1:27" ht="15.75" x14ac:dyDescent="0.2">
      <c r="A182" s="35">
        <f t="shared" si="4"/>
        <v>44861</v>
      </c>
      <c r="B182" s="36">
        <f>SUMIFS(СВЦЭМ!$E$39:$E$782,СВЦЭМ!$A$39:$A$782,$A182,СВЦЭМ!$B$39:$B$782,B$155)+'СЕТ СН'!$F$12</f>
        <v>167.59007951000001</v>
      </c>
      <c r="C182" s="36">
        <f>SUMIFS(СВЦЭМ!$E$39:$E$782,СВЦЭМ!$A$39:$A$782,$A182,СВЦЭМ!$B$39:$B$782,C$155)+'СЕТ СН'!$F$12</f>
        <v>170.85622653999999</v>
      </c>
      <c r="D182" s="36">
        <f>SUMIFS(СВЦЭМ!$E$39:$E$782,СВЦЭМ!$A$39:$A$782,$A182,СВЦЭМ!$B$39:$B$782,D$155)+'СЕТ СН'!$F$12</f>
        <v>175.09840452</v>
      </c>
      <c r="E182" s="36">
        <f>SUMIFS(СВЦЭМ!$E$39:$E$782,СВЦЭМ!$A$39:$A$782,$A182,СВЦЭМ!$B$39:$B$782,E$155)+'СЕТ СН'!$F$12</f>
        <v>175.9287674</v>
      </c>
      <c r="F182" s="36">
        <f>SUMIFS(СВЦЭМ!$E$39:$E$782,СВЦЭМ!$A$39:$A$782,$A182,СВЦЭМ!$B$39:$B$782,F$155)+'СЕТ СН'!$F$12</f>
        <v>172.76649377999999</v>
      </c>
      <c r="G182" s="36">
        <f>SUMIFS(СВЦЭМ!$E$39:$E$782,СВЦЭМ!$A$39:$A$782,$A182,СВЦЭМ!$B$39:$B$782,G$155)+'СЕТ СН'!$F$12</f>
        <v>161.78463346000001</v>
      </c>
      <c r="H182" s="36">
        <f>SUMIFS(СВЦЭМ!$E$39:$E$782,СВЦЭМ!$A$39:$A$782,$A182,СВЦЭМ!$B$39:$B$782,H$155)+'СЕТ СН'!$F$12</f>
        <v>146.26244763</v>
      </c>
      <c r="I182" s="36">
        <f>SUMIFS(СВЦЭМ!$E$39:$E$782,СВЦЭМ!$A$39:$A$782,$A182,СВЦЭМ!$B$39:$B$782,I$155)+'СЕТ СН'!$F$12</f>
        <v>146.07141787</v>
      </c>
      <c r="J182" s="36">
        <f>SUMIFS(СВЦЭМ!$E$39:$E$782,СВЦЭМ!$A$39:$A$782,$A182,СВЦЭМ!$B$39:$B$782,J$155)+'СЕТ СН'!$F$12</f>
        <v>142.18153106</v>
      </c>
      <c r="K182" s="36">
        <f>SUMIFS(СВЦЭМ!$E$39:$E$782,СВЦЭМ!$A$39:$A$782,$A182,СВЦЭМ!$B$39:$B$782,K$155)+'СЕТ СН'!$F$12</f>
        <v>144.63034673999999</v>
      </c>
      <c r="L182" s="36">
        <f>SUMIFS(СВЦЭМ!$E$39:$E$782,СВЦЭМ!$A$39:$A$782,$A182,СВЦЭМ!$B$39:$B$782,L$155)+'СЕТ СН'!$F$12</f>
        <v>145.22271322</v>
      </c>
      <c r="M182" s="36">
        <f>SUMIFS(СВЦЭМ!$E$39:$E$782,СВЦЭМ!$A$39:$A$782,$A182,СВЦЭМ!$B$39:$B$782,M$155)+'СЕТ СН'!$F$12</f>
        <v>146.46235909000001</v>
      </c>
      <c r="N182" s="36">
        <f>SUMIFS(СВЦЭМ!$E$39:$E$782,СВЦЭМ!$A$39:$A$782,$A182,СВЦЭМ!$B$39:$B$782,N$155)+'СЕТ СН'!$F$12</f>
        <v>150.92432004</v>
      </c>
      <c r="O182" s="36">
        <f>SUMIFS(СВЦЭМ!$E$39:$E$782,СВЦЭМ!$A$39:$A$782,$A182,СВЦЭМ!$B$39:$B$782,O$155)+'СЕТ СН'!$F$12</f>
        <v>152.82147749000001</v>
      </c>
      <c r="P182" s="36">
        <f>SUMIFS(СВЦЭМ!$E$39:$E$782,СВЦЭМ!$A$39:$A$782,$A182,СВЦЭМ!$B$39:$B$782,P$155)+'СЕТ СН'!$F$12</f>
        <v>152.99917148</v>
      </c>
      <c r="Q182" s="36">
        <f>SUMIFS(СВЦЭМ!$E$39:$E$782,СВЦЭМ!$A$39:$A$782,$A182,СВЦЭМ!$B$39:$B$782,Q$155)+'СЕТ СН'!$F$12</f>
        <v>154.57168372000001</v>
      </c>
      <c r="R182" s="36">
        <f>SUMIFS(СВЦЭМ!$E$39:$E$782,СВЦЭМ!$A$39:$A$782,$A182,СВЦЭМ!$B$39:$B$782,R$155)+'СЕТ СН'!$F$12</f>
        <v>150.35431066999999</v>
      </c>
      <c r="S182" s="36">
        <f>SUMIFS(СВЦЭМ!$E$39:$E$782,СВЦЭМ!$A$39:$A$782,$A182,СВЦЭМ!$B$39:$B$782,S$155)+'СЕТ СН'!$F$12</f>
        <v>147.49595386999999</v>
      </c>
      <c r="T182" s="36">
        <f>SUMIFS(СВЦЭМ!$E$39:$E$782,СВЦЭМ!$A$39:$A$782,$A182,СВЦЭМ!$B$39:$B$782,T$155)+'СЕТ СН'!$F$12</f>
        <v>141.67263127000001</v>
      </c>
      <c r="U182" s="36">
        <f>SUMIFS(СВЦЭМ!$E$39:$E$782,СВЦЭМ!$A$39:$A$782,$A182,СВЦЭМ!$B$39:$B$782,U$155)+'СЕТ СН'!$F$12</f>
        <v>145.23023748</v>
      </c>
      <c r="V182" s="36">
        <f>SUMIFS(СВЦЭМ!$E$39:$E$782,СВЦЭМ!$A$39:$A$782,$A182,СВЦЭМ!$B$39:$B$782,V$155)+'СЕТ СН'!$F$12</f>
        <v>149.79206991000001</v>
      </c>
      <c r="W182" s="36">
        <f>SUMIFS(СВЦЭМ!$E$39:$E$782,СВЦЭМ!$A$39:$A$782,$A182,СВЦЭМ!$B$39:$B$782,W$155)+'СЕТ СН'!$F$12</f>
        <v>153.54963280999999</v>
      </c>
      <c r="X182" s="36">
        <f>SUMIFS(СВЦЭМ!$E$39:$E$782,СВЦЭМ!$A$39:$A$782,$A182,СВЦЭМ!$B$39:$B$782,X$155)+'СЕТ СН'!$F$12</f>
        <v>161.36277522</v>
      </c>
      <c r="Y182" s="36">
        <f>SUMIFS(СВЦЭМ!$E$39:$E$782,СВЦЭМ!$A$39:$A$782,$A182,СВЦЭМ!$B$39:$B$782,Y$155)+'СЕТ СН'!$F$12</f>
        <v>165.51227001000001</v>
      </c>
    </row>
    <row r="183" spans="1:27" ht="15.75" x14ac:dyDescent="0.2">
      <c r="A183" s="35">
        <f t="shared" si="4"/>
        <v>44862</v>
      </c>
      <c r="B183" s="36">
        <f>SUMIFS(СВЦЭМ!$E$39:$E$782,СВЦЭМ!$A$39:$A$782,$A183,СВЦЭМ!$B$39:$B$782,B$155)+'СЕТ СН'!$F$12</f>
        <v>164.03627191000001</v>
      </c>
      <c r="C183" s="36">
        <f>SUMIFS(СВЦЭМ!$E$39:$E$782,СВЦЭМ!$A$39:$A$782,$A183,СВЦЭМ!$B$39:$B$782,C$155)+'СЕТ СН'!$F$12</f>
        <v>168.77475973</v>
      </c>
      <c r="D183" s="36">
        <f>SUMIFS(СВЦЭМ!$E$39:$E$782,СВЦЭМ!$A$39:$A$782,$A183,СВЦЭМ!$B$39:$B$782,D$155)+'СЕТ СН'!$F$12</f>
        <v>174.51522001999999</v>
      </c>
      <c r="E183" s="36">
        <f>SUMIFS(СВЦЭМ!$E$39:$E$782,СВЦЭМ!$A$39:$A$782,$A183,СВЦЭМ!$B$39:$B$782,E$155)+'СЕТ СН'!$F$12</f>
        <v>174.68071574999999</v>
      </c>
      <c r="F183" s="36">
        <f>SUMIFS(СВЦЭМ!$E$39:$E$782,СВЦЭМ!$A$39:$A$782,$A183,СВЦЭМ!$B$39:$B$782,F$155)+'СЕТ СН'!$F$12</f>
        <v>174.9466774</v>
      </c>
      <c r="G183" s="36">
        <f>SUMIFS(СВЦЭМ!$E$39:$E$782,СВЦЭМ!$A$39:$A$782,$A183,СВЦЭМ!$B$39:$B$782,G$155)+'СЕТ СН'!$F$12</f>
        <v>172.74097581000001</v>
      </c>
      <c r="H183" s="36">
        <f>SUMIFS(СВЦЭМ!$E$39:$E$782,СВЦЭМ!$A$39:$A$782,$A183,СВЦЭМ!$B$39:$B$782,H$155)+'СЕТ СН'!$F$12</f>
        <v>165.57468112000001</v>
      </c>
      <c r="I183" s="36">
        <f>SUMIFS(СВЦЭМ!$E$39:$E$782,СВЦЭМ!$A$39:$A$782,$A183,СВЦЭМ!$B$39:$B$782,I$155)+'СЕТ СН'!$F$12</f>
        <v>158.64641626</v>
      </c>
      <c r="J183" s="36">
        <f>SUMIFS(СВЦЭМ!$E$39:$E$782,СВЦЭМ!$A$39:$A$782,$A183,СВЦЭМ!$B$39:$B$782,J$155)+'СЕТ СН'!$F$12</f>
        <v>153.89531152999999</v>
      </c>
      <c r="K183" s="36">
        <f>SUMIFS(СВЦЭМ!$E$39:$E$782,СВЦЭМ!$A$39:$A$782,$A183,СВЦЭМ!$B$39:$B$782,K$155)+'СЕТ СН'!$F$12</f>
        <v>152.62831528999999</v>
      </c>
      <c r="L183" s="36">
        <f>SUMIFS(СВЦЭМ!$E$39:$E$782,СВЦЭМ!$A$39:$A$782,$A183,СВЦЭМ!$B$39:$B$782,L$155)+'СЕТ СН'!$F$12</f>
        <v>151.44072209000001</v>
      </c>
      <c r="M183" s="36">
        <f>SUMIFS(СВЦЭМ!$E$39:$E$782,СВЦЭМ!$A$39:$A$782,$A183,СВЦЭМ!$B$39:$B$782,M$155)+'СЕТ СН'!$F$12</f>
        <v>153.35112303</v>
      </c>
      <c r="N183" s="36">
        <f>SUMIFS(СВЦЭМ!$E$39:$E$782,СВЦЭМ!$A$39:$A$782,$A183,СВЦЭМ!$B$39:$B$782,N$155)+'СЕТ СН'!$F$12</f>
        <v>154.17910943000001</v>
      </c>
      <c r="O183" s="36">
        <f>SUMIFS(СВЦЭМ!$E$39:$E$782,СВЦЭМ!$A$39:$A$782,$A183,СВЦЭМ!$B$39:$B$782,O$155)+'СЕТ СН'!$F$12</f>
        <v>158.21316830999999</v>
      </c>
      <c r="P183" s="36">
        <f>SUMIFS(СВЦЭМ!$E$39:$E$782,СВЦЭМ!$A$39:$A$782,$A183,СВЦЭМ!$B$39:$B$782,P$155)+'СЕТ СН'!$F$12</f>
        <v>159.97415171</v>
      </c>
      <c r="Q183" s="36">
        <f>SUMIFS(СВЦЭМ!$E$39:$E$782,СВЦЭМ!$A$39:$A$782,$A183,СВЦЭМ!$B$39:$B$782,Q$155)+'СЕТ СН'!$F$12</f>
        <v>159.91275474</v>
      </c>
      <c r="R183" s="36">
        <f>SUMIFS(СВЦЭМ!$E$39:$E$782,СВЦЭМ!$A$39:$A$782,$A183,СВЦЭМ!$B$39:$B$782,R$155)+'СЕТ СН'!$F$12</f>
        <v>160.86306988999999</v>
      </c>
      <c r="S183" s="36">
        <f>SUMIFS(СВЦЭМ!$E$39:$E$782,СВЦЭМ!$A$39:$A$782,$A183,СВЦЭМ!$B$39:$B$782,S$155)+'СЕТ СН'!$F$12</f>
        <v>158.23655959000001</v>
      </c>
      <c r="T183" s="36">
        <f>SUMIFS(СВЦЭМ!$E$39:$E$782,СВЦЭМ!$A$39:$A$782,$A183,СВЦЭМ!$B$39:$B$782,T$155)+'СЕТ СН'!$F$12</f>
        <v>151.41056126999999</v>
      </c>
      <c r="U183" s="36">
        <f>SUMIFS(СВЦЭМ!$E$39:$E$782,СВЦЭМ!$A$39:$A$782,$A183,СВЦЭМ!$B$39:$B$782,U$155)+'СЕТ СН'!$F$12</f>
        <v>149.94287048999999</v>
      </c>
      <c r="V183" s="36">
        <f>SUMIFS(СВЦЭМ!$E$39:$E$782,СВЦЭМ!$A$39:$A$782,$A183,СВЦЭМ!$B$39:$B$782,V$155)+'СЕТ СН'!$F$12</f>
        <v>154.73844233</v>
      </c>
      <c r="W183" s="36">
        <f>SUMIFS(СВЦЭМ!$E$39:$E$782,СВЦЭМ!$A$39:$A$782,$A183,СВЦЭМ!$B$39:$B$782,W$155)+'СЕТ СН'!$F$12</f>
        <v>157.77839162999999</v>
      </c>
      <c r="X183" s="36">
        <f>SUMIFS(СВЦЭМ!$E$39:$E$782,СВЦЭМ!$A$39:$A$782,$A183,СВЦЭМ!$B$39:$B$782,X$155)+'СЕТ СН'!$F$12</f>
        <v>161.82262155999999</v>
      </c>
      <c r="Y183" s="36">
        <f>SUMIFS(СВЦЭМ!$E$39:$E$782,СВЦЭМ!$A$39:$A$782,$A183,СВЦЭМ!$B$39:$B$782,Y$155)+'СЕТ СН'!$F$12</f>
        <v>164.01728811000001</v>
      </c>
    </row>
    <row r="184" spans="1:27" ht="15.75" x14ac:dyDescent="0.2">
      <c r="A184" s="35">
        <f t="shared" si="4"/>
        <v>44863</v>
      </c>
      <c r="B184" s="36">
        <f>SUMIFS(СВЦЭМ!$E$39:$E$782,СВЦЭМ!$A$39:$A$782,$A184,СВЦЭМ!$B$39:$B$782,B$155)+'СЕТ СН'!$F$12</f>
        <v>164.21743064</v>
      </c>
      <c r="C184" s="36">
        <f>SUMIFS(СВЦЭМ!$E$39:$E$782,СВЦЭМ!$A$39:$A$782,$A184,СВЦЭМ!$B$39:$B$782,C$155)+'СЕТ СН'!$F$12</f>
        <v>168.79305471999999</v>
      </c>
      <c r="D184" s="36">
        <f>SUMIFS(СВЦЭМ!$E$39:$E$782,СВЦЭМ!$A$39:$A$782,$A184,СВЦЭМ!$B$39:$B$782,D$155)+'СЕТ СН'!$F$12</f>
        <v>175.19500965</v>
      </c>
      <c r="E184" s="36">
        <f>SUMIFS(СВЦЭМ!$E$39:$E$782,СВЦЭМ!$A$39:$A$782,$A184,СВЦЭМ!$B$39:$B$782,E$155)+'СЕТ СН'!$F$12</f>
        <v>174.20235360999999</v>
      </c>
      <c r="F184" s="36">
        <f>SUMIFS(СВЦЭМ!$E$39:$E$782,СВЦЭМ!$A$39:$A$782,$A184,СВЦЭМ!$B$39:$B$782,F$155)+'СЕТ СН'!$F$12</f>
        <v>173.12048071999999</v>
      </c>
      <c r="G184" s="36">
        <f>SUMIFS(СВЦЭМ!$E$39:$E$782,СВЦЭМ!$A$39:$A$782,$A184,СВЦЭМ!$B$39:$B$782,G$155)+'СЕТ СН'!$F$12</f>
        <v>170.32991461</v>
      </c>
      <c r="H184" s="36">
        <f>SUMIFS(СВЦЭМ!$E$39:$E$782,СВЦЭМ!$A$39:$A$782,$A184,СВЦЭМ!$B$39:$B$782,H$155)+'СЕТ СН'!$F$12</f>
        <v>165.51105566000001</v>
      </c>
      <c r="I184" s="36">
        <f>SUMIFS(СВЦЭМ!$E$39:$E$782,СВЦЭМ!$A$39:$A$782,$A184,СВЦЭМ!$B$39:$B$782,I$155)+'СЕТ СН'!$F$12</f>
        <v>160.23722832000001</v>
      </c>
      <c r="J184" s="36">
        <f>SUMIFS(СВЦЭМ!$E$39:$E$782,СВЦЭМ!$A$39:$A$782,$A184,СВЦЭМ!$B$39:$B$782,J$155)+'СЕТ СН'!$F$12</f>
        <v>154.32061034</v>
      </c>
      <c r="K184" s="36">
        <f>SUMIFS(СВЦЭМ!$E$39:$E$782,СВЦЭМ!$A$39:$A$782,$A184,СВЦЭМ!$B$39:$B$782,K$155)+'СЕТ СН'!$F$12</f>
        <v>152.89881417999999</v>
      </c>
      <c r="L184" s="36">
        <f>SUMIFS(СВЦЭМ!$E$39:$E$782,СВЦЭМ!$A$39:$A$782,$A184,СВЦЭМ!$B$39:$B$782,L$155)+'СЕТ СН'!$F$12</f>
        <v>153.07166017</v>
      </c>
      <c r="M184" s="36">
        <f>SUMIFS(СВЦЭМ!$E$39:$E$782,СВЦЭМ!$A$39:$A$782,$A184,СВЦЭМ!$B$39:$B$782,M$155)+'СЕТ СН'!$F$12</f>
        <v>153.56140841000001</v>
      </c>
      <c r="N184" s="36">
        <f>SUMIFS(СВЦЭМ!$E$39:$E$782,СВЦЭМ!$A$39:$A$782,$A184,СВЦЭМ!$B$39:$B$782,N$155)+'СЕТ СН'!$F$12</f>
        <v>152.39556630999999</v>
      </c>
      <c r="O184" s="36">
        <f>SUMIFS(СВЦЭМ!$E$39:$E$782,СВЦЭМ!$A$39:$A$782,$A184,СВЦЭМ!$B$39:$B$782,O$155)+'СЕТ СН'!$F$12</f>
        <v>155.76986242000001</v>
      </c>
      <c r="P184" s="36">
        <f>SUMIFS(СВЦЭМ!$E$39:$E$782,СВЦЭМ!$A$39:$A$782,$A184,СВЦЭМ!$B$39:$B$782,P$155)+'СЕТ СН'!$F$12</f>
        <v>159.88229016</v>
      </c>
      <c r="Q184" s="36">
        <f>SUMIFS(СВЦЭМ!$E$39:$E$782,СВЦЭМ!$A$39:$A$782,$A184,СВЦЭМ!$B$39:$B$782,Q$155)+'СЕТ СН'!$F$12</f>
        <v>158.49213348999999</v>
      </c>
      <c r="R184" s="36">
        <f>SUMIFS(СВЦЭМ!$E$39:$E$782,СВЦЭМ!$A$39:$A$782,$A184,СВЦЭМ!$B$39:$B$782,R$155)+'СЕТ СН'!$F$12</f>
        <v>154.54216904</v>
      </c>
      <c r="S184" s="36">
        <f>SUMIFS(СВЦЭМ!$E$39:$E$782,СВЦЭМ!$A$39:$A$782,$A184,СВЦЭМ!$B$39:$B$782,S$155)+'СЕТ СН'!$F$12</f>
        <v>149.87545747999999</v>
      </c>
      <c r="T184" s="36">
        <f>SUMIFS(СВЦЭМ!$E$39:$E$782,СВЦЭМ!$A$39:$A$782,$A184,СВЦЭМ!$B$39:$B$782,T$155)+'СЕТ СН'!$F$12</f>
        <v>144.46329378999999</v>
      </c>
      <c r="U184" s="36">
        <f>SUMIFS(СВЦЭМ!$E$39:$E$782,СВЦЭМ!$A$39:$A$782,$A184,СВЦЭМ!$B$39:$B$782,U$155)+'СЕТ СН'!$F$12</f>
        <v>143.41810803999999</v>
      </c>
      <c r="V184" s="36">
        <f>SUMIFS(СВЦЭМ!$E$39:$E$782,СВЦЭМ!$A$39:$A$782,$A184,СВЦЭМ!$B$39:$B$782,V$155)+'СЕТ СН'!$F$12</f>
        <v>148.35932376</v>
      </c>
      <c r="W184" s="36">
        <f>SUMIFS(СВЦЭМ!$E$39:$E$782,СВЦЭМ!$A$39:$A$782,$A184,СВЦЭМ!$B$39:$B$782,W$155)+'СЕТ СН'!$F$12</f>
        <v>151.64026333999999</v>
      </c>
      <c r="X184" s="36">
        <f>SUMIFS(СВЦЭМ!$E$39:$E$782,СВЦЭМ!$A$39:$A$782,$A184,СВЦЭМ!$B$39:$B$782,X$155)+'СЕТ СН'!$F$12</f>
        <v>155.66316442999999</v>
      </c>
      <c r="Y184" s="36">
        <f>SUMIFS(СВЦЭМ!$E$39:$E$782,СВЦЭМ!$A$39:$A$782,$A184,СВЦЭМ!$B$39:$B$782,Y$155)+'СЕТ СН'!$F$12</f>
        <v>161.78575096</v>
      </c>
    </row>
    <row r="185" spans="1:27" ht="15.75" x14ac:dyDescent="0.2">
      <c r="A185" s="35">
        <f t="shared" si="4"/>
        <v>44864</v>
      </c>
      <c r="B185" s="36">
        <f>SUMIFS(СВЦЭМ!$E$39:$E$782,СВЦЭМ!$A$39:$A$782,$A185,СВЦЭМ!$B$39:$B$782,B$155)+'СЕТ СН'!$F$12</f>
        <v>157.89558650999999</v>
      </c>
      <c r="C185" s="36">
        <f>SUMIFS(СВЦЭМ!$E$39:$E$782,СВЦЭМ!$A$39:$A$782,$A185,СВЦЭМ!$B$39:$B$782,C$155)+'СЕТ СН'!$F$12</f>
        <v>161.03617058</v>
      </c>
      <c r="D185" s="36">
        <f>SUMIFS(СВЦЭМ!$E$39:$E$782,СВЦЭМ!$A$39:$A$782,$A185,СВЦЭМ!$B$39:$B$782,D$155)+'СЕТ СН'!$F$12</f>
        <v>166.94596264</v>
      </c>
      <c r="E185" s="36">
        <f>SUMIFS(СВЦЭМ!$E$39:$E$782,СВЦЭМ!$A$39:$A$782,$A185,СВЦЭМ!$B$39:$B$782,E$155)+'СЕТ СН'!$F$12</f>
        <v>163.95712143</v>
      </c>
      <c r="F185" s="36">
        <f>SUMIFS(СВЦЭМ!$E$39:$E$782,СВЦЭМ!$A$39:$A$782,$A185,СВЦЭМ!$B$39:$B$782,F$155)+'СЕТ СН'!$F$12</f>
        <v>168.13223690000001</v>
      </c>
      <c r="G185" s="36">
        <f>SUMIFS(СВЦЭМ!$E$39:$E$782,СВЦЭМ!$A$39:$A$782,$A185,СВЦЭМ!$B$39:$B$782,G$155)+'СЕТ СН'!$F$12</f>
        <v>164.15356173999999</v>
      </c>
      <c r="H185" s="36">
        <f>SUMIFS(СВЦЭМ!$E$39:$E$782,СВЦЭМ!$A$39:$A$782,$A185,СВЦЭМ!$B$39:$B$782,H$155)+'СЕТ СН'!$F$12</f>
        <v>159.96684309</v>
      </c>
      <c r="I185" s="36">
        <f>SUMIFS(СВЦЭМ!$E$39:$E$782,СВЦЭМ!$A$39:$A$782,$A185,СВЦЭМ!$B$39:$B$782,I$155)+'СЕТ СН'!$F$12</f>
        <v>157.69115665000001</v>
      </c>
      <c r="J185" s="36">
        <f>SUMIFS(СВЦЭМ!$E$39:$E$782,СВЦЭМ!$A$39:$A$782,$A185,СВЦЭМ!$B$39:$B$782,J$155)+'СЕТ СН'!$F$12</f>
        <v>140.92795057000001</v>
      </c>
      <c r="K185" s="36">
        <f>SUMIFS(СВЦЭМ!$E$39:$E$782,СВЦЭМ!$A$39:$A$782,$A185,СВЦЭМ!$B$39:$B$782,K$155)+'СЕТ СН'!$F$12</f>
        <v>146.07154079</v>
      </c>
      <c r="L185" s="36">
        <f>SUMIFS(СВЦЭМ!$E$39:$E$782,СВЦЭМ!$A$39:$A$782,$A185,СВЦЭМ!$B$39:$B$782,L$155)+'СЕТ СН'!$F$12</f>
        <v>154.90263787000001</v>
      </c>
      <c r="M185" s="36">
        <f>SUMIFS(СВЦЭМ!$E$39:$E$782,СВЦЭМ!$A$39:$A$782,$A185,СВЦЭМ!$B$39:$B$782,M$155)+'СЕТ СН'!$F$12</f>
        <v>154.14935632000001</v>
      </c>
      <c r="N185" s="36">
        <f>SUMIFS(СВЦЭМ!$E$39:$E$782,СВЦЭМ!$A$39:$A$782,$A185,СВЦЭМ!$B$39:$B$782,N$155)+'СЕТ СН'!$F$12</f>
        <v>157.48746149999999</v>
      </c>
      <c r="O185" s="36">
        <f>SUMIFS(СВЦЭМ!$E$39:$E$782,СВЦЭМ!$A$39:$A$782,$A185,СВЦЭМ!$B$39:$B$782,O$155)+'СЕТ СН'!$F$12</f>
        <v>156.16253961000001</v>
      </c>
      <c r="P185" s="36">
        <f>SUMIFS(СВЦЭМ!$E$39:$E$782,СВЦЭМ!$A$39:$A$782,$A185,СВЦЭМ!$B$39:$B$782,P$155)+'СЕТ СН'!$F$12</f>
        <v>159.38331876999999</v>
      </c>
      <c r="Q185" s="36">
        <f>SUMIFS(СВЦЭМ!$E$39:$E$782,СВЦЭМ!$A$39:$A$782,$A185,СВЦЭМ!$B$39:$B$782,Q$155)+'СЕТ СН'!$F$12</f>
        <v>160.04123362000001</v>
      </c>
      <c r="R185" s="36">
        <f>SUMIFS(СВЦЭМ!$E$39:$E$782,СВЦЭМ!$A$39:$A$782,$A185,СВЦЭМ!$B$39:$B$782,R$155)+'СЕТ СН'!$F$12</f>
        <v>153.11602234</v>
      </c>
      <c r="S185" s="36">
        <f>SUMIFS(СВЦЭМ!$E$39:$E$782,СВЦЭМ!$A$39:$A$782,$A185,СВЦЭМ!$B$39:$B$782,S$155)+'СЕТ СН'!$F$12</f>
        <v>143.31155602000001</v>
      </c>
      <c r="T185" s="36">
        <f>SUMIFS(СВЦЭМ!$E$39:$E$782,СВЦЭМ!$A$39:$A$782,$A185,СВЦЭМ!$B$39:$B$782,T$155)+'СЕТ СН'!$F$12</f>
        <v>147.23668602999999</v>
      </c>
      <c r="U185" s="36">
        <f>SUMIFS(СВЦЭМ!$E$39:$E$782,СВЦЭМ!$A$39:$A$782,$A185,СВЦЭМ!$B$39:$B$782,U$155)+'СЕТ СН'!$F$12</f>
        <v>149.13565657000001</v>
      </c>
      <c r="V185" s="36">
        <f>SUMIFS(СВЦЭМ!$E$39:$E$782,СВЦЭМ!$A$39:$A$782,$A185,СВЦЭМ!$B$39:$B$782,V$155)+'СЕТ СН'!$F$12</f>
        <v>148.79022463000001</v>
      </c>
      <c r="W185" s="36">
        <f>SUMIFS(СВЦЭМ!$E$39:$E$782,СВЦЭМ!$A$39:$A$782,$A185,СВЦЭМ!$B$39:$B$782,W$155)+'СЕТ СН'!$F$12</f>
        <v>147.08383402999999</v>
      </c>
      <c r="X185" s="36">
        <f>SUMIFS(СВЦЭМ!$E$39:$E$782,СВЦЭМ!$A$39:$A$782,$A185,СВЦЭМ!$B$39:$B$782,X$155)+'СЕТ СН'!$F$12</f>
        <v>153.55588115</v>
      </c>
      <c r="Y185" s="36">
        <f>SUMIFS(СВЦЭМ!$E$39:$E$782,СВЦЭМ!$A$39:$A$782,$A185,СВЦЭМ!$B$39:$B$782,Y$155)+'СЕТ СН'!$F$12</f>
        <v>166.79692911000001</v>
      </c>
    </row>
    <row r="186" spans="1:27" ht="15.75" x14ac:dyDescent="0.2">
      <c r="A186" s="35">
        <f t="shared" si="4"/>
        <v>44865</v>
      </c>
      <c r="B186" s="36">
        <f>SUMIFS(СВЦЭМ!$E$39:$E$782,СВЦЭМ!$A$39:$A$782,$A186,СВЦЭМ!$B$39:$B$782,B$155)+'СЕТ СН'!$F$12</f>
        <v>172.47267184</v>
      </c>
      <c r="C186" s="36">
        <f>SUMIFS(СВЦЭМ!$E$39:$E$782,СВЦЭМ!$A$39:$A$782,$A186,СВЦЭМ!$B$39:$B$782,C$155)+'СЕТ СН'!$F$12</f>
        <v>177.62636283000001</v>
      </c>
      <c r="D186" s="36">
        <f>SUMIFS(СВЦЭМ!$E$39:$E$782,СВЦЭМ!$A$39:$A$782,$A186,СВЦЭМ!$B$39:$B$782,D$155)+'СЕТ СН'!$F$12</f>
        <v>181.04388083000001</v>
      </c>
      <c r="E186" s="36">
        <f>SUMIFS(СВЦЭМ!$E$39:$E$782,СВЦЭМ!$A$39:$A$782,$A186,СВЦЭМ!$B$39:$B$782,E$155)+'СЕТ СН'!$F$12</f>
        <v>182.32845384000001</v>
      </c>
      <c r="F186" s="36">
        <f>SUMIFS(СВЦЭМ!$E$39:$E$782,СВЦЭМ!$A$39:$A$782,$A186,СВЦЭМ!$B$39:$B$782,F$155)+'СЕТ СН'!$F$12</f>
        <v>181.99252537999999</v>
      </c>
      <c r="G186" s="36">
        <f>SUMIFS(СВЦЭМ!$E$39:$E$782,СВЦЭМ!$A$39:$A$782,$A186,СВЦЭМ!$B$39:$B$782,G$155)+'СЕТ СН'!$F$12</f>
        <v>177.26334457999999</v>
      </c>
      <c r="H186" s="36">
        <f>SUMIFS(СВЦЭМ!$E$39:$E$782,СВЦЭМ!$A$39:$A$782,$A186,СВЦЭМ!$B$39:$B$782,H$155)+'СЕТ СН'!$F$12</f>
        <v>164.96613069</v>
      </c>
      <c r="I186" s="36">
        <f>SUMIFS(СВЦЭМ!$E$39:$E$782,СВЦЭМ!$A$39:$A$782,$A186,СВЦЭМ!$B$39:$B$782,I$155)+'СЕТ СН'!$F$12</f>
        <v>161.77534230000001</v>
      </c>
      <c r="J186" s="36">
        <f>SUMIFS(СВЦЭМ!$E$39:$E$782,СВЦЭМ!$A$39:$A$782,$A186,СВЦЭМ!$B$39:$B$782,J$155)+'СЕТ СН'!$F$12</f>
        <v>153.97886113999999</v>
      </c>
      <c r="K186" s="36">
        <f>SUMIFS(СВЦЭМ!$E$39:$E$782,СВЦЭМ!$A$39:$A$782,$A186,СВЦЭМ!$B$39:$B$782,K$155)+'СЕТ СН'!$F$12</f>
        <v>153.14338314</v>
      </c>
      <c r="L186" s="36">
        <f>SUMIFS(СВЦЭМ!$E$39:$E$782,СВЦЭМ!$A$39:$A$782,$A186,СВЦЭМ!$B$39:$B$782,L$155)+'СЕТ СН'!$F$12</f>
        <v>156.02454510999999</v>
      </c>
      <c r="M186" s="36">
        <f>SUMIFS(СВЦЭМ!$E$39:$E$782,СВЦЭМ!$A$39:$A$782,$A186,СВЦЭМ!$B$39:$B$782,M$155)+'СЕТ СН'!$F$12</f>
        <v>158.2699217</v>
      </c>
      <c r="N186" s="36">
        <f>SUMIFS(СВЦЭМ!$E$39:$E$782,СВЦЭМ!$A$39:$A$782,$A186,СВЦЭМ!$B$39:$B$782,N$155)+'СЕТ СН'!$F$12</f>
        <v>157.40640293999999</v>
      </c>
      <c r="O186" s="36">
        <f>SUMIFS(СВЦЭМ!$E$39:$E$782,СВЦЭМ!$A$39:$A$782,$A186,СВЦЭМ!$B$39:$B$782,O$155)+'СЕТ СН'!$F$12</f>
        <v>157.88869600999999</v>
      </c>
      <c r="P186" s="36">
        <f>SUMIFS(СВЦЭМ!$E$39:$E$782,СВЦЭМ!$A$39:$A$782,$A186,СВЦЭМ!$B$39:$B$782,P$155)+'СЕТ СН'!$F$12</f>
        <v>160.56552384</v>
      </c>
      <c r="Q186" s="36">
        <f>SUMIFS(СВЦЭМ!$E$39:$E$782,СВЦЭМ!$A$39:$A$782,$A186,СВЦЭМ!$B$39:$B$782,Q$155)+'СЕТ СН'!$F$12</f>
        <v>161.47028281999999</v>
      </c>
      <c r="R186" s="36">
        <f>SUMIFS(СВЦЭМ!$E$39:$E$782,СВЦЭМ!$A$39:$A$782,$A186,СВЦЭМ!$B$39:$B$782,R$155)+'СЕТ СН'!$F$12</f>
        <v>159.03106561000001</v>
      </c>
      <c r="S186" s="36">
        <f>SUMIFS(СВЦЭМ!$E$39:$E$782,СВЦЭМ!$A$39:$A$782,$A186,СВЦЭМ!$B$39:$B$782,S$155)+'СЕТ СН'!$F$12</f>
        <v>151.02365073000001</v>
      </c>
      <c r="T186" s="36">
        <f>SUMIFS(СВЦЭМ!$E$39:$E$782,СВЦЭМ!$A$39:$A$782,$A186,СВЦЭМ!$B$39:$B$782,T$155)+'СЕТ СН'!$F$12</f>
        <v>145.33069219999999</v>
      </c>
      <c r="U186" s="36">
        <f>SUMIFS(СВЦЭМ!$E$39:$E$782,СВЦЭМ!$A$39:$A$782,$A186,СВЦЭМ!$B$39:$B$782,U$155)+'СЕТ СН'!$F$12</f>
        <v>148.50435838999999</v>
      </c>
      <c r="V186" s="36">
        <f>SUMIFS(СВЦЭМ!$E$39:$E$782,СВЦЭМ!$A$39:$A$782,$A186,СВЦЭМ!$B$39:$B$782,V$155)+'СЕТ СН'!$F$12</f>
        <v>152.05938958999999</v>
      </c>
      <c r="W186" s="36">
        <f>SUMIFS(СВЦЭМ!$E$39:$E$782,СВЦЭМ!$A$39:$A$782,$A186,СВЦЭМ!$B$39:$B$782,W$155)+'СЕТ СН'!$F$12</f>
        <v>155.92307063000001</v>
      </c>
      <c r="X186" s="36">
        <f>SUMIFS(СВЦЭМ!$E$39:$E$782,СВЦЭМ!$A$39:$A$782,$A186,СВЦЭМ!$B$39:$B$782,X$155)+'СЕТ СН'!$F$12</f>
        <v>159.59324323999999</v>
      </c>
      <c r="Y186" s="36">
        <f>SUMIFS(СВЦЭМ!$E$39:$E$782,СВЦЭМ!$A$39:$A$782,$A186,СВЦЭМ!$B$39:$B$782,Y$155)+'СЕТ СН'!$F$12</f>
        <v>163.96404189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01.10.2022</v>
      </c>
      <c r="B191" s="36">
        <f>SUMIFS(СВЦЭМ!$F$39:$F$782,СВЦЭМ!$A$39:$A$782,$A191,СВЦЭМ!$B$39:$B$782,B$190)+'СЕТ СН'!$F$12</f>
        <v>136.24089369999999</v>
      </c>
      <c r="C191" s="36">
        <f>SUMIFS(СВЦЭМ!$F$39:$F$782,СВЦЭМ!$A$39:$A$782,$A191,СВЦЭМ!$B$39:$B$782,C$190)+'СЕТ СН'!$F$12</f>
        <v>139.73810161</v>
      </c>
      <c r="D191" s="36">
        <f>SUMIFS(СВЦЭМ!$F$39:$F$782,СВЦЭМ!$A$39:$A$782,$A191,СВЦЭМ!$B$39:$B$782,D$190)+'СЕТ СН'!$F$12</f>
        <v>142.97618765999999</v>
      </c>
      <c r="E191" s="36">
        <f>SUMIFS(СВЦЭМ!$F$39:$F$782,СВЦЭМ!$A$39:$A$782,$A191,СВЦЭМ!$B$39:$B$782,E$190)+'СЕТ СН'!$F$12</f>
        <v>143.13861109999999</v>
      </c>
      <c r="F191" s="36">
        <f>SUMIFS(СВЦЭМ!$F$39:$F$782,СВЦЭМ!$A$39:$A$782,$A191,СВЦЭМ!$B$39:$B$782,F$190)+'СЕТ СН'!$F$12</f>
        <v>144.01385364000001</v>
      </c>
      <c r="G191" s="36">
        <f>SUMIFS(СВЦЭМ!$F$39:$F$782,СВЦЭМ!$A$39:$A$782,$A191,СВЦЭМ!$B$39:$B$782,G$190)+'СЕТ СН'!$F$12</f>
        <v>142.33783424000001</v>
      </c>
      <c r="H191" s="36">
        <f>SUMIFS(СВЦЭМ!$F$39:$F$782,СВЦЭМ!$A$39:$A$782,$A191,СВЦЭМ!$B$39:$B$782,H$190)+'СЕТ СН'!$F$12</f>
        <v>138.29224442</v>
      </c>
      <c r="I191" s="36">
        <f>SUMIFS(СВЦЭМ!$F$39:$F$782,СВЦЭМ!$A$39:$A$782,$A191,СВЦЭМ!$B$39:$B$782,I$190)+'СЕТ СН'!$F$12</f>
        <v>126.13197473</v>
      </c>
      <c r="J191" s="36">
        <f>SUMIFS(СВЦЭМ!$F$39:$F$782,СВЦЭМ!$A$39:$A$782,$A191,СВЦЭМ!$B$39:$B$782,J$190)+'СЕТ СН'!$F$12</f>
        <v>136.19564367999999</v>
      </c>
      <c r="K191" s="36">
        <f>SUMIFS(СВЦЭМ!$F$39:$F$782,СВЦЭМ!$A$39:$A$782,$A191,СВЦЭМ!$B$39:$B$782,K$190)+'СЕТ СН'!$F$12</f>
        <v>140.75890629</v>
      </c>
      <c r="L191" s="36">
        <f>SUMIFS(СВЦЭМ!$F$39:$F$782,СВЦЭМ!$A$39:$A$782,$A191,СВЦЭМ!$B$39:$B$782,L$190)+'СЕТ СН'!$F$12</f>
        <v>140.70892972999999</v>
      </c>
      <c r="M191" s="36">
        <f>SUMIFS(СВЦЭМ!$F$39:$F$782,СВЦЭМ!$A$39:$A$782,$A191,СВЦЭМ!$B$39:$B$782,M$190)+'СЕТ СН'!$F$12</f>
        <v>132.90033062000001</v>
      </c>
      <c r="N191" s="36">
        <f>SUMIFS(СВЦЭМ!$F$39:$F$782,СВЦЭМ!$A$39:$A$782,$A191,СВЦЭМ!$B$39:$B$782,N$190)+'СЕТ СН'!$F$12</f>
        <v>131.09710985999999</v>
      </c>
      <c r="O191" s="36">
        <f>SUMIFS(СВЦЭМ!$F$39:$F$782,СВЦЭМ!$A$39:$A$782,$A191,СВЦЭМ!$B$39:$B$782,O$190)+'СЕТ СН'!$F$12</f>
        <v>128.85472673999999</v>
      </c>
      <c r="P191" s="36">
        <f>SUMIFS(СВЦЭМ!$F$39:$F$782,СВЦЭМ!$A$39:$A$782,$A191,СВЦЭМ!$B$39:$B$782,P$190)+'СЕТ СН'!$F$12</f>
        <v>127.36596551</v>
      </c>
      <c r="Q191" s="36">
        <f>SUMIFS(СВЦЭМ!$F$39:$F$782,СВЦЭМ!$A$39:$A$782,$A191,СВЦЭМ!$B$39:$B$782,Q$190)+'СЕТ СН'!$F$12</f>
        <v>126.51250770999999</v>
      </c>
      <c r="R191" s="36">
        <f>SUMIFS(СВЦЭМ!$F$39:$F$782,СВЦЭМ!$A$39:$A$782,$A191,СВЦЭМ!$B$39:$B$782,R$190)+'СЕТ СН'!$F$12</f>
        <v>126.33464587</v>
      </c>
      <c r="S191" s="36">
        <f>SUMIFS(СВЦЭМ!$F$39:$F$782,СВЦЭМ!$A$39:$A$782,$A191,СВЦЭМ!$B$39:$B$782,S$190)+'СЕТ СН'!$F$12</f>
        <v>132.40469064000001</v>
      </c>
      <c r="T191" s="36">
        <f>SUMIFS(СВЦЭМ!$F$39:$F$782,СВЦЭМ!$A$39:$A$782,$A191,СВЦЭМ!$B$39:$B$782,T$190)+'СЕТ СН'!$F$12</f>
        <v>151.24746211999999</v>
      </c>
      <c r="U191" s="36">
        <f>SUMIFS(СВЦЭМ!$F$39:$F$782,СВЦЭМ!$A$39:$A$782,$A191,СВЦЭМ!$B$39:$B$782,U$190)+'СЕТ СН'!$F$12</f>
        <v>154.02763580000001</v>
      </c>
      <c r="V191" s="36">
        <f>SUMIFS(СВЦЭМ!$F$39:$F$782,СВЦЭМ!$A$39:$A$782,$A191,СВЦЭМ!$B$39:$B$782,V$190)+'СЕТ СН'!$F$12</f>
        <v>154.20068895</v>
      </c>
      <c r="W191" s="36">
        <f>SUMIFS(СВЦЭМ!$F$39:$F$782,СВЦЭМ!$A$39:$A$782,$A191,СВЦЭМ!$B$39:$B$782,W$190)+'СЕТ СН'!$F$12</f>
        <v>152.40048049999999</v>
      </c>
      <c r="X191" s="36">
        <f>SUMIFS(СВЦЭМ!$F$39:$F$782,СВЦЭМ!$A$39:$A$782,$A191,СВЦЭМ!$B$39:$B$782,X$190)+'СЕТ СН'!$F$12</f>
        <v>150.76252649</v>
      </c>
      <c r="Y191" s="36">
        <f>SUMIFS(СВЦЭМ!$F$39:$F$782,СВЦЭМ!$A$39:$A$782,$A191,СВЦЭМ!$B$39:$B$782,Y$190)+'СЕТ СН'!$F$12</f>
        <v>146.29946697</v>
      </c>
      <c r="AA191" s="45"/>
    </row>
    <row r="192" spans="1:27" ht="15.75" x14ac:dyDescent="0.2">
      <c r="A192" s="35">
        <f>A191+1</f>
        <v>44836</v>
      </c>
      <c r="B192" s="36">
        <f>SUMIFS(СВЦЭМ!$F$39:$F$782,СВЦЭМ!$A$39:$A$782,$A192,СВЦЭМ!$B$39:$B$782,B$190)+'СЕТ СН'!$F$12</f>
        <v>133.67167737</v>
      </c>
      <c r="C192" s="36">
        <f>SUMIFS(СВЦЭМ!$F$39:$F$782,СВЦЭМ!$A$39:$A$782,$A192,СВЦЭМ!$B$39:$B$782,C$190)+'СЕТ СН'!$F$12</f>
        <v>134.37397591000001</v>
      </c>
      <c r="D192" s="36">
        <f>SUMIFS(СВЦЭМ!$F$39:$F$782,СВЦЭМ!$A$39:$A$782,$A192,СВЦЭМ!$B$39:$B$782,D$190)+'СЕТ СН'!$F$12</f>
        <v>141.14068753999999</v>
      </c>
      <c r="E192" s="36">
        <f>SUMIFS(СВЦЭМ!$F$39:$F$782,СВЦЭМ!$A$39:$A$782,$A192,СВЦЭМ!$B$39:$B$782,E$190)+'СЕТ СН'!$F$12</f>
        <v>146.82351800000001</v>
      </c>
      <c r="F192" s="36">
        <f>SUMIFS(СВЦЭМ!$F$39:$F$782,СВЦЭМ!$A$39:$A$782,$A192,СВЦЭМ!$B$39:$B$782,F$190)+'СЕТ СН'!$F$12</f>
        <v>146.31489753</v>
      </c>
      <c r="G192" s="36">
        <f>SUMIFS(СВЦЭМ!$F$39:$F$782,СВЦЭМ!$A$39:$A$782,$A192,СВЦЭМ!$B$39:$B$782,G$190)+'СЕТ СН'!$F$12</f>
        <v>144.66778382000001</v>
      </c>
      <c r="H192" s="36">
        <f>SUMIFS(СВЦЭМ!$F$39:$F$782,СВЦЭМ!$A$39:$A$782,$A192,СВЦЭМ!$B$39:$B$782,H$190)+'СЕТ СН'!$F$12</f>
        <v>141.0672874</v>
      </c>
      <c r="I192" s="36">
        <f>SUMIFS(СВЦЭМ!$F$39:$F$782,СВЦЭМ!$A$39:$A$782,$A192,СВЦЭМ!$B$39:$B$782,I$190)+'СЕТ СН'!$F$12</f>
        <v>138.75051214999999</v>
      </c>
      <c r="J192" s="36">
        <f>SUMIFS(СВЦЭМ!$F$39:$F$782,СВЦЭМ!$A$39:$A$782,$A192,СВЦЭМ!$B$39:$B$782,J$190)+'СЕТ СН'!$F$12</f>
        <v>137.08349207000001</v>
      </c>
      <c r="K192" s="36">
        <f>SUMIFS(СВЦЭМ!$F$39:$F$782,СВЦЭМ!$A$39:$A$782,$A192,СВЦЭМ!$B$39:$B$782,K$190)+'СЕТ СН'!$F$12</f>
        <v>132.91093921999999</v>
      </c>
      <c r="L192" s="36">
        <f>SUMIFS(СВЦЭМ!$F$39:$F$782,СВЦЭМ!$A$39:$A$782,$A192,СВЦЭМ!$B$39:$B$782,L$190)+'СЕТ СН'!$F$12</f>
        <v>133.25259550000001</v>
      </c>
      <c r="M192" s="36">
        <f>SUMIFS(СВЦЭМ!$F$39:$F$782,СВЦЭМ!$A$39:$A$782,$A192,СВЦЭМ!$B$39:$B$782,M$190)+'СЕТ СН'!$F$12</f>
        <v>127.52331123</v>
      </c>
      <c r="N192" s="36">
        <f>SUMIFS(СВЦЭМ!$F$39:$F$782,СВЦЭМ!$A$39:$A$782,$A192,СВЦЭМ!$B$39:$B$782,N$190)+'СЕТ СН'!$F$12</f>
        <v>129.44008438</v>
      </c>
      <c r="O192" s="36">
        <f>SUMIFS(СВЦЭМ!$F$39:$F$782,СВЦЭМ!$A$39:$A$782,$A192,СВЦЭМ!$B$39:$B$782,O$190)+'СЕТ СН'!$F$12</f>
        <v>130.51422099000001</v>
      </c>
      <c r="P192" s="36">
        <f>SUMIFS(СВЦЭМ!$F$39:$F$782,СВЦЭМ!$A$39:$A$782,$A192,СВЦЭМ!$B$39:$B$782,P$190)+'СЕТ СН'!$F$12</f>
        <v>132.6801787</v>
      </c>
      <c r="Q192" s="36">
        <f>SUMIFS(СВЦЭМ!$F$39:$F$782,СВЦЭМ!$A$39:$A$782,$A192,СВЦЭМ!$B$39:$B$782,Q$190)+'СЕТ СН'!$F$12</f>
        <v>134.27613251</v>
      </c>
      <c r="R192" s="36">
        <f>SUMIFS(СВЦЭМ!$F$39:$F$782,СВЦЭМ!$A$39:$A$782,$A192,СВЦЭМ!$B$39:$B$782,R$190)+'СЕТ СН'!$F$12</f>
        <v>134.75191887</v>
      </c>
      <c r="S192" s="36">
        <f>SUMIFS(СВЦЭМ!$F$39:$F$782,СВЦЭМ!$A$39:$A$782,$A192,СВЦЭМ!$B$39:$B$782,S$190)+'СЕТ СН'!$F$12</f>
        <v>132.01446279999999</v>
      </c>
      <c r="T192" s="36">
        <f>SUMIFS(СВЦЭМ!$F$39:$F$782,СВЦЭМ!$A$39:$A$782,$A192,СВЦЭМ!$B$39:$B$782,T$190)+'СЕТ СН'!$F$12</f>
        <v>149.24740684</v>
      </c>
      <c r="U192" s="36">
        <f>SUMIFS(СВЦЭМ!$F$39:$F$782,СВЦЭМ!$A$39:$A$782,$A192,СВЦЭМ!$B$39:$B$782,U$190)+'СЕТ СН'!$F$12</f>
        <v>154.0461966</v>
      </c>
      <c r="V192" s="36">
        <f>SUMIFS(СВЦЭМ!$F$39:$F$782,СВЦЭМ!$A$39:$A$782,$A192,СВЦЭМ!$B$39:$B$782,V$190)+'СЕТ СН'!$F$12</f>
        <v>154.27161938</v>
      </c>
      <c r="W192" s="36">
        <f>SUMIFS(СВЦЭМ!$F$39:$F$782,СВЦЭМ!$A$39:$A$782,$A192,СВЦЭМ!$B$39:$B$782,W$190)+'СЕТ СН'!$F$12</f>
        <v>151.67444612</v>
      </c>
      <c r="X192" s="36">
        <f>SUMIFS(СВЦЭМ!$F$39:$F$782,СВЦЭМ!$A$39:$A$782,$A192,СВЦЭМ!$B$39:$B$782,X$190)+'СЕТ СН'!$F$12</f>
        <v>146.28445363</v>
      </c>
      <c r="Y192" s="36">
        <f>SUMIFS(СВЦЭМ!$F$39:$F$782,СВЦЭМ!$A$39:$A$782,$A192,СВЦЭМ!$B$39:$B$782,Y$190)+'СЕТ СН'!$F$12</f>
        <v>145.22457227999999</v>
      </c>
    </row>
    <row r="193" spans="1:25" ht="15.75" x14ac:dyDescent="0.2">
      <c r="A193" s="35">
        <f t="shared" ref="A193:A221" si="5">A192+1</f>
        <v>44837</v>
      </c>
      <c r="B193" s="36">
        <f>SUMIFS(СВЦЭМ!$F$39:$F$782,СВЦЭМ!$A$39:$A$782,$A193,СВЦЭМ!$B$39:$B$782,B$190)+'СЕТ СН'!$F$12</f>
        <v>145.253355</v>
      </c>
      <c r="C193" s="36">
        <f>SUMIFS(СВЦЭМ!$F$39:$F$782,СВЦЭМ!$A$39:$A$782,$A193,СВЦЭМ!$B$39:$B$782,C$190)+'СЕТ СН'!$F$12</f>
        <v>150.11269480000001</v>
      </c>
      <c r="D193" s="36">
        <f>SUMIFS(СВЦЭМ!$F$39:$F$782,СВЦЭМ!$A$39:$A$782,$A193,СВЦЭМ!$B$39:$B$782,D$190)+'СЕТ СН'!$F$12</f>
        <v>152.64475026</v>
      </c>
      <c r="E193" s="36">
        <f>SUMIFS(СВЦЭМ!$F$39:$F$782,СВЦЭМ!$A$39:$A$782,$A193,СВЦЭМ!$B$39:$B$782,E$190)+'СЕТ СН'!$F$12</f>
        <v>153.42758909</v>
      </c>
      <c r="F193" s="36">
        <f>SUMIFS(СВЦЭМ!$F$39:$F$782,СВЦЭМ!$A$39:$A$782,$A193,СВЦЭМ!$B$39:$B$782,F$190)+'СЕТ СН'!$F$12</f>
        <v>151.11482161999999</v>
      </c>
      <c r="G193" s="36">
        <f>SUMIFS(СВЦЭМ!$F$39:$F$782,СВЦЭМ!$A$39:$A$782,$A193,СВЦЭМ!$B$39:$B$782,G$190)+'СЕТ СН'!$F$12</f>
        <v>146.56335629</v>
      </c>
      <c r="H193" s="36">
        <f>SUMIFS(СВЦЭМ!$F$39:$F$782,СВЦЭМ!$A$39:$A$782,$A193,СВЦЭМ!$B$39:$B$782,H$190)+'СЕТ СН'!$F$12</f>
        <v>135.11781384</v>
      </c>
      <c r="I193" s="36">
        <f>SUMIFS(СВЦЭМ!$F$39:$F$782,СВЦЭМ!$A$39:$A$782,$A193,СВЦЭМ!$B$39:$B$782,I$190)+'СЕТ СН'!$F$12</f>
        <v>126.99251631</v>
      </c>
      <c r="J193" s="36">
        <f>SUMIFS(СВЦЭМ!$F$39:$F$782,СВЦЭМ!$A$39:$A$782,$A193,СВЦЭМ!$B$39:$B$782,J$190)+'СЕТ СН'!$F$12</f>
        <v>122.95179206</v>
      </c>
      <c r="K193" s="36">
        <f>SUMIFS(СВЦЭМ!$F$39:$F$782,СВЦЭМ!$A$39:$A$782,$A193,СВЦЭМ!$B$39:$B$782,K$190)+'СЕТ СН'!$F$12</f>
        <v>120.64398791000001</v>
      </c>
      <c r="L193" s="36">
        <f>SUMIFS(СВЦЭМ!$F$39:$F$782,СВЦЭМ!$A$39:$A$782,$A193,СВЦЭМ!$B$39:$B$782,L$190)+'СЕТ СН'!$F$12</f>
        <v>119.85229769999999</v>
      </c>
      <c r="M193" s="36">
        <f>SUMIFS(СВЦЭМ!$F$39:$F$782,СВЦЭМ!$A$39:$A$782,$A193,СВЦЭМ!$B$39:$B$782,M$190)+'СЕТ СН'!$F$12</f>
        <v>122.90273729</v>
      </c>
      <c r="N193" s="36">
        <f>SUMIFS(СВЦЭМ!$F$39:$F$782,СВЦЭМ!$A$39:$A$782,$A193,СВЦЭМ!$B$39:$B$782,N$190)+'СЕТ СН'!$F$12</f>
        <v>126.49670007</v>
      </c>
      <c r="O193" s="36">
        <f>SUMIFS(СВЦЭМ!$F$39:$F$782,СВЦЭМ!$A$39:$A$782,$A193,СВЦЭМ!$B$39:$B$782,O$190)+'СЕТ СН'!$F$12</f>
        <v>128.86683815999999</v>
      </c>
      <c r="P193" s="36">
        <f>SUMIFS(СВЦЭМ!$F$39:$F$782,СВЦЭМ!$A$39:$A$782,$A193,СВЦЭМ!$B$39:$B$782,P$190)+'СЕТ СН'!$F$12</f>
        <v>130.17891354</v>
      </c>
      <c r="Q193" s="36">
        <f>SUMIFS(СВЦЭМ!$F$39:$F$782,СВЦЭМ!$A$39:$A$782,$A193,СВЦЭМ!$B$39:$B$782,Q$190)+'СЕТ СН'!$F$12</f>
        <v>129.49095474999999</v>
      </c>
      <c r="R193" s="36">
        <f>SUMIFS(СВЦЭМ!$F$39:$F$782,СВЦЭМ!$A$39:$A$782,$A193,СВЦЭМ!$B$39:$B$782,R$190)+'СЕТ СН'!$F$12</f>
        <v>127.45134444999999</v>
      </c>
      <c r="S193" s="36">
        <f>SUMIFS(СВЦЭМ!$F$39:$F$782,СВЦЭМ!$A$39:$A$782,$A193,СВЦЭМ!$B$39:$B$782,S$190)+'СЕТ СН'!$F$12</f>
        <v>124.32463167</v>
      </c>
      <c r="T193" s="36">
        <f>SUMIFS(СВЦЭМ!$F$39:$F$782,СВЦЭМ!$A$39:$A$782,$A193,СВЦЭМ!$B$39:$B$782,T$190)+'СЕТ СН'!$F$12</f>
        <v>118.58236871</v>
      </c>
      <c r="U193" s="36">
        <f>SUMIFS(СВЦЭМ!$F$39:$F$782,СВЦЭМ!$A$39:$A$782,$A193,СВЦЭМ!$B$39:$B$782,U$190)+'СЕТ СН'!$F$12</f>
        <v>115.76142233</v>
      </c>
      <c r="V193" s="36">
        <f>SUMIFS(СВЦЭМ!$F$39:$F$782,СВЦЭМ!$A$39:$A$782,$A193,СВЦЭМ!$B$39:$B$782,V$190)+'СЕТ СН'!$F$12</f>
        <v>117.31249431000001</v>
      </c>
      <c r="W193" s="36">
        <f>SUMIFS(СВЦЭМ!$F$39:$F$782,СВЦЭМ!$A$39:$A$782,$A193,СВЦЭМ!$B$39:$B$782,W$190)+'СЕТ СН'!$F$12</f>
        <v>122.35499256999999</v>
      </c>
      <c r="X193" s="36">
        <f>SUMIFS(СВЦЭМ!$F$39:$F$782,СВЦЭМ!$A$39:$A$782,$A193,СВЦЭМ!$B$39:$B$782,X$190)+'СЕТ СН'!$F$12</f>
        <v>130.00469451999999</v>
      </c>
      <c r="Y193" s="36">
        <f>SUMIFS(СВЦЭМ!$F$39:$F$782,СВЦЭМ!$A$39:$A$782,$A193,СВЦЭМ!$B$39:$B$782,Y$190)+'СЕТ СН'!$F$12</f>
        <v>135.10508493</v>
      </c>
    </row>
    <row r="194" spans="1:25" ht="15.75" x14ac:dyDescent="0.2">
      <c r="A194" s="35">
        <f t="shared" si="5"/>
        <v>44838</v>
      </c>
      <c r="B194" s="36">
        <f>SUMIFS(СВЦЭМ!$F$39:$F$782,СВЦЭМ!$A$39:$A$782,$A194,СВЦЭМ!$B$39:$B$782,B$190)+'СЕТ СН'!$F$12</f>
        <v>125.92991083</v>
      </c>
      <c r="C194" s="36">
        <f>SUMIFS(СВЦЭМ!$F$39:$F$782,СВЦЭМ!$A$39:$A$782,$A194,СВЦЭМ!$B$39:$B$782,C$190)+'СЕТ СН'!$F$12</f>
        <v>129.78288910000001</v>
      </c>
      <c r="D194" s="36">
        <f>SUMIFS(СВЦЭМ!$F$39:$F$782,СВЦЭМ!$A$39:$A$782,$A194,СВЦЭМ!$B$39:$B$782,D$190)+'СЕТ СН'!$F$12</f>
        <v>131.62111945000001</v>
      </c>
      <c r="E194" s="36">
        <f>SUMIFS(СВЦЭМ!$F$39:$F$782,СВЦЭМ!$A$39:$A$782,$A194,СВЦЭМ!$B$39:$B$782,E$190)+'СЕТ СН'!$F$12</f>
        <v>133.07882380999999</v>
      </c>
      <c r="F194" s="36">
        <f>SUMIFS(СВЦЭМ!$F$39:$F$782,СВЦЭМ!$A$39:$A$782,$A194,СВЦЭМ!$B$39:$B$782,F$190)+'СЕТ СН'!$F$12</f>
        <v>133.56482118</v>
      </c>
      <c r="G194" s="36">
        <f>SUMIFS(СВЦЭМ!$F$39:$F$782,СВЦЭМ!$A$39:$A$782,$A194,СВЦЭМ!$B$39:$B$782,G$190)+'СЕТ СН'!$F$12</f>
        <v>130.51686365</v>
      </c>
      <c r="H194" s="36">
        <f>SUMIFS(СВЦЭМ!$F$39:$F$782,СВЦЭМ!$A$39:$A$782,$A194,СВЦЭМ!$B$39:$B$782,H$190)+'СЕТ СН'!$F$12</f>
        <v>122.47313707000001</v>
      </c>
      <c r="I194" s="36">
        <f>SUMIFS(СВЦЭМ!$F$39:$F$782,СВЦЭМ!$A$39:$A$782,$A194,СВЦЭМ!$B$39:$B$782,I$190)+'СЕТ СН'!$F$12</f>
        <v>115.35615111</v>
      </c>
      <c r="J194" s="36">
        <f>SUMIFS(СВЦЭМ!$F$39:$F$782,СВЦЭМ!$A$39:$A$782,$A194,СВЦЭМ!$B$39:$B$782,J$190)+'СЕТ СН'!$F$12</f>
        <v>115.08453007</v>
      </c>
      <c r="K194" s="36">
        <f>SUMIFS(СВЦЭМ!$F$39:$F$782,СВЦЭМ!$A$39:$A$782,$A194,СВЦЭМ!$B$39:$B$782,K$190)+'СЕТ СН'!$F$12</f>
        <v>113.36039381000001</v>
      </c>
      <c r="L194" s="36">
        <f>SUMIFS(СВЦЭМ!$F$39:$F$782,СВЦЭМ!$A$39:$A$782,$A194,СВЦЭМ!$B$39:$B$782,L$190)+'СЕТ СН'!$F$12</f>
        <v>113.32933792</v>
      </c>
      <c r="M194" s="36">
        <f>SUMIFS(СВЦЭМ!$F$39:$F$782,СВЦЭМ!$A$39:$A$782,$A194,СВЦЭМ!$B$39:$B$782,M$190)+'СЕТ СН'!$F$12</f>
        <v>114.79163265</v>
      </c>
      <c r="N194" s="36">
        <f>SUMIFS(СВЦЭМ!$F$39:$F$782,СВЦЭМ!$A$39:$A$782,$A194,СВЦЭМ!$B$39:$B$782,N$190)+'СЕТ СН'!$F$12</f>
        <v>116.42216492</v>
      </c>
      <c r="O194" s="36">
        <f>SUMIFS(СВЦЭМ!$F$39:$F$782,СВЦЭМ!$A$39:$A$782,$A194,СВЦЭМ!$B$39:$B$782,O$190)+'СЕТ СН'!$F$12</f>
        <v>116.92454472</v>
      </c>
      <c r="P194" s="36">
        <f>SUMIFS(СВЦЭМ!$F$39:$F$782,СВЦЭМ!$A$39:$A$782,$A194,СВЦЭМ!$B$39:$B$782,P$190)+'СЕТ СН'!$F$12</f>
        <v>118.02317031</v>
      </c>
      <c r="Q194" s="36">
        <f>SUMIFS(СВЦЭМ!$F$39:$F$782,СВЦЭМ!$A$39:$A$782,$A194,СВЦЭМ!$B$39:$B$782,Q$190)+'СЕТ СН'!$F$12</f>
        <v>118.20246662</v>
      </c>
      <c r="R194" s="36">
        <f>SUMIFS(СВЦЭМ!$F$39:$F$782,СВЦЭМ!$A$39:$A$782,$A194,СВЦЭМ!$B$39:$B$782,R$190)+'СЕТ СН'!$F$12</f>
        <v>119.71181045</v>
      </c>
      <c r="S194" s="36">
        <f>SUMIFS(СВЦЭМ!$F$39:$F$782,СВЦЭМ!$A$39:$A$782,$A194,СВЦЭМ!$B$39:$B$782,S$190)+'СЕТ СН'!$F$12</f>
        <v>116.40265453000001</v>
      </c>
      <c r="T194" s="36">
        <f>SUMIFS(СВЦЭМ!$F$39:$F$782,СВЦЭМ!$A$39:$A$782,$A194,СВЦЭМ!$B$39:$B$782,T$190)+'СЕТ СН'!$F$12</f>
        <v>114.00761004</v>
      </c>
      <c r="U194" s="36">
        <f>SUMIFS(СВЦЭМ!$F$39:$F$782,СВЦЭМ!$A$39:$A$782,$A194,СВЦЭМ!$B$39:$B$782,U$190)+'СЕТ СН'!$F$12</f>
        <v>110.63605201</v>
      </c>
      <c r="V194" s="36">
        <f>SUMIFS(СВЦЭМ!$F$39:$F$782,СВЦЭМ!$A$39:$A$782,$A194,СВЦЭМ!$B$39:$B$782,V$190)+'СЕТ СН'!$F$12</f>
        <v>111.27157001</v>
      </c>
      <c r="W194" s="36">
        <f>SUMIFS(СВЦЭМ!$F$39:$F$782,СВЦЭМ!$A$39:$A$782,$A194,СВЦЭМ!$B$39:$B$782,W$190)+'СЕТ СН'!$F$12</f>
        <v>112.54538454999999</v>
      </c>
      <c r="X194" s="36">
        <f>SUMIFS(СВЦЭМ!$F$39:$F$782,СВЦЭМ!$A$39:$A$782,$A194,СВЦЭМ!$B$39:$B$782,X$190)+'СЕТ СН'!$F$12</f>
        <v>117.66905346999999</v>
      </c>
      <c r="Y194" s="36">
        <f>SUMIFS(СВЦЭМ!$F$39:$F$782,СВЦЭМ!$A$39:$A$782,$A194,СВЦЭМ!$B$39:$B$782,Y$190)+'СЕТ СН'!$F$12</f>
        <v>121.67368320999999</v>
      </c>
    </row>
    <row r="195" spans="1:25" ht="15.75" x14ac:dyDescent="0.2">
      <c r="A195" s="35">
        <f t="shared" si="5"/>
        <v>44839</v>
      </c>
      <c r="B195" s="36">
        <f>SUMIFS(СВЦЭМ!$F$39:$F$782,СВЦЭМ!$A$39:$A$782,$A195,СВЦЭМ!$B$39:$B$782,B$190)+'СЕТ СН'!$F$12</f>
        <v>133.12277078</v>
      </c>
      <c r="C195" s="36">
        <f>SUMIFS(СВЦЭМ!$F$39:$F$782,СВЦЭМ!$A$39:$A$782,$A195,СВЦЭМ!$B$39:$B$782,C$190)+'СЕТ СН'!$F$12</f>
        <v>139.11977679</v>
      </c>
      <c r="D195" s="36">
        <f>SUMIFS(СВЦЭМ!$F$39:$F$782,СВЦЭМ!$A$39:$A$782,$A195,СВЦЭМ!$B$39:$B$782,D$190)+'СЕТ СН'!$F$12</f>
        <v>143.11875429</v>
      </c>
      <c r="E195" s="36">
        <f>SUMIFS(СВЦЭМ!$F$39:$F$782,СВЦЭМ!$A$39:$A$782,$A195,СВЦЭМ!$B$39:$B$782,E$190)+'СЕТ СН'!$F$12</f>
        <v>144.91974673999999</v>
      </c>
      <c r="F195" s="36">
        <f>SUMIFS(СВЦЭМ!$F$39:$F$782,СВЦЭМ!$A$39:$A$782,$A195,СВЦЭМ!$B$39:$B$782,F$190)+'СЕТ СН'!$F$12</f>
        <v>144.62581618999999</v>
      </c>
      <c r="G195" s="36">
        <f>SUMIFS(СВЦЭМ!$F$39:$F$782,СВЦЭМ!$A$39:$A$782,$A195,СВЦЭМ!$B$39:$B$782,G$190)+'СЕТ СН'!$F$12</f>
        <v>142.50076068000001</v>
      </c>
      <c r="H195" s="36">
        <f>SUMIFS(СВЦЭМ!$F$39:$F$782,СВЦЭМ!$A$39:$A$782,$A195,СВЦЭМ!$B$39:$B$782,H$190)+'СЕТ СН'!$F$12</f>
        <v>135.22033402</v>
      </c>
      <c r="I195" s="36">
        <f>SUMIFS(СВЦЭМ!$F$39:$F$782,СВЦЭМ!$A$39:$A$782,$A195,СВЦЭМ!$B$39:$B$782,I$190)+'СЕТ СН'!$F$12</f>
        <v>130.12278848</v>
      </c>
      <c r="J195" s="36">
        <f>SUMIFS(СВЦЭМ!$F$39:$F$782,СВЦЭМ!$A$39:$A$782,$A195,СВЦЭМ!$B$39:$B$782,J$190)+'СЕТ СН'!$F$12</f>
        <v>137.78614518000001</v>
      </c>
      <c r="K195" s="36">
        <f>SUMIFS(СВЦЭМ!$F$39:$F$782,СВЦЭМ!$A$39:$A$782,$A195,СВЦЭМ!$B$39:$B$782,K$190)+'СЕТ СН'!$F$12</f>
        <v>141.2531869</v>
      </c>
      <c r="L195" s="36">
        <f>SUMIFS(СВЦЭМ!$F$39:$F$782,СВЦЭМ!$A$39:$A$782,$A195,СВЦЭМ!$B$39:$B$782,L$190)+'СЕТ СН'!$F$12</f>
        <v>141.22121769</v>
      </c>
      <c r="M195" s="36">
        <f>SUMIFS(СВЦЭМ!$F$39:$F$782,СВЦЭМ!$A$39:$A$782,$A195,СВЦЭМ!$B$39:$B$782,M$190)+'СЕТ СН'!$F$12</f>
        <v>132.33997574</v>
      </c>
      <c r="N195" s="36">
        <f>SUMIFS(СВЦЭМ!$F$39:$F$782,СВЦЭМ!$A$39:$A$782,$A195,СВЦЭМ!$B$39:$B$782,N$190)+'СЕТ СН'!$F$12</f>
        <v>134.33644633</v>
      </c>
      <c r="O195" s="36">
        <f>SUMIFS(СВЦЭМ!$F$39:$F$782,СВЦЭМ!$A$39:$A$782,$A195,СВЦЭМ!$B$39:$B$782,O$190)+'СЕТ СН'!$F$12</f>
        <v>135.65030494000001</v>
      </c>
      <c r="P195" s="36">
        <f>SUMIFS(СВЦЭМ!$F$39:$F$782,СВЦЭМ!$A$39:$A$782,$A195,СВЦЭМ!$B$39:$B$782,P$190)+'СЕТ СН'!$F$12</f>
        <v>137.07862709</v>
      </c>
      <c r="Q195" s="36">
        <f>SUMIFS(СВЦЭМ!$F$39:$F$782,СВЦЭМ!$A$39:$A$782,$A195,СВЦЭМ!$B$39:$B$782,Q$190)+'СЕТ СН'!$F$12</f>
        <v>138.80456172999999</v>
      </c>
      <c r="R195" s="36">
        <f>SUMIFS(СВЦЭМ!$F$39:$F$782,СВЦЭМ!$A$39:$A$782,$A195,СВЦЭМ!$B$39:$B$782,R$190)+'СЕТ СН'!$F$12</f>
        <v>137.04037632999999</v>
      </c>
      <c r="S195" s="36">
        <f>SUMIFS(СВЦЭМ!$F$39:$F$782,СВЦЭМ!$A$39:$A$782,$A195,СВЦЭМ!$B$39:$B$782,S$190)+'СЕТ СН'!$F$12</f>
        <v>139.38716918</v>
      </c>
      <c r="T195" s="36">
        <f>SUMIFS(СВЦЭМ!$F$39:$F$782,СВЦЭМ!$A$39:$A$782,$A195,СВЦЭМ!$B$39:$B$782,T$190)+'СЕТ СН'!$F$12</f>
        <v>157.37491409</v>
      </c>
      <c r="U195" s="36">
        <f>SUMIFS(СВЦЭМ!$F$39:$F$782,СВЦЭМ!$A$39:$A$782,$A195,СВЦЭМ!$B$39:$B$782,U$190)+'СЕТ СН'!$F$12</f>
        <v>160.64693466</v>
      </c>
      <c r="V195" s="36">
        <f>SUMIFS(СВЦЭМ!$F$39:$F$782,СВЦЭМ!$A$39:$A$782,$A195,СВЦЭМ!$B$39:$B$782,V$190)+'СЕТ СН'!$F$12</f>
        <v>159.10575205999999</v>
      </c>
      <c r="W195" s="36">
        <f>SUMIFS(СВЦЭМ!$F$39:$F$782,СВЦЭМ!$A$39:$A$782,$A195,СВЦЭМ!$B$39:$B$782,W$190)+'СЕТ СН'!$F$12</f>
        <v>156.72412822999999</v>
      </c>
      <c r="X195" s="36">
        <f>SUMIFS(СВЦЭМ!$F$39:$F$782,СВЦЭМ!$A$39:$A$782,$A195,СВЦЭМ!$B$39:$B$782,X$190)+'СЕТ СН'!$F$12</f>
        <v>150.54551130999999</v>
      </c>
      <c r="Y195" s="36">
        <f>SUMIFS(СВЦЭМ!$F$39:$F$782,СВЦЭМ!$A$39:$A$782,$A195,СВЦЭМ!$B$39:$B$782,Y$190)+'СЕТ СН'!$F$12</f>
        <v>135.3436375</v>
      </c>
    </row>
    <row r="196" spans="1:25" ht="15.75" x14ac:dyDescent="0.2">
      <c r="A196" s="35">
        <f t="shared" si="5"/>
        <v>44840</v>
      </c>
      <c r="B196" s="36">
        <f>SUMIFS(СВЦЭМ!$F$39:$F$782,СВЦЭМ!$A$39:$A$782,$A196,СВЦЭМ!$B$39:$B$782,B$190)+'СЕТ СН'!$F$12</f>
        <v>154.88840389000001</v>
      </c>
      <c r="C196" s="36">
        <f>SUMIFS(СВЦЭМ!$F$39:$F$782,СВЦЭМ!$A$39:$A$782,$A196,СВЦЭМ!$B$39:$B$782,C$190)+'СЕТ СН'!$F$12</f>
        <v>156.71325390000001</v>
      </c>
      <c r="D196" s="36">
        <f>SUMIFS(СВЦЭМ!$F$39:$F$782,СВЦЭМ!$A$39:$A$782,$A196,СВЦЭМ!$B$39:$B$782,D$190)+'СЕТ СН'!$F$12</f>
        <v>155.41037896</v>
      </c>
      <c r="E196" s="36">
        <f>SUMIFS(СВЦЭМ!$F$39:$F$782,СВЦЭМ!$A$39:$A$782,$A196,СВЦЭМ!$B$39:$B$782,E$190)+'СЕТ СН'!$F$12</f>
        <v>154.63244155999999</v>
      </c>
      <c r="F196" s="36">
        <f>SUMIFS(СВЦЭМ!$F$39:$F$782,СВЦЭМ!$A$39:$A$782,$A196,СВЦЭМ!$B$39:$B$782,F$190)+'СЕТ СН'!$F$12</f>
        <v>152.99822897000001</v>
      </c>
      <c r="G196" s="36">
        <f>SUMIFS(СВЦЭМ!$F$39:$F$782,СВЦЭМ!$A$39:$A$782,$A196,СВЦЭМ!$B$39:$B$782,G$190)+'СЕТ СН'!$F$12</f>
        <v>149.89910706000001</v>
      </c>
      <c r="H196" s="36">
        <f>SUMIFS(СВЦЭМ!$F$39:$F$782,СВЦЭМ!$A$39:$A$782,$A196,СВЦЭМ!$B$39:$B$782,H$190)+'СЕТ СН'!$F$12</f>
        <v>140.11487862000001</v>
      </c>
      <c r="I196" s="36">
        <f>SUMIFS(СВЦЭМ!$F$39:$F$782,СВЦЭМ!$A$39:$A$782,$A196,СВЦЭМ!$B$39:$B$782,I$190)+'СЕТ СН'!$F$12</f>
        <v>135.91840166</v>
      </c>
      <c r="J196" s="36">
        <f>SUMIFS(СВЦЭМ!$F$39:$F$782,СВЦЭМ!$A$39:$A$782,$A196,СВЦЭМ!$B$39:$B$782,J$190)+'СЕТ СН'!$F$12</f>
        <v>137.30383251000001</v>
      </c>
      <c r="K196" s="36">
        <f>SUMIFS(СВЦЭМ!$F$39:$F$782,СВЦЭМ!$A$39:$A$782,$A196,СВЦЭМ!$B$39:$B$782,K$190)+'СЕТ СН'!$F$12</f>
        <v>138.74927532000001</v>
      </c>
      <c r="L196" s="36">
        <f>SUMIFS(СВЦЭМ!$F$39:$F$782,СВЦЭМ!$A$39:$A$782,$A196,СВЦЭМ!$B$39:$B$782,L$190)+'СЕТ СН'!$F$12</f>
        <v>143.01835462</v>
      </c>
      <c r="M196" s="36">
        <f>SUMIFS(СВЦЭМ!$F$39:$F$782,СВЦЭМ!$A$39:$A$782,$A196,СВЦЭМ!$B$39:$B$782,M$190)+'СЕТ СН'!$F$12</f>
        <v>148.11163651999999</v>
      </c>
      <c r="N196" s="36">
        <f>SUMIFS(СВЦЭМ!$F$39:$F$782,СВЦЭМ!$A$39:$A$782,$A196,СВЦЭМ!$B$39:$B$782,N$190)+'СЕТ СН'!$F$12</f>
        <v>151.87599957</v>
      </c>
      <c r="O196" s="36">
        <f>SUMIFS(СВЦЭМ!$F$39:$F$782,СВЦЭМ!$A$39:$A$782,$A196,СВЦЭМ!$B$39:$B$782,O$190)+'СЕТ СН'!$F$12</f>
        <v>151.80848257</v>
      </c>
      <c r="P196" s="36">
        <f>SUMIFS(СВЦЭМ!$F$39:$F$782,СВЦЭМ!$A$39:$A$782,$A196,СВЦЭМ!$B$39:$B$782,P$190)+'СЕТ СН'!$F$12</f>
        <v>152.51995747999999</v>
      </c>
      <c r="Q196" s="36">
        <f>SUMIFS(СВЦЭМ!$F$39:$F$782,СВЦЭМ!$A$39:$A$782,$A196,СВЦЭМ!$B$39:$B$782,Q$190)+'СЕТ СН'!$F$12</f>
        <v>151.83233404000001</v>
      </c>
      <c r="R196" s="36">
        <f>SUMIFS(СВЦЭМ!$F$39:$F$782,СВЦЭМ!$A$39:$A$782,$A196,СВЦЭМ!$B$39:$B$782,R$190)+'СЕТ СН'!$F$12</f>
        <v>148.83530318000001</v>
      </c>
      <c r="S196" s="36">
        <f>SUMIFS(СВЦЭМ!$F$39:$F$782,СВЦЭМ!$A$39:$A$782,$A196,СВЦЭМ!$B$39:$B$782,S$190)+'СЕТ СН'!$F$12</f>
        <v>143.99281414000001</v>
      </c>
      <c r="T196" s="36">
        <f>SUMIFS(СВЦЭМ!$F$39:$F$782,СВЦЭМ!$A$39:$A$782,$A196,СВЦЭМ!$B$39:$B$782,T$190)+'СЕТ СН'!$F$12</f>
        <v>144.93177044000001</v>
      </c>
      <c r="U196" s="36">
        <f>SUMIFS(СВЦЭМ!$F$39:$F$782,СВЦЭМ!$A$39:$A$782,$A196,СВЦЭМ!$B$39:$B$782,U$190)+'СЕТ СН'!$F$12</f>
        <v>150.03355707</v>
      </c>
      <c r="V196" s="36">
        <f>SUMIFS(СВЦЭМ!$F$39:$F$782,СВЦЭМ!$A$39:$A$782,$A196,СВЦЭМ!$B$39:$B$782,V$190)+'СЕТ СН'!$F$12</f>
        <v>149.18634484</v>
      </c>
      <c r="W196" s="36">
        <f>SUMIFS(СВЦЭМ!$F$39:$F$782,СВЦЭМ!$A$39:$A$782,$A196,СВЦЭМ!$B$39:$B$782,W$190)+'СЕТ СН'!$F$12</f>
        <v>148.67347713999999</v>
      </c>
      <c r="X196" s="36">
        <f>SUMIFS(СВЦЭМ!$F$39:$F$782,СВЦЭМ!$A$39:$A$782,$A196,СВЦЭМ!$B$39:$B$782,X$190)+'СЕТ СН'!$F$12</f>
        <v>156.14855488000001</v>
      </c>
      <c r="Y196" s="36">
        <f>SUMIFS(СВЦЭМ!$F$39:$F$782,СВЦЭМ!$A$39:$A$782,$A196,СВЦЭМ!$B$39:$B$782,Y$190)+'СЕТ СН'!$F$12</f>
        <v>159.90923634000001</v>
      </c>
    </row>
    <row r="197" spans="1:25" ht="15.75" x14ac:dyDescent="0.2">
      <c r="A197" s="35">
        <f t="shared" si="5"/>
        <v>44841</v>
      </c>
      <c r="B197" s="36">
        <f>SUMIFS(СВЦЭМ!$F$39:$F$782,СВЦЭМ!$A$39:$A$782,$A197,СВЦЭМ!$B$39:$B$782,B$190)+'СЕТ СН'!$F$12</f>
        <v>139.21367411</v>
      </c>
      <c r="C197" s="36">
        <f>SUMIFS(СВЦЭМ!$F$39:$F$782,СВЦЭМ!$A$39:$A$782,$A197,СВЦЭМ!$B$39:$B$782,C$190)+'СЕТ СН'!$F$12</f>
        <v>144.53279634</v>
      </c>
      <c r="D197" s="36">
        <f>SUMIFS(СВЦЭМ!$F$39:$F$782,СВЦЭМ!$A$39:$A$782,$A197,СВЦЭМ!$B$39:$B$782,D$190)+'СЕТ СН'!$F$12</f>
        <v>147.6117213</v>
      </c>
      <c r="E197" s="36">
        <f>SUMIFS(СВЦЭМ!$F$39:$F$782,СВЦЭМ!$A$39:$A$782,$A197,СВЦЭМ!$B$39:$B$782,E$190)+'СЕТ СН'!$F$12</f>
        <v>148.82860256000001</v>
      </c>
      <c r="F197" s="36">
        <f>SUMIFS(СВЦЭМ!$F$39:$F$782,СВЦЭМ!$A$39:$A$782,$A197,СВЦЭМ!$B$39:$B$782,F$190)+'СЕТ СН'!$F$12</f>
        <v>149.2128323</v>
      </c>
      <c r="G197" s="36">
        <f>SUMIFS(СВЦЭМ!$F$39:$F$782,СВЦЭМ!$A$39:$A$782,$A197,СВЦЭМ!$B$39:$B$782,G$190)+'СЕТ СН'!$F$12</f>
        <v>146.95025630999999</v>
      </c>
      <c r="H197" s="36">
        <f>SUMIFS(СВЦЭМ!$F$39:$F$782,СВЦЭМ!$A$39:$A$782,$A197,СВЦЭМ!$B$39:$B$782,H$190)+'СЕТ СН'!$F$12</f>
        <v>138.78819865</v>
      </c>
      <c r="I197" s="36">
        <f>SUMIFS(СВЦЭМ!$F$39:$F$782,СВЦЭМ!$A$39:$A$782,$A197,СВЦЭМ!$B$39:$B$782,I$190)+'СЕТ СН'!$F$12</f>
        <v>130.06581786000001</v>
      </c>
      <c r="J197" s="36">
        <f>SUMIFS(СВЦЭМ!$F$39:$F$782,СВЦЭМ!$A$39:$A$782,$A197,СВЦЭМ!$B$39:$B$782,J$190)+'СЕТ СН'!$F$12</f>
        <v>132.13993515000001</v>
      </c>
      <c r="K197" s="36">
        <f>SUMIFS(СВЦЭМ!$F$39:$F$782,СВЦЭМ!$A$39:$A$782,$A197,СВЦЭМ!$B$39:$B$782,K$190)+'СЕТ СН'!$F$12</f>
        <v>135.69145449999999</v>
      </c>
      <c r="L197" s="36">
        <f>SUMIFS(СВЦЭМ!$F$39:$F$782,СВЦЭМ!$A$39:$A$782,$A197,СВЦЭМ!$B$39:$B$782,L$190)+'СЕТ СН'!$F$12</f>
        <v>133.06957684</v>
      </c>
      <c r="M197" s="36">
        <f>SUMIFS(СВЦЭМ!$F$39:$F$782,СВЦЭМ!$A$39:$A$782,$A197,СВЦЭМ!$B$39:$B$782,M$190)+'СЕТ СН'!$F$12</f>
        <v>130.77417184000001</v>
      </c>
      <c r="N197" s="36">
        <f>SUMIFS(СВЦЭМ!$F$39:$F$782,СВЦЭМ!$A$39:$A$782,$A197,СВЦЭМ!$B$39:$B$782,N$190)+'СЕТ СН'!$F$12</f>
        <v>131.42067469</v>
      </c>
      <c r="O197" s="36">
        <f>SUMIFS(СВЦЭМ!$F$39:$F$782,СВЦЭМ!$A$39:$A$782,$A197,СВЦЭМ!$B$39:$B$782,O$190)+'СЕТ СН'!$F$12</f>
        <v>131.85116601999999</v>
      </c>
      <c r="P197" s="36">
        <f>SUMIFS(СВЦЭМ!$F$39:$F$782,СВЦЭМ!$A$39:$A$782,$A197,СВЦЭМ!$B$39:$B$782,P$190)+'СЕТ СН'!$F$12</f>
        <v>131.23152139000001</v>
      </c>
      <c r="Q197" s="36">
        <f>SUMIFS(СВЦЭМ!$F$39:$F$782,СВЦЭМ!$A$39:$A$782,$A197,СВЦЭМ!$B$39:$B$782,Q$190)+'СЕТ СН'!$F$12</f>
        <v>131.63837534999999</v>
      </c>
      <c r="R197" s="36">
        <f>SUMIFS(СВЦЭМ!$F$39:$F$782,СВЦЭМ!$A$39:$A$782,$A197,СВЦЭМ!$B$39:$B$782,R$190)+'СЕТ СН'!$F$12</f>
        <v>130.70478714000001</v>
      </c>
      <c r="S197" s="36">
        <f>SUMIFS(СВЦЭМ!$F$39:$F$782,СВЦЭМ!$A$39:$A$782,$A197,СВЦЭМ!$B$39:$B$782,S$190)+'СЕТ СН'!$F$12</f>
        <v>136.34380154999999</v>
      </c>
      <c r="T197" s="36">
        <f>SUMIFS(СВЦЭМ!$F$39:$F$782,СВЦЭМ!$A$39:$A$782,$A197,СВЦЭМ!$B$39:$B$782,T$190)+'СЕТ СН'!$F$12</f>
        <v>147.95898333</v>
      </c>
      <c r="U197" s="36">
        <f>SUMIFS(СВЦЭМ!$F$39:$F$782,СВЦЭМ!$A$39:$A$782,$A197,СВЦЭМ!$B$39:$B$782,U$190)+'СЕТ СН'!$F$12</f>
        <v>153.50979484000001</v>
      </c>
      <c r="V197" s="36">
        <f>SUMIFS(СВЦЭМ!$F$39:$F$782,СВЦЭМ!$A$39:$A$782,$A197,СВЦЭМ!$B$39:$B$782,V$190)+'СЕТ СН'!$F$12</f>
        <v>152.64995357000001</v>
      </c>
      <c r="W197" s="36">
        <f>SUMIFS(СВЦЭМ!$F$39:$F$782,СВЦЭМ!$A$39:$A$782,$A197,СВЦЭМ!$B$39:$B$782,W$190)+'СЕТ СН'!$F$12</f>
        <v>150.63800191999999</v>
      </c>
      <c r="X197" s="36">
        <f>SUMIFS(СВЦЭМ!$F$39:$F$782,СВЦЭМ!$A$39:$A$782,$A197,СВЦЭМ!$B$39:$B$782,X$190)+'СЕТ СН'!$F$12</f>
        <v>144.15203353000001</v>
      </c>
      <c r="Y197" s="36">
        <f>SUMIFS(СВЦЭМ!$F$39:$F$782,СВЦЭМ!$A$39:$A$782,$A197,СВЦЭМ!$B$39:$B$782,Y$190)+'СЕТ СН'!$F$12</f>
        <v>142.39884280000001</v>
      </c>
    </row>
    <row r="198" spans="1:25" ht="15.75" x14ac:dyDescent="0.2">
      <c r="A198" s="35">
        <f t="shared" si="5"/>
        <v>44842</v>
      </c>
      <c r="B198" s="36">
        <f>SUMIFS(СВЦЭМ!$F$39:$F$782,СВЦЭМ!$A$39:$A$782,$A198,СВЦЭМ!$B$39:$B$782,B$190)+'СЕТ СН'!$F$12</f>
        <v>137.79288373</v>
      </c>
      <c r="C198" s="36">
        <f>SUMIFS(СВЦЭМ!$F$39:$F$782,СВЦЭМ!$A$39:$A$782,$A198,СВЦЭМ!$B$39:$B$782,C$190)+'СЕТ СН'!$F$12</f>
        <v>143.31675992999999</v>
      </c>
      <c r="D198" s="36">
        <f>SUMIFS(СВЦЭМ!$F$39:$F$782,СВЦЭМ!$A$39:$A$782,$A198,СВЦЭМ!$B$39:$B$782,D$190)+'СЕТ СН'!$F$12</f>
        <v>145.79662633999999</v>
      </c>
      <c r="E198" s="36">
        <f>SUMIFS(СВЦЭМ!$F$39:$F$782,СВЦЭМ!$A$39:$A$782,$A198,СВЦЭМ!$B$39:$B$782,E$190)+'СЕТ СН'!$F$12</f>
        <v>147.08172526000001</v>
      </c>
      <c r="F198" s="36">
        <f>SUMIFS(СВЦЭМ!$F$39:$F$782,СВЦЭМ!$A$39:$A$782,$A198,СВЦЭМ!$B$39:$B$782,F$190)+'СЕТ СН'!$F$12</f>
        <v>147.57474748000001</v>
      </c>
      <c r="G198" s="36">
        <f>SUMIFS(СВЦЭМ!$F$39:$F$782,СВЦЭМ!$A$39:$A$782,$A198,СВЦЭМ!$B$39:$B$782,G$190)+'СЕТ СН'!$F$12</f>
        <v>146.29095867999999</v>
      </c>
      <c r="H198" s="36">
        <f>SUMIFS(СВЦЭМ!$F$39:$F$782,СВЦЭМ!$A$39:$A$782,$A198,СВЦЭМ!$B$39:$B$782,H$190)+'СЕТ СН'!$F$12</f>
        <v>143.49241314</v>
      </c>
      <c r="I198" s="36">
        <f>SUMIFS(СВЦЭМ!$F$39:$F$782,СВЦЭМ!$A$39:$A$782,$A198,СВЦЭМ!$B$39:$B$782,I$190)+'СЕТ СН'!$F$12</f>
        <v>136.85589413</v>
      </c>
      <c r="J198" s="36">
        <f>SUMIFS(СВЦЭМ!$F$39:$F$782,СВЦЭМ!$A$39:$A$782,$A198,СВЦЭМ!$B$39:$B$782,J$190)+'СЕТ СН'!$F$12</f>
        <v>129.8628775</v>
      </c>
      <c r="K198" s="36">
        <f>SUMIFS(СВЦЭМ!$F$39:$F$782,СВЦЭМ!$A$39:$A$782,$A198,СВЦЭМ!$B$39:$B$782,K$190)+'СЕТ СН'!$F$12</f>
        <v>127.19754364000001</v>
      </c>
      <c r="L198" s="36">
        <f>SUMIFS(СВЦЭМ!$F$39:$F$782,СВЦЭМ!$A$39:$A$782,$A198,СВЦЭМ!$B$39:$B$782,L$190)+'СЕТ СН'!$F$12</f>
        <v>135.52047873000001</v>
      </c>
      <c r="M198" s="36">
        <f>SUMIFS(СВЦЭМ!$F$39:$F$782,СВЦЭМ!$A$39:$A$782,$A198,СВЦЭМ!$B$39:$B$782,M$190)+'СЕТ СН'!$F$12</f>
        <v>130.62722400000001</v>
      </c>
      <c r="N198" s="36">
        <f>SUMIFS(СВЦЭМ!$F$39:$F$782,СВЦЭМ!$A$39:$A$782,$A198,СВЦЭМ!$B$39:$B$782,N$190)+'СЕТ СН'!$F$12</f>
        <v>128.27590585999999</v>
      </c>
      <c r="O198" s="36">
        <f>SUMIFS(СВЦЭМ!$F$39:$F$782,СВЦЭМ!$A$39:$A$782,$A198,СВЦЭМ!$B$39:$B$782,O$190)+'СЕТ СН'!$F$12</f>
        <v>129.42427086999999</v>
      </c>
      <c r="P198" s="36">
        <f>SUMIFS(СВЦЭМ!$F$39:$F$782,СВЦЭМ!$A$39:$A$782,$A198,СВЦЭМ!$B$39:$B$782,P$190)+'СЕТ СН'!$F$12</f>
        <v>130.58566787999999</v>
      </c>
      <c r="Q198" s="36">
        <f>SUMIFS(СВЦЭМ!$F$39:$F$782,СВЦЭМ!$A$39:$A$782,$A198,СВЦЭМ!$B$39:$B$782,Q$190)+'СЕТ СН'!$F$12</f>
        <v>131.05657717</v>
      </c>
      <c r="R198" s="36">
        <f>SUMIFS(СВЦЭМ!$F$39:$F$782,СВЦЭМ!$A$39:$A$782,$A198,СВЦЭМ!$B$39:$B$782,R$190)+'СЕТ СН'!$F$12</f>
        <v>131.07651734000001</v>
      </c>
      <c r="S198" s="36">
        <f>SUMIFS(СВЦЭМ!$F$39:$F$782,СВЦЭМ!$A$39:$A$782,$A198,СВЦЭМ!$B$39:$B$782,S$190)+'СЕТ СН'!$F$12</f>
        <v>134.21112699</v>
      </c>
      <c r="T198" s="36">
        <f>SUMIFS(СВЦЭМ!$F$39:$F$782,СВЦЭМ!$A$39:$A$782,$A198,СВЦЭМ!$B$39:$B$782,T$190)+'СЕТ СН'!$F$12</f>
        <v>150.36464053</v>
      </c>
      <c r="U198" s="36">
        <f>SUMIFS(СВЦЭМ!$F$39:$F$782,СВЦЭМ!$A$39:$A$782,$A198,СВЦЭМ!$B$39:$B$782,U$190)+'СЕТ СН'!$F$12</f>
        <v>153.97574270999999</v>
      </c>
      <c r="V198" s="36">
        <f>SUMIFS(СВЦЭМ!$F$39:$F$782,СВЦЭМ!$A$39:$A$782,$A198,СВЦЭМ!$B$39:$B$782,V$190)+'СЕТ СН'!$F$12</f>
        <v>153.66664996</v>
      </c>
      <c r="W198" s="36">
        <f>SUMIFS(СВЦЭМ!$F$39:$F$782,СВЦЭМ!$A$39:$A$782,$A198,СВЦЭМ!$B$39:$B$782,W$190)+'СЕТ СН'!$F$12</f>
        <v>152.94662052000001</v>
      </c>
      <c r="X198" s="36">
        <f>SUMIFS(СВЦЭМ!$F$39:$F$782,СВЦЭМ!$A$39:$A$782,$A198,СВЦЭМ!$B$39:$B$782,X$190)+'СЕТ СН'!$F$12</f>
        <v>148.39166381999999</v>
      </c>
      <c r="Y198" s="36">
        <f>SUMIFS(СВЦЭМ!$F$39:$F$782,СВЦЭМ!$A$39:$A$782,$A198,СВЦЭМ!$B$39:$B$782,Y$190)+'СЕТ СН'!$F$12</f>
        <v>145.36846023000001</v>
      </c>
    </row>
    <row r="199" spans="1:25" ht="15.75" x14ac:dyDescent="0.2">
      <c r="A199" s="35">
        <f t="shared" si="5"/>
        <v>44843</v>
      </c>
      <c r="B199" s="36">
        <f>SUMIFS(СВЦЭМ!$F$39:$F$782,СВЦЭМ!$A$39:$A$782,$A199,СВЦЭМ!$B$39:$B$782,B$190)+'СЕТ СН'!$F$12</f>
        <v>134.91292082000001</v>
      </c>
      <c r="C199" s="36">
        <f>SUMIFS(СВЦЭМ!$F$39:$F$782,СВЦЭМ!$A$39:$A$782,$A199,СВЦЭМ!$B$39:$B$782,C$190)+'СЕТ СН'!$F$12</f>
        <v>137.3836675</v>
      </c>
      <c r="D199" s="36">
        <f>SUMIFS(СВЦЭМ!$F$39:$F$782,СВЦЭМ!$A$39:$A$782,$A199,СВЦЭМ!$B$39:$B$782,D$190)+'СЕТ СН'!$F$12</f>
        <v>138.54645393000001</v>
      </c>
      <c r="E199" s="36">
        <f>SUMIFS(СВЦЭМ!$F$39:$F$782,СВЦЭМ!$A$39:$A$782,$A199,СВЦЭМ!$B$39:$B$782,E$190)+'СЕТ СН'!$F$12</f>
        <v>139.16709709</v>
      </c>
      <c r="F199" s="36">
        <f>SUMIFS(СВЦЭМ!$F$39:$F$782,СВЦЭМ!$A$39:$A$782,$A199,СВЦЭМ!$B$39:$B$782,F$190)+'СЕТ СН'!$F$12</f>
        <v>138.85967294</v>
      </c>
      <c r="G199" s="36">
        <f>SUMIFS(СВЦЭМ!$F$39:$F$782,СВЦЭМ!$A$39:$A$782,$A199,СВЦЭМ!$B$39:$B$782,G$190)+'СЕТ СН'!$F$12</f>
        <v>138.85665316999999</v>
      </c>
      <c r="H199" s="36">
        <f>SUMIFS(СВЦЭМ!$F$39:$F$782,СВЦЭМ!$A$39:$A$782,$A199,СВЦЭМ!$B$39:$B$782,H$190)+'СЕТ СН'!$F$12</f>
        <v>137.23748742000001</v>
      </c>
      <c r="I199" s="36">
        <f>SUMIFS(СВЦЭМ!$F$39:$F$782,СВЦЭМ!$A$39:$A$782,$A199,СВЦЭМ!$B$39:$B$782,I$190)+'СЕТ СН'!$F$12</f>
        <v>134.19076991</v>
      </c>
      <c r="J199" s="36">
        <f>SUMIFS(СВЦЭМ!$F$39:$F$782,СВЦЭМ!$A$39:$A$782,$A199,СВЦЭМ!$B$39:$B$782,J$190)+'СЕТ СН'!$F$12</f>
        <v>133.53885154</v>
      </c>
      <c r="K199" s="36">
        <f>SUMIFS(СВЦЭМ!$F$39:$F$782,СВЦЭМ!$A$39:$A$782,$A199,СВЦЭМ!$B$39:$B$782,K$190)+'СЕТ СН'!$F$12</f>
        <v>124.29507932</v>
      </c>
      <c r="L199" s="36">
        <f>SUMIFS(СВЦЭМ!$F$39:$F$782,СВЦЭМ!$A$39:$A$782,$A199,СВЦЭМ!$B$39:$B$782,L$190)+'СЕТ СН'!$F$12</f>
        <v>125.78332343</v>
      </c>
      <c r="M199" s="36">
        <f>SUMIFS(СВЦЭМ!$F$39:$F$782,СВЦЭМ!$A$39:$A$782,$A199,СВЦЭМ!$B$39:$B$782,M$190)+'СЕТ СН'!$F$12</f>
        <v>126.21295680999999</v>
      </c>
      <c r="N199" s="36">
        <f>SUMIFS(СВЦЭМ!$F$39:$F$782,СВЦЭМ!$A$39:$A$782,$A199,СВЦЭМ!$B$39:$B$782,N$190)+'СЕТ СН'!$F$12</f>
        <v>122.46292269</v>
      </c>
      <c r="O199" s="36">
        <f>SUMIFS(СВЦЭМ!$F$39:$F$782,СВЦЭМ!$A$39:$A$782,$A199,СВЦЭМ!$B$39:$B$782,O$190)+'СЕТ СН'!$F$12</f>
        <v>125.39705683</v>
      </c>
      <c r="P199" s="36">
        <f>SUMIFS(СВЦЭМ!$F$39:$F$782,СВЦЭМ!$A$39:$A$782,$A199,СВЦЭМ!$B$39:$B$782,P$190)+'СЕТ СН'!$F$12</f>
        <v>124.59601250999999</v>
      </c>
      <c r="Q199" s="36">
        <f>SUMIFS(СВЦЭМ!$F$39:$F$782,СВЦЭМ!$A$39:$A$782,$A199,СВЦЭМ!$B$39:$B$782,Q$190)+'СЕТ СН'!$F$12</f>
        <v>124.38940709000001</v>
      </c>
      <c r="R199" s="36">
        <f>SUMIFS(СВЦЭМ!$F$39:$F$782,СВЦЭМ!$A$39:$A$782,$A199,СВЦЭМ!$B$39:$B$782,R$190)+'СЕТ СН'!$F$12</f>
        <v>128.42289889</v>
      </c>
      <c r="S199" s="36">
        <f>SUMIFS(СВЦЭМ!$F$39:$F$782,СВЦЭМ!$A$39:$A$782,$A199,СВЦЭМ!$B$39:$B$782,S$190)+'СЕТ СН'!$F$12</f>
        <v>132.86626706999999</v>
      </c>
      <c r="T199" s="36">
        <f>SUMIFS(СВЦЭМ!$F$39:$F$782,СВЦЭМ!$A$39:$A$782,$A199,СВЦЭМ!$B$39:$B$782,T$190)+'СЕТ СН'!$F$12</f>
        <v>143.35459308</v>
      </c>
      <c r="U199" s="36">
        <f>SUMIFS(СВЦЭМ!$F$39:$F$782,СВЦЭМ!$A$39:$A$782,$A199,СВЦЭМ!$B$39:$B$782,U$190)+'СЕТ СН'!$F$12</f>
        <v>148.26904795999999</v>
      </c>
      <c r="V199" s="36">
        <f>SUMIFS(СВЦЭМ!$F$39:$F$782,СВЦЭМ!$A$39:$A$782,$A199,СВЦЭМ!$B$39:$B$782,V$190)+'СЕТ СН'!$F$12</f>
        <v>146.68691183000001</v>
      </c>
      <c r="W199" s="36">
        <f>SUMIFS(СВЦЭМ!$F$39:$F$782,СВЦЭМ!$A$39:$A$782,$A199,СВЦЭМ!$B$39:$B$782,W$190)+'СЕТ СН'!$F$12</f>
        <v>144.10295952999999</v>
      </c>
      <c r="X199" s="36">
        <f>SUMIFS(СВЦЭМ!$F$39:$F$782,СВЦЭМ!$A$39:$A$782,$A199,СВЦЭМ!$B$39:$B$782,X$190)+'СЕТ СН'!$F$12</f>
        <v>124.25187713</v>
      </c>
      <c r="Y199" s="36">
        <f>SUMIFS(СВЦЭМ!$F$39:$F$782,СВЦЭМ!$A$39:$A$782,$A199,СВЦЭМ!$B$39:$B$782,Y$190)+'СЕТ СН'!$F$12</f>
        <v>109.27938116999999</v>
      </c>
    </row>
    <row r="200" spans="1:25" ht="15.75" x14ac:dyDescent="0.2">
      <c r="A200" s="35">
        <f t="shared" si="5"/>
        <v>44844</v>
      </c>
      <c r="B200" s="36">
        <f>SUMIFS(СВЦЭМ!$F$39:$F$782,СВЦЭМ!$A$39:$A$782,$A200,СВЦЭМ!$B$39:$B$782,B$190)+'СЕТ СН'!$F$12</f>
        <v>109.57336282999999</v>
      </c>
      <c r="C200" s="36">
        <f>SUMIFS(СВЦЭМ!$F$39:$F$782,СВЦЭМ!$A$39:$A$782,$A200,СВЦЭМ!$B$39:$B$782,C$190)+'СЕТ СН'!$F$12</f>
        <v>118.19111789999999</v>
      </c>
      <c r="D200" s="36">
        <f>SUMIFS(СВЦЭМ!$F$39:$F$782,СВЦЭМ!$A$39:$A$782,$A200,СВЦЭМ!$B$39:$B$782,D$190)+'СЕТ СН'!$F$12</f>
        <v>131.63820035000001</v>
      </c>
      <c r="E200" s="36">
        <f>SUMIFS(СВЦЭМ!$F$39:$F$782,СВЦЭМ!$A$39:$A$782,$A200,СВЦЭМ!$B$39:$B$782,E$190)+'СЕТ СН'!$F$12</f>
        <v>131.5877303</v>
      </c>
      <c r="F200" s="36">
        <f>SUMIFS(СВЦЭМ!$F$39:$F$782,СВЦЭМ!$A$39:$A$782,$A200,СВЦЭМ!$B$39:$B$782,F$190)+'СЕТ СН'!$F$12</f>
        <v>130.78261592000001</v>
      </c>
      <c r="G200" s="36">
        <f>SUMIFS(СВЦЭМ!$F$39:$F$782,СВЦЭМ!$A$39:$A$782,$A200,СВЦЭМ!$B$39:$B$782,G$190)+'СЕТ СН'!$F$12</f>
        <v>130.87000441999999</v>
      </c>
      <c r="H200" s="36">
        <f>SUMIFS(СВЦЭМ!$F$39:$F$782,СВЦЭМ!$A$39:$A$782,$A200,СВЦЭМ!$B$39:$B$782,H$190)+'СЕТ СН'!$F$12</f>
        <v>122.46330453</v>
      </c>
      <c r="I200" s="36">
        <f>SUMIFS(СВЦЭМ!$F$39:$F$782,СВЦЭМ!$A$39:$A$782,$A200,СВЦЭМ!$B$39:$B$782,I$190)+'СЕТ СН'!$F$12</f>
        <v>111.46815655</v>
      </c>
      <c r="J200" s="36">
        <f>SUMIFS(СВЦЭМ!$F$39:$F$782,СВЦЭМ!$A$39:$A$782,$A200,СВЦЭМ!$B$39:$B$782,J$190)+'СЕТ СН'!$F$12</f>
        <v>108.69779902000001</v>
      </c>
      <c r="K200" s="36">
        <f>SUMIFS(СВЦЭМ!$F$39:$F$782,СВЦЭМ!$A$39:$A$782,$A200,СВЦЭМ!$B$39:$B$782,K$190)+'СЕТ СН'!$F$12</f>
        <v>107.78070891</v>
      </c>
      <c r="L200" s="36">
        <f>SUMIFS(СВЦЭМ!$F$39:$F$782,СВЦЭМ!$A$39:$A$782,$A200,СВЦЭМ!$B$39:$B$782,L$190)+'СЕТ СН'!$F$12</f>
        <v>106.34491391</v>
      </c>
      <c r="M200" s="36">
        <f>SUMIFS(СВЦЭМ!$F$39:$F$782,СВЦЭМ!$A$39:$A$782,$A200,СВЦЭМ!$B$39:$B$782,M$190)+'СЕТ СН'!$F$12</f>
        <v>112.89694522000001</v>
      </c>
      <c r="N200" s="36">
        <f>SUMIFS(СВЦЭМ!$F$39:$F$782,СВЦЭМ!$A$39:$A$782,$A200,СВЦЭМ!$B$39:$B$782,N$190)+'СЕТ СН'!$F$12</f>
        <v>124.50194644</v>
      </c>
      <c r="O200" s="36">
        <f>SUMIFS(СВЦЭМ!$F$39:$F$782,СВЦЭМ!$A$39:$A$782,$A200,СВЦЭМ!$B$39:$B$782,O$190)+'СЕТ СН'!$F$12</f>
        <v>123.97553662</v>
      </c>
      <c r="P200" s="36">
        <f>SUMIFS(СВЦЭМ!$F$39:$F$782,СВЦЭМ!$A$39:$A$782,$A200,СВЦЭМ!$B$39:$B$782,P$190)+'СЕТ СН'!$F$12</f>
        <v>118.63244458</v>
      </c>
      <c r="Q200" s="36">
        <f>SUMIFS(СВЦЭМ!$F$39:$F$782,СВЦЭМ!$A$39:$A$782,$A200,СВЦЭМ!$B$39:$B$782,Q$190)+'СЕТ СН'!$F$12</f>
        <v>117.02192026</v>
      </c>
      <c r="R200" s="36">
        <f>SUMIFS(СВЦЭМ!$F$39:$F$782,СВЦЭМ!$A$39:$A$782,$A200,СВЦЭМ!$B$39:$B$782,R$190)+'СЕТ СН'!$F$12</f>
        <v>110.79495928999999</v>
      </c>
      <c r="S200" s="36">
        <f>SUMIFS(СВЦЭМ!$F$39:$F$782,СВЦЭМ!$A$39:$A$782,$A200,СВЦЭМ!$B$39:$B$782,S$190)+'СЕТ СН'!$F$12</f>
        <v>104.61945471999999</v>
      </c>
      <c r="T200" s="36">
        <f>SUMIFS(СВЦЭМ!$F$39:$F$782,СВЦЭМ!$A$39:$A$782,$A200,СВЦЭМ!$B$39:$B$782,T$190)+'СЕТ СН'!$F$12</f>
        <v>112.10591675000001</v>
      </c>
      <c r="U200" s="36">
        <f>SUMIFS(СВЦЭМ!$F$39:$F$782,СВЦЭМ!$A$39:$A$782,$A200,СВЦЭМ!$B$39:$B$782,U$190)+'СЕТ СН'!$F$12</f>
        <v>114.6521522</v>
      </c>
      <c r="V200" s="36">
        <f>SUMIFS(СВЦЭМ!$F$39:$F$782,СВЦЭМ!$A$39:$A$782,$A200,СВЦЭМ!$B$39:$B$782,V$190)+'СЕТ СН'!$F$12</f>
        <v>115.92565630999999</v>
      </c>
      <c r="W200" s="36">
        <f>SUMIFS(СВЦЭМ!$F$39:$F$782,СВЦЭМ!$A$39:$A$782,$A200,СВЦЭМ!$B$39:$B$782,W$190)+'СЕТ СН'!$F$12</f>
        <v>116.70836715</v>
      </c>
      <c r="X200" s="36">
        <f>SUMIFS(СВЦЭМ!$F$39:$F$782,СВЦЭМ!$A$39:$A$782,$A200,СВЦЭМ!$B$39:$B$782,X$190)+'СЕТ СН'!$F$12</f>
        <v>113.61847505999999</v>
      </c>
      <c r="Y200" s="36">
        <f>SUMIFS(СВЦЭМ!$F$39:$F$782,СВЦЭМ!$A$39:$A$782,$A200,СВЦЭМ!$B$39:$B$782,Y$190)+'СЕТ СН'!$F$12</f>
        <v>110.35062646</v>
      </c>
    </row>
    <row r="201" spans="1:25" ht="15.75" x14ac:dyDescent="0.2">
      <c r="A201" s="35">
        <f t="shared" si="5"/>
        <v>44845</v>
      </c>
      <c r="B201" s="36">
        <f>SUMIFS(СВЦЭМ!$F$39:$F$782,СВЦЭМ!$A$39:$A$782,$A201,СВЦЭМ!$B$39:$B$782,B$190)+'СЕТ СН'!$F$12</f>
        <v>123.74695416</v>
      </c>
      <c r="C201" s="36">
        <f>SUMIFS(СВЦЭМ!$F$39:$F$782,СВЦЭМ!$A$39:$A$782,$A201,СВЦЭМ!$B$39:$B$782,C$190)+'СЕТ СН'!$F$12</f>
        <v>132.89364771999999</v>
      </c>
      <c r="D201" s="36">
        <f>SUMIFS(СВЦЭМ!$F$39:$F$782,СВЦЭМ!$A$39:$A$782,$A201,СВЦЭМ!$B$39:$B$782,D$190)+'СЕТ СН'!$F$12</f>
        <v>139.19745904000001</v>
      </c>
      <c r="E201" s="36">
        <f>SUMIFS(СВЦЭМ!$F$39:$F$782,СВЦЭМ!$A$39:$A$782,$A201,СВЦЭМ!$B$39:$B$782,E$190)+'СЕТ СН'!$F$12</f>
        <v>141.43083625</v>
      </c>
      <c r="F201" s="36">
        <f>SUMIFS(СВЦЭМ!$F$39:$F$782,СВЦЭМ!$A$39:$A$782,$A201,СВЦЭМ!$B$39:$B$782,F$190)+'СЕТ СН'!$F$12</f>
        <v>140.92141559000001</v>
      </c>
      <c r="G201" s="36">
        <f>SUMIFS(СВЦЭМ!$F$39:$F$782,СВЦЭМ!$A$39:$A$782,$A201,СВЦЭМ!$B$39:$B$782,G$190)+'СЕТ СН'!$F$12</f>
        <v>131.98627205</v>
      </c>
      <c r="H201" s="36">
        <f>SUMIFS(СВЦЭМ!$F$39:$F$782,СВЦЭМ!$A$39:$A$782,$A201,СВЦЭМ!$B$39:$B$782,H$190)+'СЕТ СН'!$F$12</f>
        <v>133.07175278</v>
      </c>
      <c r="I201" s="36">
        <f>SUMIFS(СВЦЭМ!$F$39:$F$782,СВЦЭМ!$A$39:$A$782,$A201,СВЦЭМ!$B$39:$B$782,I$190)+'СЕТ СН'!$F$12</f>
        <v>136.65183340999999</v>
      </c>
      <c r="J201" s="36">
        <f>SUMIFS(СВЦЭМ!$F$39:$F$782,СВЦЭМ!$A$39:$A$782,$A201,СВЦЭМ!$B$39:$B$782,J$190)+'СЕТ СН'!$F$12</f>
        <v>137.99325433999999</v>
      </c>
      <c r="K201" s="36">
        <f>SUMIFS(СВЦЭМ!$F$39:$F$782,СВЦЭМ!$A$39:$A$782,$A201,СВЦЭМ!$B$39:$B$782,K$190)+'СЕТ СН'!$F$12</f>
        <v>138.57581138</v>
      </c>
      <c r="L201" s="36">
        <f>SUMIFS(СВЦЭМ!$F$39:$F$782,СВЦЭМ!$A$39:$A$782,$A201,СВЦЭМ!$B$39:$B$782,L$190)+'СЕТ СН'!$F$12</f>
        <v>139.52791945000001</v>
      </c>
      <c r="M201" s="36">
        <f>SUMIFS(СВЦЭМ!$F$39:$F$782,СВЦЭМ!$A$39:$A$782,$A201,СВЦЭМ!$B$39:$B$782,M$190)+'СЕТ СН'!$F$12</f>
        <v>135.03487884</v>
      </c>
      <c r="N201" s="36">
        <f>SUMIFS(СВЦЭМ!$F$39:$F$782,СВЦЭМ!$A$39:$A$782,$A201,СВЦЭМ!$B$39:$B$782,N$190)+'СЕТ СН'!$F$12</f>
        <v>138.66661250000001</v>
      </c>
      <c r="O201" s="36">
        <f>SUMIFS(СВЦЭМ!$F$39:$F$782,СВЦЭМ!$A$39:$A$782,$A201,СВЦЭМ!$B$39:$B$782,O$190)+'СЕТ СН'!$F$12</f>
        <v>139.15819107999999</v>
      </c>
      <c r="P201" s="36">
        <f>SUMIFS(СВЦЭМ!$F$39:$F$782,СВЦЭМ!$A$39:$A$782,$A201,СВЦЭМ!$B$39:$B$782,P$190)+'СЕТ СН'!$F$12</f>
        <v>137.78978212000001</v>
      </c>
      <c r="Q201" s="36">
        <f>SUMIFS(СВЦЭМ!$F$39:$F$782,СВЦЭМ!$A$39:$A$782,$A201,СВЦЭМ!$B$39:$B$782,Q$190)+'СЕТ СН'!$F$12</f>
        <v>136.79680246999999</v>
      </c>
      <c r="R201" s="36">
        <f>SUMIFS(СВЦЭМ!$F$39:$F$782,СВЦЭМ!$A$39:$A$782,$A201,СВЦЭМ!$B$39:$B$782,R$190)+'СЕТ СН'!$F$12</f>
        <v>133.86907352</v>
      </c>
      <c r="S201" s="36">
        <f>SUMIFS(СВЦЭМ!$F$39:$F$782,СВЦЭМ!$A$39:$A$782,$A201,СВЦЭМ!$B$39:$B$782,S$190)+'СЕТ СН'!$F$12</f>
        <v>139.19238903999999</v>
      </c>
      <c r="T201" s="36">
        <f>SUMIFS(СВЦЭМ!$F$39:$F$782,СВЦЭМ!$A$39:$A$782,$A201,СВЦЭМ!$B$39:$B$782,T$190)+'СЕТ СН'!$F$12</f>
        <v>147.02491282</v>
      </c>
      <c r="U201" s="36">
        <f>SUMIFS(СВЦЭМ!$F$39:$F$782,СВЦЭМ!$A$39:$A$782,$A201,СВЦЭМ!$B$39:$B$782,U$190)+'СЕТ СН'!$F$12</f>
        <v>150.25922312</v>
      </c>
      <c r="V201" s="36">
        <f>SUMIFS(СВЦЭМ!$F$39:$F$782,СВЦЭМ!$A$39:$A$782,$A201,СВЦЭМ!$B$39:$B$782,V$190)+'СЕТ СН'!$F$12</f>
        <v>149.82220855</v>
      </c>
      <c r="W201" s="36">
        <f>SUMIFS(СВЦЭМ!$F$39:$F$782,СВЦЭМ!$A$39:$A$782,$A201,СВЦЭМ!$B$39:$B$782,W$190)+'СЕТ СН'!$F$12</f>
        <v>154.63312507000001</v>
      </c>
      <c r="X201" s="36">
        <f>SUMIFS(СВЦЭМ!$F$39:$F$782,СВЦЭМ!$A$39:$A$782,$A201,СВЦЭМ!$B$39:$B$782,X$190)+'СЕТ СН'!$F$12</f>
        <v>151.93541984000001</v>
      </c>
      <c r="Y201" s="36">
        <f>SUMIFS(СВЦЭМ!$F$39:$F$782,СВЦЭМ!$A$39:$A$782,$A201,СВЦЭМ!$B$39:$B$782,Y$190)+'СЕТ СН'!$F$12</f>
        <v>150.78188270000001</v>
      </c>
    </row>
    <row r="202" spans="1:25" ht="15.75" x14ac:dyDescent="0.2">
      <c r="A202" s="35">
        <f t="shared" si="5"/>
        <v>44846</v>
      </c>
      <c r="B202" s="36">
        <f>SUMIFS(СВЦЭМ!$F$39:$F$782,СВЦЭМ!$A$39:$A$782,$A202,СВЦЭМ!$B$39:$B$782,B$190)+'СЕТ СН'!$F$12</f>
        <v>137.24942492</v>
      </c>
      <c r="C202" s="36">
        <f>SUMIFS(СВЦЭМ!$F$39:$F$782,СВЦЭМ!$A$39:$A$782,$A202,СВЦЭМ!$B$39:$B$782,C$190)+'СЕТ СН'!$F$12</f>
        <v>140.96959396</v>
      </c>
      <c r="D202" s="36">
        <f>SUMIFS(СВЦЭМ!$F$39:$F$782,СВЦЭМ!$A$39:$A$782,$A202,СВЦЭМ!$B$39:$B$782,D$190)+'СЕТ СН'!$F$12</f>
        <v>144.15089558</v>
      </c>
      <c r="E202" s="36">
        <f>SUMIFS(СВЦЭМ!$F$39:$F$782,СВЦЭМ!$A$39:$A$782,$A202,СВЦЭМ!$B$39:$B$782,E$190)+'СЕТ СН'!$F$12</f>
        <v>143.13283862</v>
      </c>
      <c r="F202" s="36">
        <f>SUMIFS(СВЦЭМ!$F$39:$F$782,СВЦЭМ!$A$39:$A$782,$A202,СВЦЭМ!$B$39:$B$782,F$190)+'СЕТ СН'!$F$12</f>
        <v>142.33908378999999</v>
      </c>
      <c r="G202" s="36">
        <f>SUMIFS(СВЦЭМ!$F$39:$F$782,СВЦЭМ!$A$39:$A$782,$A202,СВЦЭМ!$B$39:$B$782,G$190)+'СЕТ СН'!$F$12</f>
        <v>142.09027356999999</v>
      </c>
      <c r="H202" s="36">
        <f>SUMIFS(СВЦЭМ!$F$39:$F$782,СВЦЭМ!$A$39:$A$782,$A202,СВЦЭМ!$B$39:$B$782,H$190)+'СЕТ СН'!$F$12</f>
        <v>138.33033968000001</v>
      </c>
      <c r="I202" s="36">
        <f>SUMIFS(СВЦЭМ!$F$39:$F$782,СВЦЭМ!$A$39:$A$782,$A202,СВЦЭМ!$B$39:$B$782,I$190)+'СЕТ СН'!$F$12</f>
        <v>133.89108891000001</v>
      </c>
      <c r="J202" s="36">
        <f>SUMIFS(СВЦЭМ!$F$39:$F$782,СВЦЭМ!$A$39:$A$782,$A202,СВЦЭМ!$B$39:$B$782,J$190)+'СЕТ СН'!$F$12</f>
        <v>135.15482133</v>
      </c>
      <c r="K202" s="36">
        <f>SUMIFS(СВЦЭМ!$F$39:$F$782,СВЦЭМ!$A$39:$A$782,$A202,СВЦЭМ!$B$39:$B$782,K$190)+'СЕТ СН'!$F$12</f>
        <v>134.37541519999999</v>
      </c>
      <c r="L202" s="36">
        <f>SUMIFS(СВЦЭМ!$F$39:$F$782,СВЦЭМ!$A$39:$A$782,$A202,СВЦЭМ!$B$39:$B$782,L$190)+'СЕТ СН'!$F$12</f>
        <v>133.36045067000001</v>
      </c>
      <c r="M202" s="36">
        <f>SUMIFS(СВЦЭМ!$F$39:$F$782,СВЦЭМ!$A$39:$A$782,$A202,СВЦЭМ!$B$39:$B$782,M$190)+'СЕТ СН'!$F$12</f>
        <v>132.60095265000001</v>
      </c>
      <c r="N202" s="36">
        <f>SUMIFS(СВЦЭМ!$F$39:$F$782,СВЦЭМ!$A$39:$A$782,$A202,СВЦЭМ!$B$39:$B$782,N$190)+'СЕТ СН'!$F$12</f>
        <v>135.28189895</v>
      </c>
      <c r="O202" s="36">
        <f>SUMIFS(СВЦЭМ!$F$39:$F$782,СВЦЭМ!$A$39:$A$782,$A202,СВЦЭМ!$B$39:$B$782,O$190)+'СЕТ СН'!$F$12</f>
        <v>134.77057063000001</v>
      </c>
      <c r="P202" s="36">
        <f>SUMIFS(СВЦЭМ!$F$39:$F$782,СВЦЭМ!$A$39:$A$782,$A202,СВЦЭМ!$B$39:$B$782,P$190)+'СЕТ СН'!$F$12</f>
        <v>133.64106756000001</v>
      </c>
      <c r="Q202" s="36">
        <f>SUMIFS(СВЦЭМ!$F$39:$F$782,СВЦЭМ!$A$39:$A$782,$A202,СВЦЭМ!$B$39:$B$782,Q$190)+'СЕТ СН'!$F$12</f>
        <v>134.40451254999999</v>
      </c>
      <c r="R202" s="36">
        <f>SUMIFS(СВЦЭМ!$F$39:$F$782,СВЦЭМ!$A$39:$A$782,$A202,СВЦЭМ!$B$39:$B$782,R$190)+'СЕТ СН'!$F$12</f>
        <v>131.23737887999999</v>
      </c>
      <c r="S202" s="36">
        <f>SUMIFS(СВЦЭМ!$F$39:$F$782,СВЦЭМ!$A$39:$A$782,$A202,СВЦЭМ!$B$39:$B$782,S$190)+'СЕТ СН'!$F$12</f>
        <v>131.56461999999999</v>
      </c>
      <c r="T202" s="36">
        <f>SUMIFS(СВЦЭМ!$F$39:$F$782,СВЦЭМ!$A$39:$A$782,$A202,СВЦЭМ!$B$39:$B$782,T$190)+'СЕТ СН'!$F$12</f>
        <v>151.07076569</v>
      </c>
      <c r="U202" s="36">
        <f>SUMIFS(СВЦЭМ!$F$39:$F$782,СВЦЭМ!$A$39:$A$782,$A202,СВЦЭМ!$B$39:$B$782,U$190)+'СЕТ СН'!$F$12</f>
        <v>149.78460324</v>
      </c>
      <c r="V202" s="36">
        <f>SUMIFS(СВЦЭМ!$F$39:$F$782,СВЦЭМ!$A$39:$A$782,$A202,СВЦЭМ!$B$39:$B$782,V$190)+'СЕТ СН'!$F$12</f>
        <v>155.28167583999999</v>
      </c>
      <c r="W202" s="36">
        <f>SUMIFS(СВЦЭМ!$F$39:$F$782,СВЦЭМ!$A$39:$A$782,$A202,СВЦЭМ!$B$39:$B$782,W$190)+'СЕТ СН'!$F$12</f>
        <v>143.09381450999999</v>
      </c>
      <c r="X202" s="36">
        <f>SUMIFS(СВЦЭМ!$F$39:$F$782,СВЦЭМ!$A$39:$A$782,$A202,СВЦЭМ!$B$39:$B$782,X$190)+'СЕТ СН'!$F$12</f>
        <v>138.49479600000001</v>
      </c>
      <c r="Y202" s="36">
        <f>SUMIFS(СВЦЭМ!$F$39:$F$782,СВЦЭМ!$A$39:$A$782,$A202,СВЦЭМ!$B$39:$B$782,Y$190)+'СЕТ СН'!$F$12</f>
        <v>136.22410127000001</v>
      </c>
    </row>
    <row r="203" spans="1:25" ht="15.75" x14ac:dyDescent="0.2">
      <c r="A203" s="35">
        <f t="shared" si="5"/>
        <v>44847</v>
      </c>
      <c r="B203" s="36">
        <f>SUMIFS(СВЦЭМ!$F$39:$F$782,СВЦЭМ!$A$39:$A$782,$A203,СВЦЭМ!$B$39:$B$782,B$190)+'СЕТ СН'!$F$12</f>
        <v>150.90271439</v>
      </c>
      <c r="C203" s="36">
        <f>SUMIFS(СВЦЭМ!$F$39:$F$782,СВЦЭМ!$A$39:$A$782,$A203,СВЦЭМ!$B$39:$B$782,C$190)+'СЕТ СН'!$F$12</f>
        <v>154.27591649999999</v>
      </c>
      <c r="D203" s="36">
        <f>SUMIFS(СВЦЭМ!$F$39:$F$782,СВЦЭМ!$A$39:$A$782,$A203,СВЦЭМ!$B$39:$B$782,D$190)+'СЕТ СН'!$F$12</f>
        <v>153.96996734000001</v>
      </c>
      <c r="E203" s="36">
        <f>SUMIFS(СВЦЭМ!$F$39:$F$782,СВЦЭМ!$A$39:$A$782,$A203,СВЦЭМ!$B$39:$B$782,E$190)+'СЕТ СН'!$F$12</f>
        <v>154.76199611000001</v>
      </c>
      <c r="F203" s="36">
        <f>SUMIFS(СВЦЭМ!$F$39:$F$782,СВЦЭМ!$A$39:$A$782,$A203,СВЦЭМ!$B$39:$B$782,F$190)+'СЕТ СН'!$F$12</f>
        <v>155.03276876000001</v>
      </c>
      <c r="G203" s="36">
        <f>SUMIFS(СВЦЭМ!$F$39:$F$782,СВЦЭМ!$A$39:$A$782,$A203,СВЦЭМ!$B$39:$B$782,G$190)+'СЕТ СН'!$F$12</f>
        <v>153.35277819999999</v>
      </c>
      <c r="H203" s="36">
        <f>SUMIFS(СВЦЭМ!$F$39:$F$782,СВЦЭМ!$A$39:$A$782,$A203,СВЦЭМ!$B$39:$B$782,H$190)+'СЕТ СН'!$F$12</f>
        <v>149.44622183000001</v>
      </c>
      <c r="I203" s="36">
        <f>SUMIFS(СВЦЭМ!$F$39:$F$782,СВЦЭМ!$A$39:$A$782,$A203,СВЦЭМ!$B$39:$B$782,I$190)+'СЕТ СН'!$F$12</f>
        <v>146.12856456</v>
      </c>
      <c r="J203" s="36">
        <f>SUMIFS(СВЦЭМ!$F$39:$F$782,СВЦЭМ!$A$39:$A$782,$A203,СВЦЭМ!$B$39:$B$782,J$190)+'СЕТ СН'!$F$12</f>
        <v>144.59195219</v>
      </c>
      <c r="K203" s="36">
        <f>SUMIFS(СВЦЭМ!$F$39:$F$782,СВЦЭМ!$A$39:$A$782,$A203,СВЦЭМ!$B$39:$B$782,K$190)+'СЕТ СН'!$F$12</f>
        <v>148.78793690000001</v>
      </c>
      <c r="L203" s="36">
        <f>SUMIFS(СВЦЭМ!$F$39:$F$782,СВЦЭМ!$A$39:$A$782,$A203,СВЦЭМ!$B$39:$B$782,L$190)+'СЕТ СН'!$F$12</f>
        <v>146.95718062</v>
      </c>
      <c r="M203" s="36">
        <f>SUMIFS(СВЦЭМ!$F$39:$F$782,СВЦЭМ!$A$39:$A$782,$A203,СВЦЭМ!$B$39:$B$782,M$190)+'СЕТ СН'!$F$12</f>
        <v>148.56703404999999</v>
      </c>
      <c r="N203" s="36">
        <f>SUMIFS(СВЦЭМ!$F$39:$F$782,СВЦЭМ!$A$39:$A$782,$A203,СВЦЭМ!$B$39:$B$782,N$190)+'СЕТ СН'!$F$12</f>
        <v>147.43822895</v>
      </c>
      <c r="O203" s="36">
        <f>SUMIFS(СВЦЭМ!$F$39:$F$782,СВЦЭМ!$A$39:$A$782,$A203,СВЦЭМ!$B$39:$B$782,O$190)+'СЕТ СН'!$F$12</f>
        <v>147.01761109</v>
      </c>
      <c r="P203" s="36">
        <f>SUMIFS(СВЦЭМ!$F$39:$F$782,СВЦЭМ!$A$39:$A$782,$A203,СВЦЭМ!$B$39:$B$782,P$190)+'СЕТ СН'!$F$12</f>
        <v>146.58662328</v>
      </c>
      <c r="Q203" s="36">
        <f>SUMIFS(СВЦЭМ!$F$39:$F$782,СВЦЭМ!$A$39:$A$782,$A203,СВЦЭМ!$B$39:$B$782,Q$190)+'СЕТ СН'!$F$12</f>
        <v>145.27842773</v>
      </c>
      <c r="R203" s="36">
        <f>SUMIFS(СВЦЭМ!$F$39:$F$782,СВЦЭМ!$A$39:$A$782,$A203,СВЦЭМ!$B$39:$B$782,R$190)+'СЕТ СН'!$F$12</f>
        <v>150.64061687</v>
      </c>
      <c r="S203" s="36">
        <f>SUMIFS(СВЦЭМ!$F$39:$F$782,СВЦЭМ!$A$39:$A$782,$A203,СВЦЭМ!$B$39:$B$782,S$190)+'СЕТ СН'!$F$12</f>
        <v>146.54189801999999</v>
      </c>
      <c r="T203" s="36">
        <f>SUMIFS(СВЦЭМ!$F$39:$F$782,СВЦЭМ!$A$39:$A$782,$A203,СВЦЭМ!$B$39:$B$782,T$190)+'СЕТ СН'!$F$12</f>
        <v>149.39820857999999</v>
      </c>
      <c r="U203" s="36">
        <f>SUMIFS(СВЦЭМ!$F$39:$F$782,СВЦЭМ!$A$39:$A$782,$A203,СВЦЭМ!$B$39:$B$782,U$190)+'СЕТ СН'!$F$12</f>
        <v>151.55940035</v>
      </c>
      <c r="V203" s="36">
        <f>SUMIFS(СВЦЭМ!$F$39:$F$782,СВЦЭМ!$A$39:$A$782,$A203,СВЦЭМ!$B$39:$B$782,V$190)+'СЕТ СН'!$F$12</f>
        <v>148.77077983999999</v>
      </c>
      <c r="W203" s="36">
        <f>SUMIFS(СВЦЭМ!$F$39:$F$782,СВЦЭМ!$A$39:$A$782,$A203,СВЦЭМ!$B$39:$B$782,W$190)+'СЕТ СН'!$F$12</f>
        <v>147.20056069</v>
      </c>
      <c r="X203" s="36">
        <f>SUMIFS(СВЦЭМ!$F$39:$F$782,СВЦЭМ!$A$39:$A$782,$A203,СВЦЭМ!$B$39:$B$782,X$190)+'СЕТ СН'!$F$12</f>
        <v>146.67277616000001</v>
      </c>
      <c r="Y203" s="36">
        <f>SUMIFS(СВЦЭМ!$F$39:$F$782,СВЦЭМ!$A$39:$A$782,$A203,СВЦЭМ!$B$39:$B$782,Y$190)+'СЕТ СН'!$F$12</f>
        <v>146.07009739</v>
      </c>
    </row>
    <row r="204" spans="1:25" ht="15.75" x14ac:dyDescent="0.2">
      <c r="A204" s="35">
        <f t="shared" si="5"/>
        <v>44848</v>
      </c>
      <c r="B204" s="36">
        <f>SUMIFS(СВЦЭМ!$F$39:$F$782,СВЦЭМ!$A$39:$A$782,$A204,СВЦЭМ!$B$39:$B$782,B$190)+'СЕТ СН'!$F$12</f>
        <v>154.35656408</v>
      </c>
      <c r="C204" s="36">
        <f>SUMIFS(СВЦЭМ!$F$39:$F$782,СВЦЭМ!$A$39:$A$782,$A204,СВЦЭМ!$B$39:$B$782,C$190)+'СЕТ СН'!$F$12</f>
        <v>156.4045892</v>
      </c>
      <c r="D204" s="36">
        <f>SUMIFS(СВЦЭМ!$F$39:$F$782,СВЦЭМ!$A$39:$A$782,$A204,СВЦЭМ!$B$39:$B$782,D$190)+'СЕТ СН'!$F$12</f>
        <v>160.82254846999999</v>
      </c>
      <c r="E204" s="36">
        <f>SUMIFS(СВЦЭМ!$F$39:$F$782,СВЦЭМ!$A$39:$A$782,$A204,СВЦЭМ!$B$39:$B$782,E$190)+'СЕТ СН'!$F$12</f>
        <v>163.26991727000001</v>
      </c>
      <c r="F204" s="36">
        <f>SUMIFS(СВЦЭМ!$F$39:$F$782,СВЦЭМ!$A$39:$A$782,$A204,СВЦЭМ!$B$39:$B$782,F$190)+'СЕТ СН'!$F$12</f>
        <v>163.46429133999999</v>
      </c>
      <c r="G204" s="36">
        <f>SUMIFS(СВЦЭМ!$F$39:$F$782,СВЦЭМ!$A$39:$A$782,$A204,СВЦЭМ!$B$39:$B$782,G$190)+'СЕТ СН'!$F$12</f>
        <v>161.49463312</v>
      </c>
      <c r="H204" s="36">
        <f>SUMIFS(СВЦЭМ!$F$39:$F$782,СВЦЭМ!$A$39:$A$782,$A204,СВЦЭМ!$B$39:$B$782,H$190)+'СЕТ СН'!$F$12</f>
        <v>152.00239852999999</v>
      </c>
      <c r="I204" s="36">
        <f>SUMIFS(СВЦЭМ!$F$39:$F$782,СВЦЭМ!$A$39:$A$782,$A204,СВЦЭМ!$B$39:$B$782,I$190)+'СЕТ СН'!$F$12</f>
        <v>153.77068796</v>
      </c>
      <c r="J204" s="36">
        <f>SUMIFS(СВЦЭМ!$F$39:$F$782,СВЦЭМ!$A$39:$A$782,$A204,СВЦЭМ!$B$39:$B$782,J$190)+'СЕТ СН'!$F$12</f>
        <v>153.85863187000001</v>
      </c>
      <c r="K204" s="36">
        <f>SUMIFS(СВЦЭМ!$F$39:$F$782,СВЦЭМ!$A$39:$A$782,$A204,СВЦЭМ!$B$39:$B$782,K$190)+'СЕТ СН'!$F$12</f>
        <v>153.64642420999999</v>
      </c>
      <c r="L204" s="36">
        <f>SUMIFS(СВЦЭМ!$F$39:$F$782,СВЦЭМ!$A$39:$A$782,$A204,СВЦЭМ!$B$39:$B$782,L$190)+'СЕТ СН'!$F$12</f>
        <v>155.01977579999999</v>
      </c>
      <c r="M204" s="36">
        <f>SUMIFS(СВЦЭМ!$F$39:$F$782,СВЦЭМ!$A$39:$A$782,$A204,СВЦЭМ!$B$39:$B$782,M$190)+'СЕТ СН'!$F$12</f>
        <v>151.09553672999999</v>
      </c>
      <c r="N204" s="36">
        <f>SUMIFS(СВЦЭМ!$F$39:$F$782,СВЦЭМ!$A$39:$A$782,$A204,СВЦЭМ!$B$39:$B$782,N$190)+'СЕТ СН'!$F$12</f>
        <v>151.36366649999999</v>
      </c>
      <c r="O204" s="36">
        <f>SUMIFS(СВЦЭМ!$F$39:$F$782,СВЦЭМ!$A$39:$A$782,$A204,СВЦЭМ!$B$39:$B$782,O$190)+'СЕТ СН'!$F$12</f>
        <v>151.86451445</v>
      </c>
      <c r="P204" s="36">
        <f>SUMIFS(СВЦЭМ!$F$39:$F$782,СВЦЭМ!$A$39:$A$782,$A204,СВЦЭМ!$B$39:$B$782,P$190)+'СЕТ СН'!$F$12</f>
        <v>151.81811119</v>
      </c>
      <c r="Q204" s="36">
        <f>SUMIFS(СВЦЭМ!$F$39:$F$782,СВЦЭМ!$A$39:$A$782,$A204,СВЦЭМ!$B$39:$B$782,Q$190)+'СЕТ СН'!$F$12</f>
        <v>151.96559730999999</v>
      </c>
      <c r="R204" s="36">
        <f>SUMIFS(СВЦЭМ!$F$39:$F$782,СВЦЭМ!$A$39:$A$782,$A204,СВЦЭМ!$B$39:$B$782,R$190)+'СЕТ СН'!$F$12</f>
        <v>150.48882766</v>
      </c>
      <c r="S204" s="36">
        <f>SUMIFS(СВЦЭМ!$F$39:$F$782,СВЦЭМ!$A$39:$A$782,$A204,СВЦЭМ!$B$39:$B$782,S$190)+'СЕТ СН'!$F$12</f>
        <v>153.00809090999999</v>
      </c>
      <c r="T204" s="36">
        <f>SUMIFS(СВЦЭМ!$F$39:$F$782,СВЦЭМ!$A$39:$A$782,$A204,СВЦЭМ!$B$39:$B$782,T$190)+'СЕТ СН'!$F$12</f>
        <v>153.89836206999999</v>
      </c>
      <c r="U204" s="36">
        <f>SUMIFS(СВЦЭМ!$F$39:$F$782,СВЦЭМ!$A$39:$A$782,$A204,СВЦЭМ!$B$39:$B$782,U$190)+'СЕТ СН'!$F$12</f>
        <v>153.32294931999999</v>
      </c>
      <c r="V204" s="36">
        <f>SUMIFS(СВЦЭМ!$F$39:$F$782,СВЦЭМ!$A$39:$A$782,$A204,СВЦЭМ!$B$39:$B$782,V$190)+'СЕТ СН'!$F$12</f>
        <v>155.07641641000001</v>
      </c>
      <c r="W204" s="36">
        <f>SUMIFS(СВЦЭМ!$F$39:$F$782,СВЦЭМ!$A$39:$A$782,$A204,СВЦЭМ!$B$39:$B$782,W$190)+'СЕТ СН'!$F$12</f>
        <v>154.8253656</v>
      </c>
      <c r="X204" s="36">
        <f>SUMIFS(СВЦЭМ!$F$39:$F$782,СВЦЭМ!$A$39:$A$782,$A204,СВЦЭМ!$B$39:$B$782,X$190)+'СЕТ СН'!$F$12</f>
        <v>153.85013712</v>
      </c>
      <c r="Y204" s="36">
        <f>SUMIFS(СВЦЭМ!$F$39:$F$782,СВЦЭМ!$A$39:$A$782,$A204,СВЦЭМ!$B$39:$B$782,Y$190)+'СЕТ СН'!$F$12</f>
        <v>151.01021322</v>
      </c>
    </row>
    <row r="205" spans="1:25" ht="15.75" x14ac:dyDescent="0.2">
      <c r="A205" s="35">
        <f t="shared" si="5"/>
        <v>44849</v>
      </c>
      <c r="B205" s="36">
        <f>SUMIFS(СВЦЭМ!$F$39:$F$782,СВЦЭМ!$A$39:$A$782,$A205,СВЦЭМ!$B$39:$B$782,B$190)+'СЕТ СН'!$F$12</f>
        <v>138.60967862999999</v>
      </c>
      <c r="C205" s="36">
        <f>SUMIFS(СВЦЭМ!$F$39:$F$782,СВЦЭМ!$A$39:$A$782,$A205,СВЦЭМ!$B$39:$B$782,C$190)+'СЕТ СН'!$F$12</f>
        <v>137.19076203</v>
      </c>
      <c r="D205" s="36">
        <f>SUMIFS(СВЦЭМ!$F$39:$F$782,СВЦЭМ!$A$39:$A$782,$A205,СВЦЭМ!$B$39:$B$782,D$190)+'СЕТ СН'!$F$12</f>
        <v>135.47100083999999</v>
      </c>
      <c r="E205" s="36">
        <f>SUMIFS(СВЦЭМ!$F$39:$F$782,СВЦЭМ!$A$39:$A$782,$A205,СВЦЭМ!$B$39:$B$782,E$190)+'СЕТ СН'!$F$12</f>
        <v>134.74597349999999</v>
      </c>
      <c r="F205" s="36">
        <f>SUMIFS(СВЦЭМ!$F$39:$F$782,СВЦЭМ!$A$39:$A$782,$A205,СВЦЭМ!$B$39:$B$782,F$190)+'СЕТ СН'!$F$12</f>
        <v>133.96548985000001</v>
      </c>
      <c r="G205" s="36">
        <f>SUMIFS(СВЦЭМ!$F$39:$F$782,СВЦЭМ!$A$39:$A$782,$A205,СВЦЭМ!$B$39:$B$782,G$190)+'СЕТ СН'!$F$12</f>
        <v>134.07747187999999</v>
      </c>
      <c r="H205" s="36">
        <f>SUMIFS(СВЦЭМ!$F$39:$F$782,СВЦЭМ!$A$39:$A$782,$A205,СВЦЭМ!$B$39:$B$782,H$190)+'СЕТ СН'!$F$12</f>
        <v>136.51916195999999</v>
      </c>
      <c r="I205" s="36">
        <f>SUMIFS(СВЦЭМ!$F$39:$F$782,СВЦЭМ!$A$39:$A$782,$A205,СВЦЭМ!$B$39:$B$782,I$190)+'СЕТ СН'!$F$12</f>
        <v>131.52855334</v>
      </c>
      <c r="J205" s="36">
        <f>SUMIFS(СВЦЭМ!$F$39:$F$782,СВЦЭМ!$A$39:$A$782,$A205,СВЦЭМ!$B$39:$B$782,J$190)+'СЕТ СН'!$F$12</f>
        <v>132.29789897000001</v>
      </c>
      <c r="K205" s="36">
        <f>SUMIFS(СВЦЭМ!$F$39:$F$782,СВЦЭМ!$A$39:$A$782,$A205,СВЦЭМ!$B$39:$B$782,K$190)+'СЕТ СН'!$F$12</f>
        <v>133.05568983000001</v>
      </c>
      <c r="L205" s="36">
        <f>SUMIFS(СВЦЭМ!$F$39:$F$782,СВЦЭМ!$A$39:$A$782,$A205,СВЦЭМ!$B$39:$B$782,L$190)+'СЕТ СН'!$F$12</f>
        <v>138.70431785</v>
      </c>
      <c r="M205" s="36">
        <f>SUMIFS(СВЦЭМ!$F$39:$F$782,СВЦЭМ!$A$39:$A$782,$A205,СВЦЭМ!$B$39:$B$782,M$190)+'СЕТ СН'!$F$12</f>
        <v>133.26914880999999</v>
      </c>
      <c r="N205" s="36">
        <f>SUMIFS(СВЦЭМ!$F$39:$F$782,СВЦЭМ!$A$39:$A$782,$A205,СВЦЭМ!$B$39:$B$782,N$190)+'СЕТ СН'!$F$12</f>
        <v>123.1503172</v>
      </c>
      <c r="O205" s="36">
        <f>SUMIFS(СВЦЭМ!$F$39:$F$782,СВЦЭМ!$A$39:$A$782,$A205,СВЦЭМ!$B$39:$B$782,O$190)+'СЕТ СН'!$F$12</f>
        <v>121.83003746999999</v>
      </c>
      <c r="P205" s="36">
        <f>SUMIFS(СВЦЭМ!$F$39:$F$782,СВЦЭМ!$A$39:$A$782,$A205,СВЦЭМ!$B$39:$B$782,P$190)+'СЕТ СН'!$F$12</f>
        <v>122.51488267000001</v>
      </c>
      <c r="Q205" s="36">
        <f>SUMIFS(СВЦЭМ!$F$39:$F$782,СВЦЭМ!$A$39:$A$782,$A205,СВЦЭМ!$B$39:$B$782,Q$190)+'СЕТ СН'!$F$12</f>
        <v>123.52110752999999</v>
      </c>
      <c r="R205" s="36">
        <f>SUMIFS(СВЦЭМ!$F$39:$F$782,СВЦЭМ!$A$39:$A$782,$A205,СВЦЭМ!$B$39:$B$782,R$190)+'СЕТ СН'!$F$12</f>
        <v>130.39557231000001</v>
      </c>
      <c r="S205" s="36">
        <f>SUMIFS(СВЦЭМ!$F$39:$F$782,СВЦЭМ!$A$39:$A$782,$A205,СВЦЭМ!$B$39:$B$782,S$190)+'СЕТ СН'!$F$12</f>
        <v>134.83878806000001</v>
      </c>
      <c r="T205" s="36">
        <f>SUMIFS(СВЦЭМ!$F$39:$F$782,СВЦЭМ!$A$39:$A$782,$A205,СВЦЭМ!$B$39:$B$782,T$190)+'СЕТ СН'!$F$12</f>
        <v>143.49243375</v>
      </c>
      <c r="U205" s="36">
        <f>SUMIFS(СВЦЭМ!$F$39:$F$782,СВЦЭМ!$A$39:$A$782,$A205,СВЦЭМ!$B$39:$B$782,U$190)+'СЕТ СН'!$F$12</f>
        <v>147.50250084999999</v>
      </c>
      <c r="V205" s="36">
        <f>SUMIFS(СВЦЭМ!$F$39:$F$782,СВЦЭМ!$A$39:$A$782,$A205,СВЦЭМ!$B$39:$B$782,V$190)+'СЕТ СН'!$F$12</f>
        <v>146.25719171</v>
      </c>
      <c r="W205" s="36">
        <f>SUMIFS(СВЦЭМ!$F$39:$F$782,СВЦЭМ!$A$39:$A$782,$A205,СВЦЭМ!$B$39:$B$782,W$190)+'СЕТ СН'!$F$12</f>
        <v>144.11807150999999</v>
      </c>
      <c r="X205" s="36">
        <f>SUMIFS(СВЦЭМ!$F$39:$F$782,СВЦЭМ!$A$39:$A$782,$A205,СВЦЭМ!$B$39:$B$782,X$190)+'СЕТ СН'!$F$12</f>
        <v>148.10776605999999</v>
      </c>
      <c r="Y205" s="36">
        <f>SUMIFS(СВЦЭМ!$F$39:$F$782,СВЦЭМ!$A$39:$A$782,$A205,СВЦЭМ!$B$39:$B$782,Y$190)+'СЕТ СН'!$F$12</f>
        <v>141.00404777</v>
      </c>
    </row>
    <row r="206" spans="1:25" ht="15.75" x14ac:dyDescent="0.2">
      <c r="A206" s="35">
        <f t="shared" si="5"/>
        <v>44850</v>
      </c>
      <c r="B206" s="36">
        <f>SUMIFS(СВЦЭМ!$F$39:$F$782,СВЦЭМ!$A$39:$A$782,$A206,СВЦЭМ!$B$39:$B$782,B$190)+'СЕТ СН'!$F$12</f>
        <v>131.63622222000001</v>
      </c>
      <c r="C206" s="36">
        <f>SUMIFS(СВЦЭМ!$F$39:$F$782,СВЦЭМ!$A$39:$A$782,$A206,СВЦЭМ!$B$39:$B$782,C$190)+'СЕТ СН'!$F$12</f>
        <v>134.81725872000001</v>
      </c>
      <c r="D206" s="36">
        <f>SUMIFS(СВЦЭМ!$F$39:$F$782,СВЦЭМ!$A$39:$A$782,$A206,СВЦЭМ!$B$39:$B$782,D$190)+'СЕТ СН'!$F$12</f>
        <v>136.53319046999999</v>
      </c>
      <c r="E206" s="36">
        <f>SUMIFS(СВЦЭМ!$F$39:$F$782,СВЦЭМ!$A$39:$A$782,$A206,СВЦЭМ!$B$39:$B$782,E$190)+'СЕТ СН'!$F$12</f>
        <v>138.04586792000001</v>
      </c>
      <c r="F206" s="36">
        <f>SUMIFS(СВЦЭМ!$F$39:$F$782,СВЦЭМ!$A$39:$A$782,$A206,СВЦЭМ!$B$39:$B$782,F$190)+'СЕТ СН'!$F$12</f>
        <v>137.09619239</v>
      </c>
      <c r="G206" s="36">
        <f>SUMIFS(СВЦЭМ!$F$39:$F$782,СВЦЭМ!$A$39:$A$782,$A206,СВЦЭМ!$B$39:$B$782,G$190)+'СЕТ СН'!$F$12</f>
        <v>135.35501801000001</v>
      </c>
      <c r="H206" s="36">
        <f>SUMIFS(СВЦЭМ!$F$39:$F$782,СВЦЭМ!$A$39:$A$782,$A206,СВЦЭМ!$B$39:$B$782,H$190)+'СЕТ СН'!$F$12</f>
        <v>132.97325606000001</v>
      </c>
      <c r="I206" s="36">
        <f>SUMIFS(СВЦЭМ!$F$39:$F$782,СВЦЭМ!$A$39:$A$782,$A206,СВЦЭМ!$B$39:$B$782,I$190)+'СЕТ СН'!$F$12</f>
        <v>129.64949554</v>
      </c>
      <c r="J206" s="36">
        <f>SUMIFS(СВЦЭМ!$F$39:$F$782,СВЦЭМ!$A$39:$A$782,$A206,СВЦЭМ!$B$39:$B$782,J$190)+'СЕТ СН'!$F$12</f>
        <v>121.81989969999999</v>
      </c>
      <c r="K206" s="36">
        <f>SUMIFS(СВЦЭМ!$F$39:$F$782,СВЦЭМ!$A$39:$A$782,$A206,СВЦЭМ!$B$39:$B$782,K$190)+'СЕТ СН'!$F$12</f>
        <v>118.13254391</v>
      </c>
      <c r="L206" s="36">
        <f>SUMIFS(СВЦЭМ!$F$39:$F$782,СВЦЭМ!$A$39:$A$782,$A206,СВЦЭМ!$B$39:$B$782,L$190)+'СЕТ СН'!$F$12</f>
        <v>116.87897700000001</v>
      </c>
      <c r="M206" s="36">
        <f>SUMIFS(СВЦЭМ!$F$39:$F$782,СВЦЭМ!$A$39:$A$782,$A206,СВЦЭМ!$B$39:$B$782,M$190)+'СЕТ СН'!$F$12</f>
        <v>117.91824783</v>
      </c>
      <c r="N206" s="36">
        <f>SUMIFS(СВЦЭМ!$F$39:$F$782,СВЦЭМ!$A$39:$A$782,$A206,СВЦЭМ!$B$39:$B$782,N$190)+'СЕТ СН'!$F$12</f>
        <v>120.04891923</v>
      </c>
      <c r="O206" s="36">
        <f>SUMIFS(СВЦЭМ!$F$39:$F$782,СВЦЭМ!$A$39:$A$782,$A206,СВЦЭМ!$B$39:$B$782,O$190)+'СЕТ СН'!$F$12</f>
        <v>122.01420874999999</v>
      </c>
      <c r="P206" s="36">
        <f>SUMIFS(СВЦЭМ!$F$39:$F$782,СВЦЭМ!$A$39:$A$782,$A206,СВЦЭМ!$B$39:$B$782,P$190)+'СЕТ СН'!$F$12</f>
        <v>123.32673105000001</v>
      </c>
      <c r="Q206" s="36">
        <f>SUMIFS(СВЦЭМ!$F$39:$F$782,СВЦЭМ!$A$39:$A$782,$A206,СВЦЭМ!$B$39:$B$782,Q$190)+'СЕТ СН'!$F$12</f>
        <v>122.64825114999999</v>
      </c>
      <c r="R206" s="36">
        <f>SUMIFS(СВЦЭМ!$F$39:$F$782,СВЦЭМ!$A$39:$A$782,$A206,СВЦЭМ!$B$39:$B$782,R$190)+'СЕТ СН'!$F$12</f>
        <v>121.95171517999999</v>
      </c>
      <c r="S206" s="36">
        <f>SUMIFS(СВЦЭМ!$F$39:$F$782,СВЦЭМ!$A$39:$A$782,$A206,СВЦЭМ!$B$39:$B$782,S$190)+'СЕТ СН'!$F$12</f>
        <v>122.10545553999999</v>
      </c>
      <c r="T206" s="36">
        <f>SUMIFS(СВЦЭМ!$F$39:$F$782,СВЦЭМ!$A$39:$A$782,$A206,СВЦЭМ!$B$39:$B$782,T$190)+'СЕТ СН'!$F$12</f>
        <v>118.53186279000001</v>
      </c>
      <c r="U206" s="36">
        <f>SUMIFS(СВЦЭМ!$F$39:$F$782,СВЦЭМ!$A$39:$A$782,$A206,СВЦЭМ!$B$39:$B$782,U$190)+'СЕТ СН'!$F$12</f>
        <v>116.92809576000001</v>
      </c>
      <c r="V206" s="36">
        <f>SUMIFS(СВЦЭМ!$F$39:$F$782,СВЦЭМ!$A$39:$A$782,$A206,СВЦЭМ!$B$39:$B$782,V$190)+'СЕТ СН'!$F$12</f>
        <v>117.29138132</v>
      </c>
      <c r="W206" s="36">
        <f>SUMIFS(СВЦЭМ!$F$39:$F$782,СВЦЭМ!$A$39:$A$782,$A206,СВЦЭМ!$B$39:$B$782,W$190)+'СЕТ СН'!$F$12</f>
        <v>118.86251487</v>
      </c>
      <c r="X206" s="36">
        <f>SUMIFS(СВЦЭМ!$F$39:$F$782,СВЦЭМ!$A$39:$A$782,$A206,СВЦЭМ!$B$39:$B$782,X$190)+'СЕТ СН'!$F$12</f>
        <v>123.04132713</v>
      </c>
      <c r="Y206" s="36">
        <f>SUMIFS(СВЦЭМ!$F$39:$F$782,СВЦЭМ!$A$39:$A$782,$A206,СВЦЭМ!$B$39:$B$782,Y$190)+'СЕТ СН'!$F$12</f>
        <v>127.76819029000001</v>
      </c>
    </row>
    <row r="207" spans="1:25" ht="15.75" x14ac:dyDescent="0.2">
      <c r="A207" s="35">
        <f t="shared" si="5"/>
        <v>44851</v>
      </c>
      <c r="B207" s="36">
        <f>SUMIFS(СВЦЭМ!$F$39:$F$782,СВЦЭМ!$A$39:$A$782,$A207,СВЦЭМ!$B$39:$B$782,B$190)+'СЕТ СН'!$F$12</f>
        <v>135.04827078</v>
      </c>
      <c r="C207" s="36">
        <f>SUMIFS(СВЦЭМ!$F$39:$F$782,СВЦЭМ!$A$39:$A$782,$A207,СВЦЭМ!$B$39:$B$782,C$190)+'СЕТ СН'!$F$12</f>
        <v>139.89861263</v>
      </c>
      <c r="D207" s="36">
        <f>SUMIFS(СВЦЭМ!$F$39:$F$782,СВЦЭМ!$A$39:$A$782,$A207,СВЦЭМ!$B$39:$B$782,D$190)+'СЕТ СН'!$F$12</f>
        <v>145.48851550000001</v>
      </c>
      <c r="E207" s="36">
        <f>SUMIFS(СВЦЭМ!$F$39:$F$782,СВЦЭМ!$A$39:$A$782,$A207,СВЦЭМ!$B$39:$B$782,E$190)+'СЕТ СН'!$F$12</f>
        <v>148.30330135</v>
      </c>
      <c r="F207" s="36">
        <f>SUMIFS(СВЦЭМ!$F$39:$F$782,СВЦЭМ!$A$39:$A$782,$A207,СВЦЭМ!$B$39:$B$782,F$190)+'СЕТ СН'!$F$12</f>
        <v>149.08881966999999</v>
      </c>
      <c r="G207" s="36">
        <f>SUMIFS(СВЦЭМ!$F$39:$F$782,СВЦЭМ!$A$39:$A$782,$A207,СВЦЭМ!$B$39:$B$782,G$190)+'СЕТ СН'!$F$12</f>
        <v>145.53718712</v>
      </c>
      <c r="H207" s="36">
        <f>SUMIFS(СВЦЭМ!$F$39:$F$782,СВЦЭМ!$A$39:$A$782,$A207,СВЦЭМ!$B$39:$B$782,H$190)+'СЕТ СН'!$F$12</f>
        <v>137.58913779</v>
      </c>
      <c r="I207" s="36">
        <f>SUMIFS(СВЦЭМ!$F$39:$F$782,СВЦЭМ!$A$39:$A$782,$A207,СВЦЭМ!$B$39:$B$782,I$190)+'СЕТ СН'!$F$12</f>
        <v>129.44914817</v>
      </c>
      <c r="J207" s="36">
        <f>SUMIFS(СВЦЭМ!$F$39:$F$782,СВЦЭМ!$A$39:$A$782,$A207,СВЦЭМ!$B$39:$B$782,J$190)+'СЕТ СН'!$F$12</f>
        <v>125.72631086</v>
      </c>
      <c r="K207" s="36">
        <f>SUMIFS(СВЦЭМ!$F$39:$F$782,СВЦЭМ!$A$39:$A$782,$A207,СВЦЭМ!$B$39:$B$782,K$190)+'СЕТ СН'!$F$12</f>
        <v>125.30869487</v>
      </c>
      <c r="L207" s="36">
        <f>SUMIFS(СВЦЭМ!$F$39:$F$782,СВЦЭМ!$A$39:$A$782,$A207,СВЦЭМ!$B$39:$B$782,L$190)+'СЕТ СН'!$F$12</f>
        <v>126.43333732000001</v>
      </c>
      <c r="M207" s="36">
        <f>SUMIFS(СВЦЭМ!$F$39:$F$782,СВЦЭМ!$A$39:$A$782,$A207,СВЦЭМ!$B$39:$B$782,M$190)+'СЕТ СН'!$F$12</f>
        <v>128.49853092000001</v>
      </c>
      <c r="N207" s="36">
        <f>SUMIFS(СВЦЭМ!$F$39:$F$782,СВЦЭМ!$A$39:$A$782,$A207,СВЦЭМ!$B$39:$B$782,N$190)+'СЕТ СН'!$F$12</f>
        <v>128.80641654999999</v>
      </c>
      <c r="O207" s="36">
        <f>SUMIFS(СВЦЭМ!$F$39:$F$782,СВЦЭМ!$A$39:$A$782,$A207,СВЦЭМ!$B$39:$B$782,O$190)+'СЕТ СН'!$F$12</f>
        <v>128.45944510999999</v>
      </c>
      <c r="P207" s="36">
        <f>SUMIFS(СВЦЭМ!$F$39:$F$782,СВЦЭМ!$A$39:$A$782,$A207,СВЦЭМ!$B$39:$B$782,P$190)+'СЕТ СН'!$F$12</f>
        <v>130.90586557</v>
      </c>
      <c r="Q207" s="36">
        <f>SUMIFS(СВЦЭМ!$F$39:$F$782,СВЦЭМ!$A$39:$A$782,$A207,СВЦЭМ!$B$39:$B$782,Q$190)+'СЕТ СН'!$F$12</f>
        <v>127.51421728</v>
      </c>
      <c r="R207" s="36">
        <f>SUMIFS(СВЦЭМ!$F$39:$F$782,СВЦЭМ!$A$39:$A$782,$A207,СВЦЭМ!$B$39:$B$782,R$190)+'СЕТ СН'!$F$12</f>
        <v>119.85431839</v>
      </c>
      <c r="S207" s="36">
        <f>SUMIFS(СВЦЭМ!$F$39:$F$782,СВЦЭМ!$A$39:$A$782,$A207,СВЦЭМ!$B$39:$B$782,S$190)+'СЕТ СН'!$F$12</f>
        <v>117.58495107</v>
      </c>
      <c r="T207" s="36">
        <f>SUMIFS(СВЦЭМ!$F$39:$F$782,СВЦЭМ!$A$39:$A$782,$A207,СВЦЭМ!$B$39:$B$782,T$190)+'СЕТ СН'!$F$12</f>
        <v>126.53068723</v>
      </c>
      <c r="U207" s="36">
        <f>SUMIFS(СВЦЭМ!$F$39:$F$782,СВЦЭМ!$A$39:$A$782,$A207,СВЦЭМ!$B$39:$B$782,U$190)+'СЕТ СН'!$F$12</f>
        <v>141.30213566</v>
      </c>
      <c r="V207" s="36">
        <f>SUMIFS(СВЦЭМ!$F$39:$F$782,СВЦЭМ!$A$39:$A$782,$A207,СВЦЭМ!$B$39:$B$782,V$190)+'СЕТ СН'!$F$12</f>
        <v>140.64311760999999</v>
      </c>
      <c r="W207" s="36">
        <f>SUMIFS(СВЦЭМ!$F$39:$F$782,СВЦЭМ!$A$39:$A$782,$A207,СВЦЭМ!$B$39:$B$782,W$190)+'СЕТ СН'!$F$12</f>
        <v>139.23273982000001</v>
      </c>
      <c r="X207" s="36">
        <f>SUMIFS(СВЦЭМ!$F$39:$F$782,СВЦЭМ!$A$39:$A$782,$A207,СВЦЭМ!$B$39:$B$782,X$190)+'СЕТ СН'!$F$12</f>
        <v>132.18420972000001</v>
      </c>
      <c r="Y207" s="36">
        <f>SUMIFS(СВЦЭМ!$F$39:$F$782,СВЦЭМ!$A$39:$A$782,$A207,СВЦЭМ!$B$39:$B$782,Y$190)+'СЕТ СН'!$F$12</f>
        <v>138.43277906</v>
      </c>
    </row>
    <row r="208" spans="1:25" ht="15.75" x14ac:dyDescent="0.2">
      <c r="A208" s="35">
        <f t="shared" si="5"/>
        <v>44852</v>
      </c>
      <c r="B208" s="36">
        <f>SUMIFS(СВЦЭМ!$F$39:$F$782,СВЦЭМ!$A$39:$A$782,$A208,СВЦЭМ!$B$39:$B$782,B$190)+'СЕТ СН'!$F$12</f>
        <v>142.99926503</v>
      </c>
      <c r="C208" s="36">
        <f>SUMIFS(СВЦЭМ!$F$39:$F$782,СВЦЭМ!$A$39:$A$782,$A208,СВЦЭМ!$B$39:$B$782,C$190)+'СЕТ СН'!$F$12</f>
        <v>149.42944098999999</v>
      </c>
      <c r="D208" s="36">
        <f>SUMIFS(СВЦЭМ!$F$39:$F$782,СВЦЭМ!$A$39:$A$782,$A208,СВЦЭМ!$B$39:$B$782,D$190)+'СЕТ СН'!$F$12</f>
        <v>151.96172095</v>
      </c>
      <c r="E208" s="36">
        <f>SUMIFS(СВЦЭМ!$F$39:$F$782,СВЦЭМ!$A$39:$A$782,$A208,СВЦЭМ!$B$39:$B$782,E$190)+'СЕТ СН'!$F$12</f>
        <v>152.42276046999999</v>
      </c>
      <c r="F208" s="36">
        <f>SUMIFS(СВЦЭМ!$F$39:$F$782,СВЦЭМ!$A$39:$A$782,$A208,СВЦЭМ!$B$39:$B$782,F$190)+'СЕТ СН'!$F$12</f>
        <v>152.70938396</v>
      </c>
      <c r="G208" s="36">
        <f>SUMIFS(СВЦЭМ!$F$39:$F$782,СВЦЭМ!$A$39:$A$782,$A208,СВЦЭМ!$B$39:$B$782,G$190)+'СЕТ СН'!$F$12</f>
        <v>150.58660162999999</v>
      </c>
      <c r="H208" s="36">
        <f>SUMIFS(СВЦЭМ!$F$39:$F$782,СВЦЭМ!$A$39:$A$782,$A208,СВЦЭМ!$B$39:$B$782,H$190)+'СЕТ СН'!$F$12</f>
        <v>141.30403171</v>
      </c>
      <c r="I208" s="36">
        <f>SUMIFS(СВЦЭМ!$F$39:$F$782,СВЦЭМ!$A$39:$A$782,$A208,СВЦЭМ!$B$39:$B$782,I$190)+'СЕТ СН'!$F$12</f>
        <v>132.40054499999999</v>
      </c>
      <c r="J208" s="36">
        <f>SUMIFS(СВЦЭМ!$F$39:$F$782,СВЦЭМ!$A$39:$A$782,$A208,СВЦЭМ!$B$39:$B$782,J$190)+'СЕТ СН'!$F$12</f>
        <v>128.97972726</v>
      </c>
      <c r="K208" s="36">
        <f>SUMIFS(СВЦЭМ!$F$39:$F$782,СВЦЭМ!$A$39:$A$782,$A208,СВЦЭМ!$B$39:$B$782,K$190)+'СЕТ СН'!$F$12</f>
        <v>129.34838998000001</v>
      </c>
      <c r="L208" s="36">
        <f>SUMIFS(СВЦЭМ!$F$39:$F$782,СВЦЭМ!$A$39:$A$782,$A208,СВЦЭМ!$B$39:$B$782,L$190)+'СЕТ СН'!$F$12</f>
        <v>129.06303797999999</v>
      </c>
      <c r="M208" s="36">
        <f>SUMIFS(СВЦЭМ!$F$39:$F$782,СВЦЭМ!$A$39:$A$782,$A208,СВЦЭМ!$B$39:$B$782,M$190)+'СЕТ СН'!$F$12</f>
        <v>130.54747212000001</v>
      </c>
      <c r="N208" s="36">
        <f>SUMIFS(СВЦЭМ!$F$39:$F$782,СВЦЭМ!$A$39:$A$782,$A208,СВЦЭМ!$B$39:$B$782,N$190)+'СЕТ СН'!$F$12</f>
        <v>131.00762817</v>
      </c>
      <c r="O208" s="36">
        <f>SUMIFS(СВЦЭМ!$F$39:$F$782,СВЦЭМ!$A$39:$A$782,$A208,СВЦЭМ!$B$39:$B$782,O$190)+'СЕТ СН'!$F$12</f>
        <v>130.94903461000001</v>
      </c>
      <c r="P208" s="36">
        <f>SUMIFS(СВЦЭМ!$F$39:$F$782,СВЦЭМ!$A$39:$A$782,$A208,СВЦЭМ!$B$39:$B$782,P$190)+'СЕТ СН'!$F$12</f>
        <v>131.45664134</v>
      </c>
      <c r="Q208" s="36">
        <f>SUMIFS(СВЦЭМ!$F$39:$F$782,СВЦЭМ!$A$39:$A$782,$A208,СВЦЭМ!$B$39:$B$782,Q$190)+'СЕТ СН'!$F$12</f>
        <v>133.51728886999999</v>
      </c>
      <c r="R208" s="36">
        <f>SUMIFS(СВЦЭМ!$F$39:$F$782,СВЦЭМ!$A$39:$A$782,$A208,СВЦЭМ!$B$39:$B$782,R$190)+'СЕТ СН'!$F$12</f>
        <v>134.32647624000001</v>
      </c>
      <c r="S208" s="36">
        <f>SUMIFS(СВЦЭМ!$F$39:$F$782,СВЦЭМ!$A$39:$A$782,$A208,СВЦЭМ!$B$39:$B$782,S$190)+'СЕТ СН'!$F$12</f>
        <v>130.98512903</v>
      </c>
      <c r="T208" s="36">
        <f>SUMIFS(СВЦЭМ!$F$39:$F$782,СВЦЭМ!$A$39:$A$782,$A208,СВЦЭМ!$B$39:$B$782,T$190)+'СЕТ СН'!$F$12</f>
        <v>143.63789512</v>
      </c>
      <c r="U208" s="36">
        <f>SUMIFS(СВЦЭМ!$F$39:$F$782,СВЦЭМ!$A$39:$A$782,$A208,СВЦЭМ!$B$39:$B$782,U$190)+'СЕТ СН'!$F$12</f>
        <v>147.42662944</v>
      </c>
      <c r="V208" s="36">
        <f>SUMIFS(СВЦЭМ!$F$39:$F$782,СВЦЭМ!$A$39:$A$782,$A208,СВЦЭМ!$B$39:$B$782,V$190)+'СЕТ СН'!$F$12</f>
        <v>146.45129005999999</v>
      </c>
      <c r="W208" s="36">
        <f>SUMIFS(СВЦЭМ!$F$39:$F$782,СВЦЭМ!$A$39:$A$782,$A208,СВЦЭМ!$B$39:$B$782,W$190)+'СЕТ СН'!$F$12</f>
        <v>145.11504930000001</v>
      </c>
      <c r="X208" s="36">
        <f>SUMIFS(СВЦЭМ!$F$39:$F$782,СВЦЭМ!$A$39:$A$782,$A208,СВЦЭМ!$B$39:$B$782,X$190)+'СЕТ СН'!$F$12</f>
        <v>139.13016863999999</v>
      </c>
      <c r="Y208" s="36">
        <f>SUMIFS(СВЦЭМ!$F$39:$F$782,СВЦЭМ!$A$39:$A$782,$A208,СВЦЭМ!$B$39:$B$782,Y$190)+'СЕТ СН'!$F$12</f>
        <v>137.14211202000001</v>
      </c>
    </row>
    <row r="209" spans="1:25" ht="15.75" x14ac:dyDescent="0.2">
      <c r="A209" s="35">
        <f t="shared" si="5"/>
        <v>44853</v>
      </c>
      <c r="B209" s="36">
        <f>SUMIFS(СВЦЭМ!$F$39:$F$782,СВЦЭМ!$A$39:$A$782,$A209,СВЦЭМ!$B$39:$B$782,B$190)+'СЕТ СН'!$F$12</f>
        <v>143.7957691</v>
      </c>
      <c r="C209" s="36">
        <f>SUMIFS(СВЦЭМ!$F$39:$F$782,СВЦЭМ!$A$39:$A$782,$A209,СВЦЭМ!$B$39:$B$782,C$190)+'СЕТ СН'!$F$12</f>
        <v>149.06406459999999</v>
      </c>
      <c r="D209" s="36">
        <f>SUMIFS(СВЦЭМ!$F$39:$F$782,СВЦЭМ!$A$39:$A$782,$A209,СВЦЭМ!$B$39:$B$782,D$190)+'СЕТ СН'!$F$12</f>
        <v>152.36762339000001</v>
      </c>
      <c r="E209" s="36">
        <f>SUMIFS(СВЦЭМ!$F$39:$F$782,СВЦЭМ!$A$39:$A$782,$A209,СВЦЭМ!$B$39:$B$782,E$190)+'СЕТ СН'!$F$12</f>
        <v>152.30503712000001</v>
      </c>
      <c r="F209" s="36">
        <f>SUMIFS(СВЦЭМ!$F$39:$F$782,СВЦЭМ!$A$39:$A$782,$A209,СВЦЭМ!$B$39:$B$782,F$190)+'СЕТ СН'!$F$12</f>
        <v>152.76225331000001</v>
      </c>
      <c r="G209" s="36">
        <f>SUMIFS(СВЦЭМ!$F$39:$F$782,СВЦЭМ!$A$39:$A$782,$A209,СВЦЭМ!$B$39:$B$782,G$190)+'СЕТ СН'!$F$12</f>
        <v>150.29188941000001</v>
      </c>
      <c r="H209" s="36">
        <f>SUMIFS(СВЦЭМ!$F$39:$F$782,СВЦЭМ!$A$39:$A$782,$A209,СВЦЭМ!$B$39:$B$782,H$190)+'СЕТ СН'!$F$12</f>
        <v>141.29177415000001</v>
      </c>
      <c r="I209" s="36">
        <f>SUMIFS(СВЦЭМ!$F$39:$F$782,СВЦЭМ!$A$39:$A$782,$A209,СВЦЭМ!$B$39:$B$782,I$190)+'СЕТ СН'!$F$12</f>
        <v>133.86484783</v>
      </c>
      <c r="J209" s="36">
        <f>SUMIFS(СВЦЭМ!$F$39:$F$782,СВЦЭМ!$A$39:$A$782,$A209,СВЦЭМ!$B$39:$B$782,J$190)+'СЕТ СН'!$F$12</f>
        <v>139.00519732000001</v>
      </c>
      <c r="K209" s="36">
        <f>SUMIFS(СВЦЭМ!$F$39:$F$782,СВЦЭМ!$A$39:$A$782,$A209,СВЦЭМ!$B$39:$B$782,K$190)+'СЕТ СН'!$F$12</f>
        <v>140.20070620000001</v>
      </c>
      <c r="L209" s="36">
        <f>SUMIFS(СВЦЭМ!$F$39:$F$782,СВЦЭМ!$A$39:$A$782,$A209,СВЦЭМ!$B$39:$B$782,L$190)+'СЕТ СН'!$F$12</f>
        <v>140.79607557</v>
      </c>
      <c r="M209" s="36">
        <f>SUMIFS(СВЦЭМ!$F$39:$F$782,СВЦЭМ!$A$39:$A$782,$A209,СВЦЭМ!$B$39:$B$782,M$190)+'СЕТ СН'!$F$12</f>
        <v>145.10949337</v>
      </c>
      <c r="N209" s="36">
        <f>SUMIFS(СВЦЭМ!$F$39:$F$782,СВЦЭМ!$A$39:$A$782,$A209,СВЦЭМ!$B$39:$B$782,N$190)+'СЕТ СН'!$F$12</f>
        <v>135.12878966</v>
      </c>
      <c r="O209" s="36">
        <f>SUMIFS(СВЦЭМ!$F$39:$F$782,СВЦЭМ!$A$39:$A$782,$A209,СВЦЭМ!$B$39:$B$782,O$190)+'СЕТ СН'!$F$12</f>
        <v>133.91201516999999</v>
      </c>
      <c r="P209" s="36">
        <f>SUMIFS(СВЦЭМ!$F$39:$F$782,СВЦЭМ!$A$39:$A$782,$A209,СВЦЭМ!$B$39:$B$782,P$190)+'СЕТ СН'!$F$12</f>
        <v>131.49261135</v>
      </c>
      <c r="Q209" s="36">
        <f>SUMIFS(СВЦЭМ!$F$39:$F$782,СВЦЭМ!$A$39:$A$782,$A209,СВЦЭМ!$B$39:$B$782,Q$190)+'СЕТ СН'!$F$12</f>
        <v>131.17082912999999</v>
      </c>
      <c r="R209" s="36">
        <f>SUMIFS(СВЦЭМ!$F$39:$F$782,СВЦЭМ!$A$39:$A$782,$A209,СВЦЭМ!$B$39:$B$782,R$190)+'СЕТ СН'!$F$12</f>
        <v>116.02325415999999</v>
      </c>
      <c r="S209" s="36">
        <f>SUMIFS(СВЦЭМ!$F$39:$F$782,СВЦЭМ!$A$39:$A$782,$A209,СВЦЭМ!$B$39:$B$782,S$190)+'СЕТ СН'!$F$12</f>
        <v>104.82123344</v>
      </c>
      <c r="T209" s="36">
        <f>SUMIFS(СВЦЭМ!$F$39:$F$782,СВЦЭМ!$A$39:$A$782,$A209,СВЦЭМ!$B$39:$B$782,T$190)+'СЕТ СН'!$F$12</f>
        <v>107.95273566</v>
      </c>
      <c r="U209" s="36">
        <f>SUMIFS(СВЦЭМ!$F$39:$F$782,СВЦЭМ!$A$39:$A$782,$A209,СВЦЭМ!$B$39:$B$782,U$190)+'СЕТ СН'!$F$12</f>
        <v>118.08378321000001</v>
      </c>
      <c r="V209" s="36">
        <f>SUMIFS(СВЦЭМ!$F$39:$F$782,СВЦЭМ!$A$39:$A$782,$A209,СВЦЭМ!$B$39:$B$782,V$190)+'СЕТ СН'!$F$12</f>
        <v>125.98371159</v>
      </c>
      <c r="W209" s="36">
        <f>SUMIFS(СВЦЭМ!$F$39:$F$782,СВЦЭМ!$A$39:$A$782,$A209,СВЦЭМ!$B$39:$B$782,W$190)+'СЕТ СН'!$F$12</f>
        <v>134.55956509000001</v>
      </c>
      <c r="X209" s="36">
        <f>SUMIFS(СВЦЭМ!$F$39:$F$782,СВЦЭМ!$A$39:$A$782,$A209,СВЦЭМ!$B$39:$B$782,X$190)+'СЕТ СН'!$F$12</f>
        <v>139.15042310000001</v>
      </c>
      <c r="Y209" s="36">
        <f>SUMIFS(СВЦЭМ!$F$39:$F$782,СВЦЭМ!$A$39:$A$782,$A209,СВЦЭМ!$B$39:$B$782,Y$190)+'СЕТ СН'!$F$12</f>
        <v>148.42218509</v>
      </c>
    </row>
    <row r="210" spans="1:25" ht="15.75" x14ac:dyDescent="0.2">
      <c r="A210" s="35">
        <f t="shared" si="5"/>
        <v>44854</v>
      </c>
      <c r="B210" s="36">
        <f>SUMIFS(СВЦЭМ!$F$39:$F$782,СВЦЭМ!$A$39:$A$782,$A210,СВЦЭМ!$B$39:$B$782,B$190)+'СЕТ СН'!$F$12</f>
        <v>137.16145101999999</v>
      </c>
      <c r="C210" s="36">
        <f>SUMIFS(СВЦЭМ!$F$39:$F$782,СВЦЭМ!$A$39:$A$782,$A210,СВЦЭМ!$B$39:$B$782,C$190)+'СЕТ СН'!$F$12</f>
        <v>137.34700114</v>
      </c>
      <c r="D210" s="36">
        <f>SUMIFS(СВЦЭМ!$F$39:$F$782,СВЦЭМ!$A$39:$A$782,$A210,СВЦЭМ!$B$39:$B$782,D$190)+'СЕТ СН'!$F$12</f>
        <v>143.56354178999999</v>
      </c>
      <c r="E210" s="36">
        <f>SUMIFS(СВЦЭМ!$F$39:$F$782,СВЦЭМ!$A$39:$A$782,$A210,СВЦЭМ!$B$39:$B$782,E$190)+'СЕТ СН'!$F$12</f>
        <v>143.04332083</v>
      </c>
      <c r="F210" s="36">
        <f>SUMIFS(СВЦЭМ!$F$39:$F$782,СВЦЭМ!$A$39:$A$782,$A210,СВЦЭМ!$B$39:$B$782,F$190)+'СЕТ СН'!$F$12</f>
        <v>140.09023288</v>
      </c>
      <c r="G210" s="36">
        <f>SUMIFS(СВЦЭМ!$F$39:$F$782,СВЦЭМ!$A$39:$A$782,$A210,СВЦЭМ!$B$39:$B$782,G$190)+'СЕТ СН'!$F$12</f>
        <v>135.84484918000001</v>
      </c>
      <c r="H210" s="36">
        <f>SUMIFS(СВЦЭМ!$F$39:$F$782,СВЦЭМ!$A$39:$A$782,$A210,СВЦЭМ!$B$39:$B$782,H$190)+'СЕТ СН'!$F$12</f>
        <v>128.64504165</v>
      </c>
      <c r="I210" s="36">
        <f>SUMIFS(СВЦЭМ!$F$39:$F$782,СВЦЭМ!$A$39:$A$782,$A210,СВЦЭМ!$B$39:$B$782,I$190)+'СЕТ СН'!$F$12</f>
        <v>124.39643531999999</v>
      </c>
      <c r="J210" s="36">
        <f>SUMIFS(СВЦЭМ!$F$39:$F$782,СВЦЭМ!$A$39:$A$782,$A210,СВЦЭМ!$B$39:$B$782,J$190)+'СЕТ СН'!$F$12</f>
        <v>124.70554957</v>
      </c>
      <c r="K210" s="36">
        <f>SUMIFS(СВЦЭМ!$F$39:$F$782,СВЦЭМ!$A$39:$A$782,$A210,СВЦЭМ!$B$39:$B$782,K$190)+'СЕТ СН'!$F$12</f>
        <v>130.03299267</v>
      </c>
      <c r="L210" s="36">
        <f>SUMIFS(СВЦЭМ!$F$39:$F$782,СВЦЭМ!$A$39:$A$782,$A210,СВЦЭМ!$B$39:$B$782,L$190)+'СЕТ СН'!$F$12</f>
        <v>131.22813497000001</v>
      </c>
      <c r="M210" s="36">
        <f>SUMIFS(СВЦЭМ!$F$39:$F$782,СВЦЭМ!$A$39:$A$782,$A210,СВЦЭМ!$B$39:$B$782,M$190)+'СЕТ СН'!$F$12</f>
        <v>135.94210079999999</v>
      </c>
      <c r="N210" s="36">
        <f>SUMIFS(СВЦЭМ!$F$39:$F$782,СВЦЭМ!$A$39:$A$782,$A210,СВЦЭМ!$B$39:$B$782,N$190)+'СЕТ СН'!$F$12</f>
        <v>134.85371577999999</v>
      </c>
      <c r="O210" s="36">
        <f>SUMIFS(СВЦЭМ!$F$39:$F$782,СВЦЭМ!$A$39:$A$782,$A210,СВЦЭМ!$B$39:$B$782,O$190)+'СЕТ СН'!$F$12</f>
        <v>134.78745444</v>
      </c>
      <c r="P210" s="36">
        <f>SUMIFS(СВЦЭМ!$F$39:$F$782,СВЦЭМ!$A$39:$A$782,$A210,СВЦЭМ!$B$39:$B$782,P$190)+'СЕТ СН'!$F$12</f>
        <v>135.08713777</v>
      </c>
      <c r="Q210" s="36">
        <f>SUMIFS(СВЦЭМ!$F$39:$F$782,СВЦЭМ!$A$39:$A$782,$A210,СВЦЭМ!$B$39:$B$782,Q$190)+'СЕТ СН'!$F$12</f>
        <v>134.19413663</v>
      </c>
      <c r="R210" s="36">
        <f>SUMIFS(СВЦЭМ!$F$39:$F$782,СВЦЭМ!$A$39:$A$782,$A210,СВЦЭМ!$B$39:$B$782,R$190)+'СЕТ СН'!$F$12</f>
        <v>141.73354191000001</v>
      </c>
      <c r="S210" s="36">
        <f>SUMIFS(СВЦЭМ!$F$39:$F$782,СВЦЭМ!$A$39:$A$782,$A210,СВЦЭМ!$B$39:$B$782,S$190)+'СЕТ СН'!$F$12</f>
        <v>140.59365958000001</v>
      </c>
      <c r="T210" s="36">
        <f>SUMIFS(СВЦЭМ!$F$39:$F$782,СВЦЭМ!$A$39:$A$782,$A210,СВЦЭМ!$B$39:$B$782,T$190)+'СЕТ СН'!$F$12</f>
        <v>142.12278289</v>
      </c>
      <c r="U210" s="36">
        <f>SUMIFS(СВЦЭМ!$F$39:$F$782,СВЦЭМ!$A$39:$A$782,$A210,СВЦЭМ!$B$39:$B$782,U$190)+'СЕТ СН'!$F$12</f>
        <v>141.50577737</v>
      </c>
      <c r="V210" s="36">
        <f>SUMIFS(СВЦЭМ!$F$39:$F$782,СВЦЭМ!$A$39:$A$782,$A210,СВЦЭМ!$B$39:$B$782,V$190)+'СЕТ СН'!$F$12</f>
        <v>140.03823276</v>
      </c>
      <c r="W210" s="36">
        <f>SUMIFS(СВЦЭМ!$F$39:$F$782,СВЦЭМ!$A$39:$A$782,$A210,СВЦЭМ!$B$39:$B$782,W$190)+'СЕТ СН'!$F$12</f>
        <v>138.07091181999999</v>
      </c>
      <c r="X210" s="36">
        <f>SUMIFS(СВЦЭМ!$F$39:$F$782,СВЦЭМ!$A$39:$A$782,$A210,СВЦЭМ!$B$39:$B$782,X$190)+'СЕТ СН'!$F$12</f>
        <v>134.95732963</v>
      </c>
      <c r="Y210" s="36">
        <f>SUMIFS(СВЦЭМ!$F$39:$F$782,СВЦЭМ!$A$39:$A$782,$A210,СВЦЭМ!$B$39:$B$782,Y$190)+'СЕТ СН'!$F$12</f>
        <v>135.78149780999999</v>
      </c>
    </row>
    <row r="211" spans="1:25" ht="15.75" x14ac:dyDescent="0.2">
      <c r="A211" s="35">
        <f t="shared" si="5"/>
        <v>44855</v>
      </c>
      <c r="B211" s="36">
        <f>SUMIFS(СВЦЭМ!$F$39:$F$782,СВЦЭМ!$A$39:$A$782,$A211,СВЦЭМ!$B$39:$B$782,B$190)+'СЕТ СН'!$F$12</f>
        <v>168.05043283000001</v>
      </c>
      <c r="C211" s="36">
        <f>SUMIFS(СВЦЭМ!$F$39:$F$782,СВЦЭМ!$A$39:$A$782,$A211,СВЦЭМ!$B$39:$B$782,C$190)+'СЕТ СН'!$F$12</f>
        <v>166.07519787000001</v>
      </c>
      <c r="D211" s="36">
        <f>SUMIFS(СВЦЭМ!$F$39:$F$782,СВЦЭМ!$A$39:$A$782,$A211,СВЦЭМ!$B$39:$B$782,D$190)+'СЕТ СН'!$F$12</f>
        <v>168.49443517</v>
      </c>
      <c r="E211" s="36">
        <f>SUMIFS(СВЦЭМ!$F$39:$F$782,СВЦЭМ!$A$39:$A$782,$A211,СВЦЭМ!$B$39:$B$782,E$190)+'СЕТ СН'!$F$12</f>
        <v>177.47580133</v>
      </c>
      <c r="F211" s="36">
        <f>SUMIFS(СВЦЭМ!$F$39:$F$782,СВЦЭМ!$A$39:$A$782,$A211,СВЦЭМ!$B$39:$B$782,F$190)+'СЕТ СН'!$F$12</f>
        <v>174.42777774999999</v>
      </c>
      <c r="G211" s="36">
        <f>SUMIFS(СВЦЭМ!$F$39:$F$782,СВЦЭМ!$A$39:$A$782,$A211,СВЦЭМ!$B$39:$B$782,G$190)+'СЕТ СН'!$F$12</f>
        <v>168.77080473000001</v>
      </c>
      <c r="H211" s="36">
        <f>SUMIFS(СВЦЭМ!$F$39:$F$782,СВЦЭМ!$A$39:$A$782,$A211,СВЦЭМ!$B$39:$B$782,H$190)+'СЕТ СН'!$F$12</f>
        <v>158.75537922999999</v>
      </c>
      <c r="I211" s="36">
        <f>SUMIFS(СВЦЭМ!$F$39:$F$782,СВЦЭМ!$A$39:$A$782,$A211,СВЦЭМ!$B$39:$B$782,I$190)+'СЕТ СН'!$F$12</f>
        <v>155.91299495999999</v>
      </c>
      <c r="J211" s="36">
        <f>SUMIFS(СВЦЭМ!$F$39:$F$782,СВЦЭМ!$A$39:$A$782,$A211,СВЦЭМ!$B$39:$B$782,J$190)+'СЕТ СН'!$F$12</f>
        <v>151.70046590000001</v>
      </c>
      <c r="K211" s="36">
        <f>SUMIFS(СВЦЭМ!$F$39:$F$782,СВЦЭМ!$A$39:$A$782,$A211,СВЦЭМ!$B$39:$B$782,K$190)+'СЕТ СН'!$F$12</f>
        <v>152.13913701999999</v>
      </c>
      <c r="L211" s="36">
        <f>SUMIFS(СВЦЭМ!$F$39:$F$782,СВЦЭМ!$A$39:$A$782,$A211,СВЦЭМ!$B$39:$B$782,L$190)+'СЕТ СН'!$F$12</f>
        <v>152.63970082</v>
      </c>
      <c r="M211" s="36">
        <f>SUMIFS(СВЦЭМ!$F$39:$F$782,СВЦЭМ!$A$39:$A$782,$A211,СВЦЭМ!$B$39:$B$782,M$190)+'СЕТ СН'!$F$12</f>
        <v>153.96666174999999</v>
      </c>
      <c r="N211" s="36">
        <f>SUMIFS(СВЦЭМ!$F$39:$F$782,СВЦЭМ!$A$39:$A$782,$A211,СВЦЭМ!$B$39:$B$782,N$190)+'СЕТ СН'!$F$12</f>
        <v>155.12704588</v>
      </c>
      <c r="O211" s="36">
        <f>SUMIFS(СВЦЭМ!$F$39:$F$782,СВЦЭМ!$A$39:$A$782,$A211,СВЦЭМ!$B$39:$B$782,O$190)+'СЕТ СН'!$F$12</f>
        <v>154.29539782000001</v>
      </c>
      <c r="P211" s="36">
        <f>SUMIFS(СВЦЭМ!$F$39:$F$782,СВЦЭМ!$A$39:$A$782,$A211,СВЦЭМ!$B$39:$B$782,P$190)+'СЕТ СН'!$F$12</f>
        <v>158.38318007999999</v>
      </c>
      <c r="Q211" s="36">
        <f>SUMIFS(СВЦЭМ!$F$39:$F$782,СВЦЭМ!$A$39:$A$782,$A211,СВЦЭМ!$B$39:$B$782,Q$190)+'СЕТ СН'!$F$12</f>
        <v>158.80128511999999</v>
      </c>
      <c r="R211" s="36">
        <f>SUMIFS(СВЦЭМ!$F$39:$F$782,СВЦЭМ!$A$39:$A$782,$A211,СВЦЭМ!$B$39:$B$782,R$190)+'СЕТ СН'!$F$12</f>
        <v>155.91667654</v>
      </c>
      <c r="S211" s="36">
        <f>SUMIFS(СВЦЭМ!$F$39:$F$782,СВЦЭМ!$A$39:$A$782,$A211,СВЦЭМ!$B$39:$B$782,S$190)+'СЕТ СН'!$F$12</f>
        <v>153.08466372999999</v>
      </c>
      <c r="T211" s="36">
        <f>SUMIFS(СВЦЭМ!$F$39:$F$782,СВЦЭМ!$A$39:$A$782,$A211,СВЦЭМ!$B$39:$B$782,T$190)+'СЕТ СН'!$F$12</f>
        <v>146.25930614999999</v>
      </c>
      <c r="U211" s="36">
        <f>SUMIFS(СВЦЭМ!$F$39:$F$782,СВЦЭМ!$A$39:$A$782,$A211,СВЦЭМ!$B$39:$B$782,U$190)+'СЕТ СН'!$F$12</f>
        <v>149.20304378</v>
      </c>
      <c r="V211" s="36">
        <f>SUMIFS(СВЦЭМ!$F$39:$F$782,СВЦЭМ!$A$39:$A$782,$A211,СВЦЭМ!$B$39:$B$782,V$190)+'СЕТ СН'!$F$12</f>
        <v>151.60474525000001</v>
      </c>
      <c r="W211" s="36">
        <f>SUMIFS(СВЦЭМ!$F$39:$F$782,СВЦЭМ!$A$39:$A$782,$A211,СВЦЭМ!$B$39:$B$782,W$190)+'СЕТ СН'!$F$12</f>
        <v>157.65485193000001</v>
      </c>
      <c r="X211" s="36">
        <f>SUMIFS(СВЦЭМ!$F$39:$F$782,СВЦЭМ!$A$39:$A$782,$A211,СВЦЭМ!$B$39:$B$782,X$190)+'СЕТ СН'!$F$12</f>
        <v>163.01063271999999</v>
      </c>
      <c r="Y211" s="36">
        <f>SUMIFS(СВЦЭМ!$F$39:$F$782,СВЦЭМ!$A$39:$A$782,$A211,СВЦЭМ!$B$39:$B$782,Y$190)+'СЕТ СН'!$F$12</f>
        <v>167.62065989000001</v>
      </c>
    </row>
    <row r="212" spans="1:25" ht="15.75" x14ac:dyDescent="0.2">
      <c r="A212" s="35">
        <f t="shared" si="5"/>
        <v>44856</v>
      </c>
      <c r="B212" s="36">
        <f>SUMIFS(СВЦЭМ!$F$39:$F$782,СВЦЭМ!$A$39:$A$782,$A212,СВЦЭМ!$B$39:$B$782,B$190)+'СЕТ СН'!$F$12</f>
        <v>172.56228078000001</v>
      </c>
      <c r="C212" s="36">
        <f>SUMIFS(СВЦЭМ!$F$39:$F$782,СВЦЭМ!$A$39:$A$782,$A212,СВЦЭМ!$B$39:$B$782,C$190)+'СЕТ СН'!$F$12</f>
        <v>172.00505794</v>
      </c>
      <c r="D212" s="36">
        <f>SUMIFS(СВЦЭМ!$F$39:$F$782,СВЦЭМ!$A$39:$A$782,$A212,СВЦЭМ!$B$39:$B$782,D$190)+'СЕТ СН'!$F$12</f>
        <v>178.37313012000001</v>
      </c>
      <c r="E212" s="36">
        <f>SUMIFS(СВЦЭМ!$F$39:$F$782,СВЦЭМ!$A$39:$A$782,$A212,СВЦЭМ!$B$39:$B$782,E$190)+'СЕТ СН'!$F$12</f>
        <v>178.86350917999999</v>
      </c>
      <c r="F212" s="36">
        <f>SUMIFS(СВЦЭМ!$F$39:$F$782,СВЦЭМ!$A$39:$A$782,$A212,СВЦЭМ!$B$39:$B$782,F$190)+'СЕТ СН'!$F$12</f>
        <v>177.37237714</v>
      </c>
      <c r="G212" s="36">
        <f>SUMIFS(СВЦЭМ!$F$39:$F$782,СВЦЭМ!$A$39:$A$782,$A212,СВЦЭМ!$B$39:$B$782,G$190)+'СЕТ СН'!$F$12</f>
        <v>176.51756175</v>
      </c>
      <c r="H212" s="36">
        <f>SUMIFS(СВЦЭМ!$F$39:$F$782,СВЦЭМ!$A$39:$A$782,$A212,СВЦЭМ!$B$39:$B$782,H$190)+'СЕТ СН'!$F$12</f>
        <v>169.84180157</v>
      </c>
      <c r="I212" s="36">
        <f>SUMIFS(СВЦЭМ!$F$39:$F$782,СВЦЭМ!$A$39:$A$782,$A212,СВЦЭМ!$B$39:$B$782,I$190)+'СЕТ СН'!$F$12</f>
        <v>166.04047962999999</v>
      </c>
      <c r="J212" s="36">
        <f>SUMIFS(СВЦЭМ!$F$39:$F$782,СВЦЭМ!$A$39:$A$782,$A212,СВЦЭМ!$B$39:$B$782,J$190)+'СЕТ СН'!$F$12</f>
        <v>166.60583922999999</v>
      </c>
      <c r="K212" s="36">
        <f>SUMIFS(СВЦЭМ!$F$39:$F$782,СВЦЭМ!$A$39:$A$782,$A212,СВЦЭМ!$B$39:$B$782,K$190)+'СЕТ СН'!$F$12</f>
        <v>164.79462710000001</v>
      </c>
      <c r="L212" s="36">
        <f>SUMIFS(СВЦЭМ!$F$39:$F$782,СВЦЭМ!$A$39:$A$782,$A212,СВЦЭМ!$B$39:$B$782,L$190)+'СЕТ СН'!$F$12</f>
        <v>163.62626556000001</v>
      </c>
      <c r="M212" s="36">
        <f>SUMIFS(СВЦЭМ!$F$39:$F$782,СВЦЭМ!$A$39:$A$782,$A212,СВЦЭМ!$B$39:$B$782,M$190)+'СЕТ СН'!$F$12</f>
        <v>165.02849886000001</v>
      </c>
      <c r="N212" s="36">
        <f>SUMIFS(СВЦЭМ!$F$39:$F$782,СВЦЭМ!$A$39:$A$782,$A212,СВЦЭМ!$B$39:$B$782,N$190)+'СЕТ СН'!$F$12</f>
        <v>166.78848249999999</v>
      </c>
      <c r="O212" s="36">
        <f>SUMIFS(СВЦЭМ!$F$39:$F$782,СВЦЭМ!$A$39:$A$782,$A212,СВЦЭМ!$B$39:$B$782,O$190)+'СЕТ СН'!$F$12</f>
        <v>166.23184662</v>
      </c>
      <c r="P212" s="36">
        <f>SUMIFS(СВЦЭМ!$F$39:$F$782,СВЦЭМ!$A$39:$A$782,$A212,СВЦЭМ!$B$39:$B$782,P$190)+'СЕТ СН'!$F$12</f>
        <v>172.97402220000001</v>
      </c>
      <c r="Q212" s="36">
        <f>SUMIFS(СВЦЭМ!$F$39:$F$782,СВЦЭМ!$A$39:$A$782,$A212,СВЦЭМ!$B$39:$B$782,Q$190)+'СЕТ СН'!$F$12</f>
        <v>172.67776008999999</v>
      </c>
      <c r="R212" s="36">
        <f>SUMIFS(СВЦЭМ!$F$39:$F$782,СВЦЭМ!$A$39:$A$782,$A212,СВЦЭМ!$B$39:$B$782,R$190)+'СЕТ СН'!$F$12</f>
        <v>169.71200535</v>
      </c>
      <c r="S212" s="36">
        <f>SUMIFS(СВЦЭМ!$F$39:$F$782,СВЦЭМ!$A$39:$A$782,$A212,СВЦЭМ!$B$39:$B$782,S$190)+'СЕТ СН'!$F$12</f>
        <v>166.24725330000001</v>
      </c>
      <c r="T212" s="36">
        <f>SUMIFS(СВЦЭМ!$F$39:$F$782,СВЦЭМ!$A$39:$A$782,$A212,СВЦЭМ!$B$39:$B$782,T$190)+'СЕТ СН'!$F$12</f>
        <v>157.9974655</v>
      </c>
      <c r="U212" s="36">
        <f>SUMIFS(СВЦЭМ!$F$39:$F$782,СВЦЭМ!$A$39:$A$782,$A212,СВЦЭМ!$B$39:$B$782,U$190)+'СЕТ СН'!$F$12</f>
        <v>161.62552706</v>
      </c>
      <c r="V212" s="36">
        <f>SUMIFS(СВЦЭМ!$F$39:$F$782,СВЦЭМ!$A$39:$A$782,$A212,СВЦЭМ!$B$39:$B$782,V$190)+'СЕТ СН'!$F$12</f>
        <v>166.02486891999999</v>
      </c>
      <c r="W212" s="36">
        <f>SUMIFS(СВЦЭМ!$F$39:$F$782,СВЦЭМ!$A$39:$A$782,$A212,СВЦЭМ!$B$39:$B$782,W$190)+'СЕТ СН'!$F$12</f>
        <v>169.60243575000001</v>
      </c>
      <c r="X212" s="36">
        <f>SUMIFS(СВЦЭМ!$F$39:$F$782,СВЦЭМ!$A$39:$A$782,$A212,СВЦЭМ!$B$39:$B$782,X$190)+'СЕТ СН'!$F$12</f>
        <v>174.25296924</v>
      </c>
      <c r="Y212" s="36">
        <f>SUMIFS(СВЦЭМ!$F$39:$F$782,СВЦЭМ!$A$39:$A$782,$A212,СВЦЭМ!$B$39:$B$782,Y$190)+'СЕТ СН'!$F$12</f>
        <v>178.02159827</v>
      </c>
    </row>
    <row r="213" spans="1:25" ht="15.75" x14ac:dyDescent="0.2">
      <c r="A213" s="35">
        <f t="shared" si="5"/>
        <v>44857</v>
      </c>
      <c r="B213" s="36">
        <f>SUMIFS(СВЦЭМ!$F$39:$F$782,СВЦЭМ!$A$39:$A$782,$A213,СВЦЭМ!$B$39:$B$782,B$190)+'СЕТ СН'!$F$12</f>
        <v>173.30320716</v>
      </c>
      <c r="C213" s="36">
        <f>SUMIFS(СВЦЭМ!$F$39:$F$782,СВЦЭМ!$A$39:$A$782,$A213,СВЦЭМ!$B$39:$B$782,C$190)+'СЕТ СН'!$F$12</f>
        <v>177.79503836000001</v>
      </c>
      <c r="D213" s="36">
        <f>SUMIFS(СВЦЭМ!$F$39:$F$782,СВЦЭМ!$A$39:$A$782,$A213,СВЦЭМ!$B$39:$B$782,D$190)+'СЕТ СН'!$F$12</f>
        <v>181.79070525</v>
      </c>
      <c r="E213" s="36">
        <f>SUMIFS(СВЦЭМ!$F$39:$F$782,СВЦЭМ!$A$39:$A$782,$A213,СВЦЭМ!$B$39:$B$782,E$190)+'СЕТ СН'!$F$12</f>
        <v>181.82084280000001</v>
      </c>
      <c r="F213" s="36">
        <f>SUMIFS(СВЦЭМ!$F$39:$F$782,СВЦЭМ!$A$39:$A$782,$A213,СВЦЭМ!$B$39:$B$782,F$190)+'СЕТ СН'!$F$12</f>
        <v>183.85015534999999</v>
      </c>
      <c r="G213" s="36">
        <f>SUMIFS(СВЦЭМ!$F$39:$F$782,СВЦЭМ!$A$39:$A$782,$A213,СВЦЭМ!$B$39:$B$782,G$190)+'СЕТ СН'!$F$12</f>
        <v>180.21351315999999</v>
      </c>
      <c r="H213" s="36">
        <f>SUMIFS(СВЦЭМ!$F$39:$F$782,СВЦЭМ!$A$39:$A$782,$A213,СВЦЭМ!$B$39:$B$782,H$190)+'СЕТ СН'!$F$12</f>
        <v>174.50274977000001</v>
      </c>
      <c r="I213" s="36">
        <f>SUMIFS(СВЦЭМ!$F$39:$F$782,СВЦЭМ!$A$39:$A$782,$A213,СВЦЭМ!$B$39:$B$782,I$190)+'СЕТ СН'!$F$12</f>
        <v>174.08561198000001</v>
      </c>
      <c r="J213" s="36">
        <f>SUMIFS(СВЦЭМ!$F$39:$F$782,СВЦЭМ!$A$39:$A$782,$A213,СВЦЭМ!$B$39:$B$782,J$190)+'СЕТ СН'!$F$12</f>
        <v>168.50641748999999</v>
      </c>
      <c r="K213" s="36">
        <f>SUMIFS(СВЦЭМ!$F$39:$F$782,СВЦЭМ!$A$39:$A$782,$A213,СВЦЭМ!$B$39:$B$782,K$190)+'СЕТ СН'!$F$12</f>
        <v>166.60852537</v>
      </c>
      <c r="L213" s="36">
        <f>SUMIFS(СВЦЭМ!$F$39:$F$782,СВЦЭМ!$A$39:$A$782,$A213,СВЦЭМ!$B$39:$B$782,L$190)+'СЕТ СН'!$F$12</f>
        <v>164.58109854</v>
      </c>
      <c r="M213" s="36">
        <f>SUMIFS(СВЦЭМ!$F$39:$F$782,СВЦЭМ!$A$39:$A$782,$A213,СВЦЭМ!$B$39:$B$782,M$190)+'СЕТ СН'!$F$12</f>
        <v>166.58828460999999</v>
      </c>
      <c r="N213" s="36">
        <f>SUMIFS(СВЦЭМ!$F$39:$F$782,СВЦЭМ!$A$39:$A$782,$A213,СВЦЭМ!$B$39:$B$782,N$190)+'СЕТ СН'!$F$12</f>
        <v>168.30814673</v>
      </c>
      <c r="O213" s="36">
        <f>SUMIFS(СВЦЭМ!$F$39:$F$782,СВЦЭМ!$A$39:$A$782,$A213,СВЦЭМ!$B$39:$B$782,O$190)+'СЕТ СН'!$F$12</f>
        <v>170.71223807000001</v>
      </c>
      <c r="P213" s="36">
        <f>SUMIFS(СВЦЭМ!$F$39:$F$782,СВЦЭМ!$A$39:$A$782,$A213,СВЦЭМ!$B$39:$B$782,P$190)+'СЕТ СН'!$F$12</f>
        <v>172.86976530999999</v>
      </c>
      <c r="Q213" s="36">
        <f>SUMIFS(СВЦЭМ!$F$39:$F$782,СВЦЭМ!$A$39:$A$782,$A213,СВЦЭМ!$B$39:$B$782,Q$190)+'СЕТ СН'!$F$12</f>
        <v>174.84588721</v>
      </c>
      <c r="R213" s="36">
        <f>SUMIFS(СВЦЭМ!$F$39:$F$782,СВЦЭМ!$A$39:$A$782,$A213,СВЦЭМ!$B$39:$B$782,R$190)+'СЕТ СН'!$F$12</f>
        <v>171.35126106999999</v>
      </c>
      <c r="S213" s="36">
        <f>SUMIFS(СВЦЭМ!$F$39:$F$782,СВЦЭМ!$A$39:$A$782,$A213,СВЦЭМ!$B$39:$B$782,S$190)+'СЕТ СН'!$F$12</f>
        <v>166.56587637999999</v>
      </c>
      <c r="T213" s="36">
        <f>SUMIFS(СВЦЭМ!$F$39:$F$782,СВЦЭМ!$A$39:$A$782,$A213,СВЦЭМ!$B$39:$B$782,T$190)+'СЕТ СН'!$F$12</f>
        <v>157.91803128999999</v>
      </c>
      <c r="U213" s="36">
        <f>SUMIFS(СВЦЭМ!$F$39:$F$782,СВЦЭМ!$A$39:$A$782,$A213,СВЦЭМ!$B$39:$B$782,U$190)+'СЕТ СН'!$F$12</f>
        <v>160.94258834999999</v>
      </c>
      <c r="V213" s="36">
        <f>SUMIFS(СВЦЭМ!$F$39:$F$782,СВЦЭМ!$A$39:$A$782,$A213,СВЦЭМ!$B$39:$B$782,V$190)+'СЕТ СН'!$F$12</f>
        <v>163.18494326000001</v>
      </c>
      <c r="W213" s="36">
        <f>SUMIFS(СВЦЭМ!$F$39:$F$782,СВЦЭМ!$A$39:$A$782,$A213,СВЦЭМ!$B$39:$B$782,W$190)+'СЕТ СН'!$F$12</f>
        <v>167.03945121999999</v>
      </c>
      <c r="X213" s="36">
        <f>SUMIFS(СВЦЭМ!$F$39:$F$782,СВЦЭМ!$A$39:$A$782,$A213,СВЦЭМ!$B$39:$B$782,X$190)+'СЕТ СН'!$F$12</f>
        <v>172.44028089</v>
      </c>
      <c r="Y213" s="36">
        <f>SUMIFS(СВЦЭМ!$F$39:$F$782,СВЦЭМ!$A$39:$A$782,$A213,СВЦЭМ!$B$39:$B$782,Y$190)+'СЕТ СН'!$F$12</f>
        <v>179.07434297</v>
      </c>
    </row>
    <row r="214" spans="1:25" ht="15.75" x14ac:dyDescent="0.2">
      <c r="A214" s="35">
        <f t="shared" si="5"/>
        <v>44858</v>
      </c>
      <c r="B214" s="36">
        <f>SUMIFS(СВЦЭМ!$F$39:$F$782,СВЦЭМ!$A$39:$A$782,$A214,СВЦЭМ!$B$39:$B$782,B$190)+'СЕТ СН'!$F$12</f>
        <v>173.85264329</v>
      </c>
      <c r="C214" s="36">
        <f>SUMIFS(СВЦЭМ!$F$39:$F$782,СВЦЭМ!$A$39:$A$782,$A214,СВЦЭМ!$B$39:$B$782,C$190)+'СЕТ СН'!$F$12</f>
        <v>177.84383925</v>
      </c>
      <c r="D214" s="36">
        <f>SUMIFS(СВЦЭМ!$F$39:$F$782,СВЦЭМ!$A$39:$A$782,$A214,СВЦЭМ!$B$39:$B$782,D$190)+'СЕТ СН'!$F$12</f>
        <v>179.98134899999999</v>
      </c>
      <c r="E214" s="36">
        <f>SUMIFS(СВЦЭМ!$F$39:$F$782,СВЦЭМ!$A$39:$A$782,$A214,СВЦЭМ!$B$39:$B$782,E$190)+'СЕТ СН'!$F$12</f>
        <v>180.47277070000001</v>
      </c>
      <c r="F214" s="36">
        <f>SUMIFS(СВЦЭМ!$F$39:$F$782,СВЦЭМ!$A$39:$A$782,$A214,СВЦЭМ!$B$39:$B$782,F$190)+'СЕТ СН'!$F$12</f>
        <v>183.34355883000001</v>
      </c>
      <c r="G214" s="36">
        <f>SUMIFS(СВЦЭМ!$F$39:$F$782,СВЦЭМ!$A$39:$A$782,$A214,СВЦЭМ!$B$39:$B$782,G$190)+'СЕТ СН'!$F$12</f>
        <v>178.05194895</v>
      </c>
      <c r="H214" s="36">
        <f>SUMIFS(СВЦЭМ!$F$39:$F$782,СВЦЭМ!$A$39:$A$782,$A214,СВЦЭМ!$B$39:$B$782,H$190)+'СЕТ СН'!$F$12</f>
        <v>173.59535604999999</v>
      </c>
      <c r="I214" s="36">
        <f>SUMIFS(СВЦЭМ!$F$39:$F$782,СВЦЭМ!$A$39:$A$782,$A214,СВЦЭМ!$B$39:$B$782,I$190)+'СЕТ СН'!$F$12</f>
        <v>171.74762831999999</v>
      </c>
      <c r="J214" s="36">
        <f>SUMIFS(СВЦЭМ!$F$39:$F$782,СВЦЭМ!$A$39:$A$782,$A214,СВЦЭМ!$B$39:$B$782,J$190)+'СЕТ СН'!$F$12</f>
        <v>169.72834564999999</v>
      </c>
      <c r="K214" s="36">
        <f>SUMIFS(СВЦЭМ!$F$39:$F$782,СВЦЭМ!$A$39:$A$782,$A214,СВЦЭМ!$B$39:$B$782,K$190)+'СЕТ СН'!$F$12</f>
        <v>171.94847215999999</v>
      </c>
      <c r="L214" s="36">
        <f>SUMIFS(СВЦЭМ!$F$39:$F$782,СВЦЭМ!$A$39:$A$782,$A214,СВЦЭМ!$B$39:$B$782,L$190)+'СЕТ СН'!$F$12</f>
        <v>173.47308799000001</v>
      </c>
      <c r="M214" s="36">
        <f>SUMIFS(СВЦЭМ!$F$39:$F$782,СВЦЭМ!$A$39:$A$782,$A214,СВЦЭМ!$B$39:$B$782,M$190)+'СЕТ СН'!$F$12</f>
        <v>175.10953684</v>
      </c>
      <c r="N214" s="36">
        <f>SUMIFS(СВЦЭМ!$F$39:$F$782,СВЦЭМ!$A$39:$A$782,$A214,СВЦЭМ!$B$39:$B$782,N$190)+'СЕТ СН'!$F$12</f>
        <v>176.20778655000001</v>
      </c>
      <c r="O214" s="36">
        <f>SUMIFS(СВЦЭМ!$F$39:$F$782,СВЦЭМ!$A$39:$A$782,$A214,СВЦЭМ!$B$39:$B$782,O$190)+'СЕТ СН'!$F$12</f>
        <v>175.16571059</v>
      </c>
      <c r="P214" s="36">
        <f>SUMIFS(СВЦЭМ!$F$39:$F$782,СВЦЭМ!$A$39:$A$782,$A214,СВЦЭМ!$B$39:$B$782,P$190)+'СЕТ СН'!$F$12</f>
        <v>175.25157479999999</v>
      </c>
      <c r="Q214" s="36">
        <f>SUMIFS(СВЦЭМ!$F$39:$F$782,СВЦЭМ!$A$39:$A$782,$A214,СВЦЭМ!$B$39:$B$782,Q$190)+'СЕТ СН'!$F$12</f>
        <v>174.79516838000001</v>
      </c>
      <c r="R214" s="36">
        <f>SUMIFS(СВЦЭМ!$F$39:$F$782,СВЦЭМ!$A$39:$A$782,$A214,СВЦЭМ!$B$39:$B$782,R$190)+'СЕТ СН'!$F$12</f>
        <v>170.28237107000001</v>
      </c>
      <c r="S214" s="36">
        <f>SUMIFS(СВЦЭМ!$F$39:$F$782,СВЦЭМ!$A$39:$A$782,$A214,СВЦЭМ!$B$39:$B$782,S$190)+'СЕТ СН'!$F$12</f>
        <v>167.31474158</v>
      </c>
      <c r="T214" s="36">
        <f>SUMIFS(СВЦЭМ!$F$39:$F$782,СВЦЭМ!$A$39:$A$782,$A214,СВЦЭМ!$B$39:$B$782,T$190)+'СЕТ СН'!$F$12</f>
        <v>160.81974733999999</v>
      </c>
      <c r="U214" s="36">
        <f>SUMIFS(СВЦЭМ!$F$39:$F$782,СВЦЭМ!$A$39:$A$782,$A214,СВЦЭМ!$B$39:$B$782,U$190)+'СЕТ СН'!$F$12</f>
        <v>166.00116342999999</v>
      </c>
      <c r="V214" s="36">
        <f>SUMIFS(СВЦЭМ!$F$39:$F$782,СВЦЭМ!$A$39:$A$782,$A214,СВЦЭМ!$B$39:$B$782,V$190)+'СЕТ СН'!$F$12</f>
        <v>169.63010742</v>
      </c>
      <c r="W214" s="36">
        <f>SUMIFS(СВЦЭМ!$F$39:$F$782,СВЦЭМ!$A$39:$A$782,$A214,СВЦЭМ!$B$39:$B$782,W$190)+'СЕТ СН'!$F$12</f>
        <v>173.28328067999999</v>
      </c>
      <c r="X214" s="36">
        <f>SUMIFS(СВЦЭМ!$F$39:$F$782,СВЦЭМ!$A$39:$A$782,$A214,СВЦЭМ!$B$39:$B$782,X$190)+'СЕТ СН'!$F$12</f>
        <v>177.66456059000001</v>
      </c>
      <c r="Y214" s="36">
        <f>SUMIFS(СВЦЭМ!$F$39:$F$782,СВЦЭМ!$A$39:$A$782,$A214,СВЦЭМ!$B$39:$B$782,Y$190)+'СЕТ СН'!$F$12</f>
        <v>183.25662761000001</v>
      </c>
    </row>
    <row r="215" spans="1:25" ht="15.75" x14ac:dyDescent="0.2">
      <c r="A215" s="35">
        <f t="shared" si="5"/>
        <v>44859</v>
      </c>
      <c r="B215" s="36">
        <f>SUMIFS(СВЦЭМ!$F$39:$F$782,СВЦЭМ!$A$39:$A$782,$A215,СВЦЭМ!$B$39:$B$782,B$190)+'СЕТ СН'!$F$12</f>
        <v>176.74945457999999</v>
      </c>
      <c r="C215" s="36">
        <f>SUMIFS(СВЦЭМ!$F$39:$F$782,СВЦЭМ!$A$39:$A$782,$A215,СВЦЭМ!$B$39:$B$782,C$190)+'СЕТ СН'!$F$12</f>
        <v>181.76823680000001</v>
      </c>
      <c r="D215" s="36">
        <f>SUMIFS(СВЦЭМ!$F$39:$F$782,СВЦЭМ!$A$39:$A$782,$A215,СВЦЭМ!$B$39:$B$782,D$190)+'СЕТ СН'!$F$12</f>
        <v>179.98607478</v>
      </c>
      <c r="E215" s="36">
        <f>SUMIFS(СВЦЭМ!$F$39:$F$782,СВЦЭМ!$A$39:$A$782,$A215,СВЦЭМ!$B$39:$B$782,E$190)+'СЕТ СН'!$F$12</f>
        <v>177.36879916000001</v>
      </c>
      <c r="F215" s="36">
        <f>SUMIFS(СВЦЭМ!$F$39:$F$782,СВЦЭМ!$A$39:$A$782,$A215,СВЦЭМ!$B$39:$B$782,F$190)+'СЕТ СН'!$F$12</f>
        <v>178.63006485</v>
      </c>
      <c r="G215" s="36">
        <f>SUMIFS(СВЦЭМ!$F$39:$F$782,СВЦЭМ!$A$39:$A$782,$A215,СВЦЭМ!$B$39:$B$782,G$190)+'СЕТ СН'!$F$12</f>
        <v>172.10438619000001</v>
      </c>
      <c r="H215" s="36">
        <f>SUMIFS(СВЦЭМ!$F$39:$F$782,СВЦЭМ!$A$39:$A$782,$A215,СВЦЭМ!$B$39:$B$782,H$190)+'СЕТ СН'!$F$12</f>
        <v>161.84652883999999</v>
      </c>
      <c r="I215" s="36">
        <f>SUMIFS(СВЦЭМ!$F$39:$F$782,СВЦЭМ!$A$39:$A$782,$A215,СВЦЭМ!$B$39:$B$782,I$190)+'СЕТ СН'!$F$12</f>
        <v>152.37376638999999</v>
      </c>
      <c r="J215" s="36">
        <f>SUMIFS(СВЦЭМ!$F$39:$F$782,СВЦЭМ!$A$39:$A$782,$A215,СВЦЭМ!$B$39:$B$782,J$190)+'СЕТ СН'!$F$12</f>
        <v>136.47822404999999</v>
      </c>
      <c r="K215" s="36">
        <f>SUMIFS(СВЦЭМ!$F$39:$F$782,СВЦЭМ!$A$39:$A$782,$A215,СВЦЭМ!$B$39:$B$782,K$190)+'СЕТ СН'!$F$12</f>
        <v>139.85827465</v>
      </c>
      <c r="L215" s="36">
        <f>SUMIFS(СВЦЭМ!$F$39:$F$782,СВЦЭМ!$A$39:$A$782,$A215,СВЦЭМ!$B$39:$B$782,L$190)+'СЕТ СН'!$F$12</f>
        <v>140.80705913</v>
      </c>
      <c r="M215" s="36">
        <f>SUMIFS(СВЦЭМ!$F$39:$F$782,СВЦЭМ!$A$39:$A$782,$A215,СВЦЭМ!$B$39:$B$782,M$190)+'СЕТ СН'!$F$12</f>
        <v>154.06722368000001</v>
      </c>
      <c r="N215" s="36">
        <f>SUMIFS(СВЦЭМ!$F$39:$F$782,СВЦЭМ!$A$39:$A$782,$A215,СВЦЭМ!$B$39:$B$782,N$190)+'СЕТ СН'!$F$12</f>
        <v>168.77608122000001</v>
      </c>
      <c r="O215" s="36">
        <f>SUMIFS(СВЦЭМ!$F$39:$F$782,СВЦЭМ!$A$39:$A$782,$A215,СВЦЭМ!$B$39:$B$782,O$190)+'СЕТ СН'!$F$12</f>
        <v>165.40306175000001</v>
      </c>
      <c r="P215" s="36">
        <f>SUMIFS(СВЦЭМ!$F$39:$F$782,СВЦЭМ!$A$39:$A$782,$A215,СВЦЭМ!$B$39:$B$782,P$190)+'СЕТ СН'!$F$12</f>
        <v>165.48065244</v>
      </c>
      <c r="Q215" s="36">
        <f>SUMIFS(СВЦЭМ!$F$39:$F$782,СВЦЭМ!$A$39:$A$782,$A215,СВЦЭМ!$B$39:$B$782,Q$190)+'СЕТ СН'!$F$12</f>
        <v>165.47503426</v>
      </c>
      <c r="R215" s="36">
        <f>SUMIFS(СВЦЭМ!$F$39:$F$782,СВЦЭМ!$A$39:$A$782,$A215,СВЦЭМ!$B$39:$B$782,R$190)+'СЕТ СН'!$F$12</f>
        <v>150.23810336</v>
      </c>
      <c r="S215" s="36">
        <f>SUMIFS(СВЦЭМ!$F$39:$F$782,СВЦЭМ!$A$39:$A$782,$A215,СВЦЭМ!$B$39:$B$782,S$190)+'СЕТ СН'!$F$12</f>
        <v>140.39979502</v>
      </c>
      <c r="T215" s="36">
        <f>SUMIFS(СВЦЭМ!$F$39:$F$782,СВЦЭМ!$A$39:$A$782,$A215,СВЦЭМ!$B$39:$B$782,T$190)+'СЕТ СН'!$F$12</f>
        <v>127.02241089</v>
      </c>
      <c r="U215" s="36">
        <f>SUMIFS(СВЦЭМ!$F$39:$F$782,СВЦЭМ!$A$39:$A$782,$A215,СВЦЭМ!$B$39:$B$782,U$190)+'СЕТ СН'!$F$12</f>
        <v>127.95510160000001</v>
      </c>
      <c r="V215" s="36">
        <f>SUMIFS(СВЦЭМ!$F$39:$F$782,СВЦЭМ!$A$39:$A$782,$A215,СВЦЭМ!$B$39:$B$782,V$190)+'СЕТ СН'!$F$12</f>
        <v>131.10508583000001</v>
      </c>
      <c r="W215" s="36">
        <f>SUMIFS(СВЦЭМ!$F$39:$F$782,СВЦЭМ!$A$39:$A$782,$A215,СВЦЭМ!$B$39:$B$782,W$190)+'СЕТ СН'!$F$12</f>
        <v>133.23024971000001</v>
      </c>
      <c r="X215" s="36">
        <f>SUMIFS(СВЦЭМ!$F$39:$F$782,СВЦЭМ!$A$39:$A$782,$A215,СВЦЭМ!$B$39:$B$782,X$190)+'СЕТ СН'!$F$12</f>
        <v>137.24497024999999</v>
      </c>
      <c r="Y215" s="36">
        <f>SUMIFS(СВЦЭМ!$F$39:$F$782,СВЦЭМ!$A$39:$A$782,$A215,СВЦЭМ!$B$39:$B$782,Y$190)+'СЕТ СН'!$F$12</f>
        <v>140.02661838</v>
      </c>
    </row>
    <row r="216" spans="1:25" ht="15.75" x14ac:dyDescent="0.2">
      <c r="A216" s="35">
        <f t="shared" si="5"/>
        <v>44860</v>
      </c>
      <c r="B216" s="36">
        <f>SUMIFS(СВЦЭМ!$F$39:$F$782,СВЦЭМ!$A$39:$A$782,$A216,СВЦЭМ!$B$39:$B$782,B$190)+'СЕТ СН'!$F$12</f>
        <v>166.2432005</v>
      </c>
      <c r="C216" s="36">
        <f>SUMIFS(СВЦЭМ!$F$39:$F$782,СВЦЭМ!$A$39:$A$782,$A216,СВЦЭМ!$B$39:$B$782,C$190)+'СЕТ СН'!$F$12</f>
        <v>168.32977414000001</v>
      </c>
      <c r="D216" s="36">
        <f>SUMIFS(СВЦЭМ!$F$39:$F$782,СВЦЭМ!$A$39:$A$782,$A216,СВЦЭМ!$B$39:$B$782,D$190)+'СЕТ СН'!$F$12</f>
        <v>170.32026984000001</v>
      </c>
      <c r="E216" s="36">
        <f>SUMIFS(СВЦЭМ!$F$39:$F$782,СВЦЭМ!$A$39:$A$782,$A216,СВЦЭМ!$B$39:$B$782,E$190)+'СЕТ СН'!$F$12</f>
        <v>172.99866578000001</v>
      </c>
      <c r="F216" s="36">
        <f>SUMIFS(СВЦЭМ!$F$39:$F$782,СВЦЭМ!$A$39:$A$782,$A216,СВЦЭМ!$B$39:$B$782,F$190)+'СЕТ СН'!$F$12</f>
        <v>168.76896216</v>
      </c>
      <c r="G216" s="36">
        <f>SUMIFS(СВЦЭМ!$F$39:$F$782,СВЦЭМ!$A$39:$A$782,$A216,СВЦЭМ!$B$39:$B$782,G$190)+'СЕТ СН'!$F$12</f>
        <v>160.11650641</v>
      </c>
      <c r="H216" s="36">
        <f>SUMIFS(СВЦЭМ!$F$39:$F$782,СВЦЭМ!$A$39:$A$782,$A216,СВЦЭМ!$B$39:$B$782,H$190)+'СЕТ СН'!$F$12</f>
        <v>147.07079732</v>
      </c>
      <c r="I216" s="36">
        <f>SUMIFS(СВЦЭМ!$F$39:$F$782,СВЦЭМ!$A$39:$A$782,$A216,СВЦЭМ!$B$39:$B$782,I$190)+'СЕТ СН'!$F$12</f>
        <v>153.77428929000001</v>
      </c>
      <c r="J216" s="36">
        <f>SUMIFS(СВЦЭМ!$F$39:$F$782,СВЦЭМ!$A$39:$A$782,$A216,СВЦЭМ!$B$39:$B$782,J$190)+'СЕТ СН'!$F$12</f>
        <v>148.23181692</v>
      </c>
      <c r="K216" s="36">
        <f>SUMIFS(СВЦЭМ!$F$39:$F$782,СВЦЭМ!$A$39:$A$782,$A216,СВЦЭМ!$B$39:$B$782,K$190)+'СЕТ СН'!$F$12</f>
        <v>149.87608695</v>
      </c>
      <c r="L216" s="36">
        <f>SUMIFS(СВЦЭМ!$F$39:$F$782,СВЦЭМ!$A$39:$A$782,$A216,СВЦЭМ!$B$39:$B$782,L$190)+'СЕТ СН'!$F$12</f>
        <v>151.02620092000001</v>
      </c>
      <c r="M216" s="36">
        <f>SUMIFS(СВЦЭМ!$F$39:$F$782,СВЦЭМ!$A$39:$A$782,$A216,СВЦЭМ!$B$39:$B$782,M$190)+'СЕТ СН'!$F$12</f>
        <v>150.58178645000001</v>
      </c>
      <c r="N216" s="36">
        <f>SUMIFS(СВЦЭМ!$F$39:$F$782,СВЦЭМ!$A$39:$A$782,$A216,СВЦЭМ!$B$39:$B$782,N$190)+'СЕТ СН'!$F$12</f>
        <v>151.73772281999999</v>
      </c>
      <c r="O216" s="36">
        <f>SUMIFS(СВЦЭМ!$F$39:$F$782,СВЦЭМ!$A$39:$A$782,$A216,СВЦЭМ!$B$39:$B$782,O$190)+'СЕТ СН'!$F$12</f>
        <v>158.12925048</v>
      </c>
      <c r="P216" s="36">
        <f>SUMIFS(СВЦЭМ!$F$39:$F$782,СВЦЭМ!$A$39:$A$782,$A216,СВЦЭМ!$B$39:$B$782,P$190)+'СЕТ СН'!$F$12</f>
        <v>159.79865240000001</v>
      </c>
      <c r="Q216" s="36">
        <f>SUMIFS(СВЦЭМ!$F$39:$F$782,СВЦЭМ!$A$39:$A$782,$A216,СВЦЭМ!$B$39:$B$782,Q$190)+'СЕТ СН'!$F$12</f>
        <v>157.72356679999999</v>
      </c>
      <c r="R216" s="36">
        <f>SUMIFS(СВЦЭМ!$F$39:$F$782,СВЦЭМ!$A$39:$A$782,$A216,СВЦЭМ!$B$39:$B$782,R$190)+'СЕТ СН'!$F$12</f>
        <v>157.26172403000001</v>
      </c>
      <c r="S216" s="36">
        <f>SUMIFS(СВЦЭМ!$F$39:$F$782,СВЦЭМ!$A$39:$A$782,$A216,СВЦЭМ!$B$39:$B$782,S$190)+'СЕТ СН'!$F$12</f>
        <v>147.02198482</v>
      </c>
      <c r="T216" s="36">
        <f>SUMIFS(СВЦЭМ!$F$39:$F$782,СВЦЭМ!$A$39:$A$782,$A216,СВЦЭМ!$B$39:$B$782,T$190)+'СЕТ СН'!$F$12</f>
        <v>144.66502815999999</v>
      </c>
      <c r="U216" s="36">
        <f>SUMIFS(СВЦЭМ!$F$39:$F$782,СВЦЭМ!$A$39:$A$782,$A216,СВЦЭМ!$B$39:$B$782,U$190)+'СЕТ СН'!$F$12</f>
        <v>146.900285</v>
      </c>
      <c r="V216" s="36">
        <f>SUMIFS(СВЦЭМ!$F$39:$F$782,СВЦЭМ!$A$39:$A$782,$A216,СВЦЭМ!$B$39:$B$782,V$190)+'СЕТ СН'!$F$12</f>
        <v>150.69764867000001</v>
      </c>
      <c r="W216" s="36">
        <f>SUMIFS(СВЦЭМ!$F$39:$F$782,СВЦЭМ!$A$39:$A$782,$A216,СВЦЭМ!$B$39:$B$782,W$190)+'СЕТ СН'!$F$12</f>
        <v>156.19376758999999</v>
      </c>
      <c r="X216" s="36">
        <f>SUMIFS(СВЦЭМ!$F$39:$F$782,СВЦЭМ!$A$39:$A$782,$A216,СВЦЭМ!$B$39:$B$782,X$190)+'СЕТ СН'!$F$12</f>
        <v>157.34799222000001</v>
      </c>
      <c r="Y216" s="36">
        <f>SUMIFS(СВЦЭМ!$F$39:$F$782,СВЦЭМ!$A$39:$A$782,$A216,СВЦЭМ!$B$39:$B$782,Y$190)+'СЕТ СН'!$F$12</f>
        <v>158.53674763999999</v>
      </c>
    </row>
    <row r="217" spans="1:25" ht="15.75" x14ac:dyDescent="0.2">
      <c r="A217" s="35">
        <f t="shared" si="5"/>
        <v>44861</v>
      </c>
      <c r="B217" s="36">
        <f>SUMIFS(СВЦЭМ!$F$39:$F$782,СВЦЭМ!$A$39:$A$782,$A217,СВЦЭМ!$B$39:$B$782,B$190)+'СЕТ СН'!$F$12</f>
        <v>167.59007951000001</v>
      </c>
      <c r="C217" s="36">
        <f>SUMIFS(СВЦЭМ!$F$39:$F$782,СВЦЭМ!$A$39:$A$782,$A217,СВЦЭМ!$B$39:$B$782,C$190)+'СЕТ СН'!$F$12</f>
        <v>170.85622653999999</v>
      </c>
      <c r="D217" s="36">
        <f>SUMIFS(СВЦЭМ!$F$39:$F$782,СВЦЭМ!$A$39:$A$782,$A217,СВЦЭМ!$B$39:$B$782,D$190)+'СЕТ СН'!$F$12</f>
        <v>175.09840452</v>
      </c>
      <c r="E217" s="36">
        <f>SUMIFS(СВЦЭМ!$F$39:$F$782,СВЦЭМ!$A$39:$A$782,$A217,СВЦЭМ!$B$39:$B$782,E$190)+'СЕТ СН'!$F$12</f>
        <v>175.9287674</v>
      </c>
      <c r="F217" s="36">
        <f>SUMIFS(СВЦЭМ!$F$39:$F$782,СВЦЭМ!$A$39:$A$782,$A217,СВЦЭМ!$B$39:$B$782,F$190)+'СЕТ СН'!$F$12</f>
        <v>172.76649377999999</v>
      </c>
      <c r="G217" s="36">
        <f>SUMIFS(СВЦЭМ!$F$39:$F$782,СВЦЭМ!$A$39:$A$782,$A217,СВЦЭМ!$B$39:$B$782,G$190)+'СЕТ СН'!$F$12</f>
        <v>161.78463346000001</v>
      </c>
      <c r="H217" s="36">
        <f>SUMIFS(СВЦЭМ!$F$39:$F$782,СВЦЭМ!$A$39:$A$782,$A217,СВЦЭМ!$B$39:$B$782,H$190)+'СЕТ СН'!$F$12</f>
        <v>146.26244763</v>
      </c>
      <c r="I217" s="36">
        <f>SUMIFS(СВЦЭМ!$F$39:$F$782,СВЦЭМ!$A$39:$A$782,$A217,СВЦЭМ!$B$39:$B$782,I$190)+'СЕТ СН'!$F$12</f>
        <v>146.07141787</v>
      </c>
      <c r="J217" s="36">
        <f>SUMIFS(СВЦЭМ!$F$39:$F$782,СВЦЭМ!$A$39:$A$782,$A217,СВЦЭМ!$B$39:$B$782,J$190)+'СЕТ СН'!$F$12</f>
        <v>142.18153106</v>
      </c>
      <c r="K217" s="36">
        <f>SUMIFS(СВЦЭМ!$F$39:$F$782,СВЦЭМ!$A$39:$A$782,$A217,СВЦЭМ!$B$39:$B$782,K$190)+'СЕТ СН'!$F$12</f>
        <v>144.63034673999999</v>
      </c>
      <c r="L217" s="36">
        <f>SUMIFS(СВЦЭМ!$F$39:$F$782,СВЦЭМ!$A$39:$A$782,$A217,СВЦЭМ!$B$39:$B$782,L$190)+'СЕТ СН'!$F$12</f>
        <v>145.22271322</v>
      </c>
      <c r="M217" s="36">
        <f>SUMIFS(СВЦЭМ!$F$39:$F$782,СВЦЭМ!$A$39:$A$782,$A217,СВЦЭМ!$B$39:$B$782,M$190)+'СЕТ СН'!$F$12</f>
        <v>146.46235909000001</v>
      </c>
      <c r="N217" s="36">
        <f>SUMIFS(СВЦЭМ!$F$39:$F$782,СВЦЭМ!$A$39:$A$782,$A217,СВЦЭМ!$B$39:$B$782,N$190)+'СЕТ СН'!$F$12</f>
        <v>150.92432004</v>
      </c>
      <c r="O217" s="36">
        <f>SUMIFS(СВЦЭМ!$F$39:$F$782,СВЦЭМ!$A$39:$A$782,$A217,СВЦЭМ!$B$39:$B$782,O$190)+'СЕТ СН'!$F$12</f>
        <v>152.82147749000001</v>
      </c>
      <c r="P217" s="36">
        <f>SUMIFS(СВЦЭМ!$F$39:$F$782,СВЦЭМ!$A$39:$A$782,$A217,СВЦЭМ!$B$39:$B$782,P$190)+'СЕТ СН'!$F$12</f>
        <v>152.99917148</v>
      </c>
      <c r="Q217" s="36">
        <f>SUMIFS(СВЦЭМ!$F$39:$F$782,СВЦЭМ!$A$39:$A$782,$A217,СВЦЭМ!$B$39:$B$782,Q$190)+'СЕТ СН'!$F$12</f>
        <v>154.57168372000001</v>
      </c>
      <c r="R217" s="36">
        <f>SUMIFS(СВЦЭМ!$F$39:$F$782,СВЦЭМ!$A$39:$A$782,$A217,СВЦЭМ!$B$39:$B$782,R$190)+'СЕТ СН'!$F$12</f>
        <v>150.35431066999999</v>
      </c>
      <c r="S217" s="36">
        <f>SUMIFS(СВЦЭМ!$F$39:$F$782,СВЦЭМ!$A$39:$A$782,$A217,СВЦЭМ!$B$39:$B$782,S$190)+'СЕТ СН'!$F$12</f>
        <v>147.49595386999999</v>
      </c>
      <c r="T217" s="36">
        <f>SUMIFS(СВЦЭМ!$F$39:$F$782,СВЦЭМ!$A$39:$A$782,$A217,СВЦЭМ!$B$39:$B$782,T$190)+'СЕТ СН'!$F$12</f>
        <v>141.67263127000001</v>
      </c>
      <c r="U217" s="36">
        <f>SUMIFS(СВЦЭМ!$F$39:$F$782,СВЦЭМ!$A$39:$A$782,$A217,СВЦЭМ!$B$39:$B$782,U$190)+'СЕТ СН'!$F$12</f>
        <v>145.23023748</v>
      </c>
      <c r="V217" s="36">
        <f>SUMIFS(СВЦЭМ!$F$39:$F$782,СВЦЭМ!$A$39:$A$782,$A217,СВЦЭМ!$B$39:$B$782,V$190)+'СЕТ СН'!$F$12</f>
        <v>149.79206991000001</v>
      </c>
      <c r="W217" s="36">
        <f>SUMIFS(СВЦЭМ!$F$39:$F$782,СВЦЭМ!$A$39:$A$782,$A217,СВЦЭМ!$B$39:$B$782,W$190)+'СЕТ СН'!$F$12</f>
        <v>153.54963280999999</v>
      </c>
      <c r="X217" s="36">
        <f>SUMIFS(СВЦЭМ!$F$39:$F$782,СВЦЭМ!$A$39:$A$782,$A217,СВЦЭМ!$B$39:$B$782,X$190)+'СЕТ СН'!$F$12</f>
        <v>161.36277522</v>
      </c>
      <c r="Y217" s="36">
        <f>SUMIFS(СВЦЭМ!$F$39:$F$782,СВЦЭМ!$A$39:$A$782,$A217,СВЦЭМ!$B$39:$B$782,Y$190)+'СЕТ СН'!$F$12</f>
        <v>165.51227001000001</v>
      </c>
    </row>
    <row r="218" spans="1:25" ht="15.75" x14ac:dyDescent="0.2">
      <c r="A218" s="35">
        <f t="shared" si="5"/>
        <v>44862</v>
      </c>
      <c r="B218" s="36">
        <f>SUMIFS(СВЦЭМ!$F$39:$F$782,СВЦЭМ!$A$39:$A$782,$A218,СВЦЭМ!$B$39:$B$782,B$190)+'СЕТ СН'!$F$12</f>
        <v>164.03627191000001</v>
      </c>
      <c r="C218" s="36">
        <f>SUMIFS(СВЦЭМ!$F$39:$F$782,СВЦЭМ!$A$39:$A$782,$A218,СВЦЭМ!$B$39:$B$782,C$190)+'СЕТ СН'!$F$12</f>
        <v>168.77475973</v>
      </c>
      <c r="D218" s="36">
        <f>SUMIFS(СВЦЭМ!$F$39:$F$782,СВЦЭМ!$A$39:$A$782,$A218,СВЦЭМ!$B$39:$B$782,D$190)+'СЕТ СН'!$F$12</f>
        <v>174.51522001999999</v>
      </c>
      <c r="E218" s="36">
        <f>SUMIFS(СВЦЭМ!$F$39:$F$782,СВЦЭМ!$A$39:$A$782,$A218,СВЦЭМ!$B$39:$B$782,E$190)+'СЕТ СН'!$F$12</f>
        <v>174.68071574999999</v>
      </c>
      <c r="F218" s="36">
        <f>SUMIFS(СВЦЭМ!$F$39:$F$782,СВЦЭМ!$A$39:$A$782,$A218,СВЦЭМ!$B$39:$B$782,F$190)+'СЕТ СН'!$F$12</f>
        <v>174.9466774</v>
      </c>
      <c r="G218" s="36">
        <f>SUMIFS(СВЦЭМ!$F$39:$F$782,СВЦЭМ!$A$39:$A$782,$A218,СВЦЭМ!$B$39:$B$782,G$190)+'СЕТ СН'!$F$12</f>
        <v>172.74097581000001</v>
      </c>
      <c r="H218" s="36">
        <f>SUMIFS(СВЦЭМ!$F$39:$F$782,СВЦЭМ!$A$39:$A$782,$A218,СВЦЭМ!$B$39:$B$782,H$190)+'СЕТ СН'!$F$12</f>
        <v>165.57468112000001</v>
      </c>
      <c r="I218" s="36">
        <f>SUMIFS(СВЦЭМ!$F$39:$F$782,СВЦЭМ!$A$39:$A$782,$A218,СВЦЭМ!$B$39:$B$782,I$190)+'СЕТ СН'!$F$12</f>
        <v>158.64641626</v>
      </c>
      <c r="J218" s="36">
        <f>SUMIFS(СВЦЭМ!$F$39:$F$782,СВЦЭМ!$A$39:$A$782,$A218,СВЦЭМ!$B$39:$B$782,J$190)+'СЕТ СН'!$F$12</f>
        <v>153.89531152999999</v>
      </c>
      <c r="K218" s="36">
        <f>SUMIFS(СВЦЭМ!$F$39:$F$782,СВЦЭМ!$A$39:$A$782,$A218,СВЦЭМ!$B$39:$B$782,K$190)+'СЕТ СН'!$F$12</f>
        <v>152.62831528999999</v>
      </c>
      <c r="L218" s="36">
        <f>SUMIFS(СВЦЭМ!$F$39:$F$782,СВЦЭМ!$A$39:$A$782,$A218,СВЦЭМ!$B$39:$B$782,L$190)+'СЕТ СН'!$F$12</f>
        <v>151.44072209000001</v>
      </c>
      <c r="M218" s="36">
        <f>SUMIFS(СВЦЭМ!$F$39:$F$782,СВЦЭМ!$A$39:$A$782,$A218,СВЦЭМ!$B$39:$B$782,M$190)+'СЕТ СН'!$F$12</f>
        <v>153.35112303</v>
      </c>
      <c r="N218" s="36">
        <f>SUMIFS(СВЦЭМ!$F$39:$F$782,СВЦЭМ!$A$39:$A$782,$A218,СВЦЭМ!$B$39:$B$782,N$190)+'СЕТ СН'!$F$12</f>
        <v>154.17910943000001</v>
      </c>
      <c r="O218" s="36">
        <f>SUMIFS(СВЦЭМ!$F$39:$F$782,СВЦЭМ!$A$39:$A$782,$A218,СВЦЭМ!$B$39:$B$782,O$190)+'СЕТ СН'!$F$12</f>
        <v>158.21316830999999</v>
      </c>
      <c r="P218" s="36">
        <f>SUMIFS(СВЦЭМ!$F$39:$F$782,СВЦЭМ!$A$39:$A$782,$A218,СВЦЭМ!$B$39:$B$782,P$190)+'СЕТ СН'!$F$12</f>
        <v>159.97415171</v>
      </c>
      <c r="Q218" s="36">
        <f>SUMIFS(СВЦЭМ!$F$39:$F$782,СВЦЭМ!$A$39:$A$782,$A218,СВЦЭМ!$B$39:$B$782,Q$190)+'СЕТ СН'!$F$12</f>
        <v>159.91275474</v>
      </c>
      <c r="R218" s="36">
        <f>SUMIFS(СВЦЭМ!$F$39:$F$782,СВЦЭМ!$A$39:$A$782,$A218,СВЦЭМ!$B$39:$B$782,R$190)+'СЕТ СН'!$F$12</f>
        <v>160.86306988999999</v>
      </c>
      <c r="S218" s="36">
        <f>SUMIFS(СВЦЭМ!$F$39:$F$782,СВЦЭМ!$A$39:$A$782,$A218,СВЦЭМ!$B$39:$B$782,S$190)+'СЕТ СН'!$F$12</f>
        <v>158.23655959000001</v>
      </c>
      <c r="T218" s="36">
        <f>SUMIFS(СВЦЭМ!$F$39:$F$782,СВЦЭМ!$A$39:$A$782,$A218,СВЦЭМ!$B$39:$B$782,T$190)+'СЕТ СН'!$F$12</f>
        <v>151.41056126999999</v>
      </c>
      <c r="U218" s="36">
        <f>SUMIFS(СВЦЭМ!$F$39:$F$782,СВЦЭМ!$A$39:$A$782,$A218,СВЦЭМ!$B$39:$B$782,U$190)+'СЕТ СН'!$F$12</f>
        <v>149.94287048999999</v>
      </c>
      <c r="V218" s="36">
        <f>SUMIFS(СВЦЭМ!$F$39:$F$782,СВЦЭМ!$A$39:$A$782,$A218,СВЦЭМ!$B$39:$B$782,V$190)+'СЕТ СН'!$F$12</f>
        <v>154.73844233</v>
      </c>
      <c r="W218" s="36">
        <f>SUMIFS(СВЦЭМ!$F$39:$F$782,СВЦЭМ!$A$39:$A$782,$A218,СВЦЭМ!$B$39:$B$782,W$190)+'СЕТ СН'!$F$12</f>
        <v>157.77839162999999</v>
      </c>
      <c r="X218" s="36">
        <f>SUMIFS(СВЦЭМ!$F$39:$F$782,СВЦЭМ!$A$39:$A$782,$A218,СВЦЭМ!$B$39:$B$782,X$190)+'СЕТ СН'!$F$12</f>
        <v>161.82262155999999</v>
      </c>
      <c r="Y218" s="36">
        <f>SUMIFS(СВЦЭМ!$F$39:$F$782,СВЦЭМ!$A$39:$A$782,$A218,СВЦЭМ!$B$39:$B$782,Y$190)+'СЕТ СН'!$F$12</f>
        <v>164.01728811000001</v>
      </c>
    </row>
    <row r="219" spans="1:25" ht="15.75" x14ac:dyDescent="0.2">
      <c r="A219" s="35">
        <f t="shared" si="5"/>
        <v>44863</v>
      </c>
      <c r="B219" s="36">
        <f>SUMIFS(СВЦЭМ!$F$39:$F$782,СВЦЭМ!$A$39:$A$782,$A219,СВЦЭМ!$B$39:$B$782,B$190)+'СЕТ СН'!$F$12</f>
        <v>164.21743064</v>
      </c>
      <c r="C219" s="36">
        <f>SUMIFS(СВЦЭМ!$F$39:$F$782,СВЦЭМ!$A$39:$A$782,$A219,СВЦЭМ!$B$39:$B$782,C$190)+'СЕТ СН'!$F$12</f>
        <v>168.79305471999999</v>
      </c>
      <c r="D219" s="36">
        <f>SUMIFS(СВЦЭМ!$F$39:$F$782,СВЦЭМ!$A$39:$A$782,$A219,СВЦЭМ!$B$39:$B$782,D$190)+'СЕТ СН'!$F$12</f>
        <v>175.19500965</v>
      </c>
      <c r="E219" s="36">
        <f>SUMIFS(СВЦЭМ!$F$39:$F$782,СВЦЭМ!$A$39:$A$782,$A219,СВЦЭМ!$B$39:$B$782,E$190)+'СЕТ СН'!$F$12</f>
        <v>174.20235360999999</v>
      </c>
      <c r="F219" s="36">
        <f>SUMIFS(СВЦЭМ!$F$39:$F$782,СВЦЭМ!$A$39:$A$782,$A219,СВЦЭМ!$B$39:$B$782,F$190)+'СЕТ СН'!$F$12</f>
        <v>173.12048071999999</v>
      </c>
      <c r="G219" s="36">
        <f>SUMIFS(СВЦЭМ!$F$39:$F$782,СВЦЭМ!$A$39:$A$782,$A219,СВЦЭМ!$B$39:$B$782,G$190)+'СЕТ СН'!$F$12</f>
        <v>170.32991461</v>
      </c>
      <c r="H219" s="36">
        <f>SUMIFS(СВЦЭМ!$F$39:$F$782,СВЦЭМ!$A$39:$A$782,$A219,СВЦЭМ!$B$39:$B$782,H$190)+'СЕТ СН'!$F$12</f>
        <v>165.51105566000001</v>
      </c>
      <c r="I219" s="36">
        <f>SUMIFS(СВЦЭМ!$F$39:$F$782,СВЦЭМ!$A$39:$A$782,$A219,СВЦЭМ!$B$39:$B$782,I$190)+'СЕТ СН'!$F$12</f>
        <v>160.23722832000001</v>
      </c>
      <c r="J219" s="36">
        <f>SUMIFS(СВЦЭМ!$F$39:$F$782,СВЦЭМ!$A$39:$A$782,$A219,СВЦЭМ!$B$39:$B$782,J$190)+'СЕТ СН'!$F$12</f>
        <v>154.32061034</v>
      </c>
      <c r="K219" s="36">
        <f>SUMIFS(СВЦЭМ!$F$39:$F$782,СВЦЭМ!$A$39:$A$782,$A219,СВЦЭМ!$B$39:$B$782,K$190)+'СЕТ СН'!$F$12</f>
        <v>152.89881417999999</v>
      </c>
      <c r="L219" s="36">
        <f>SUMIFS(СВЦЭМ!$F$39:$F$782,СВЦЭМ!$A$39:$A$782,$A219,СВЦЭМ!$B$39:$B$782,L$190)+'СЕТ СН'!$F$12</f>
        <v>153.07166017</v>
      </c>
      <c r="M219" s="36">
        <f>SUMIFS(СВЦЭМ!$F$39:$F$782,СВЦЭМ!$A$39:$A$782,$A219,СВЦЭМ!$B$39:$B$782,M$190)+'СЕТ СН'!$F$12</f>
        <v>153.56140841000001</v>
      </c>
      <c r="N219" s="36">
        <f>SUMIFS(СВЦЭМ!$F$39:$F$782,СВЦЭМ!$A$39:$A$782,$A219,СВЦЭМ!$B$39:$B$782,N$190)+'СЕТ СН'!$F$12</f>
        <v>152.39556630999999</v>
      </c>
      <c r="O219" s="36">
        <f>SUMIFS(СВЦЭМ!$F$39:$F$782,СВЦЭМ!$A$39:$A$782,$A219,СВЦЭМ!$B$39:$B$782,O$190)+'СЕТ СН'!$F$12</f>
        <v>155.76986242000001</v>
      </c>
      <c r="P219" s="36">
        <f>SUMIFS(СВЦЭМ!$F$39:$F$782,СВЦЭМ!$A$39:$A$782,$A219,СВЦЭМ!$B$39:$B$782,P$190)+'СЕТ СН'!$F$12</f>
        <v>159.88229016</v>
      </c>
      <c r="Q219" s="36">
        <f>SUMIFS(СВЦЭМ!$F$39:$F$782,СВЦЭМ!$A$39:$A$782,$A219,СВЦЭМ!$B$39:$B$782,Q$190)+'СЕТ СН'!$F$12</f>
        <v>158.49213348999999</v>
      </c>
      <c r="R219" s="36">
        <f>SUMIFS(СВЦЭМ!$F$39:$F$782,СВЦЭМ!$A$39:$A$782,$A219,СВЦЭМ!$B$39:$B$782,R$190)+'СЕТ СН'!$F$12</f>
        <v>154.54216904</v>
      </c>
      <c r="S219" s="36">
        <f>SUMIFS(СВЦЭМ!$F$39:$F$782,СВЦЭМ!$A$39:$A$782,$A219,СВЦЭМ!$B$39:$B$782,S$190)+'СЕТ СН'!$F$12</f>
        <v>149.87545747999999</v>
      </c>
      <c r="T219" s="36">
        <f>SUMIFS(СВЦЭМ!$F$39:$F$782,СВЦЭМ!$A$39:$A$782,$A219,СВЦЭМ!$B$39:$B$782,T$190)+'СЕТ СН'!$F$12</f>
        <v>144.46329378999999</v>
      </c>
      <c r="U219" s="36">
        <f>SUMIFS(СВЦЭМ!$F$39:$F$782,СВЦЭМ!$A$39:$A$782,$A219,СВЦЭМ!$B$39:$B$782,U$190)+'СЕТ СН'!$F$12</f>
        <v>143.41810803999999</v>
      </c>
      <c r="V219" s="36">
        <f>SUMIFS(СВЦЭМ!$F$39:$F$782,СВЦЭМ!$A$39:$A$782,$A219,СВЦЭМ!$B$39:$B$782,V$190)+'СЕТ СН'!$F$12</f>
        <v>148.35932376</v>
      </c>
      <c r="W219" s="36">
        <f>SUMIFS(СВЦЭМ!$F$39:$F$782,СВЦЭМ!$A$39:$A$782,$A219,СВЦЭМ!$B$39:$B$782,W$190)+'СЕТ СН'!$F$12</f>
        <v>151.64026333999999</v>
      </c>
      <c r="X219" s="36">
        <f>SUMIFS(СВЦЭМ!$F$39:$F$782,СВЦЭМ!$A$39:$A$782,$A219,СВЦЭМ!$B$39:$B$782,X$190)+'СЕТ СН'!$F$12</f>
        <v>155.66316442999999</v>
      </c>
      <c r="Y219" s="36">
        <f>SUMIFS(СВЦЭМ!$F$39:$F$782,СВЦЭМ!$A$39:$A$782,$A219,СВЦЭМ!$B$39:$B$782,Y$190)+'СЕТ СН'!$F$12</f>
        <v>161.78575096</v>
      </c>
    </row>
    <row r="220" spans="1:25" ht="15.75" x14ac:dyDescent="0.2">
      <c r="A220" s="35">
        <f t="shared" si="5"/>
        <v>44864</v>
      </c>
      <c r="B220" s="36">
        <f>SUMIFS(СВЦЭМ!$F$39:$F$782,СВЦЭМ!$A$39:$A$782,$A220,СВЦЭМ!$B$39:$B$782,B$190)+'СЕТ СН'!$F$12</f>
        <v>157.89558650999999</v>
      </c>
      <c r="C220" s="36">
        <f>SUMIFS(СВЦЭМ!$F$39:$F$782,СВЦЭМ!$A$39:$A$782,$A220,СВЦЭМ!$B$39:$B$782,C$190)+'СЕТ СН'!$F$12</f>
        <v>161.03617058</v>
      </c>
      <c r="D220" s="36">
        <f>SUMIFS(СВЦЭМ!$F$39:$F$782,СВЦЭМ!$A$39:$A$782,$A220,СВЦЭМ!$B$39:$B$782,D$190)+'СЕТ СН'!$F$12</f>
        <v>166.94596264</v>
      </c>
      <c r="E220" s="36">
        <f>SUMIFS(СВЦЭМ!$F$39:$F$782,СВЦЭМ!$A$39:$A$782,$A220,СВЦЭМ!$B$39:$B$782,E$190)+'СЕТ СН'!$F$12</f>
        <v>163.95712143</v>
      </c>
      <c r="F220" s="36">
        <f>SUMIFS(СВЦЭМ!$F$39:$F$782,СВЦЭМ!$A$39:$A$782,$A220,СВЦЭМ!$B$39:$B$782,F$190)+'СЕТ СН'!$F$12</f>
        <v>168.13223690000001</v>
      </c>
      <c r="G220" s="36">
        <f>SUMIFS(СВЦЭМ!$F$39:$F$782,СВЦЭМ!$A$39:$A$782,$A220,СВЦЭМ!$B$39:$B$782,G$190)+'СЕТ СН'!$F$12</f>
        <v>164.15356173999999</v>
      </c>
      <c r="H220" s="36">
        <f>SUMIFS(СВЦЭМ!$F$39:$F$782,СВЦЭМ!$A$39:$A$782,$A220,СВЦЭМ!$B$39:$B$782,H$190)+'СЕТ СН'!$F$12</f>
        <v>159.96684309</v>
      </c>
      <c r="I220" s="36">
        <f>SUMIFS(СВЦЭМ!$F$39:$F$782,СВЦЭМ!$A$39:$A$782,$A220,СВЦЭМ!$B$39:$B$782,I$190)+'СЕТ СН'!$F$12</f>
        <v>157.69115665000001</v>
      </c>
      <c r="J220" s="36">
        <f>SUMIFS(СВЦЭМ!$F$39:$F$782,СВЦЭМ!$A$39:$A$782,$A220,СВЦЭМ!$B$39:$B$782,J$190)+'СЕТ СН'!$F$12</f>
        <v>140.92795057000001</v>
      </c>
      <c r="K220" s="36">
        <f>SUMIFS(СВЦЭМ!$F$39:$F$782,СВЦЭМ!$A$39:$A$782,$A220,СВЦЭМ!$B$39:$B$782,K$190)+'СЕТ СН'!$F$12</f>
        <v>146.07154079</v>
      </c>
      <c r="L220" s="36">
        <f>SUMIFS(СВЦЭМ!$F$39:$F$782,СВЦЭМ!$A$39:$A$782,$A220,СВЦЭМ!$B$39:$B$782,L$190)+'СЕТ СН'!$F$12</f>
        <v>154.90263787000001</v>
      </c>
      <c r="M220" s="36">
        <f>SUMIFS(СВЦЭМ!$F$39:$F$782,СВЦЭМ!$A$39:$A$782,$A220,СВЦЭМ!$B$39:$B$782,M$190)+'СЕТ СН'!$F$12</f>
        <v>154.14935632000001</v>
      </c>
      <c r="N220" s="36">
        <f>SUMIFS(СВЦЭМ!$F$39:$F$782,СВЦЭМ!$A$39:$A$782,$A220,СВЦЭМ!$B$39:$B$782,N$190)+'СЕТ СН'!$F$12</f>
        <v>157.48746149999999</v>
      </c>
      <c r="O220" s="36">
        <f>SUMIFS(СВЦЭМ!$F$39:$F$782,СВЦЭМ!$A$39:$A$782,$A220,СВЦЭМ!$B$39:$B$782,O$190)+'СЕТ СН'!$F$12</f>
        <v>156.16253961000001</v>
      </c>
      <c r="P220" s="36">
        <f>SUMIFS(СВЦЭМ!$F$39:$F$782,СВЦЭМ!$A$39:$A$782,$A220,СВЦЭМ!$B$39:$B$782,P$190)+'СЕТ СН'!$F$12</f>
        <v>159.38331876999999</v>
      </c>
      <c r="Q220" s="36">
        <f>SUMIFS(СВЦЭМ!$F$39:$F$782,СВЦЭМ!$A$39:$A$782,$A220,СВЦЭМ!$B$39:$B$782,Q$190)+'СЕТ СН'!$F$12</f>
        <v>160.04123362000001</v>
      </c>
      <c r="R220" s="36">
        <f>SUMIFS(СВЦЭМ!$F$39:$F$782,СВЦЭМ!$A$39:$A$782,$A220,СВЦЭМ!$B$39:$B$782,R$190)+'СЕТ СН'!$F$12</f>
        <v>153.11602234</v>
      </c>
      <c r="S220" s="36">
        <f>SUMIFS(СВЦЭМ!$F$39:$F$782,СВЦЭМ!$A$39:$A$782,$A220,СВЦЭМ!$B$39:$B$782,S$190)+'СЕТ СН'!$F$12</f>
        <v>143.31155602000001</v>
      </c>
      <c r="T220" s="36">
        <f>SUMIFS(СВЦЭМ!$F$39:$F$782,СВЦЭМ!$A$39:$A$782,$A220,СВЦЭМ!$B$39:$B$782,T$190)+'СЕТ СН'!$F$12</f>
        <v>147.23668602999999</v>
      </c>
      <c r="U220" s="36">
        <f>SUMIFS(СВЦЭМ!$F$39:$F$782,СВЦЭМ!$A$39:$A$782,$A220,СВЦЭМ!$B$39:$B$782,U$190)+'СЕТ СН'!$F$12</f>
        <v>149.13565657000001</v>
      </c>
      <c r="V220" s="36">
        <f>SUMIFS(СВЦЭМ!$F$39:$F$782,СВЦЭМ!$A$39:$A$782,$A220,СВЦЭМ!$B$39:$B$782,V$190)+'СЕТ СН'!$F$12</f>
        <v>148.79022463000001</v>
      </c>
      <c r="W220" s="36">
        <f>SUMIFS(СВЦЭМ!$F$39:$F$782,СВЦЭМ!$A$39:$A$782,$A220,СВЦЭМ!$B$39:$B$782,W$190)+'СЕТ СН'!$F$12</f>
        <v>147.08383402999999</v>
      </c>
      <c r="X220" s="36">
        <f>SUMIFS(СВЦЭМ!$F$39:$F$782,СВЦЭМ!$A$39:$A$782,$A220,СВЦЭМ!$B$39:$B$782,X$190)+'СЕТ СН'!$F$12</f>
        <v>153.55588115</v>
      </c>
      <c r="Y220" s="36">
        <f>SUMIFS(СВЦЭМ!$F$39:$F$782,СВЦЭМ!$A$39:$A$782,$A220,СВЦЭМ!$B$39:$B$782,Y$190)+'СЕТ СН'!$F$12</f>
        <v>166.79692911000001</v>
      </c>
    </row>
    <row r="221" spans="1:25" ht="15.75" x14ac:dyDescent="0.2">
      <c r="A221" s="35">
        <f t="shared" si="5"/>
        <v>44865</v>
      </c>
      <c r="B221" s="36">
        <f>SUMIFS(СВЦЭМ!$F$39:$F$782,СВЦЭМ!$A$39:$A$782,$A221,СВЦЭМ!$B$39:$B$782,B$190)+'СЕТ СН'!$F$12</f>
        <v>172.47267184</v>
      </c>
      <c r="C221" s="36">
        <f>SUMIFS(СВЦЭМ!$F$39:$F$782,СВЦЭМ!$A$39:$A$782,$A221,СВЦЭМ!$B$39:$B$782,C$190)+'СЕТ СН'!$F$12</f>
        <v>177.62636283000001</v>
      </c>
      <c r="D221" s="36">
        <f>SUMIFS(СВЦЭМ!$F$39:$F$782,СВЦЭМ!$A$39:$A$782,$A221,СВЦЭМ!$B$39:$B$782,D$190)+'СЕТ СН'!$F$12</f>
        <v>181.04388083000001</v>
      </c>
      <c r="E221" s="36">
        <f>SUMIFS(СВЦЭМ!$F$39:$F$782,СВЦЭМ!$A$39:$A$782,$A221,СВЦЭМ!$B$39:$B$782,E$190)+'СЕТ СН'!$F$12</f>
        <v>182.32845384000001</v>
      </c>
      <c r="F221" s="36">
        <f>SUMIFS(СВЦЭМ!$F$39:$F$782,СВЦЭМ!$A$39:$A$782,$A221,СВЦЭМ!$B$39:$B$782,F$190)+'СЕТ СН'!$F$12</f>
        <v>181.99252537999999</v>
      </c>
      <c r="G221" s="36">
        <f>SUMIFS(СВЦЭМ!$F$39:$F$782,СВЦЭМ!$A$39:$A$782,$A221,СВЦЭМ!$B$39:$B$782,G$190)+'СЕТ СН'!$F$12</f>
        <v>177.26334457999999</v>
      </c>
      <c r="H221" s="36">
        <f>SUMIFS(СВЦЭМ!$F$39:$F$782,СВЦЭМ!$A$39:$A$782,$A221,СВЦЭМ!$B$39:$B$782,H$190)+'СЕТ СН'!$F$12</f>
        <v>164.96613069</v>
      </c>
      <c r="I221" s="36">
        <f>SUMIFS(СВЦЭМ!$F$39:$F$782,СВЦЭМ!$A$39:$A$782,$A221,СВЦЭМ!$B$39:$B$782,I$190)+'СЕТ СН'!$F$12</f>
        <v>161.77534230000001</v>
      </c>
      <c r="J221" s="36">
        <f>SUMIFS(СВЦЭМ!$F$39:$F$782,СВЦЭМ!$A$39:$A$782,$A221,СВЦЭМ!$B$39:$B$782,J$190)+'СЕТ СН'!$F$12</f>
        <v>153.97886113999999</v>
      </c>
      <c r="K221" s="36">
        <f>SUMIFS(СВЦЭМ!$F$39:$F$782,СВЦЭМ!$A$39:$A$782,$A221,СВЦЭМ!$B$39:$B$782,K$190)+'СЕТ СН'!$F$12</f>
        <v>153.14338314</v>
      </c>
      <c r="L221" s="36">
        <f>SUMIFS(СВЦЭМ!$F$39:$F$782,СВЦЭМ!$A$39:$A$782,$A221,СВЦЭМ!$B$39:$B$782,L$190)+'СЕТ СН'!$F$12</f>
        <v>156.02454510999999</v>
      </c>
      <c r="M221" s="36">
        <f>SUMIFS(СВЦЭМ!$F$39:$F$782,СВЦЭМ!$A$39:$A$782,$A221,СВЦЭМ!$B$39:$B$782,M$190)+'СЕТ СН'!$F$12</f>
        <v>158.2699217</v>
      </c>
      <c r="N221" s="36">
        <f>SUMIFS(СВЦЭМ!$F$39:$F$782,СВЦЭМ!$A$39:$A$782,$A221,СВЦЭМ!$B$39:$B$782,N$190)+'СЕТ СН'!$F$12</f>
        <v>157.40640293999999</v>
      </c>
      <c r="O221" s="36">
        <f>SUMIFS(СВЦЭМ!$F$39:$F$782,СВЦЭМ!$A$39:$A$782,$A221,СВЦЭМ!$B$39:$B$782,O$190)+'СЕТ СН'!$F$12</f>
        <v>157.88869600999999</v>
      </c>
      <c r="P221" s="36">
        <f>SUMIFS(СВЦЭМ!$F$39:$F$782,СВЦЭМ!$A$39:$A$782,$A221,СВЦЭМ!$B$39:$B$782,P$190)+'СЕТ СН'!$F$12</f>
        <v>160.56552384</v>
      </c>
      <c r="Q221" s="36">
        <f>SUMIFS(СВЦЭМ!$F$39:$F$782,СВЦЭМ!$A$39:$A$782,$A221,СВЦЭМ!$B$39:$B$782,Q$190)+'СЕТ СН'!$F$12</f>
        <v>161.47028281999999</v>
      </c>
      <c r="R221" s="36">
        <f>SUMIFS(СВЦЭМ!$F$39:$F$782,СВЦЭМ!$A$39:$A$782,$A221,СВЦЭМ!$B$39:$B$782,R$190)+'СЕТ СН'!$F$12</f>
        <v>159.03106561000001</v>
      </c>
      <c r="S221" s="36">
        <f>SUMIFS(СВЦЭМ!$F$39:$F$782,СВЦЭМ!$A$39:$A$782,$A221,СВЦЭМ!$B$39:$B$782,S$190)+'СЕТ СН'!$F$12</f>
        <v>151.02365073000001</v>
      </c>
      <c r="T221" s="36">
        <f>SUMIFS(СВЦЭМ!$F$39:$F$782,СВЦЭМ!$A$39:$A$782,$A221,СВЦЭМ!$B$39:$B$782,T$190)+'СЕТ СН'!$F$12</f>
        <v>145.33069219999999</v>
      </c>
      <c r="U221" s="36">
        <f>SUMIFS(СВЦЭМ!$F$39:$F$782,СВЦЭМ!$A$39:$A$782,$A221,СВЦЭМ!$B$39:$B$782,U$190)+'СЕТ СН'!$F$12</f>
        <v>148.50435838999999</v>
      </c>
      <c r="V221" s="36">
        <f>SUMIFS(СВЦЭМ!$F$39:$F$782,СВЦЭМ!$A$39:$A$782,$A221,СВЦЭМ!$B$39:$B$782,V$190)+'СЕТ СН'!$F$12</f>
        <v>152.05938958999999</v>
      </c>
      <c r="W221" s="36">
        <f>SUMIFS(СВЦЭМ!$F$39:$F$782,СВЦЭМ!$A$39:$A$782,$A221,СВЦЭМ!$B$39:$B$782,W$190)+'СЕТ СН'!$F$12</f>
        <v>155.92307063000001</v>
      </c>
      <c r="X221" s="36">
        <f>SUMIFS(СВЦЭМ!$F$39:$F$782,СВЦЭМ!$A$39:$A$782,$A221,СВЦЭМ!$B$39:$B$782,X$190)+'СЕТ СН'!$F$12</f>
        <v>159.59324323999999</v>
      </c>
      <c r="Y221" s="36">
        <f>SUMIFS(СВЦЭМ!$F$39:$F$782,СВЦЭМ!$A$39:$A$782,$A221,СВЦЭМ!$B$39:$B$782,Y$190)+'СЕТ СН'!$F$12</f>
        <v>163.96404189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44836</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44837</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44838</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44839</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44840</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44841</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44842</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44843</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44844</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44845</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44846</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44847</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44848</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44849</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44850</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44851</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44852</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44853</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44854</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44855</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44856</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44857</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44858</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44859</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44860</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44861</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44862</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44863</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44864</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44865</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44836</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44837</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44838</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44839</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44840</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44841</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44842</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44843</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44844</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44845</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44846</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44847</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44848</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44849</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44850</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44851</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44852</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44853</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44854</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44855</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44856</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44857</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44858</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44859</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44860</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44861</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44862</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44863</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44864</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44865</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44836</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44837</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44838</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44839</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44840</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44841</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44842</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44843</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44844</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44845</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44846</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44847</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44848</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44849</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44850</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44851</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44852</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44853</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44854</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44855</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44856</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44857</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44858</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44859</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44860</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44861</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44862</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44863</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44864</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44865</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44836</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44837</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44838</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44839</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44840</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44841</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44842</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44843</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44844</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44845</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44846</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44847</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44848</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44849</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44850</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44851</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44852</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44853</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44854</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44855</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44856</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44857</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44858</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44859</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44860</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44861</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44862</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44863</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44864</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44865</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44836</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44837</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44838</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44839</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44840</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44841</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44842</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44843</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44844</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44845</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44846</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44847</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44848</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44849</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44850</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44851</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44852</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44853</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44854</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44855</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44856</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44857</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44858</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44859</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44860</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44861</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44862</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44863</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44864</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44865</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44836</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44837</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44838</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44839</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44840</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44841</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44842</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44843</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44844</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44845</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44846</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44847</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44848</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44849</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44850</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44851</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44852</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44853</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44854</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44855</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44856</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44857</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44858</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44859</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44860</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44861</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44862</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44863</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44864</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44865</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30.703096599999999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528518.10389610392</v>
      </c>
      <c r="O439" s="126"/>
      <c r="P439" s="125">
        <f>СВЦЭМ!$D$12+'СЕТ СН'!$F$10-'СЕТ СН'!$G$24</f>
        <v>528518.10389610392</v>
      </c>
      <c r="Q439" s="126"/>
      <c r="R439" s="125">
        <f>СВЦЭМ!$D$12+'СЕТ СН'!$F$10-'СЕТ СН'!$H$24</f>
        <v>528518.10389610392</v>
      </c>
      <c r="S439" s="126"/>
      <c r="T439" s="125">
        <f>СВЦЭМ!$D$12+'СЕТ СН'!$F$10-'СЕТ СН'!$I$24</f>
        <v>528518.10389610392</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922155.64</v>
      </c>
      <c r="O443" s="140"/>
      <c r="P443" s="140">
        <f>'СЕТ СН'!$G$7</f>
        <v>1428396.88</v>
      </c>
      <c r="Q443" s="140"/>
      <c r="R443" s="140">
        <f>'СЕТ СН'!$H$7</f>
        <v>1141926.1399999999</v>
      </c>
      <c r="S443" s="140"/>
      <c r="T443" s="140">
        <f>'СЕТ СН'!$I$7</f>
        <v>912986.13</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O9" sqref="O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44743</v>
      </c>
      <c r="D5" s="97">
        <v>44926</v>
      </c>
      <c r="E5" s="52" t="s">
        <v>20</v>
      </c>
      <c r="F5" s="52">
        <v>1613.09</v>
      </c>
      <c r="G5" s="52">
        <v>2538.4299999999998</v>
      </c>
      <c r="H5" s="52">
        <v>2803.34</v>
      </c>
      <c r="I5" s="52">
        <v>3407.49</v>
      </c>
    </row>
    <row r="6" spans="1:9" ht="60" x14ac:dyDescent="0.2">
      <c r="A6" s="53" t="s">
        <v>135</v>
      </c>
      <c r="B6" s="92" t="s">
        <v>146</v>
      </c>
      <c r="C6" s="97">
        <v>44743</v>
      </c>
      <c r="D6" s="97">
        <v>44926</v>
      </c>
      <c r="E6" s="52" t="s">
        <v>20</v>
      </c>
      <c r="F6" s="52">
        <v>67.150000000000006</v>
      </c>
      <c r="G6" s="52">
        <v>150.15</v>
      </c>
      <c r="H6" s="52">
        <v>200.83</v>
      </c>
      <c r="I6" s="52">
        <v>536.13</v>
      </c>
    </row>
    <row r="7" spans="1:9" ht="60" x14ac:dyDescent="0.2">
      <c r="A7" s="53" t="s">
        <v>134</v>
      </c>
      <c r="B7" s="92" t="s">
        <v>146</v>
      </c>
      <c r="C7" s="97">
        <v>44743</v>
      </c>
      <c r="D7" s="97">
        <v>44926</v>
      </c>
      <c r="E7" s="52" t="s">
        <v>21</v>
      </c>
      <c r="F7" s="52">
        <v>922155.64</v>
      </c>
      <c r="G7" s="52">
        <v>1428396.88</v>
      </c>
      <c r="H7" s="52">
        <v>1141926.1399999999</v>
      </c>
      <c r="I7" s="52">
        <v>912986.13</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K21" sqref="K2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7.0712018700000003</v>
      </c>
    </row>
    <row r="11" spans="1:4" ht="66" customHeight="1" x14ac:dyDescent="0.2">
      <c r="A11" s="159" t="s">
        <v>93</v>
      </c>
      <c r="B11" s="160"/>
      <c r="C11" s="73"/>
      <c r="D11" s="74">
        <v>1008.55377151</v>
      </c>
    </row>
    <row r="12" spans="1:4" ht="30" customHeight="1" x14ac:dyDescent="0.2">
      <c r="A12" s="159" t="s">
        <v>94</v>
      </c>
      <c r="B12" s="160"/>
      <c r="C12" s="73"/>
      <c r="D12" s="75">
        <v>528518.10389610392</v>
      </c>
    </row>
    <row r="13" spans="1:4" ht="30" customHeight="1" x14ac:dyDescent="0.2">
      <c r="A13" s="159" t="s">
        <v>95</v>
      </c>
      <c r="B13" s="160"/>
      <c r="C13" s="73"/>
      <c r="D13" s="76"/>
    </row>
    <row r="14" spans="1:4" ht="15" customHeight="1" x14ac:dyDescent="0.2">
      <c r="A14" s="163" t="s">
        <v>96</v>
      </c>
      <c r="B14" s="164"/>
      <c r="C14" s="73"/>
      <c r="D14" s="74">
        <v>1046.3323606199999</v>
      </c>
    </row>
    <row r="15" spans="1:4" ht="15" customHeight="1" x14ac:dyDescent="0.2">
      <c r="A15" s="163" t="s">
        <v>97</v>
      </c>
      <c r="B15" s="164"/>
      <c r="C15" s="73"/>
      <c r="D15" s="74">
        <v>1557.85941306</v>
      </c>
    </row>
    <row r="16" spans="1:4" ht="15" customHeight="1" x14ac:dyDescent="0.2">
      <c r="A16" s="163" t="s">
        <v>98</v>
      </c>
      <c r="B16" s="164"/>
      <c r="C16" s="73"/>
      <c r="D16" s="74">
        <v>2715.0456347200002</v>
      </c>
    </row>
    <row r="17" spans="1:4" ht="15" customHeight="1" x14ac:dyDescent="0.2">
      <c r="A17" s="163" t="s">
        <v>99</v>
      </c>
      <c r="B17" s="164"/>
      <c r="C17" s="73"/>
      <c r="D17" s="74">
        <v>1934.90821418</v>
      </c>
    </row>
    <row r="18" spans="1:4" ht="52.5" customHeight="1" x14ac:dyDescent="0.2">
      <c r="A18" s="159" t="s">
        <v>100</v>
      </c>
      <c r="B18" s="160"/>
      <c r="C18" s="73"/>
      <c r="D18" s="74">
        <v>30.703096599999999</v>
      </c>
    </row>
    <row r="19" spans="1:4" ht="52.5" customHeight="1" x14ac:dyDescent="0.25">
      <c r="A19" s="159" t="s">
        <v>140</v>
      </c>
      <c r="B19" s="160"/>
      <c r="C19" s="81"/>
      <c r="D19" s="74">
        <v>971.41123807999998</v>
      </c>
    </row>
    <row r="20" spans="1:4" ht="52.5" customHeight="1" x14ac:dyDescent="0.25">
      <c r="A20" s="159" t="s">
        <v>141</v>
      </c>
      <c r="B20" s="160"/>
      <c r="C20" s="81"/>
      <c r="D20" s="99"/>
    </row>
    <row r="21" spans="1:4" ht="52.5" customHeight="1" x14ac:dyDescent="0.25">
      <c r="A21" s="163" t="s">
        <v>142</v>
      </c>
      <c r="B21" s="164"/>
      <c r="C21" s="81"/>
      <c r="D21" s="74">
        <v>1008.85458453</v>
      </c>
    </row>
    <row r="22" spans="1:4" ht="52.5" customHeight="1" x14ac:dyDescent="0.25">
      <c r="A22" s="163" t="s">
        <v>143</v>
      </c>
      <c r="B22" s="164"/>
      <c r="C22" s="81"/>
      <c r="D22" s="74">
        <v>946.14016755</v>
      </c>
    </row>
    <row r="23" spans="1:4" ht="52.5" customHeight="1" x14ac:dyDescent="0.25">
      <c r="A23" s="163" t="s">
        <v>144</v>
      </c>
      <c r="B23" s="164"/>
      <c r="C23" s="81"/>
      <c r="D23" s="74">
        <v>949.9976322</v>
      </c>
    </row>
    <row r="24" spans="1:4" ht="52.5" customHeight="1" x14ac:dyDescent="0.25">
      <c r="A24" s="163" t="s">
        <v>145</v>
      </c>
      <c r="B24" s="164"/>
      <c r="C24" s="81"/>
      <c r="D24" s="74">
        <v>947.41675598999996</v>
      </c>
    </row>
    <row r="25" spans="1:4" ht="15" customHeight="1" x14ac:dyDescent="0.2">
      <c r="A25" s="69" t="s">
        <v>101</v>
      </c>
      <c r="B25" s="70"/>
      <c r="C25" s="77"/>
      <c r="D25" s="78"/>
    </row>
    <row r="26" spans="1:4" ht="30" customHeight="1" x14ac:dyDescent="0.2">
      <c r="A26" s="159" t="s">
        <v>102</v>
      </c>
      <c r="B26" s="160"/>
      <c r="C26" s="73"/>
      <c r="D26" s="79">
        <v>687.65800000000002</v>
      </c>
    </row>
    <row r="27" spans="1:4" ht="30" customHeight="1" x14ac:dyDescent="0.2">
      <c r="A27" s="159" t="s">
        <v>103</v>
      </c>
      <c r="B27" s="160"/>
      <c r="C27" s="80"/>
      <c r="D27" s="79">
        <v>0.77</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1.0877804189650001E-3</v>
      </c>
    </row>
    <row r="32" spans="1:4" ht="15" customHeight="1" x14ac:dyDescent="0.25">
      <c r="A32" s="163" t="s">
        <v>98</v>
      </c>
      <c r="B32" s="164"/>
      <c r="C32" s="81"/>
      <c r="D32" s="82">
        <v>3.2692090201580002E-3</v>
      </c>
    </row>
    <row r="33" spans="1:6" ht="15" customHeight="1" x14ac:dyDescent="0.25">
      <c r="A33" s="163" t="s">
        <v>99</v>
      </c>
      <c r="B33" s="164"/>
      <c r="C33" s="81"/>
      <c r="D33" s="82">
        <v>1.7985233422639999E-3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938.86239938999995</v>
      </c>
      <c r="D39" s="84">
        <v>900.94246479000003</v>
      </c>
      <c r="E39" s="84">
        <v>136.24089369999999</v>
      </c>
      <c r="F39" s="84">
        <v>136.24089369999999</v>
      </c>
    </row>
    <row r="40" spans="1:6" ht="12.75" customHeight="1" x14ac:dyDescent="0.2">
      <c r="A40" s="83" t="s">
        <v>149</v>
      </c>
      <c r="B40" s="83">
        <v>2</v>
      </c>
      <c r="C40" s="84">
        <v>962.40384008000001</v>
      </c>
      <c r="D40" s="84">
        <v>924.06902413</v>
      </c>
      <c r="E40" s="84">
        <v>139.73810161</v>
      </c>
      <c r="F40" s="84">
        <v>139.73810161</v>
      </c>
    </row>
    <row r="41" spans="1:6" ht="12.75" customHeight="1" x14ac:dyDescent="0.2">
      <c r="A41" s="83" t="s">
        <v>149</v>
      </c>
      <c r="B41" s="83">
        <v>3</v>
      </c>
      <c r="C41" s="84">
        <v>982.51663945999996</v>
      </c>
      <c r="D41" s="84">
        <v>945.48204596999994</v>
      </c>
      <c r="E41" s="84">
        <v>142.97618765999999</v>
      </c>
      <c r="F41" s="84">
        <v>142.97618765999999</v>
      </c>
    </row>
    <row r="42" spans="1:6" ht="12.75" customHeight="1" x14ac:dyDescent="0.2">
      <c r="A42" s="83" t="s">
        <v>149</v>
      </c>
      <c r="B42" s="83">
        <v>4</v>
      </c>
      <c r="C42" s="84">
        <v>986.28919539000003</v>
      </c>
      <c r="D42" s="84">
        <v>946.55613000999995</v>
      </c>
      <c r="E42" s="84">
        <v>143.13861109999999</v>
      </c>
      <c r="F42" s="84">
        <v>143.13861109999999</v>
      </c>
    </row>
    <row r="43" spans="1:6" ht="12.75" customHeight="1" x14ac:dyDescent="0.2">
      <c r="A43" s="83" t="s">
        <v>149</v>
      </c>
      <c r="B43" s="83">
        <v>5</v>
      </c>
      <c r="C43" s="84">
        <v>997.91239991999998</v>
      </c>
      <c r="D43" s="84">
        <v>952.34398970999996</v>
      </c>
      <c r="E43" s="84">
        <v>144.01385364000001</v>
      </c>
      <c r="F43" s="84">
        <v>144.01385364000001</v>
      </c>
    </row>
    <row r="44" spans="1:6" ht="12.75" customHeight="1" x14ac:dyDescent="0.2">
      <c r="A44" s="83" t="s">
        <v>149</v>
      </c>
      <c r="B44" s="83">
        <v>6</v>
      </c>
      <c r="C44" s="84">
        <v>984.86440560999995</v>
      </c>
      <c r="D44" s="84">
        <v>941.26070181</v>
      </c>
      <c r="E44" s="84">
        <v>142.33783424000001</v>
      </c>
      <c r="F44" s="84">
        <v>142.33783424000001</v>
      </c>
    </row>
    <row r="45" spans="1:6" ht="12.75" customHeight="1" x14ac:dyDescent="0.2">
      <c r="A45" s="83" t="s">
        <v>149</v>
      </c>
      <c r="B45" s="83">
        <v>7</v>
      </c>
      <c r="C45" s="84">
        <v>957.39152440999999</v>
      </c>
      <c r="D45" s="84">
        <v>914.50776757000006</v>
      </c>
      <c r="E45" s="84">
        <v>138.29224442</v>
      </c>
      <c r="F45" s="84">
        <v>138.29224442</v>
      </c>
    </row>
    <row r="46" spans="1:6" ht="12.75" customHeight="1" x14ac:dyDescent="0.2">
      <c r="A46" s="83" t="s">
        <v>149</v>
      </c>
      <c r="B46" s="83">
        <v>8</v>
      </c>
      <c r="C46" s="84">
        <v>870.77884013000005</v>
      </c>
      <c r="D46" s="84">
        <v>834.09356118000005</v>
      </c>
      <c r="E46" s="84">
        <v>126.13197473</v>
      </c>
      <c r="F46" s="84">
        <v>126.13197473</v>
      </c>
    </row>
    <row r="47" spans="1:6" ht="12.75" customHeight="1" x14ac:dyDescent="0.2">
      <c r="A47" s="83" t="s">
        <v>149</v>
      </c>
      <c r="B47" s="83">
        <v>9</v>
      </c>
      <c r="C47" s="84">
        <v>935.79413350000004</v>
      </c>
      <c r="D47" s="84">
        <v>900.64323260000003</v>
      </c>
      <c r="E47" s="84">
        <v>136.19564367999999</v>
      </c>
      <c r="F47" s="84">
        <v>136.19564367999999</v>
      </c>
    </row>
    <row r="48" spans="1:6" ht="12.75" customHeight="1" x14ac:dyDescent="0.2">
      <c r="A48" s="83" t="s">
        <v>149</v>
      </c>
      <c r="B48" s="83">
        <v>10</v>
      </c>
      <c r="C48" s="84">
        <v>969.41593767999996</v>
      </c>
      <c r="D48" s="84">
        <v>930.81946636999999</v>
      </c>
      <c r="E48" s="84">
        <v>140.75890629</v>
      </c>
      <c r="F48" s="84">
        <v>140.75890629</v>
      </c>
    </row>
    <row r="49" spans="1:6" ht="12.75" customHeight="1" x14ac:dyDescent="0.2">
      <c r="A49" s="83" t="s">
        <v>149</v>
      </c>
      <c r="B49" s="83">
        <v>11</v>
      </c>
      <c r="C49" s="84">
        <v>965.60639148999996</v>
      </c>
      <c r="D49" s="84">
        <v>930.48897824000005</v>
      </c>
      <c r="E49" s="84">
        <v>140.70892972999999</v>
      </c>
      <c r="F49" s="84">
        <v>140.70892972999999</v>
      </c>
    </row>
    <row r="50" spans="1:6" ht="12.75" customHeight="1" x14ac:dyDescent="0.2">
      <c r="A50" s="83" t="s">
        <v>149</v>
      </c>
      <c r="B50" s="83">
        <v>12</v>
      </c>
      <c r="C50" s="84">
        <v>915.70054913000001</v>
      </c>
      <c r="D50" s="84">
        <v>878.85177639000005</v>
      </c>
      <c r="E50" s="84">
        <v>132.90033062000001</v>
      </c>
      <c r="F50" s="84">
        <v>132.90033062000001</v>
      </c>
    </row>
    <row r="51" spans="1:6" ht="12.75" customHeight="1" x14ac:dyDescent="0.2">
      <c r="A51" s="83" t="s">
        <v>149</v>
      </c>
      <c r="B51" s="83">
        <v>13</v>
      </c>
      <c r="C51" s="84">
        <v>902.16163418999997</v>
      </c>
      <c r="D51" s="84">
        <v>866.92732321999995</v>
      </c>
      <c r="E51" s="84">
        <v>131.09710985999999</v>
      </c>
      <c r="F51" s="84">
        <v>131.09710985999999</v>
      </c>
    </row>
    <row r="52" spans="1:6" ht="12.75" customHeight="1" x14ac:dyDescent="0.2">
      <c r="A52" s="83" t="s">
        <v>149</v>
      </c>
      <c r="B52" s="83">
        <v>14</v>
      </c>
      <c r="C52" s="84">
        <v>887.26064280000003</v>
      </c>
      <c r="D52" s="84">
        <v>852.09874921999995</v>
      </c>
      <c r="E52" s="84">
        <v>128.85472673999999</v>
      </c>
      <c r="F52" s="84">
        <v>128.85472673999999</v>
      </c>
    </row>
    <row r="53" spans="1:6" ht="12.75" customHeight="1" x14ac:dyDescent="0.2">
      <c r="A53" s="83" t="s">
        <v>149</v>
      </c>
      <c r="B53" s="83">
        <v>15</v>
      </c>
      <c r="C53" s="84">
        <v>878.44306813000003</v>
      </c>
      <c r="D53" s="84">
        <v>842.25377402000004</v>
      </c>
      <c r="E53" s="84">
        <v>127.36596551</v>
      </c>
      <c r="F53" s="84">
        <v>127.36596551</v>
      </c>
    </row>
    <row r="54" spans="1:6" ht="12.75" customHeight="1" x14ac:dyDescent="0.2">
      <c r="A54" s="83" t="s">
        <v>149</v>
      </c>
      <c r="B54" s="83">
        <v>16</v>
      </c>
      <c r="C54" s="84">
        <v>872.95024701</v>
      </c>
      <c r="D54" s="84">
        <v>836.60997391000001</v>
      </c>
      <c r="E54" s="84">
        <v>126.51250770999999</v>
      </c>
      <c r="F54" s="84">
        <v>126.51250770999999</v>
      </c>
    </row>
    <row r="55" spans="1:6" ht="12.75" customHeight="1" x14ac:dyDescent="0.2">
      <c r="A55" s="83" t="s">
        <v>149</v>
      </c>
      <c r="B55" s="83">
        <v>17</v>
      </c>
      <c r="C55" s="84">
        <v>870.36332333999997</v>
      </c>
      <c r="D55" s="84">
        <v>835.43379783</v>
      </c>
      <c r="E55" s="84">
        <v>126.33464587</v>
      </c>
      <c r="F55" s="84">
        <v>126.33464587</v>
      </c>
    </row>
    <row r="56" spans="1:6" ht="12.75" customHeight="1" x14ac:dyDescent="0.2">
      <c r="A56" s="83" t="s">
        <v>149</v>
      </c>
      <c r="B56" s="83">
        <v>18</v>
      </c>
      <c r="C56" s="84">
        <v>909.63613094000004</v>
      </c>
      <c r="D56" s="84">
        <v>875.57417670999996</v>
      </c>
      <c r="E56" s="84">
        <v>132.40469064000001</v>
      </c>
      <c r="F56" s="84">
        <v>132.40469064000001</v>
      </c>
    </row>
    <row r="57" spans="1:6" ht="12.75" customHeight="1" x14ac:dyDescent="0.2">
      <c r="A57" s="83" t="s">
        <v>149</v>
      </c>
      <c r="B57" s="83">
        <v>19</v>
      </c>
      <c r="C57" s="84">
        <v>1036.0839931099999</v>
      </c>
      <c r="D57" s="84">
        <v>1000.17885687</v>
      </c>
      <c r="E57" s="84">
        <v>151.24746211999999</v>
      </c>
      <c r="F57" s="84">
        <v>151.24746211999999</v>
      </c>
    </row>
    <row r="58" spans="1:6" ht="12.75" customHeight="1" x14ac:dyDescent="0.2">
      <c r="A58" s="83" t="s">
        <v>149</v>
      </c>
      <c r="B58" s="83">
        <v>20</v>
      </c>
      <c r="C58" s="84">
        <v>1053.98755261</v>
      </c>
      <c r="D58" s="84">
        <v>1018.56376655</v>
      </c>
      <c r="E58" s="84">
        <v>154.02763580000001</v>
      </c>
      <c r="F58" s="84">
        <v>154.02763580000001</v>
      </c>
    </row>
    <row r="59" spans="1:6" ht="12.75" customHeight="1" x14ac:dyDescent="0.2">
      <c r="A59" s="83" t="s">
        <v>149</v>
      </c>
      <c r="B59" s="83">
        <v>21</v>
      </c>
      <c r="C59" s="84">
        <v>1057.0916980100001</v>
      </c>
      <c r="D59" s="84">
        <v>1019.70814347</v>
      </c>
      <c r="E59" s="84">
        <v>154.20068895</v>
      </c>
      <c r="F59" s="84">
        <v>154.20068895</v>
      </c>
    </row>
    <row r="60" spans="1:6" ht="12.75" customHeight="1" x14ac:dyDescent="0.2">
      <c r="A60" s="83" t="s">
        <v>149</v>
      </c>
      <c r="B60" s="83">
        <v>22</v>
      </c>
      <c r="C60" s="84">
        <v>1042.36722472</v>
      </c>
      <c r="D60" s="84">
        <v>1007.8036102999999</v>
      </c>
      <c r="E60" s="84">
        <v>152.40048049999999</v>
      </c>
      <c r="F60" s="84">
        <v>152.40048049999999</v>
      </c>
    </row>
    <row r="61" spans="1:6" ht="12.75" customHeight="1" x14ac:dyDescent="0.2">
      <c r="A61" s="83" t="s">
        <v>149</v>
      </c>
      <c r="B61" s="83">
        <v>23</v>
      </c>
      <c r="C61" s="84">
        <v>1031.97341912</v>
      </c>
      <c r="D61" s="84">
        <v>996.97204362000002</v>
      </c>
      <c r="E61" s="84">
        <v>150.76252649</v>
      </c>
      <c r="F61" s="84">
        <v>150.76252649</v>
      </c>
    </row>
    <row r="62" spans="1:6" ht="12.75" customHeight="1" x14ac:dyDescent="0.2">
      <c r="A62" s="83" t="s">
        <v>149</v>
      </c>
      <c r="B62" s="83">
        <v>24</v>
      </c>
      <c r="C62" s="84">
        <v>1004.31391713</v>
      </c>
      <c r="D62" s="84">
        <v>967.45843917000002</v>
      </c>
      <c r="E62" s="84">
        <v>146.29946697</v>
      </c>
      <c r="F62" s="84">
        <v>146.29946697</v>
      </c>
    </row>
    <row r="63" spans="1:6" ht="12.75" customHeight="1" x14ac:dyDescent="0.2">
      <c r="A63" s="83" t="s">
        <v>150</v>
      </c>
      <c r="B63" s="83">
        <v>1</v>
      </c>
      <c r="C63" s="84">
        <v>916.28326090999997</v>
      </c>
      <c r="D63" s="84">
        <v>883.95258731000001</v>
      </c>
      <c r="E63" s="84">
        <v>133.67167737</v>
      </c>
      <c r="F63" s="84">
        <v>133.67167737</v>
      </c>
    </row>
    <row r="64" spans="1:6" ht="12.75" customHeight="1" x14ac:dyDescent="0.2">
      <c r="A64" s="83" t="s">
        <v>150</v>
      </c>
      <c r="B64" s="83">
        <v>2</v>
      </c>
      <c r="C64" s="84">
        <v>924.43249560000004</v>
      </c>
      <c r="D64" s="84">
        <v>888.59679183000003</v>
      </c>
      <c r="E64" s="84">
        <v>134.37397591000001</v>
      </c>
      <c r="F64" s="84">
        <v>134.37397591000001</v>
      </c>
    </row>
    <row r="65" spans="1:6" ht="12.75" customHeight="1" x14ac:dyDescent="0.2">
      <c r="A65" s="83" t="s">
        <v>150</v>
      </c>
      <c r="B65" s="83">
        <v>3</v>
      </c>
      <c r="C65" s="84">
        <v>969.91010629000004</v>
      </c>
      <c r="D65" s="84">
        <v>933.34413377999999</v>
      </c>
      <c r="E65" s="84">
        <v>141.14068753999999</v>
      </c>
      <c r="F65" s="84">
        <v>141.14068753999999</v>
      </c>
    </row>
    <row r="66" spans="1:6" ht="12.75" customHeight="1" x14ac:dyDescent="0.2">
      <c r="A66" s="83" t="s">
        <v>150</v>
      </c>
      <c r="B66" s="83">
        <v>4</v>
      </c>
      <c r="C66" s="84">
        <v>1011.00826366</v>
      </c>
      <c r="D66" s="84">
        <v>970.92391720000001</v>
      </c>
      <c r="E66" s="84">
        <v>146.82351800000001</v>
      </c>
      <c r="F66" s="84">
        <v>146.82351800000001</v>
      </c>
    </row>
    <row r="67" spans="1:6" ht="12.75" customHeight="1" x14ac:dyDescent="0.2">
      <c r="A67" s="83" t="s">
        <v>150</v>
      </c>
      <c r="B67" s="83">
        <v>5</v>
      </c>
      <c r="C67" s="84">
        <v>1008.02178608</v>
      </c>
      <c r="D67" s="84">
        <v>967.56047938999995</v>
      </c>
      <c r="E67" s="84">
        <v>146.31489753</v>
      </c>
      <c r="F67" s="84">
        <v>146.31489753</v>
      </c>
    </row>
    <row r="68" spans="1:6" ht="12.75" customHeight="1" x14ac:dyDescent="0.2">
      <c r="A68" s="83" t="s">
        <v>150</v>
      </c>
      <c r="B68" s="83">
        <v>6</v>
      </c>
      <c r="C68" s="84">
        <v>997.48900887000002</v>
      </c>
      <c r="D68" s="84">
        <v>956.66834085999994</v>
      </c>
      <c r="E68" s="84">
        <v>144.66778382000001</v>
      </c>
      <c r="F68" s="84">
        <v>144.66778382000001</v>
      </c>
    </row>
    <row r="69" spans="1:6" ht="12.75" customHeight="1" x14ac:dyDescent="0.2">
      <c r="A69" s="83" t="s">
        <v>150</v>
      </c>
      <c r="B69" s="83">
        <v>7</v>
      </c>
      <c r="C69" s="84">
        <v>963.70128023999996</v>
      </c>
      <c r="D69" s="84">
        <v>932.85874865000005</v>
      </c>
      <c r="E69" s="84">
        <v>141.0672874</v>
      </c>
      <c r="F69" s="84">
        <v>141.0672874</v>
      </c>
    </row>
    <row r="70" spans="1:6" ht="12.75" customHeight="1" x14ac:dyDescent="0.2">
      <c r="A70" s="83" t="s">
        <v>150</v>
      </c>
      <c r="B70" s="83">
        <v>8</v>
      </c>
      <c r="C70" s="84">
        <v>958.02497834999997</v>
      </c>
      <c r="D70" s="84">
        <v>917.53822965999996</v>
      </c>
      <c r="E70" s="84">
        <v>138.75051214999999</v>
      </c>
      <c r="F70" s="84">
        <v>138.75051214999999</v>
      </c>
    </row>
    <row r="71" spans="1:6" ht="12.75" customHeight="1" x14ac:dyDescent="0.2">
      <c r="A71" s="83" t="s">
        <v>150</v>
      </c>
      <c r="B71" s="83">
        <v>9</v>
      </c>
      <c r="C71" s="84">
        <v>943.6169175</v>
      </c>
      <c r="D71" s="84">
        <v>906.51445303000003</v>
      </c>
      <c r="E71" s="84">
        <v>137.08349207000001</v>
      </c>
      <c r="F71" s="84">
        <v>137.08349207000001</v>
      </c>
    </row>
    <row r="72" spans="1:6" ht="12.75" customHeight="1" x14ac:dyDescent="0.2">
      <c r="A72" s="83" t="s">
        <v>150</v>
      </c>
      <c r="B72" s="83">
        <v>10</v>
      </c>
      <c r="C72" s="84">
        <v>913.22658779000005</v>
      </c>
      <c r="D72" s="84">
        <v>878.92192961000001</v>
      </c>
      <c r="E72" s="84">
        <v>132.91093921999999</v>
      </c>
      <c r="F72" s="84">
        <v>132.91093921999999</v>
      </c>
    </row>
    <row r="73" spans="1:6" ht="12.75" customHeight="1" x14ac:dyDescent="0.2">
      <c r="A73" s="83" t="s">
        <v>150</v>
      </c>
      <c r="B73" s="83">
        <v>11</v>
      </c>
      <c r="C73" s="84">
        <v>915.75171712999997</v>
      </c>
      <c r="D73" s="84">
        <v>881.18125598999995</v>
      </c>
      <c r="E73" s="84">
        <v>133.25259550000001</v>
      </c>
      <c r="F73" s="84">
        <v>133.25259550000001</v>
      </c>
    </row>
    <row r="74" spans="1:6" ht="12.75" customHeight="1" x14ac:dyDescent="0.2">
      <c r="A74" s="83" t="s">
        <v>150</v>
      </c>
      <c r="B74" s="83">
        <v>12</v>
      </c>
      <c r="C74" s="84">
        <v>877.56434581999997</v>
      </c>
      <c r="D74" s="84">
        <v>843.29427984999995</v>
      </c>
      <c r="E74" s="84">
        <v>127.52331123</v>
      </c>
      <c r="F74" s="84">
        <v>127.52331123</v>
      </c>
    </row>
    <row r="75" spans="1:6" ht="12.75" customHeight="1" x14ac:dyDescent="0.2">
      <c r="A75" s="83" t="s">
        <v>150</v>
      </c>
      <c r="B75" s="83">
        <v>13</v>
      </c>
      <c r="C75" s="84">
        <v>891.85949571000003</v>
      </c>
      <c r="D75" s="84">
        <v>855.96963950999998</v>
      </c>
      <c r="E75" s="84">
        <v>129.44008438</v>
      </c>
      <c r="F75" s="84">
        <v>129.44008438</v>
      </c>
    </row>
    <row r="76" spans="1:6" ht="12.75" customHeight="1" x14ac:dyDescent="0.2">
      <c r="A76" s="83" t="s">
        <v>150</v>
      </c>
      <c r="B76" s="83">
        <v>14</v>
      </c>
      <c r="C76" s="84">
        <v>897.87338982999995</v>
      </c>
      <c r="D76" s="84">
        <v>863.07275850999997</v>
      </c>
      <c r="E76" s="84">
        <v>130.51422099000001</v>
      </c>
      <c r="F76" s="84">
        <v>130.51422099000001</v>
      </c>
    </row>
    <row r="77" spans="1:6" ht="12.75" customHeight="1" x14ac:dyDescent="0.2">
      <c r="A77" s="83" t="s">
        <v>150</v>
      </c>
      <c r="B77" s="83">
        <v>15</v>
      </c>
      <c r="C77" s="84">
        <v>911.73041722999994</v>
      </c>
      <c r="D77" s="84">
        <v>877.39594175000002</v>
      </c>
      <c r="E77" s="84">
        <v>132.6801787</v>
      </c>
      <c r="F77" s="84">
        <v>132.6801787</v>
      </c>
    </row>
    <row r="78" spans="1:6" ht="12.75" customHeight="1" x14ac:dyDescent="0.2">
      <c r="A78" s="83" t="s">
        <v>150</v>
      </c>
      <c r="B78" s="83">
        <v>16</v>
      </c>
      <c r="C78" s="84">
        <v>922.3458243</v>
      </c>
      <c r="D78" s="84">
        <v>887.94976681000003</v>
      </c>
      <c r="E78" s="84">
        <v>134.27613251</v>
      </c>
      <c r="F78" s="84">
        <v>134.27613251</v>
      </c>
    </row>
    <row r="79" spans="1:6" ht="12.75" customHeight="1" x14ac:dyDescent="0.2">
      <c r="A79" s="83" t="s">
        <v>150</v>
      </c>
      <c r="B79" s="83">
        <v>17</v>
      </c>
      <c r="C79" s="84">
        <v>925.30185095000002</v>
      </c>
      <c r="D79" s="84">
        <v>891.09607713000003</v>
      </c>
      <c r="E79" s="84">
        <v>134.75191887</v>
      </c>
      <c r="F79" s="84">
        <v>134.75191887</v>
      </c>
    </row>
    <row r="80" spans="1:6" ht="12.75" customHeight="1" x14ac:dyDescent="0.2">
      <c r="A80" s="83" t="s">
        <v>150</v>
      </c>
      <c r="B80" s="83">
        <v>18</v>
      </c>
      <c r="C80" s="84">
        <v>908.68017822000002</v>
      </c>
      <c r="D80" s="84">
        <v>872.99365320000004</v>
      </c>
      <c r="E80" s="84">
        <v>132.01446279999999</v>
      </c>
      <c r="F80" s="84">
        <v>132.01446279999999</v>
      </c>
    </row>
    <row r="81" spans="1:6" ht="12.75" customHeight="1" x14ac:dyDescent="0.2">
      <c r="A81" s="83" t="s">
        <v>150</v>
      </c>
      <c r="B81" s="83">
        <v>19</v>
      </c>
      <c r="C81" s="84">
        <v>1022.79134278</v>
      </c>
      <c r="D81" s="84">
        <v>986.95276381999997</v>
      </c>
      <c r="E81" s="84">
        <v>149.24740684</v>
      </c>
      <c r="F81" s="84">
        <v>149.24740684</v>
      </c>
    </row>
    <row r="82" spans="1:6" ht="12.75" customHeight="1" x14ac:dyDescent="0.2">
      <c r="A82" s="83" t="s">
        <v>150</v>
      </c>
      <c r="B82" s="83">
        <v>20</v>
      </c>
      <c r="C82" s="84">
        <v>1055.9050864599999</v>
      </c>
      <c r="D82" s="84">
        <v>1018.68650659</v>
      </c>
      <c r="E82" s="84">
        <v>154.0461966</v>
      </c>
      <c r="F82" s="84">
        <v>154.0461966</v>
      </c>
    </row>
    <row r="83" spans="1:6" ht="12.75" customHeight="1" x14ac:dyDescent="0.2">
      <c r="A83" s="83" t="s">
        <v>150</v>
      </c>
      <c r="B83" s="83">
        <v>21</v>
      </c>
      <c r="C83" s="84">
        <v>1057.30537164</v>
      </c>
      <c r="D83" s="84">
        <v>1020.17719675</v>
      </c>
      <c r="E83" s="84">
        <v>154.27161938</v>
      </c>
      <c r="F83" s="84">
        <v>154.27161938</v>
      </c>
    </row>
    <row r="84" spans="1:6" ht="12.75" customHeight="1" x14ac:dyDescent="0.2">
      <c r="A84" s="83" t="s">
        <v>150</v>
      </c>
      <c r="B84" s="83">
        <v>22</v>
      </c>
      <c r="C84" s="84">
        <v>1043.9131921200001</v>
      </c>
      <c r="D84" s="84">
        <v>1003.00244388</v>
      </c>
      <c r="E84" s="84">
        <v>151.67444612</v>
      </c>
      <c r="F84" s="84">
        <v>151.67444612</v>
      </c>
    </row>
    <row r="85" spans="1:6" ht="12.75" customHeight="1" x14ac:dyDescent="0.2">
      <c r="A85" s="83" t="s">
        <v>150</v>
      </c>
      <c r="B85" s="83">
        <v>23</v>
      </c>
      <c r="C85" s="84">
        <v>1007.71501198</v>
      </c>
      <c r="D85" s="84">
        <v>967.35915799999998</v>
      </c>
      <c r="E85" s="84">
        <v>146.28445363</v>
      </c>
      <c r="F85" s="84">
        <v>146.28445363</v>
      </c>
    </row>
    <row r="86" spans="1:6" ht="12.75" customHeight="1" x14ac:dyDescent="0.2">
      <c r="A86" s="83" t="s">
        <v>150</v>
      </c>
      <c r="B86" s="83">
        <v>24</v>
      </c>
      <c r="C86" s="84">
        <v>1001.16979915</v>
      </c>
      <c r="D86" s="84">
        <v>960.35030706999999</v>
      </c>
      <c r="E86" s="84">
        <v>145.22457227999999</v>
      </c>
      <c r="F86" s="84">
        <v>145.22457227999999</v>
      </c>
    </row>
    <row r="87" spans="1:6" ht="12.75" customHeight="1" x14ac:dyDescent="0.2">
      <c r="A87" s="83" t="s">
        <v>151</v>
      </c>
      <c r="B87" s="83">
        <v>1</v>
      </c>
      <c r="C87" s="84">
        <v>999.20080049000001</v>
      </c>
      <c r="D87" s="84">
        <v>960.54064327000003</v>
      </c>
      <c r="E87" s="84">
        <v>145.253355</v>
      </c>
      <c r="F87" s="84">
        <v>145.253355</v>
      </c>
    </row>
    <row r="88" spans="1:6" ht="12.75" customHeight="1" x14ac:dyDescent="0.2">
      <c r="A88" s="83" t="s">
        <v>151</v>
      </c>
      <c r="B88" s="83">
        <v>2</v>
      </c>
      <c r="C88" s="84">
        <v>1028.4974293800001</v>
      </c>
      <c r="D88" s="84">
        <v>992.67479521999996</v>
      </c>
      <c r="E88" s="84">
        <v>150.11269480000001</v>
      </c>
      <c r="F88" s="84">
        <v>150.11269480000001</v>
      </c>
    </row>
    <row r="89" spans="1:6" ht="12.75" customHeight="1" x14ac:dyDescent="0.2">
      <c r="A89" s="83" t="s">
        <v>151</v>
      </c>
      <c r="B89" s="83">
        <v>3</v>
      </c>
      <c r="C89" s="84">
        <v>1046.64994757</v>
      </c>
      <c r="D89" s="84">
        <v>1009.4189329</v>
      </c>
      <c r="E89" s="84">
        <v>152.64475026</v>
      </c>
      <c r="F89" s="84">
        <v>152.64475026</v>
      </c>
    </row>
    <row r="90" spans="1:6" ht="12.75" customHeight="1" x14ac:dyDescent="0.2">
      <c r="A90" s="83" t="s">
        <v>151</v>
      </c>
      <c r="B90" s="83">
        <v>4</v>
      </c>
      <c r="C90" s="84">
        <v>1056.3464069500001</v>
      </c>
      <c r="D90" s="84">
        <v>1014.59573941</v>
      </c>
      <c r="E90" s="84">
        <v>153.42758909</v>
      </c>
      <c r="F90" s="84">
        <v>153.42758909</v>
      </c>
    </row>
    <row r="91" spans="1:6" ht="12.75" customHeight="1" x14ac:dyDescent="0.2">
      <c r="A91" s="83" t="s">
        <v>151</v>
      </c>
      <c r="B91" s="83">
        <v>5</v>
      </c>
      <c r="C91" s="84">
        <v>1041.0926967299999</v>
      </c>
      <c r="D91" s="84">
        <v>999.30172328000003</v>
      </c>
      <c r="E91" s="84">
        <v>151.11482161999999</v>
      </c>
      <c r="F91" s="84">
        <v>151.11482161999999</v>
      </c>
    </row>
    <row r="92" spans="1:6" ht="12.75" customHeight="1" x14ac:dyDescent="0.2">
      <c r="A92" s="83" t="s">
        <v>151</v>
      </c>
      <c r="B92" s="83">
        <v>6</v>
      </c>
      <c r="C92" s="84">
        <v>1004.98442821</v>
      </c>
      <c r="D92" s="84">
        <v>969.20350327000006</v>
      </c>
      <c r="E92" s="84">
        <v>146.56335629</v>
      </c>
      <c r="F92" s="84">
        <v>146.56335629</v>
      </c>
    </row>
    <row r="93" spans="1:6" ht="12.75" customHeight="1" x14ac:dyDescent="0.2">
      <c r="A93" s="83" t="s">
        <v>151</v>
      </c>
      <c r="B93" s="83">
        <v>7</v>
      </c>
      <c r="C93" s="84">
        <v>928.47943982000004</v>
      </c>
      <c r="D93" s="84">
        <v>893.51569070999994</v>
      </c>
      <c r="E93" s="84">
        <v>135.11781384</v>
      </c>
      <c r="F93" s="84">
        <v>135.11781384</v>
      </c>
    </row>
    <row r="94" spans="1:6" ht="12.75" customHeight="1" x14ac:dyDescent="0.2">
      <c r="A94" s="83" t="s">
        <v>151</v>
      </c>
      <c r="B94" s="83">
        <v>8</v>
      </c>
      <c r="C94" s="84">
        <v>875.39672379000001</v>
      </c>
      <c r="D94" s="84">
        <v>839.78420540000002</v>
      </c>
      <c r="E94" s="84">
        <v>126.99251631</v>
      </c>
      <c r="F94" s="84">
        <v>126.99251631</v>
      </c>
    </row>
    <row r="95" spans="1:6" ht="12.75" customHeight="1" x14ac:dyDescent="0.2">
      <c r="A95" s="83" t="s">
        <v>151</v>
      </c>
      <c r="B95" s="83">
        <v>9</v>
      </c>
      <c r="C95" s="84">
        <v>848.38116658000001</v>
      </c>
      <c r="D95" s="84">
        <v>813.06344655999999</v>
      </c>
      <c r="E95" s="84">
        <v>122.95179206</v>
      </c>
      <c r="F95" s="84">
        <v>122.95179206</v>
      </c>
    </row>
    <row r="96" spans="1:6" ht="12.75" customHeight="1" x14ac:dyDescent="0.2">
      <c r="A96" s="83" t="s">
        <v>151</v>
      </c>
      <c r="B96" s="83">
        <v>10</v>
      </c>
      <c r="C96" s="84">
        <v>835.18850398999996</v>
      </c>
      <c r="D96" s="84">
        <v>797.80225215999997</v>
      </c>
      <c r="E96" s="84">
        <v>120.64398791000001</v>
      </c>
      <c r="F96" s="84">
        <v>120.64398791000001</v>
      </c>
    </row>
    <row r="97" spans="1:6" ht="12.75" customHeight="1" x14ac:dyDescent="0.2">
      <c r="A97" s="83" t="s">
        <v>151</v>
      </c>
      <c r="B97" s="83">
        <v>11</v>
      </c>
      <c r="C97" s="84">
        <v>832.16611406000004</v>
      </c>
      <c r="D97" s="84">
        <v>792.56691272</v>
      </c>
      <c r="E97" s="84">
        <v>119.85229769999999</v>
      </c>
      <c r="F97" s="84">
        <v>119.85229769999999</v>
      </c>
    </row>
    <row r="98" spans="1:6" ht="12.75" customHeight="1" x14ac:dyDescent="0.2">
      <c r="A98" s="83" t="s">
        <v>151</v>
      </c>
      <c r="B98" s="83">
        <v>12</v>
      </c>
      <c r="C98" s="84">
        <v>852.41800393000005</v>
      </c>
      <c r="D98" s="84">
        <v>812.73905401000002</v>
      </c>
      <c r="E98" s="84">
        <v>122.90273729</v>
      </c>
      <c r="F98" s="84">
        <v>122.90273729</v>
      </c>
    </row>
    <row r="99" spans="1:6" ht="12.75" customHeight="1" x14ac:dyDescent="0.2">
      <c r="A99" s="83" t="s">
        <v>151</v>
      </c>
      <c r="B99" s="83">
        <v>13</v>
      </c>
      <c r="C99" s="84">
        <v>872.68844688000001</v>
      </c>
      <c r="D99" s="84">
        <v>836.50544013000001</v>
      </c>
      <c r="E99" s="84">
        <v>126.49670007</v>
      </c>
      <c r="F99" s="84">
        <v>126.49670007</v>
      </c>
    </row>
    <row r="100" spans="1:6" ht="12.75" customHeight="1" x14ac:dyDescent="0.2">
      <c r="A100" s="83" t="s">
        <v>151</v>
      </c>
      <c r="B100" s="83">
        <v>14</v>
      </c>
      <c r="C100" s="84">
        <v>886.09513430000004</v>
      </c>
      <c r="D100" s="84">
        <v>852.17884039</v>
      </c>
      <c r="E100" s="84">
        <v>128.86683815999999</v>
      </c>
      <c r="F100" s="84">
        <v>128.86683815999999</v>
      </c>
    </row>
    <row r="101" spans="1:6" ht="12.75" customHeight="1" x14ac:dyDescent="0.2">
      <c r="A101" s="83" t="s">
        <v>151</v>
      </c>
      <c r="B101" s="83">
        <v>15</v>
      </c>
      <c r="C101" s="84">
        <v>895.68105492999996</v>
      </c>
      <c r="D101" s="84">
        <v>860.85541605000003</v>
      </c>
      <c r="E101" s="84">
        <v>130.17891354</v>
      </c>
      <c r="F101" s="84">
        <v>130.17891354</v>
      </c>
    </row>
    <row r="102" spans="1:6" ht="12.75" customHeight="1" x14ac:dyDescent="0.2">
      <c r="A102" s="83" t="s">
        <v>151</v>
      </c>
      <c r="B102" s="83">
        <v>16</v>
      </c>
      <c r="C102" s="84">
        <v>891.56819372999996</v>
      </c>
      <c r="D102" s="84">
        <v>856.30603830999996</v>
      </c>
      <c r="E102" s="84">
        <v>129.49095474999999</v>
      </c>
      <c r="F102" s="84">
        <v>129.49095474999999</v>
      </c>
    </row>
    <row r="103" spans="1:6" ht="12.75" customHeight="1" x14ac:dyDescent="0.2">
      <c r="A103" s="83" t="s">
        <v>151</v>
      </c>
      <c r="B103" s="83">
        <v>17</v>
      </c>
      <c r="C103" s="84">
        <v>877.22953464</v>
      </c>
      <c r="D103" s="84">
        <v>842.81837335</v>
      </c>
      <c r="E103" s="84">
        <v>127.45134444999999</v>
      </c>
      <c r="F103" s="84">
        <v>127.45134444999999</v>
      </c>
    </row>
    <row r="104" spans="1:6" ht="12.75" customHeight="1" x14ac:dyDescent="0.2">
      <c r="A104" s="83" t="s">
        <v>151</v>
      </c>
      <c r="B104" s="83">
        <v>18</v>
      </c>
      <c r="C104" s="84">
        <v>857.64542125000003</v>
      </c>
      <c r="D104" s="84">
        <v>822.14184781999995</v>
      </c>
      <c r="E104" s="84">
        <v>124.32463167</v>
      </c>
      <c r="F104" s="84">
        <v>124.32463167</v>
      </c>
    </row>
    <row r="105" spans="1:6" ht="12.75" customHeight="1" x14ac:dyDescent="0.2">
      <c r="A105" s="83" t="s">
        <v>151</v>
      </c>
      <c r="B105" s="83">
        <v>19</v>
      </c>
      <c r="C105" s="84">
        <v>824.50222197000005</v>
      </c>
      <c r="D105" s="84">
        <v>784.16904533000002</v>
      </c>
      <c r="E105" s="84">
        <v>118.58236871</v>
      </c>
      <c r="F105" s="84">
        <v>118.58236871</v>
      </c>
    </row>
    <row r="106" spans="1:6" ht="12.75" customHeight="1" x14ac:dyDescent="0.2">
      <c r="A106" s="83" t="s">
        <v>151</v>
      </c>
      <c r="B106" s="83">
        <v>20</v>
      </c>
      <c r="C106" s="84">
        <v>803.85889281000004</v>
      </c>
      <c r="D106" s="84">
        <v>765.51451133</v>
      </c>
      <c r="E106" s="84">
        <v>115.76142233</v>
      </c>
      <c r="F106" s="84">
        <v>115.76142233</v>
      </c>
    </row>
    <row r="107" spans="1:6" ht="12.75" customHeight="1" x14ac:dyDescent="0.2">
      <c r="A107" s="83" t="s">
        <v>151</v>
      </c>
      <c r="B107" s="83">
        <v>21</v>
      </c>
      <c r="C107" s="84">
        <v>815.45413937000001</v>
      </c>
      <c r="D107" s="84">
        <v>775.77153895000004</v>
      </c>
      <c r="E107" s="84">
        <v>117.31249431000001</v>
      </c>
      <c r="F107" s="84">
        <v>117.31249431000001</v>
      </c>
    </row>
    <row r="108" spans="1:6" ht="12.75" customHeight="1" x14ac:dyDescent="0.2">
      <c r="A108" s="83" t="s">
        <v>151</v>
      </c>
      <c r="B108" s="83">
        <v>22</v>
      </c>
      <c r="C108" s="84">
        <v>846.31547408999995</v>
      </c>
      <c r="D108" s="84">
        <v>809.11689285</v>
      </c>
      <c r="E108" s="84">
        <v>122.35499256999999</v>
      </c>
      <c r="F108" s="84">
        <v>122.35499256999999</v>
      </c>
    </row>
    <row r="109" spans="1:6" ht="12.75" customHeight="1" x14ac:dyDescent="0.2">
      <c r="A109" s="83" t="s">
        <v>151</v>
      </c>
      <c r="B109" s="83">
        <v>23</v>
      </c>
      <c r="C109" s="84">
        <v>895.37671394999995</v>
      </c>
      <c r="D109" s="84">
        <v>859.70332943999995</v>
      </c>
      <c r="E109" s="84">
        <v>130.00469451999999</v>
      </c>
      <c r="F109" s="84">
        <v>130.00469451999999</v>
      </c>
    </row>
    <row r="110" spans="1:6" ht="12.75" customHeight="1" x14ac:dyDescent="0.2">
      <c r="A110" s="83" t="s">
        <v>151</v>
      </c>
      <c r="B110" s="83">
        <v>24</v>
      </c>
      <c r="C110" s="84">
        <v>925.25771376</v>
      </c>
      <c r="D110" s="84">
        <v>893.43151619000002</v>
      </c>
      <c r="E110" s="84">
        <v>135.10508493</v>
      </c>
      <c r="F110" s="84">
        <v>135.10508493</v>
      </c>
    </row>
    <row r="111" spans="1:6" ht="12.75" customHeight="1" x14ac:dyDescent="0.2">
      <c r="A111" s="83" t="s">
        <v>152</v>
      </c>
      <c r="B111" s="83">
        <v>1</v>
      </c>
      <c r="C111" s="84">
        <v>870.73258644999999</v>
      </c>
      <c r="D111" s="84">
        <v>832.75734011999998</v>
      </c>
      <c r="E111" s="84">
        <v>125.92991083</v>
      </c>
      <c r="F111" s="84">
        <v>125.92991083</v>
      </c>
    </row>
    <row r="112" spans="1:6" ht="12.75" customHeight="1" x14ac:dyDescent="0.2">
      <c r="A112" s="83" t="s">
        <v>152</v>
      </c>
      <c r="B112" s="83">
        <v>2</v>
      </c>
      <c r="C112" s="84">
        <v>895.80058890999999</v>
      </c>
      <c r="D112" s="84">
        <v>858.23656037000001</v>
      </c>
      <c r="E112" s="84">
        <v>129.78288910000001</v>
      </c>
      <c r="F112" s="84">
        <v>129.78288910000001</v>
      </c>
    </row>
    <row r="113" spans="1:6" ht="12.75" customHeight="1" x14ac:dyDescent="0.2">
      <c r="A113" s="83" t="s">
        <v>152</v>
      </c>
      <c r="B113" s="83">
        <v>3</v>
      </c>
      <c r="C113" s="84">
        <v>906.53286682999999</v>
      </c>
      <c r="D113" s="84">
        <v>870.39252723000004</v>
      </c>
      <c r="E113" s="84">
        <v>131.62111945000001</v>
      </c>
      <c r="F113" s="84">
        <v>131.62111945000001</v>
      </c>
    </row>
    <row r="114" spans="1:6" ht="12.75" customHeight="1" x14ac:dyDescent="0.2">
      <c r="A114" s="83" t="s">
        <v>152</v>
      </c>
      <c r="B114" s="83">
        <v>4</v>
      </c>
      <c r="C114" s="84">
        <v>912.14360202</v>
      </c>
      <c r="D114" s="84">
        <v>880.0321275</v>
      </c>
      <c r="E114" s="84">
        <v>133.07882380999999</v>
      </c>
      <c r="F114" s="84">
        <v>133.07882380999999</v>
      </c>
    </row>
    <row r="115" spans="1:6" ht="12.75" customHeight="1" x14ac:dyDescent="0.2">
      <c r="A115" s="83" t="s">
        <v>152</v>
      </c>
      <c r="B115" s="83">
        <v>5</v>
      </c>
      <c r="C115" s="84">
        <v>920.01147308999998</v>
      </c>
      <c r="D115" s="84">
        <v>883.24596192000001</v>
      </c>
      <c r="E115" s="84">
        <v>133.56482118</v>
      </c>
      <c r="F115" s="84">
        <v>133.56482118</v>
      </c>
    </row>
    <row r="116" spans="1:6" ht="12.75" customHeight="1" x14ac:dyDescent="0.2">
      <c r="A116" s="83" t="s">
        <v>152</v>
      </c>
      <c r="B116" s="83">
        <v>6</v>
      </c>
      <c r="C116" s="84">
        <v>897.84222398999998</v>
      </c>
      <c r="D116" s="84">
        <v>863.09023408999997</v>
      </c>
      <c r="E116" s="84">
        <v>130.51686365</v>
      </c>
      <c r="F116" s="84">
        <v>130.51686365</v>
      </c>
    </row>
    <row r="117" spans="1:6" ht="12.75" customHeight="1" x14ac:dyDescent="0.2">
      <c r="A117" s="83" t="s">
        <v>152</v>
      </c>
      <c r="B117" s="83">
        <v>7</v>
      </c>
      <c r="C117" s="84">
        <v>845.17008974999999</v>
      </c>
      <c r="D117" s="84">
        <v>809.89816632999998</v>
      </c>
      <c r="E117" s="84">
        <v>122.47313707000001</v>
      </c>
      <c r="F117" s="84">
        <v>122.47313707000001</v>
      </c>
    </row>
    <row r="118" spans="1:6" ht="12.75" customHeight="1" x14ac:dyDescent="0.2">
      <c r="A118" s="83" t="s">
        <v>152</v>
      </c>
      <c r="B118" s="83">
        <v>8</v>
      </c>
      <c r="C118" s="84">
        <v>798.68420657000001</v>
      </c>
      <c r="D118" s="84">
        <v>762.83450798000001</v>
      </c>
      <c r="E118" s="84">
        <v>115.35615111</v>
      </c>
      <c r="F118" s="84">
        <v>115.35615111</v>
      </c>
    </row>
    <row r="119" spans="1:6" ht="12.75" customHeight="1" x14ac:dyDescent="0.2">
      <c r="A119" s="83" t="s">
        <v>152</v>
      </c>
      <c r="B119" s="83">
        <v>9</v>
      </c>
      <c r="C119" s="84">
        <v>795.22422792999998</v>
      </c>
      <c r="D119" s="84">
        <v>761.03831506999995</v>
      </c>
      <c r="E119" s="84">
        <v>115.08453007</v>
      </c>
      <c r="F119" s="84">
        <v>115.08453007</v>
      </c>
    </row>
    <row r="120" spans="1:6" ht="12.75" customHeight="1" x14ac:dyDescent="0.2">
      <c r="A120" s="83" t="s">
        <v>152</v>
      </c>
      <c r="B120" s="83">
        <v>10</v>
      </c>
      <c r="C120" s="84">
        <v>781.78904237999996</v>
      </c>
      <c r="D120" s="84">
        <v>749.63683690000005</v>
      </c>
      <c r="E120" s="84">
        <v>113.36039381000001</v>
      </c>
      <c r="F120" s="84">
        <v>113.36039381000001</v>
      </c>
    </row>
    <row r="121" spans="1:6" ht="12.75" customHeight="1" x14ac:dyDescent="0.2">
      <c r="A121" s="83" t="s">
        <v>152</v>
      </c>
      <c r="B121" s="83">
        <v>11</v>
      </c>
      <c r="C121" s="84">
        <v>781.64751787</v>
      </c>
      <c r="D121" s="84">
        <v>749.43146850999995</v>
      </c>
      <c r="E121" s="84">
        <v>113.32933792</v>
      </c>
      <c r="F121" s="84">
        <v>113.32933792</v>
      </c>
    </row>
    <row r="122" spans="1:6" ht="12.75" customHeight="1" x14ac:dyDescent="0.2">
      <c r="A122" s="83" t="s">
        <v>152</v>
      </c>
      <c r="B122" s="83">
        <v>12</v>
      </c>
      <c r="C122" s="84">
        <v>791.46396847000005</v>
      </c>
      <c r="D122" s="84">
        <v>759.10142429999996</v>
      </c>
      <c r="E122" s="84">
        <v>114.79163265</v>
      </c>
      <c r="F122" s="84">
        <v>114.79163265</v>
      </c>
    </row>
    <row r="123" spans="1:6" ht="12.75" customHeight="1" x14ac:dyDescent="0.2">
      <c r="A123" s="83" t="s">
        <v>152</v>
      </c>
      <c r="B123" s="83">
        <v>13</v>
      </c>
      <c r="C123" s="84">
        <v>804.37820880000004</v>
      </c>
      <c r="D123" s="84">
        <v>769.88391202000003</v>
      </c>
      <c r="E123" s="84">
        <v>116.42216492</v>
      </c>
      <c r="F123" s="84">
        <v>116.42216492</v>
      </c>
    </row>
    <row r="124" spans="1:6" ht="12.75" customHeight="1" x14ac:dyDescent="0.2">
      <c r="A124" s="83" t="s">
        <v>152</v>
      </c>
      <c r="B124" s="83">
        <v>14</v>
      </c>
      <c r="C124" s="84">
        <v>804.98743303000003</v>
      </c>
      <c r="D124" s="84">
        <v>773.20608117999996</v>
      </c>
      <c r="E124" s="84">
        <v>116.92454472</v>
      </c>
      <c r="F124" s="84">
        <v>116.92454472</v>
      </c>
    </row>
    <row r="125" spans="1:6" ht="12.75" customHeight="1" x14ac:dyDescent="0.2">
      <c r="A125" s="83" t="s">
        <v>152</v>
      </c>
      <c r="B125" s="83">
        <v>15</v>
      </c>
      <c r="C125" s="84">
        <v>812.38318214000003</v>
      </c>
      <c r="D125" s="84">
        <v>780.47114251000005</v>
      </c>
      <c r="E125" s="84">
        <v>118.02317031</v>
      </c>
      <c r="F125" s="84">
        <v>118.02317031</v>
      </c>
    </row>
    <row r="126" spans="1:6" ht="12.75" customHeight="1" x14ac:dyDescent="0.2">
      <c r="A126" s="83" t="s">
        <v>152</v>
      </c>
      <c r="B126" s="83">
        <v>16</v>
      </c>
      <c r="C126" s="84">
        <v>813.56503687999998</v>
      </c>
      <c r="D126" s="84">
        <v>781.65680457999997</v>
      </c>
      <c r="E126" s="84">
        <v>118.20246662</v>
      </c>
      <c r="F126" s="84">
        <v>118.20246662</v>
      </c>
    </row>
    <row r="127" spans="1:6" ht="12.75" customHeight="1" x14ac:dyDescent="0.2">
      <c r="A127" s="83" t="s">
        <v>152</v>
      </c>
      <c r="B127" s="83">
        <v>17</v>
      </c>
      <c r="C127" s="84">
        <v>824.78168020999999</v>
      </c>
      <c r="D127" s="84">
        <v>791.63788964000003</v>
      </c>
      <c r="E127" s="84">
        <v>119.71181045</v>
      </c>
      <c r="F127" s="84">
        <v>119.71181045</v>
      </c>
    </row>
    <row r="128" spans="1:6" ht="12.75" customHeight="1" x14ac:dyDescent="0.2">
      <c r="A128" s="83" t="s">
        <v>152</v>
      </c>
      <c r="B128" s="83">
        <v>18</v>
      </c>
      <c r="C128" s="84">
        <v>808.35286298000005</v>
      </c>
      <c r="D128" s="84">
        <v>769.75489250999999</v>
      </c>
      <c r="E128" s="84">
        <v>116.40265453000001</v>
      </c>
      <c r="F128" s="84">
        <v>116.40265453000001</v>
      </c>
    </row>
    <row r="129" spans="1:6" ht="12.75" customHeight="1" x14ac:dyDescent="0.2">
      <c r="A129" s="83" t="s">
        <v>152</v>
      </c>
      <c r="B129" s="83">
        <v>19</v>
      </c>
      <c r="C129" s="84">
        <v>785.71734580999998</v>
      </c>
      <c r="D129" s="84">
        <v>753.91678964000005</v>
      </c>
      <c r="E129" s="84">
        <v>114.00761004</v>
      </c>
      <c r="F129" s="84">
        <v>114.00761004</v>
      </c>
    </row>
    <row r="130" spans="1:6" ht="12.75" customHeight="1" x14ac:dyDescent="0.2">
      <c r="A130" s="83" t="s">
        <v>152</v>
      </c>
      <c r="B130" s="83">
        <v>20</v>
      </c>
      <c r="C130" s="84">
        <v>769.47121783</v>
      </c>
      <c r="D130" s="84">
        <v>731.62113581999995</v>
      </c>
      <c r="E130" s="84">
        <v>110.63605201</v>
      </c>
      <c r="F130" s="84">
        <v>110.63605201</v>
      </c>
    </row>
    <row r="131" spans="1:6" ht="12.75" customHeight="1" x14ac:dyDescent="0.2">
      <c r="A131" s="83" t="s">
        <v>152</v>
      </c>
      <c r="B131" s="83">
        <v>21</v>
      </c>
      <c r="C131" s="84">
        <v>771.57118259000003</v>
      </c>
      <c r="D131" s="84">
        <v>735.82372977</v>
      </c>
      <c r="E131" s="84">
        <v>111.27157001</v>
      </c>
      <c r="F131" s="84">
        <v>111.27157001</v>
      </c>
    </row>
    <row r="132" spans="1:6" ht="12.75" customHeight="1" x14ac:dyDescent="0.2">
      <c r="A132" s="83" t="s">
        <v>152</v>
      </c>
      <c r="B132" s="83">
        <v>22</v>
      </c>
      <c r="C132" s="84">
        <v>781.62802012999998</v>
      </c>
      <c r="D132" s="84">
        <v>744.24729171000001</v>
      </c>
      <c r="E132" s="84">
        <v>112.54538454999999</v>
      </c>
      <c r="F132" s="84">
        <v>112.54538454999999</v>
      </c>
    </row>
    <row r="133" spans="1:6" ht="12.75" customHeight="1" x14ac:dyDescent="0.2">
      <c r="A133" s="83" t="s">
        <v>152</v>
      </c>
      <c r="B133" s="83">
        <v>23</v>
      </c>
      <c r="C133" s="84">
        <v>812.28219403000003</v>
      </c>
      <c r="D133" s="84">
        <v>778.12941608000006</v>
      </c>
      <c r="E133" s="84">
        <v>117.66905346999999</v>
      </c>
      <c r="F133" s="84">
        <v>117.66905346999999</v>
      </c>
    </row>
    <row r="134" spans="1:6" ht="12.75" customHeight="1" x14ac:dyDescent="0.2">
      <c r="A134" s="83" t="s">
        <v>152</v>
      </c>
      <c r="B134" s="83">
        <v>24</v>
      </c>
      <c r="C134" s="84">
        <v>836.35080096000002</v>
      </c>
      <c r="D134" s="84">
        <v>804.61148684</v>
      </c>
      <c r="E134" s="84">
        <v>121.67368320999999</v>
      </c>
      <c r="F134" s="84">
        <v>121.67368320999999</v>
      </c>
    </row>
    <row r="135" spans="1:6" ht="12.75" customHeight="1" x14ac:dyDescent="0.2">
      <c r="A135" s="83" t="s">
        <v>153</v>
      </c>
      <c r="B135" s="83">
        <v>1</v>
      </c>
      <c r="C135" s="84">
        <v>916.98676917</v>
      </c>
      <c r="D135" s="84">
        <v>880.32274284000005</v>
      </c>
      <c r="E135" s="84">
        <v>133.12277078</v>
      </c>
      <c r="F135" s="84">
        <v>133.12277078</v>
      </c>
    </row>
    <row r="136" spans="1:6" ht="12.75" customHeight="1" x14ac:dyDescent="0.2">
      <c r="A136" s="83" t="s">
        <v>153</v>
      </c>
      <c r="B136" s="83">
        <v>2</v>
      </c>
      <c r="C136" s="84">
        <v>961.22901445000002</v>
      </c>
      <c r="D136" s="84">
        <v>919.98012634999998</v>
      </c>
      <c r="E136" s="84">
        <v>139.11977679</v>
      </c>
      <c r="F136" s="84">
        <v>139.11977679</v>
      </c>
    </row>
    <row r="137" spans="1:6" ht="12.75" customHeight="1" x14ac:dyDescent="0.2">
      <c r="A137" s="83" t="s">
        <v>153</v>
      </c>
      <c r="B137" s="83">
        <v>3</v>
      </c>
      <c r="C137" s="84">
        <v>987.25775948</v>
      </c>
      <c r="D137" s="84">
        <v>946.42481963</v>
      </c>
      <c r="E137" s="84">
        <v>143.11875429</v>
      </c>
      <c r="F137" s="84">
        <v>143.11875429</v>
      </c>
    </row>
    <row r="138" spans="1:6" ht="12.75" customHeight="1" x14ac:dyDescent="0.2">
      <c r="A138" s="83" t="s">
        <v>153</v>
      </c>
      <c r="B138" s="83">
        <v>4</v>
      </c>
      <c r="C138" s="84">
        <v>997.90206545000001</v>
      </c>
      <c r="D138" s="84">
        <v>958.33453734</v>
      </c>
      <c r="E138" s="84">
        <v>144.91974673999999</v>
      </c>
      <c r="F138" s="84">
        <v>144.91974673999999</v>
      </c>
    </row>
    <row r="139" spans="1:6" ht="12.75" customHeight="1" x14ac:dyDescent="0.2">
      <c r="A139" s="83" t="s">
        <v>153</v>
      </c>
      <c r="B139" s="83">
        <v>5</v>
      </c>
      <c r="C139" s="84">
        <v>996.94393802000002</v>
      </c>
      <c r="D139" s="84">
        <v>956.39081461000001</v>
      </c>
      <c r="E139" s="84">
        <v>144.62581618999999</v>
      </c>
      <c r="F139" s="84">
        <v>144.62581618999999</v>
      </c>
    </row>
    <row r="140" spans="1:6" ht="12.75" customHeight="1" x14ac:dyDescent="0.2">
      <c r="A140" s="83" t="s">
        <v>153</v>
      </c>
      <c r="B140" s="83">
        <v>6</v>
      </c>
      <c r="C140" s="84">
        <v>977.16609514000004</v>
      </c>
      <c r="D140" s="84">
        <v>942.33811211</v>
      </c>
      <c r="E140" s="84">
        <v>142.50076068000001</v>
      </c>
      <c r="F140" s="84">
        <v>142.50076068000001</v>
      </c>
    </row>
    <row r="141" spans="1:6" ht="12.75" customHeight="1" x14ac:dyDescent="0.2">
      <c r="A141" s="83" t="s">
        <v>153</v>
      </c>
      <c r="B141" s="83">
        <v>7</v>
      </c>
      <c r="C141" s="84">
        <v>933.51553412999999</v>
      </c>
      <c r="D141" s="84">
        <v>894.19364273999997</v>
      </c>
      <c r="E141" s="84">
        <v>135.22033402</v>
      </c>
      <c r="F141" s="84">
        <v>135.22033402</v>
      </c>
    </row>
    <row r="142" spans="1:6" ht="12.75" customHeight="1" x14ac:dyDescent="0.2">
      <c r="A142" s="83" t="s">
        <v>153</v>
      </c>
      <c r="B142" s="83">
        <v>8</v>
      </c>
      <c r="C142" s="84">
        <v>891.1791839</v>
      </c>
      <c r="D142" s="84">
        <v>860.48426864999999</v>
      </c>
      <c r="E142" s="84">
        <v>130.12278848</v>
      </c>
      <c r="F142" s="84">
        <v>130.12278848</v>
      </c>
    </row>
    <row r="143" spans="1:6" ht="12.75" customHeight="1" x14ac:dyDescent="0.2">
      <c r="A143" s="83" t="s">
        <v>153</v>
      </c>
      <c r="B143" s="83">
        <v>9</v>
      </c>
      <c r="C143" s="84">
        <v>944.78452575999995</v>
      </c>
      <c r="D143" s="84">
        <v>911.16100229000006</v>
      </c>
      <c r="E143" s="84">
        <v>137.78614518000001</v>
      </c>
      <c r="F143" s="84">
        <v>137.78614518000001</v>
      </c>
    </row>
    <row r="144" spans="1:6" ht="12.75" customHeight="1" x14ac:dyDescent="0.2">
      <c r="A144" s="83" t="s">
        <v>153</v>
      </c>
      <c r="B144" s="83">
        <v>10</v>
      </c>
      <c r="C144" s="84">
        <v>969.05699632999995</v>
      </c>
      <c r="D144" s="84">
        <v>934.08807671</v>
      </c>
      <c r="E144" s="84">
        <v>141.2531869</v>
      </c>
      <c r="F144" s="84">
        <v>141.2531869</v>
      </c>
    </row>
    <row r="145" spans="1:6" ht="12.75" customHeight="1" x14ac:dyDescent="0.2">
      <c r="A145" s="83" t="s">
        <v>153</v>
      </c>
      <c r="B145" s="83">
        <v>11</v>
      </c>
      <c r="C145" s="84">
        <v>968.94070083999998</v>
      </c>
      <c r="D145" s="84">
        <v>933.87666866999996</v>
      </c>
      <c r="E145" s="84">
        <v>141.22121769</v>
      </c>
      <c r="F145" s="84">
        <v>141.22121769</v>
      </c>
    </row>
    <row r="146" spans="1:6" ht="12.75" customHeight="1" x14ac:dyDescent="0.2">
      <c r="A146" s="83" t="s">
        <v>153</v>
      </c>
      <c r="B146" s="83">
        <v>12</v>
      </c>
      <c r="C146" s="84">
        <v>910.21331928999996</v>
      </c>
      <c r="D146" s="84">
        <v>875.14622592000001</v>
      </c>
      <c r="E146" s="84">
        <v>132.33997574</v>
      </c>
      <c r="F146" s="84">
        <v>132.33997574</v>
      </c>
    </row>
    <row r="147" spans="1:6" ht="12.75" customHeight="1" x14ac:dyDescent="0.2">
      <c r="A147" s="83" t="s">
        <v>153</v>
      </c>
      <c r="B147" s="83">
        <v>13</v>
      </c>
      <c r="C147" s="84">
        <v>925.37733161000006</v>
      </c>
      <c r="D147" s="84">
        <v>888.34861386</v>
      </c>
      <c r="E147" s="84">
        <v>134.33644633</v>
      </c>
      <c r="F147" s="84">
        <v>134.33644633</v>
      </c>
    </row>
    <row r="148" spans="1:6" ht="12.75" customHeight="1" x14ac:dyDescent="0.2">
      <c r="A148" s="83" t="s">
        <v>153</v>
      </c>
      <c r="B148" s="83">
        <v>14</v>
      </c>
      <c r="C148" s="84">
        <v>931.74691231999998</v>
      </c>
      <c r="D148" s="84">
        <v>897.03698181000004</v>
      </c>
      <c r="E148" s="84">
        <v>135.65030494000001</v>
      </c>
      <c r="F148" s="84">
        <v>135.65030494000001</v>
      </c>
    </row>
    <row r="149" spans="1:6" ht="12.75" customHeight="1" x14ac:dyDescent="0.2">
      <c r="A149" s="83" t="s">
        <v>153</v>
      </c>
      <c r="B149" s="83">
        <v>15</v>
      </c>
      <c r="C149" s="84">
        <v>941.28415297000004</v>
      </c>
      <c r="D149" s="84">
        <v>906.48228156000005</v>
      </c>
      <c r="E149" s="84">
        <v>137.07862709</v>
      </c>
      <c r="F149" s="84">
        <v>137.07862709</v>
      </c>
    </row>
    <row r="150" spans="1:6" ht="12.75" customHeight="1" x14ac:dyDescent="0.2">
      <c r="A150" s="83" t="s">
        <v>153</v>
      </c>
      <c r="B150" s="83">
        <v>16</v>
      </c>
      <c r="C150" s="84">
        <v>954.05904271999998</v>
      </c>
      <c r="D150" s="84">
        <v>917.89565215000005</v>
      </c>
      <c r="E150" s="84">
        <v>138.80456172999999</v>
      </c>
      <c r="F150" s="84">
        <v>138.80456172999999</v>
      </c>
    </row>
    <row r="151" spans="1:6" ht="12.75" customHeight="1" x14ac:dyDescent="0.2">
      <c r="A151" s="83" t="s">
        <v>153</v>
      </c>
      <c r="B151" s="83">
        <v>17</v>
      </c>
      <c r="C151" s="84">
        <v>942.71835269999997</v>
      </c>
      <c r="D151" s="84">
        <v>906.22933447000003</v>
      </c>
      <c r="E151" s="84">
        <v>137.04037632999999</v>
      </c>
      <c r="F151" s="84">
        <v>137.04037632999999</v>
      </c>
    </row>
    <row r="152" spans="1:6" ht="12.75" customHeight="1" x14ac:dyDescent="0.2">
      <c r="A152" s="83" t="s">
        <v>153</v>
      </c>
      <c r="B152" s="83">
        <v>18</v>
      </c>
      <c r="C152" s="84">
        <v>960.06631095</v>
      </c>
      <c r="D152" s="84">
        <v>921.74835584000004</v>
      </c>
      <c r="E152" s="84">
        <v>139.38716918</v>
      </c>
      <c r="F152" s="84">
        <v>139.38716918</v>
      </c>
    </row>
    <row r="153" spans="1:6" ht="12.75" customHeight="1" x14ac:dyDescent="0.2">
      <c r="A153" s="83" t="s">
        <v>153</v>
      </c>
      <c r="B153" s="83">
        <v>19</v>
      </c>
      <c r="C153" s="84">
        <v>1072.6992041200001</v>
      </c>
      <c r="D153" s="84">
        <v>1040.69886174</v>
      </c>
      <c r="E153" s="84">
        <v>157.37491409</v>
      </c>
      <c r="F153" s="84">
        <v>157.37491409</v>
      </c>
    </row>
    <row r="154" spans="1:6" ht="12.75" customHeight="1" x14ac:dyDescent="0.2">
      <c r="A154" s="83" t="s">
        <v>153</v>
      </c>
      <c r="B154" s="83">
        <v>20</v>
      </c>
      <c r="C154" s="84">
        <v>1100.4770417300001</v>
      </c>
      <c r="D154" s="84">
        <v>1062.3362879199999</v>
      </c>
      <c r="E154" s="84">
        <v>160.64693466</v>
      </c>
      <c r="F154" s="84">
        <v>160.64693466</v>
      </c>
    </row>
    <row r="155" spans="1:6" ht="12.75" customHeight="1" x14ac:dyDescent="0.2">
      <c r="A155" s="83" t="s">
        <v>153</v>
      </c>
      <c r="B155" s="83">
        <v>21</v>
      </c>
      <c r="C155" s="84">
        <v>1093.32976121</v>
      </c>
      <c r="D155" s="84">
        <v>1052.14465737</v>
      </c>
      <c r="E155" s="84">
        <v>159.10575205999999</v>
      </c>
      <c r="F155" s="84">
        <v>159.10575205999999</v>
      </c>
    </row>
    <row r="156" spans="1:6" ht="12.75" customHeight="1" x14ac:dyDescent="0.2">
      <c r="A156" s="83" t="s">
        <v>153</v>
      </c>
      <c r="B156" s="83">
        <v>22</v>
      </c>
      <c r="C156" s="84">
        <v>1069.9561902600001</v>
      </c>
      <c r="D156" s="84">
        <v>1036.39530354</v>
      </c>
      <c r="E156" s="84">
        <v>156.72412822999999</v>
      </c>
      <c r="F156" s="84">
        <v>156.72412822999999</v>
      </c>
    </row>
    <row r="157" spans="1:6" ht="12.75" customHeight="1" x14ac:dyDescent="0.2">
      <c r="A157" s="83" t="s">
        <v>153</v>
      </c>
      <c r="B157" s="83">
        <v>23</v>
      </c>
      <c r="C157" s="84">
        <v>1037.24017714</v>
      </c>
      <c r="D157" s="84">
        <v>995.5369518</v>
      </c>
      <c r="E157" s="84">
        <v>150.54551130999999</v>
      </c>
      <c r="F157" s="84">
        <v>150.54551130999999</v>
      </c>
    </row>
    <row r="158" spans="1:6" ht="12.75" customHeight="1" x14ac:dyDescent="0.2">
      <c r="A158" s="83" t="s">
        <v>153</v>
      </c>
      <c r="B158" s="83">
        <v>24</v>
      </c>
      <c r="C158" s="84">
        <v>936.63699439000004</v>
      </c>
      <c r="D158" s="84">
        <v>895.00903185000004</v>
      </c>
      <c r="E158" s="84">
        <v>135.3436375</v>
      </c>
      <c r="F158" s="84">
        <v>135.3436375</v>
      </c>
    </row>
    <row r="159" spans="1:6" ht="12.75" customHeight="1" x14ac:dyDescent="0.2">
      <c r="A159" s="83" t="s">
        <v>154</v>
      </c>
      <c r="B159" s="83">
        <v>1</v>
      </c>
      <c r="C159" s="84">
        <v>1064.3629553999999</v>
      </c>
      <c r="D159" s="84">
        <v>1024.2559086599999</v>
      </c>
      <c r="E159" s="84">
        <v>154.88840389000001</v>
      </c>
      <c r="F159" s="84">
        <v>154.88840389000001</v>
      </c>
    </row>
    <row r="160" spans="1:6" ht="12.75" customHeight="1" x14ac:dyDescent="0.2">
      <c r="A160" s="83" t="s">
        <v>154</v>
      </c>
      <c r="B160" s="83">
        <v>2</v>
      </c>
      <c r="C160" s="84">
        <v>1086.9963420199999</v>
      </c>
      <c r="D160" s="84">
        <v>1036.3233931100001</v>
      </c>
      <c r="E160" s="84">
        <v>156.71325390000001</v>
      </c>
      <c r="F160" s="84">
        <v>156.71325390000001</v>
      </c>
    </row>
    <row r="161" spans="1:6" ht="12.75" customHeight="1" x14ac:dyDescent="0.2">
      <c r="A161" s="83" t="s">
        <v>154</v>
      </c>
      <c r="B161" s="83">
        <v>3</v>
      </c>
      <c r="C161" s="84">
        <v>1079.07666711</v>
      </c>
      <c r="D161" s="84">
        <v>1027.7076586200001</v>
      </c>
      <c r="E161" s="84">
        <v>155.41037896</v>
      </c>
      <c r="F161" s="84">
        <v>155.41037896</v>
      </c>
    </row>
    <row r="162" spans="1:6" ht="12.75" customHeight="1" x14ac:dyDescent="0.2">
      <c r="A162" s="83" t="s">
        <v>154</v>
      </c>
      <c r="B162" s="83">
        <v>4</v>
      </c>
      <c r="C162" s="84">
        <v>1065.8170833199999</v>
      </c>
      <c r="D162" s="84">
        <v>1022.5632646</v>
      </c>
      <c r="E162" s="84">
        <v>154.63244155999999</v>
      </c>
      <c r="F162" s="84">
        <v>154.63244155999999</v>
      </c>
    </row>
    <row r="163" spans="1:6" ht="12.75" customHeight="1" x14ac:dyDescent="0.2">
      <c r="A163" s="83" t="s">
        <v>154</v>
      </c>
      <c r="B163" s="83">
        <v>5</v>
      </c>
      <c r="C163" s="84">
        <v>1054.30798897</v>
      </c>
      <c r="D163" s="84">
        <v>1011.75643943</v>
      </c>
      <c r="E163" s="84">
        <v>152.99822897000001</v>
      </c>
      <c r="F163" s="84">
        <v>152.99822897000001</v>
      </c>
    </row>
    <row r="164" spans="1:6" ht="12.75" customHeight="1" x14ac:dyDescent="0.2">
      <c r="A164" s="83" t="s">
        <v>154</v>
      </c>
      <c r="B164" s="83">
        <v>6</v>
      </c>
      <c r="C164" s="84">
        <v>1034.8167146000001</v>
      </c>
      <c r="D164" s="84">
        <v>991.26236855000002</v>
      </c>
      <c r="E164" s="84">
        <v>149.89910706000001</v>
      </c>
      <c r="F164" s="84">
        <v>149.89910706000001</v>
      </c>
    </row>
    <row r="165" spans="1:6" ht="12.75" customHeight="1" x14ac:dyDescent="0.2">
      <c r="A165" s="83" t="s">
        <v>154</v>
      </c>
      <c r="B165" s="83">
        <v>7</v>
      </c>
      <c r="C165" s="84">
        <v>971.71618985999999</v>
      </c>
      <c r="D165" s="84">
        <v>926.56059919999996</v>
      </c>
      <c r="E165" s="84">
        <v>140.11487862000001</v>
      </c>
      <c r="F165" s="84">
        <v>140.11487862000001</v>
      </c>
    </row>
    <row r="166" spans="1:6" ht="12.75" customHeight="1" x14ac:dyDescent="0.2">
      <c r="A166" s="83" t="s">
        <v>154</v>
      </c>
      <c r="B166" s="83">
        <v>8</v>
      </c>
      <c r="C166" s="84">
        <v>941.83208244000002</v>
      </c>
      <c r="D166" s="84">
        <v>898.80986888999996</v>
      </c>
      <c r="E166" s="84">
        <v>135.91840166</v>
      </c>
      <c r="F166" s="84">
        <v>135.91840166</v>
      </c>
    </row>
    <row r="167" spans="1:6" ht="12.75" customHeight="1" x14ac:dyDescent="0.2">
      <c r="A167" s="83" t="s">
        <v>154</v>
      </c>
      <c r="B167" s="83">
        <v>9</v>
      </c>
      <c r="C167" s="84">
        <v>948.14692366999998</v>
      </c>
      <c r="D167" s="84">
        <v>907.97153432000005</v>
      </c>
      <c r="E167" s="84">
        <v>137.30383251000001</v>
      </c>
      <c r="F167" s="84">
        <v>137.30383251000001</v>
      </c>
    </row>
    <row r="168" spans="1:6" ht="12.75" customHeight="1" x14ac:dyDescent="0.2">
      <c r="A168" s="83" t="s">
        <v>154</v>
      </c>
      <c r="B168" s="83">
        <v>10</v>
      </c>
      <c r="C168" s="84">
        <v>961.06375144000003</v>
      </c>
      <c r="D168" s="84">
        <v>917.53005064000001</v>
      </c>
      <c r="E168" s="84">
        <v>138.74927532000001</v>
      </c>
      <c r="F168" s="84">
        <v>138.74927532000001</v>
      </c>
    </row>
    <row r="169" spans="1:6" ht="12.75" customHeight="1" x14ac:dyDescent="0.2">
      <c r="A169" s="83" t="s">
        <v>154</v>
      </c>
      <c r="B169" s="83">
        <v>11</v>
      </c>
      <c r="C169" s="84">
        <v>992.20108541000002</v>
      </c>
      <c r="D169" s="84">
        <v>945.76089029000002</v>
      </c>
      <c r="E169" s="84">
        <v>143.01835462</v>
      </c>
      <c r="F169" s="84">
        <v>143.01835462</v>
      </c>
    </row>
    <row r="170" spans="1:6" ht="12.75" customHeight="1" x14ac:dyDescent="0.2">
      <c r="A170" s="83" t="s">
        <v>154</v>
      </c>
      <c r="B170" s="83">
        <v>12</v>
      </c>
      <c r="C170" s="84">
        <v>1029.5607433800001</v>
      </c>
      <c r="D170" s="84">
        <v>979.4420695</v>
      </c>
      <c r="E170" s="84">
        <v>148.11163651999999</v>
      </c>
      <c r="F170" s="84">
        <v>148.11163651999999</v>
      </c>
    </row>
    <row r="171" spans="1:6" ht="12.75" customHeight="1" x14ac:dyDescent="0.2">
      <c r="A171" s="83" t="s">
        <v>154</v>
      </c>
      <c r="B171" s="83">
        <v>13</v>
      </c>
      <c r="C171" s="84">
        <v>1045.3288596</v>
      </c>
      <c r="D171" s="84">
        <v>1004.33528933</v>
      </c>
      <c r="E171" s="84">
        <v>151.87599957</v>
      </c>
      <c r="F171" s="84">
        <v>151.87599957</v>
      </c>
    </row>
    <row r="172" spans="1:6" ht="12.75" customHeight="1" x14ac:dyDescent="0.2">
      <c r="A172" s="83" t="s">
        <v>154</v>
      </c>
      <c r="B172" s="83">
        <v>14</v>
      </c>
      <c r="C172" s="84">
        <v>1053.7260421999999</v>
      </c>
      <c r="D172" s="84">
        <v>1003.88880867</v>
      </c>
      <c r="E172" s="84">
        <v>151.80848257</v>
      </c>
      <c r="F172" s="84">
        <v>151.80848257</v>
      </c>
    </row>
    <row r="173" spans="1:6" ht="12.75" customHeight="1" x14ac:dyDescent="0.2">
      <c r="A173" s="83" t="s">
        <v>154</v>
      </c>
      <c r="B173" s="83">
        <v>15</v>
      </c>
      <c r="C173" s="84">
        <v>1050.4920976200001</v>
      </c>
      <c r="D173" s="84">
        <v>1008.5936953</v>
      </c>
      <c r="E173" s="84">
        <v>152.51995747999999</v>
      </c>
      <c r="F173" s="84">
        <v>152.51995747999999</v>
      </c>
    </row>
    <row r="174" spans="1:6" ht="12.75" customHeight="1" x14ac:dyDescent="0.2">
      <c r="A174" s="83" t="s">
        <v>154</v>
      </c>
      <c r="B174" s="83">
        <v>16</v>
      </c>
      <c r="C174" s="84">
        <v>1046.23567159</v>
      </c>
      <c r="D174" s="84">
        <v>1004.04653516</v>
      </c>
      <c r="E174" s="84">
        <v>151.83233404000001</v>
      </c>
      <c r="F174" s="84">
        <v>151.83233404000001</v>
      </c>
    </row>
    <row r="175" spans="1:6" ht="12.75" customHeight="1" x14ac:dyDescent="0.2">
      <c r="A175" s="83" t="s">
        <v>154</v>
      </c>
      <c r="B175" s="83">
        <v>17</v>
      </c>
      <c r="C175" s="84">
        <v>1026.60132473</v>
      </c>
      <c r="D175" s="84">
        <v>984.22757846000002</v>
      </c>
      <c r="E175" s="84">
        <v>148.83530318000001</v>
      </c>
      <c r="F175" s="84">
        <v>148.83530318000001</v>
      </c>
    </row>
    <row r="176" spans="1:6" ht="12.75" customHeight="1" x14ac:dyDescent="0.2">
      <c r="A176" s="83" t="s">
        <v>154</v>
      </c>
      <c r="B176" s="83">
        <v>18</v>
      </c>
      <c r="C176" s="84">
        <v>989.21835843999997</v>
      </c>
      <c r="D176" s="84">
        <v>952.20485834999999</v>
      </c>
      <c r="E176" s="84">
        <v>143.99281414000001</v>
      </c>
      <c r="F176" s="84">
        <v>143.99281414000001</v>
      </c>
    </row>
    <row r="177" spans="1:6" ht="12.75" customHeight="1" x14ac:dyDescent="0.2">
      <c r="A177" s="83" t="s">
        <v>154</v>
      </c>
      <c r="B177" s="83">
        <v>19</v>
      </c>
      <c r="C177" s="84">
        <v>995.43231207999997</v>
      </c>
      <c r="D177" s="84">
        <v>958.41404839999996</v>
      </c>
      <c r="E177" s="84">
        <v>144.93177044000001</v>
      </c>
      <c r="F177" s="84">
        <v>144.93177044000001</v>
      </c>
    </row>
    <row r="178" spans="1:6" ht="12.75" customHeight="1" x14ac:dyDescent="0.2">
      <c r="A178" s="83" t="s">
        <v>154</v>
      </c>
      <c r="B178" s="83">
        <v>20</v>
      </c>
      <c r="C178" s="84">
        <v>1031.42359422</v>
      </c>
      <c r="D178" s="84">
        <v>992.15146817000004</v>
      </c>
      <c r="E178" s="84">
        <v>150.03355707</v>
      </c>
      <c r="F178" s="84">
        <v>150.03355707</v>
      </c>
    </row>
    <row r="179" spans="1:6" ht="12.75" customHeight="1" x14ac:dyDescent="0.2">
      <c r="A179" s="83" t="s">
        <v>154</v>
      </c>
      <c r="B179" s="83">
        <v>21</v>
      </c>
      <c r="C179" s="84">
        <v>1024.13080186</v>
      </c>
      <c r="D179" s="84">
        <v>986.54896912000004</v>
      </c>
      <c r="E179" s="84">
        <v>149.18634484</v>
      </c>
      <c r="F179" s="84">
        <v>149.18634484</v>
      </c>
    </row>
    <row r="180" spans="1:6" ht="12.75" customHeight="1" x14ac:dyDescent="0.2">
      <c r="A180" s="83" t="s">
        <v>154</v>
      </c>
      <c r="B180" s="83">
        <v>22</v>
      </c>
      <c r="C180" s="84">
        <v>1022.69918155</v>
      </c>
      <c r="D180" s="84">
        <v>983.15744493</v>
      </c>
      <c r="E180" s="84">
        <v>148.67347713999999</v>
      </c>
      <c r="F180" s="84">
        <v>148.67347713999999</v>
      </c>
    </row>
    <row r="181" spans="1:6" ht="12.75" customHeight="1" x14ac:dyDescent="0.2">
      <c r="A181" s="83" t="s">
        <v>154</v>
      </c>
      <c r="B181" s="83">
        <v>23</v>
      </c>
      <c r="C181" s="84">
        <v>1071.6088715400001</v>
      </c>
      <c r="D181" s="84">
        <v>1032.58911539</v>
      </c>
      <c r="E181" s="84">
        <v>156.14855488000001</v>
      </c>
      <c r="F181" s="84">
        <v>156.14855488000001</v>
      </c>
    </row>
    <row r="182" spans="1:6" ht="12.75" customHeight="1" x14ac:dyDescent="0.2">
      <c r="A182" s="83" t="s">
        <v>154</v>
      </c>
      <c r="B182" s="83">
        <v>24</v>
      </c>
      <c r="C182" s="84">
        <v>1097.5470042100001</v>
      </c>
      <c r="D182" s="84">
        <v>1057.4579894599999</v>
      </c>
      <c r="E182" s="84">
        <v>159.90923634000001</v>
      </c>
      <c r="F182" s="84">
        <v>159.90923634000001</v>
      </c>
    </row>
    <row r="183" spans="1:6" ht="12.75" customHeight="1" x14ac:dyDescent="0.2">
      <c r="A183" s="83" t="s">
        <v>155</v>
      </c>
      <c r="B183" s="83">
        <v>1</v>
      </c>
      <c r="C183" s="84">
        <v>954.85757593000005</v>
      </c>
      <c r="D183" s="84">
        <v>920.60105658999998</v>
      </c>
      <c r="E183" s="84">
        <v>139.21367411</v>
      </c>
      <c r="F183" s="84">
        <v>139.21367411</v>
      </c>
    </row>
    <row r="184" spans="1:6" ht="12.75" customHeight="1" x14ac:dyDescent="0.2">
      <c r="A184" s="83" t="s">
        <v>155</v>
      </c>
      <c r="B184" s="83">
        <v>2</v>
      </c>
      <c r="C184" s="84">
        <v>1009.7816004699999</v>
      </c>
      <c r="D184" s="84">
        <v>955.77568706</v>
      </c>
      <c r="E184" s="84">
        <v>144.53279634</v>
      </c>
      <c r="F184" s="84">
        <v>144.53279634</v>
      </c>
    </row>
    <row r="185" spans="1:6" ht="12.75" customHeight="1" x14ac:dyDescent="0.2">
      <c r="A185" s="83" t="s">
        <v>155</v>
      </c>
      <c r="B185" s="83">
        <v>3</v>
      </c>
      <c r="C185" s="84">
        <v>1033.0866502599999</v>
      </c>
      <c r="D185" s="84">
        <v>976.13619821999998</v>
      </c>
      <c r="E185" s="84">
        <v>147.6117213</v>
      </c>
      <c r="F185" s="84">
        <v>147.6117213</v>
      </c>
    </row>
    <row r="186" spans="1:6" ht="12.75" customHeight="1" x14ac:dyDescent="0.2">
      <c r="A186" s="83" t="s">
        <v>155</v>
      </c>
      <c r="B186" s="83">
        <v>4</v>
      </c>
      <c r="C186" s="84">
        <v>1033.2768025299999</v>
      </c>
      <c r="D186" s="84">
        <v>984.18326818000003</v>
      </c>
      <c r="E186" s="84">
        <v>148.82860256000001</v>
      </c>
      <c r="F186" s="84">
        <v>148.82860256000001</v>
      </c>
    </row>
    <row r="187" spans="1:6" ht="12.75" customHeight="1" x14ac:dyDescent="0.2">
      <c r="A187" s="83" t="s">
        <v>155</v>
      </c>
      <c r="B187" s="83">
        <v>5</v>
      </c>
      <c r="C187" s="84">
        <v>1033.95510711</v>
      </c>
      <c r="D187" s="84">
        <v>986.72412712000005</v>
      </c>
      <c r="E187" s="84">
        <v>149.2128323</v>
      </c>
      <c r="F187" s="84">
        <v>149.2128323</v>
      </c>
    </row>
    <row r="188" spans="1:6" ht="12.75" customHeight="1" x14ac:dyDescent="0.2">
      <c r="A188" s="83" t="s">
        <v>155</v>
      </c>
      <c r="B188" s="83">
        <v>6</v>
      </c>
      <c r="C188" s="84">
        <v>1002.6393421499999</v>
      </c>
      <c r="D188" s="84">
        <v>971.76202042</v>
      </c>
      <c r="E188" s="84">
        <v>146.95025630999999</v>
      </c>
      <c r="F188" s="84">
        <v>146.95025630999999</v>
      </c>
    </row>
    <row r="189" spans="1:6" ht="12.75" customHeight="1" x14ac:dyDescent="0.2">
      <c r="A189" s="83" t="s">
        <v>155</v>
      </c>
      <c r="B189" s="83">
        <v>7</v>
      </c>
      <c r="C189" s="84">
        <v>956.75587118999999</v>
      </c>
      <c r="D189" s="84">
        <v>917.78744529999994</v>
      </c>
      <c r="E189" s="84">
        <v>138.78819865</v>
      </c>
      <c r="F189" s="84">
        <v>138.78819865</v>
      </c>
    </row>
    <row r="190" spans="1:6" ht="12.75" customHeight="1" x14ac:dyDescent="0.2">
      <c r="A190" s="83" t="s">
        <v>155</v>
      </c>
      <c r="B190" s="83">
        <v>8</v>
      </c>
      <c r="C190" s="84">
        <v>896.86456254999996</v>
      </c>
      <c r="D190" s="84">
        <v>860.10752976000003</v>
      </c>
      <c r="E190" s="84">
        <v>130.06581786000001</v>
      </c>
      <c r="F190" s="84">
        <v>130.06581786000001</v>
      </c>
    </row>
    <row r="191" spans="1:6" ht="12.75" customHeight="1" x14ac:dyDescent="0.2">
      <c r="A191" s="83" t="s">
        <v>155</v>
      </c>
      <c r="B191" s="83">
        <v>9</v>
      </c>
      <c r="C191" s="84">
        <v>914.32715932999997</v>
      </c>
      <c r="D191" s="84">
        <v>873.82338475999995</v>
      </c>
      <c r="E191" s="84">
        <v>132.13993515000001</v>
      </c>
      <c r="F191" s="84">
        <v>132.13993515000001</v>
      </c>
    </row>
    <row r="192" spans="1:6" ht="12.75" customHeight="1" x14ac:dyDescent="0.2">
      <c r="A192" s="83" t="s">
        <v>155</v>
      </c>
      <c r="B192" s="83">
        <v>10</v>
      </c>
      <c r="C192" s="84">
        <v>947.92793766</v>
      </c>
      <c r="D192" s="84">
        <v>897.30909827000005</v>
      </c>
      <c r="E192" s="84">
        <v>135.69145449999999</v>
      </c>
      <c r="F192" s="84">
        <v>135.69145449999999</v>
      </c>
    </row>
    <row r="193" spans="1:6" ht="12.75" customHeight="1" x14ac:dyDescent="0.2">
      <c r="A193" s="83" t="s">
        <v>155</v>
      </c>
      <c r="B193" s="83">
        <v>11</v>
      </c>
      <c r="C193" s="84">
        <v>926.70769975999997</v>
      </c>
      <c r="D193" s="84">
        <v>879.97097856000005</v>
      </c>
      <c r="E193" s="84">
        <v>133.06957684</v>
      </c>
      <c r="F193" s="84">
        <v>133.06957684</v>
      </c>
    </row>
    <row r="194" spans="1:6" ht="12.75" customHeight="1" x14ac:dyDescent="0.2">
      <c r="A194" s="83" t="s">
        <v>155</v>
      </c>
      <c r="B194" s="83">
        <v>12</v>
      </c>
      <c r="C194" s="84">
        <v>911.85615825000002</v>
      </c>
      <c r="D194" s="84">
        <v>864.79177805999996</v>
      </c>
      <c r="E194" s="84">
        <v>130.77417184000001</v>
      </c>
      <c r="F194" s="84">
        <v>130.77417184000001</v>
      </c>
    </row>
    <row r="195" spans="1:6" ht="12.75" customHeight="1" x14ac:dyDescent="0.2">
      <c r="A195" s="83" t="s">
        <v>155</v>
      </c>
      <c r="B195" s="83">
        <v>13</v>
      </c>
      <c r="C195" s="84">
        <v>911.10114705000001</v>
      </c>
      <c r="D195" s="84">
        <v>869.06701330999999</v>
      </c>
      <c r="E195" s="84">
        <v>131.42067469</v>
      </c>
      <c r="F195" s="84">
        <v>131.42067469</v>
      </c>
    </row>
    <row r="196" spans="1:6" ht="12.75" customHeight="1" x14ac:dyDescent="0.2">
      <c r="A196" s="83" t="s">
        <v>155</v>
      </c>
      <c r="B196" s="83">
        <v>14</v>
      </c>
      <c r="C196" s="84">
        <v>925.76048835999995</v>
      </c>
      <c r="D196" s="84">
        <v>871.91379384000004</v>
      </c>
      <c r="E196" s="84">
        <v>131.85116601999999</v>
      </c>
      <c r="F196" s="84">
        <v>131.85116601999999</v>
      </c>
    </row>
    <row r="197" spans="1:6" ht="12.75" customHeight="1" x14ac:dyDescent="0.2">
      <c r="A197" s="83" t="s">
        <v>155</v>
      </c>
      <c r="B197" s="83">
        <v>15</v>
      </c>
      <c r="C197" s="84">
        <v>912.19300023000005</v>
      </c>
      <c r="D197" s="84">
        <v>867.81616833999999</v>
      </c>
      <c r="E197" s="84">
        <v>131.23152139000001</v>
      </c>
      <c r="F197" s="84">
        <v>131.23152139000001</v>
      </c>
    </row>
    <row r="198" spans="1:6" ht="12.75" customHeight="1" x14ac:dyDescent="0.2">
      <c r="A198" s="83" t="s">
        <v>155</v>
      </c>
      <c r="B198" s="83">
        <v>16</v>
      </c>
      <c r="C198" s="84">
        <v>909.09757725999998</v>
      </c>
      <c r="D198" s="84">
        <v>870.50663810000003</v>
      </c>
      <c r="E198" s="84">
        <v>131.63837534999999</v>
      </c>
      <c r="F198" s="84">
        <v>131.63837534999999</v>
      </c>
    </row>
    <row r="199" spans="1:6" ht="12.75" customHeight="1" x14ac:dyDescent="0.2">
      <c r="A199" s="83" t="s">
        <v>155</v>
      </c>
      <c r="B199" s="83">
        <v>17</v>
      </c>
      <c r="C199" s="84">
        <v>899.19582894999996</v>
      </c>
      <c r="D199" s="84">
        <v>864.33294652999996</v>
      </c>
      <c r="E199" s="84">
        <v>130.70478714000001</v>
      </c>
      <c r="F199" s="84">
        <v>130.70478714000001</v>
      </c>
    </row>
    <row r="200" spans="1:6" ht="12.75" customHeight="1" x14ac:dyDescent="0.2">
      <c r="A200" s="83" t="s">
        <v>155</v>
      </c>
      <c r="B200" s="83">
        <v>18</v>
      </c>
      <c r="C200" s="84">
        <v>935.78517471999999</v>
      </c>
      <c r="D200" s="84">
        <v>901.62298037999994</v>
      </c>
      <c r="E200" s="84">
        <v>136.34380154999999</v>
      </c>
      <c r="F200" s="84">
        <v>136.34380154999999</v>
      </c>
    </row>
    <row r="201" spans="1:6" ht="12.75" customHeight="1" x14ac:dyDescent="0.2">
      <c r="A201" s="83" t="s">
        <v>155</v>
      </c>
      <c r="B201" s="83">
        <v>19</v>
      </c>
      <c r="C201" s="84">
        <v>1014.90033253</v>
      </c>
      <c r="D201" s="84">
        <v>978.43259470999999</v>
      </c>
      <c r="E201" s="84">
        <v>147.95898333</v>
      </c>
      <c r="F201" s="84">
        <v>147.95898333</v>
      </c>
    </row>
    <row r="202" spans="1:6" ht="12.75" customHeight="1" x14ac:dyDescent="0.2">
      <c r="A202" s="83" t="s">
        <v>155</v>
      </c>
      <c r="B202" s="83">
        <v>20</v>
      </c>
      <c r="C202" s="84">
        <v>1051.4950191400001</v>
      </c>
      <c r="D202" s="84">
        <v>1015.13935487</v>
      </c>
      <c r="E202" s="84">
        <v>153.50979484000001</v>
      </c>
      <c r="F202" s="84">
        <v>153.50979484000001</v>
      </c>
    </row>
    <row r="203" spans="1:6" ht="12.75" customHeight="1" x14ac:dyDescent="0.2">
      <c r="A203" s="83" t="s">
        <v>155</v>
      </c>
      <c r="B203" s="83">
        <v>21</v>
      </c>
      <c r="C203" s="84">
        <v>1045.53080987</v>
      </c>
      <c r="D203" s="84">
        <v>1009.45334168</v>
      </c>
      <c r="E203" s="84">
        <v>152.64995357000001</v>
      </c>
      <c r="F203" s="84">
        <v>152.64995357000001</v>
      </c>
    </row>
    <row r="204" spans="1:6" ht="12.75" customHeight="1" x14ac:dyDescent="0.2">
      <c r="A204" s="83" t="s">
        <v>155</v>
      </c>
      <c r="B204" s="83">
        <v>22</v>
      </c>
      <c r="C204" s="84">
        <v>1032.54845331</v>
      </c>
      <c r="D204" s="84">
        <v>996.14857960999996</v>
      </c>
      <c r="E204" s="84">
        <v>150.63800191999999</v>
      </c>
      <c r="F204" s="84">
        <v>150.63800191999999</v>
      </c>
    </row>
    <row r="205" spans="1:6" ht="12.75" customHeight="1" x14ac:dyDescent="0.2">
      <c r="A205" s="83" t="s">
        <v>155</v>
      </c>
      <c r="B205" s="83">
        <v>23</v>
      </c>
      <c r="C205" s="84">
        <v>989.50755990000005</v>
      </c>
      <c r="D205" s="84">
        <v>953.25775448000002</v>
      </c>
      <c r="E205" s="84">
        <v>144.15203353000001</v>
      </c>
      <c r="F205" s="84">
        <v>144.15203353000001</v>
      </c>
    </row>
    <row r="206" spans="1:6" ht="12.75" customHeight="1" x14ac:dyDescent="0.2">
      <c r="A206" s="83" t="s">
        <v>155</v>
      </c>
      <c r="B206" s="83">
        <v>24</v>
      </c>
      <c r="C206" s="84">
        <v>977.91849264999996</v>
      </c>
      <c r="D206" s="84">
        <v>941.66414305000001</v>
      </c>
      <c r="E206" s="84">
        <v>142.39884280000001</v>
      </c>
      <c r="F206" s="84">
        <v>142.39884280000001</v>
      </c>
    </row>
    <row r="207" spans="1:6" ht="12.75" customHeight="1" x14ac:dyDescent="0.2">
      <c r="A207" s="83" t="s">
        <v>156</v>
      </c>
      <c r="B207" s="83">
        <v>1</v>
      </c>
      <c r="C207" s="84">
        <v>947.52658266000003</v>
      </c>
      <c r="D207" s="84">
        <v>911.20556338999995</v>
      </c>
      <c r="E207" s="84">
        <v>137.79288373</v>
      </c>
      <c r="F207" s="84">
        <v>137.79288373</v>
      </c>
    </row>
    <row r="208" spans="1:6" ht="12.75" customHeight="1" x14ac:dyDescent="0.2">
      <c r="A208" s="83" t="s">
        <v>156</v>
      </c>
      <c r="B208" s="83">
        <v>2</v>
      </c>
      <c r="C208" s="84">
        <v>979.46561845999997</v>
      </c>
      <c r="D208" s="84">
        <v>947.73420396999995</v>
      </c>
      <c r="E208" s="84">
        <v>143.31675992999999</v>
      </c>
      <c r="F208" s="84">
        <v>143.31675992999999</v>
      </c>
    </row>
    <row r="209" spans="1:6" ht="12.75" customHeight="1" x14ac:dyDescent="0.2">
      <c r="A209" s="83" t="s">
        <v>156</v>
      </c>
      <c r="B209" s="83">
        <v>3</v>
      </c>
      <c r="C209" s="84">
        <v>999.81400799000005</v>
      </c>
      <c r="D209" s="84">
        <v>964.13322262999998</v>
      </c>
      <c r="E209" s="84">
        <v>145.79662633999999</v>
      </c>
      <c r="F209" s="84">
        <v>145.79662633999999</v>
      </c>
    </row>
    <row r="210" spans="1:6" ht="12.75" customHeight="1" x14ac:dyDescent="0.2">
      <c r="A210" s="83" t="s">
        <v>156</v>
      </c>
      <c r="B210" s="83">
        <v>4</v>
      </c>
      <c r="C210" s="84">
        <v>1008.5815558100001</v>
      </c>
      <c r="D210" s="84">
        <v>972.63140663000001</v>
      </c>
      <c r="E210" s="84">
        <v>147.08172526000001</v>
      </c>
      <c r="F210" s="84">
        <v>147.08172526000001</v>
      </c>
    </row>
    <row r="211" spans="1:6" ht="12.75" customHeight="1" x14ac:dyDescent="0.2">
      <c r="A211" s="83" t="s">
        <v>156</v>
      </c>
      <c r="B211" s="83">
        <v>5</v>
      </c>
      <c r="C211" s="84">
        <v>1011.43529012</v>
      </c>
      <c r="D211" s="84">
        <v>975.89169541000001</v>
      </c>
      <c r="E211" s="84">
        <v>147.57474748000001</v>
      </c>
      <c r="F211" s="84">
        <v>147.57474748000001</v>
      </c>
    </row>
    <row r="212" spans="1:6" ht="12.75" customHeight="1" x14ac:dyDescent="0.2">
      <c r="A212" s="83" t="s">
        <v>156</v>
      </c>
      <c r="B212" s="83">
        <v>6</v>
      </c>
      <c r="C212" s="84">
        <v>1003.0947956700001</v>
      </c>
      <c r="D212" s="84">
        <v>967.40217501999996</v>
      </c>
      <c r="E212" s="84">
        <v>146.29095867999999</v>
      </c>
      <c r="F212" s="84">
        <v>146.29095867999999</v>
      </c>
    </row>
    <row r="213" spans="1:6" ht="12.75" customHeight="1" x14ac:dyDescent="0.2">
      <c r="A213" s="83" t="s">
        <v>156</v>
      </c>
      <c r="B213" s="83">
        <v>7</v>
      </c>
      <c r="C213" s="84">
        <v>989.70893066999997</v>
      </c>
      <c r="D213" s="84">
        <v>948.89577472999997</v>
      </c>
      <c r="E213" s="84">
        <v>143.49241314</v>
      </c>
      <c r="F213" s="84">
        <v>143.49241314</v>
      </c>
    </row>
    <row r="214" spans="1:6" ht="12.75" customHeight="1" x14ac:dyDescent="0.2">
      <c r="A214" s="83" t="s">
        <v>156</v>
      </c>
      <c r="B214" s="83">
        <v>8</v>
      </c>
      <c r="C214" s="84">
        <v>941.71047576000001</v>
      </c>
      <c r="D214" s="84">
        <v>905.00937886999998</v>
      </c>
      <c r="E214" s="84">
        <v>136.85589413</v>
      </c>
      <c r="F214" s="84">
        <v>136.85589413</v>
      </c>
    </row>
    <row r="215" spans="1:6" ht="12.75" customHeight="1" x14ac:dyDescent="0.2">
      <c r="A215" s="83" t="s">
        <v>156</v>
      </c>
      <c r="B215" s="83">
        <v>9</v>
      </c>
      <c r="C215" s="84">
        <v>895.35631989000001</v>
      </c>
      <c r="D215" s="84">
        <v>858.76551276999999</v>
      </c>
      <c r="E215" s="84">
        <v>129.8628775</v>
      </c>
      <c r="F215" s="84">
        <v>129.8628775</v>
      </c>
    </row>
    <row r="216" spans="1:6" ht="12.75" customHeight="1" x14ac:dyDescent="0.2">
      <c r="A216" s="83" t="s">
        <v>156</v>
      </c>
      <c r="B216" s="83">
        <v>10</v>
      </c>
      <c r="C216" s="84">
        <v>879.72466402999999</v>
      </c>
      <c r="D216" s="84">
        <v>841.14002319999997</v>
      </c>
      <c r="E216" s="84">
        <v>127.19754364000001</v>
      </c>
      <c r="F216" s="84">
        <v>127.19754364000001</v>
      </c>
    </row>
    <row r="217" spans="1:6" ht="12.75" customHeight="1" x14ac:dyDescent="0.2">
      <c r="A217" s="83" t="s">
        <v>156</v>
      </c>
      <c r="B217" s="83">
        <v>11</v>
      </c>
      <c r="C217" s="84">
        <v>934.49740334000001</v>
      </c>
      <c r="D217" s="84">
        <v>896.17845880000004</v>
      </c>
      <c r="E217" s="84">
        <v>135.52047873000001</v>
      </c>
      <c r="F217" s="84">
        <v>135.52047873000001</v>
      </c>
    </row>
    <row r="218" spans="1:6" ht="12.75" customHeight="1" x14ac:dyDescent="0.2">
      <c r="A218" s="83" t="s">
        <v>156</v>
      </c>
      <c r="B218" s="83">
        <v>12</v>
      </c>
      <c r="C218" s="84">
        <v>901.83888631000002</v>
      </c>
      <c r="D218" s="84">
        <v>863.82003207000002</v>
      </c>
      <c r="E218" s="84">
        <v>130.62722400000001</v>
      </c>
      <c r="F218" s="84">
        <v>130.62722400000001</v>
      </c>
    </row>
    <row r="219" spans="1:6" ht="12.75" customHeight="1" x14ac:dyDescent="0.2">
      <c r="A219" s="83" t="s">
        <v>156</v>
      </c>
      <c r="B219" s="83">
        <v>13</v>
      </c>
      <c r="C219" s="84">
        <v>884.25709016999997</v>
      </c>
      <c r="D219" s="84">
        <v>848.27108558999998</v>
      </c>
      <c r="E219" s="84">
        <v>128.27590585999999</v>
      </c>
      <c r="F219" s="84">
        <v>128.27590585999999</v>
      </c>
    </row>
    <row r="220" spans="1:6" ht="12.75" customHeight="1" x14ac:dyDescent="0.2">
      <c r="A220" s="83" t="s">
        <v>156</v>
      </c>
      <c r="B220" s="83">
        <v>14</v>
      </c>
      <c r="C220" s="84">
        <v>896.80662498000004</v>
      </c>
      <c r="D220" s="84">
        <v>855.86506689999999</v>
      </c>
      <c r="E220" s="84">
        <v>129.42427086999999</v>
      </c>
      <c r="F220" s="84">
        <v>129.42427086999999</v>
      </c>
    </row>
    <row r="221" spans="1:6" ht="12.75" customHeight="1" x14ac:dyDescent="0.2">
      <c r="A221" s="83" t="s">
        <v>156</v>
      </c>
      <c r="B221" s="83">
        <v>15</v>
      </c>
      <c r="C221" s="84">
        <v>905.38725411999997</v>
      </c>
      <c r="D221" s="84">
        <v>863.54522704999999</v>
      </c>
      <c r="E221" s="84">
        <v>130.58566787999999</v>
      </c>
      <c r="F221" s="84">
        <v>130.58566787999999</v>
      </c>
    </row>
    <row r="222" spans="1:6" ht="12.75" customHeight="1" x14ac:dyDescent="0.2">
      <c r="A222" s="83" t="s">
        <v>156</v>
      </c>
      <c r="B222" s="83">
        <v>16</v>
      </c>
      <c r="C222" s="84">
        <v>909.70008115999997</v>
      </c>
      <c r="D222" s="84">
        <v>866.65928602999998</v>
      </c>
      <c r="E222" s="84">
        <v>131.05657717</v>
      </c>
      <c r="F222" s="84">
        <v>131.05657717</v>
      </c>
    </row>
    <row r="223" spans="1:6" ht="12.75" customHeight="1" x14ac:dyDescent="0.2">
      <c r="A223" s="83" t="s">
        <v>156</v>
      </c>
      <c r="B223" s="83">
        <v>17</v>
      </c>
      <c r="C223" s="84">
        <v>907.44990598000004</v>
      </c>
      <c r="D223" s="84">
        <v>866.79114767999999</v>
      </c>
      <c r="E223" s="84">
        <v>131.07651734000001</v>
      </c>
      <c r="F223" s="84">
        <v>131.07651734000001</v>
      </c>
    </row>
    <row r="224" spans="1:6" ht="12.75" customHeight="1" x14ac:dyDescent="0.2">
      <c r="A224" s="83" t="s">
        <v>156</v>
      </c>
      <c r="B224" s="83">
        <v>18</v>
      </c>
      <c r="C224" s="84">
        <v>923.31003483999996</v>
      </c>
      <c r="D224" s="84">
        <v>887.51989416000004</v>
      </c>
      <c r="E224" s="84">
        <v>134.21112699</v>
      </c>
      <c r="F224" s="84">
        <v>134.21112699</v>
      </c>
    </row>
    <row r="225" spans="1:6" ht="12.75" customHeight="1" x14ac:dyDescent="0.2">
      <c r="A225" s="83" t="s">
        <v>156</v>
      </c>
      <c r="B225" s="83">
        <v>19</v>
      </c>
      <c r="C225" s="84">
        <v>1029.6821465400001</v>
      </c>
      <c r="D225" s="84">
        <v>994.34087795000005</v>
      </c>
      <c r="E225" s="84">
        <v>150.36464053</v>
      </c>
      <c r="F225" s="84">
        <v>150.36464053</v>
      </c>
    </row>
    <row r="226" spans="1:6" ht="12.75" customHeight="1" x14ac:dyDescent="0.2">
      <c r="A226" s="83" t="s">
        <v>156</v>
      </c>
      <c r="B226" s="83">
        <v>20</v>
      </c>
      <c r="C226" s="84">
        <v>1053.9587302899999</v>
      </c>
      <c r="D226" s="84">
        <v>1018.22060465</v>
      </c>
      <c r="E226" s="84">
        <v>153.97574270999999</v>
      </c>
      <c r="F226" s="84">
        <v>153.97574270999999</v>
      </c>
    </row>
    <row r="227" spans="1:6" ht="12.75" customHeight="1" x14ac:dyDescent="0.2">
      <c r="A227" s="83" t="s">
        <v>156</v>
      </c>
      <c r="B227" s="83">
        <v>21</v>
      </c>
      <c r="C227" s="84">
        <v>1050.9770446299999</v>
      </c>
      <c r="D227" s="84">
        <v>1016.17661635</v>
      </c>
      <c r="E227" s="84">
        <v>153.66664996</v>
      </c>
      <c r="F227" s="84">
        <v>153.66664996</v>
      </c>
    </row>
    <row r="228" spans="1:6" ht="12.75" customHeight="1" x14ac:dyDescent="0.2">
      <c r="A228" s="83" t="s">
        <v>156</v>
      </c>
      <c r="B228" s="83">
        <v>22</v>
      </c>
      <c r="C228" s="84">
        <v>1047.75624455</v>
      </c>
      <c r="D228" s="84">
        <v>1011.41515981</v>
      </c>
      <c r="E228" s="84">
        <v>152.94662052000001</v>
      </c>
      <c r="F228" s="84">
        <v>152.94662052000001</v>
      </c>
    </row>
    <row r="229" spans="1:6" ht="12.75" customHeight="1" x14ac:dyDescent="0.2">
      <c r="A229" s="83" t="s">
        <v>156</v>
      </c>
      <c r="B229" s="83">
        <v>23</v>
      </c>
      <c r="C229" s="84">
        <v>1012.74562398</v>
      </c>
      <c r="D229" s="84">
        <v>981.29385184</v>
      </c>
      <c r="E229" s="84">
        <v>148.39166381999999</v>
      </c>
      <c r="F229" s="84">
        <v>148.39166381999999</v>
      </c>
    </row>
    <row r="230" spans="1:6" ht="12.75" customHeight="1" x14ac:dyDescent="0.2">
      <c r="A230" s="83" t="s">
        <v>156</v>
      </c>
      <c r="B230" s="83">
        <v>24</v>
      </c>
      <c r="C230" s="84">
        <v>1004.20959237</v>
      </c>
      <c r="D230" s="84">
        <v>961.30181844000003</v>
      </c>
      <c r="E230" s="84">
        <v>145.36846023000001</v>
      </c>
      <c r="F230" s="84">
        <v>145.36846023000001</v>
      </c>
    </row>
    <row r="231" spans="1:6" ht="12.75" customHeight="1" x14ac:dyDescent="0.2">
      <c r="A231" s="83" t="s">
        <v>157</v>
      </c>
      <c r="B231" s="83">
        <v>1</v>
      </c>
      <c r="C231" s="84">
        <v>928.56783264000001</v>
      </c>
      <c r="D231" s="84">
        <v>892.16076112999997</v>
      </c>
      <c r="E231" s="84">
        <v>134.91292082000001</v>
      </c>
      <c r="F231" s="84">
        <v>134.91292082000001</v>
      </c>
    </row>
    <row r="232" spans="1:6" ht="12.75" customHeight="1" x14ac:dyDescent="0.2">
      <c r="A232" s="83" t="s">
        <v>157</v>
      </c>
      <c r="B232" s="83">
        <v>2</v>
      </c>
      <c r="C232" s="84">
        <v>945.58826325999996</v>
      </c>
      <c r="D232" s="84">
        <v>908.49947224000005</v>
      </c>
      <c r="E232" s="84">
        <v>137.3836675</v>
      </c>
      <c r="F232" s="84">
        <v>137.3836675</v>
      </c>
    </row>
    <row r="233" spans="1:6" ht="12.75" customHeight="1" x14ac:dyDescent="0.2">
      <c r="A233" s="83" t="s">
        <v>157</v>
      </c>
      <c r="B233" s="83">
        <v>3</v>
      </c>
      <c r="C233" s="84">
        <v>954.33960291999995</v>
      </c>
      <c r="D233" s="84">
        <v>916.18882041999996</v>
      </c>
      <c r="E233" s="84">
        <v>138.54645393000001</v>
      </c>
      <c r="F233" s="84">
        <v>138.54645393000001</v>
      </c>
    </row>
    <row r="234" spans="1:6" ht="12.75" customHeight="1" x14ac:dyDescent="0.2">
      <c r="A234" s="83" t="s">
        <v>157</v>
      </c>
      <c r="B234" s="83">
        <v>4</v>
      </c>
      <c r="C234" s="84">
        <v>952.13716942999997</v>
      </c>
      <c r="D234" s="84">
        <v>920.29304907000005</v>
      </c>
      <c r="E234" s="84">
        <v>139.16709709</v>
      </c>
      <c r="F234" s="84">
        <v>139.16709709</v>
      </c>
    </row>
    <row r="235" spans="1:6" ht="12.75" customHeight="1" x14ac:dyDescent="0.2">
      <c r="A235" s="83" t="s">
        <v>157</v>
      </c>
      <c r="B235" s="83">
        <v>5</v>
      </c>
      <c r="C235" s="84">
        <v>955.33143946999996</v>
      </c>
      <c r="D235" s="84">
        <v>918.26009504000001</v>
      </c>
      <c r="E235" s="84">
        <v>138.85967294</v>
      </c>
      <c r="F235" s="84">
        <v>138.85967294</v>
      </c>
    </row>
    <row r="236" spans="1:6" ht="12.75" customHeight="1" x14ac:dyDescent="0.2">
      <c r="A236" s="83" t="s">
        <v>157</v>
      </c>
      <c r="B236" s="83">
        <v>6</v>
      </c>
      <c r="C236" s="84">
        <v>954.92275004999999</v>
      </c>
      <c r="D236" s="84">
        <v>918.24012574000005</v>
      </c>
      <c r="E236" s="84">
        <v>138.85665316999999</v>
      </c>
      <c r="F236" s="84">
        <v>138.85665316999999</v>
      </c>
    </row>
    <row r="237" spans="1:6" ht="12.75" customHeight="1" x14ac:dyDescent="0.2">
      <c r="A237" s="83" t="s">
        <v>157</v>
      </c>
      <c r="B237" s="83">
        <v>7</v>
      </c>
      <c r="C237" s="84">
        <v>945.67984111999999</v>
      </c>
      <c r="D237" s="84">
        <v>907.53280327000004</v>
      </c>
      <c r="E237" s="84">
        <v>137.23748742000001</v>
      </c>
      <c r="F237" s="84">
        <v>137.23748742000001</v>
      </c>
    </row>
    <row r="238" spans="1:6" ht="12.75" customHeight="1" x14ac:dyDescent="0.2">
      <c r="A238" s="83" t="s">
        <v>157</v>
      </c>
      <c r="B238" s="83">
        <v>8</v>
      </c>
      <c r="C238" s="84">
        <v>926.23265312000001</v>
      </c>
      <c r="D238" s="84">
        <v>887.38527556999998</v>
      </c>
      <c r="E238" s="84">
        <v>134.19076991</v>
      </c>
      <c r="F238" s="84">
        <v>134.19076991</v>
      </c>
    </row>
    <row r="239" spans="1:6" ht="12.75" customHeight="1" x14ac:dyDescent="0.2">
      <c r="A239" s="83" t="s">
        <v>157</v>
      </c>
      <c r="B239" s="83">
        <v>9</v>
      </c>
      <c r="C239" s="84">
        <v>917.61640224999996</v>
      </c>
      <c r="D239" s="84">
        <v>883.07422816999997</v>
      </c>
      <c r="E239" s="84">
        <v>133.53885154</v>
      </c>
      <c r="F239" s="84">
        <v>133.53885154</v>
      </c>
    </row>
    <row r="240" spans="1:6" ht="12.75" customHeight="1" x14ac:dyDescent="0.2">
      <c r="A240" s="83" t="s">
        <v>157</v>
      </c>
      <c r="B240" s="83">
        <v>10</v>
      </c>
      <c r="C240" s="84">
        <v>857.99559245</v>
      </c>
      <c r="D240" s="84">
        <v>821.94642211999997</v>
      </c>
      <c r="E240" s="84">
        <v>124.29507932</v>
      </c>
      <c r="F240" s="84">
        <v>124.29507932</v>
      </c>
    </row>
    <row r="241" spans="1:6" ht="12.75" customHeight="1" x14ac:dyDescent="0.2">
      <c r="A241" s="83" t="s">
        <v>157</v>
      </c>
      <c r="B241" s="83">
        <v>11</v>
      </c>
      <c r="C241" s="84">
        <v>867.83339389000002</v>
      </c>
      <c r="D241" s="84">
        <v>831.78797765000002</v>
      </c>
      <c r="E241" s="84">
        <v>125.78332343</v>
      </c>
      <c r="F241" s="84">
        <v>125.78332343</v>
      </c>
    </row>
    <row r="242" spans="1:6" ht="12.75" customHeight="1" x14ac:dyDescent="0.2">
      <c r="A242" s="83" t="s">
        <v>157</v>
      </c>
      <c r="B242" s="83">
        <v>12</v>
      </c>
      <c r="C242" s="84">
        <v>870.85364218999996</v>
      </c>
      <c r="D242" s="84">
        <v>834.62908465999999</v>
      </c>
      <c r="E242" s="84">
        <v>126.21295680999999</v>
      </c>
      <c r="F242" s="84">
        <v>126.21295680999999</v>
      </c>
    </row>
    <row r="243" spans="1:6" ht="12.75" customHeight="1" x14ac:dyDescent="0.2">
      <c r="A243" s="83" t="s">
        <v>157</v>
      </c>
      <c r="B243" s="83">
        <v>13</v>
      </c>
      <c r="C243" s="84">
        <v>845.44811993999997</v>
      </c>
      <c r="D243" s="84">
        <v>809.83061999999995</v>
      </c>
      <c r="E243" s="84">
        <v>122.46292269</v>
      </c>
      <c r="F243" s="84">
        <v>122.46292269</v>
      </c>
    </row>
    <row r="244" spans="1:6" ht="12.75" customHeight="1" x14ac:dyDescent="0.2">
      <c r="A244" s="83" t="s">
        <v>157</v>
      </c>
      <c r="B244" s="83">
        <v>14</v>
      </c>
      <c r="C244" s="84">
        <v>871.01534717000004</v>
      </c>
      <c r="D244" s="84">
        <v>829.23364925999999</v>
      </c>
      <c r="E244" s="84">
        <v>125.39705683</v>
      </c>
      <c r="F244" s="84">
        <v>125.39705683</v>
      </c>
    </row>
    <row r="245" spans="1:6" ht="12.75" customHeight="1" x14ac:dyDescent="0.2">
      <c r="A245" s="83" t="s">
        <v>157</v>
      </c>
      <c r="B245" s="83">
        <v>15</v>
      </c>
      <c r="C245" s="84">
        <v>863.87122394000005</v>
      </c>
      <c r="D245" s="84">
        <v>823.93645231000005</v>
      </c>
      <c r="E245" s="84">
        <v>124.59601250999999</v>
      </c>
      <c r="F245" s="84">
        <v>124.59601250999999</v>
      </c>
    </row>
    <row r="246" spans="1:6" ht="12.75" customHeight="1" x14ac:dyDescent="0.2">
      <c r="A246" s="83" t="s">
        <v>157</v>
      </c>
      <c r="B246" s="83">
        <v>16</v>
      </c>
      <c r="C246" s="84">
        <v>863.22764393</v>
      </c>
      <c r="D246" s="84">
        <v>822.57019881999997</v>
      </c>
      <c r="E246" s="84">
        <v>124.38940709000001</v>
      </c>
      <c r="F246" s="84">
        <v>124.38940709000001</v>
      </c>
    </row>
    <row r="247" spans="1:6" ht="12.75" customHeight="1" x14ac:dyDescent="0.2">
      <c r="A247" s="83" t="s">
        <v>157</v>
      </c>
      <c r="B247" s="83">
        <v>17</v>
      </c>
      <c r="C247" s="84">
        <v>882.33966977</v>
      </c>
      <c r="D247" s="84">
        <v>849.24313043999996</v>
      </c>
      <c r="E247" s="84">
        <v>128.42289889</v>
      </c>
      <c r="F247" s="84">
        <v>128.42289889</v>
      </c>
    </row>
    <row r="248" spans="1:6" ht="12.75" customHeight="1" x14ac:dyDescent="0.2">
      <c r="A248" s="83" t="s">
        <v>157</v>
      </c>
      <c r="B248" s="83">
        <v>18</v>
      </c>
      <c r="C248" s="84">
        <v>915.03995458999998</v>
      </c>
      <c r="D248" s="84">
        <v>878.62651872000004</v>
      </c>
      <c r="E248" s="84">
        <v>132.86626706999999</v>
      </c>
      <c r="F248" s="84">
        <v>132.86626706999999</v>
      </c>
    </row>
    <row r="249" spans="1:6" ht="12.75" customHeight="1" x14ac:dyDescent="0.2">
      <c r="A249" s="83" t="s">
        <v>157</v>
      </c>
      <c r="B249" s="83">
        <v>19</v>
      </c>
      <c r="C249" s="84">
        <v>984.36705848999998</v>
      </c>
      <c r="D249" s="84">
        <v>947.98438944999998</v>
      </c>
      <c r="E249" s="84">
        <v>143.35459308</v>
      </c>
      <c r="F249" s="84">
        <v>143.35459308</v>
      </c>
    </row>
    <row r="250" spans="1:6" ht="12.75" customHeight="1" x14ac:dyDescent="0.2">
      <c r="A250" s="83" t="s">
        <v>157</v>
      </c>
      <c r="B250" s="83">
        <v>20</v>
      </c>
      <c r="C250" s="84">
        <v>1016.66164019</v>
      </c>
      <c r="D250" s="84">
        <v>980.48300986000004</v>
      </c>
      <c r="E250" s="84">
        <v>148.26904795999999</v>
      </c>
      <c r="F250" s="84">
        <v>148.26904795999999</v>
      </c>
    </row>
    <row r="251" spans="1:6" ht="12.75" customHeight="1" x14ac:dyDescent="0.2">
      <c r="A251" s="83" t="s">
        <v>157</v>
      </c>
      <c r="B251" s="83">
        <v>21</v>
      </c>
      <c r="C251" s="84">
        <v>1006.1135324000001</v>
      </c>
      <c r="D251" s="84">
        <v>970.02055925000002</v>
      </c>
      <c r="E251" s="84">
        <v>146.68691183000001</v>
      </c>
      <c r="F251" s="84">
        <v>146.68691183000001</v>
      </c>
    </row>
    <row r="252" spans="1:6" ht="12.75" customHeight="1" x14ac:dyDescent="0.2">
      <c r="A252" s="83" t="s">
        <v>157</v>
      </c>
      <c r="B252" s="83">
        <v>22</v>
      </c>
      <c r="C252" s="84">
        <v>989.80866392999997</v>
      </c>
      <c r="D252" s="84">
        <v>952.93323481000004</v>
      </c>
      <c r="E252" s="84">
        <v>144.10295952999999</v>
      </c>
      <c r="F252" s="84">
        <v>144.10295952999999</v>
      </c>
    </row>
    <row r="253" spans="1:6" ht="12.75" customHeight="1" x14ac:dyDescent="0.2">
      <c r="A253" s="83" t="s">
        <v>157</v>
      </c>
      <c r="B253" s="83">
        <v>23</v>
      </c>
      <c r="C253" s="84">
        <v>857.54785666999999</v>
      </c>
      <c r="D253" s="84">
        <v>821.66073196000002</v>
      </c>
      <c r="E253" s="84">
        <v>124.25187713</v>
      </c>
      <c r="F253" s="84">
        <v>124.25187713</v>
      </c>
    </row>
    <row r="254" spans="1:6" ht="12.75" customHeight="1" x14ac:dyDescent="0.2">
      <c r="A254" s="83" t="s">
        <v>157</v>
      </c>
      <c r="B254" s="83">
        <v>24</v>
      </c>
      <c r="C254" s="84">
        <v>757.85337810999999</v>
      </c>
      <c r="D254" s="84">
        <v>722.64965642000004</v>
      </c>
      <c r="E254" s="84">
        <v>109.27938116999999</v>
      </c>
      <c r="F254" s="84">
        <v>109.27938116999999</v>
      </c>
    </row>
    <row r="255" spans="1:6" ht="12.75" customHeight="1" x14ac:dyDescent="0.2">
      <c r="A255" s="83" t="s">
        <v>158</v>
      </c>
      <c r="B255" s="83">
        <v>1</v>
      </c>
      <c r="C255" s="84">
        <v>759.07743806999997</v>
      </c>
      <c r="D255" s="84">
        <v>724.59371710000005</v>
      </c>
      <c r="E255" s="84">
        <v>109.57336282999999</v>
      </c>
      <c r="F255" s="84">
        <v>109.57336282999999</v>
      </c>
    </row>
    <row r="256" spans="1:6" ht="12.75" customHeight="1" x14ac:dyDescent="0.2">
      <c r="A256" s="83" t="s">
        <v>158</v>
      </c>
      <c r="B256" s="83">
        <v>2</v>
      </c>
      <c r="C256" s="84">
        <v>817.45356818000005</v>
      </c>
      <c r="D256" s="84">
        <v>781.58175702000005</v>
      </c>
      <c r="E256" s="84">
        <v>118.19111789999999</v>
      </c>
      <c r="F256" s="84">
        <v>118.19111789999999</v>
      </c>
    </row>
    <row r="257" spans="1:6" ht="12.75" customHeight="1" x14ac:dyDescent="0.2">
      <c r="A257" s="83" t="s">
        <v>158</v>
      </c>
      <c r="B257" s="83">
        <v>3</v>
      </c>
      <c r="C257" s="84">
        <v>908.8849113</v>
      </c>
      <c r="D257" s="84">
        <v>870.50548087000004</v>
      </c>
      <c r="E257" s="84">
        <v>131.63820035000001</v>
      </c>
      <c r="F257" s="84">
        <v>131.63820035000001</v>
      </c>
    </row>
    <row r="258" spans="1:6" ht="12.75" customHeight="1" x14ac:dyDescent="0.2">
      <c r="A258" s="83" t="s">
        <v>158</v>
      </c>
      <c r="B258" s="83">
        <v>4</v>
      </c>
      <c r="C258" s="84">
        <v>902.17259292000006</v>
      </c>
      <c r="D258" s="84">
        <v>870.17172929000003</v>
      </c>
      <c r="E258" s="84">
        <v>131.5877303</v>
      </c>
      <c r="F258" s="84">
        <v>131.5877303</v>
      </c>
    </row>
    <row r="259" spans="1:6" ht="12.75" customHeight="1" x14ac:dyDescent="0.2">
      <c r="A259" s="83" t="s">
        <v>158</v>
      </c>
      <c r="B259" s="83">
        <v>5</v>
      </c>
      <c r="C259" s="84">
        <v>901.23672118000002</v>
      </c>
      <c r="D259" s="84">
        <v>864.84761761000004</v>
      </c>
      <c r="E259" s="84">
        <v>130.78261592000001</v>
      </c>
      <c r="F259" s="84">
        <v>130.78261592000001</v>
      </c>
    </row>
    <row r="260" spans="1:6" ht="12.75" customHeight="1" x14ac:dyDescent="0.2">
      <c r="A260" s="83" t="s">
        <v>158</v>
      </c>
      <c r="B260" s="83">
        <v>6</v>
      </c>
      <c r="C260" s="84">
        <v>902.09733203999997</v>
      </c>
      <c r="D260" s="84">
        <v>865.42550585000004</v>
      </c>
      <c r="E260" s="84">
        <v>130.87000441999999</v>
      </c>
      <c r="F260" s="84">
        <v>130.87000441999999</v>
      </c>
    </row>
    <row r="261" spans="1:6" ht="12.75" customHeight="1" x14ac:dyDescent="0.2">
      <c r="A261" s="83" t="s">
        <v>158</v>
      </c>
      <c r="B261" s="83">
        <v>7</v>
      </c>
      <c r="C261" s="84">
        <v>850.01008993999994</v>
      </c>
      <c r="D261" s="84">
        <v>809.83314509000002</v>
      </c>
      <c r="E261" s="84">
        <v>122.46330453</v>
      </c>
      <c r="F261" s="84">
        <v>122.46330453</v>
      </c>
    </row>
    <row r="262" spans="1:6" ht="12.75" customHeight="1" x14ac:dyDescent="0.2">
      <c r="A262" s="83" t="s">
        <v>158</v>
      </c>
      <c r="B262" s="83">
        <v>8</v>
      </c>
      <c r="C262" s="84">
        <v>774.33589946999996</v>
      </c>
      <c r="D262" s="84">
        <v>737.12372975000005</v>
      </c>
      <c r="E262" s="84">
        <v>111.46815655</v>
      </c>
      <c r="F262" s="84">
        <v>111.46815655</v>
      </c>
    </row>
    <row r="263" spans="1:6" ht="12.75" customHeight="1" x14ac:dyDescent="0.2">
      <c r="A263" s="83" t="s">
        <v>158</v>
      </c>
      <c r="B263" s="83">
        <v>9</v>
      </c>
      <c r="C263" s="84">
        <v>754.56507098999998</v>
      </c>
      <c r="D263" s="84">
        <v>718.8037329</v>
      </c>
      <c r="E263" s="84">
        <v>108.69779902000001</v>
      </c>
      <c r="F263" s="84">
        <v>108.69779902000001</v>
      </c>
    </row>
    <row r="264" spans="1:6" ht="12.75" customHeight="1" x14ac:dyDescent="0.2">
      <c r="A264" s="83" t="s">
        <v>158</v>
      </c>
      <c r="B264" s="83">
        <v>10</v>
      </c>
      <c r="C264" s="84">
        <v>752.99423179999997</v>
      </c>
      <c r="D264" s="84">
        <v>712.73914100000002</v>
      </c>
      <c r="E264" s="84">
        <v>107.78070891</v>
      </c>
      <c r="F264" s="84">
        <v>107.78070891</v>
      </c>
    </row>
    <row r="265" spans="1:6" ht="12.75" customHeight="1" x14ac:dyDescent="0.2">
      <c r="A265" s="83" t="s">
        <v>158</v>
      </c>
      <c r="B265" s="83">
        <v>11</v>
      </c>
      <c r="C265" s="84">
        <v>740.97486985</v>
      </c>
      <c r="D265" s="84">
        <v>703.24442433000002</v>
      </c>
      <c r="E265" s="84">
        <v>106.34491391</v>
      </c>
      <c r="F265" s="84">
        <v>106.34491391</v>
      </c>
    </row>
    <row r="266" spans="1:6" ht="12.75" customHeight="1" x14ac:dyDescent="0.2">
      <c r="A266" s="83" t="s">
        <v>158</v>
      </c>
      <c r="B266" s="83">
        <v>12</v>
      </c>
      <c r="C266" s="84">
        <v>778.70866106000005</v>
      </c>
      <c r="D266" s="84">
        <v>746.57211456000005</v>
      </c>
      <c r="E266" s="84">
        <v>112.89694522000001</v>
      </c>
      <c r="F266" s="84">
        <v>112.89694522000001</v>
      </c>
    </row>
    <row r="267" spans="1:6" ht="12.75" customHeight="1" x14ac:dyDescent="0.2">
      <c r="A267" s="83" t="s">
        <v>158</v>
      </c>
      <c r="B267" s="83">
        <v>13</v>
      </c>
      <c r="C267" s="84">
        <v>858.72705368000004</v>
      </c>
      <c r="D267" s="84">
        <v>823.31440620000001</v>
      </c>
      <c r="E267" s="84">
        <v>124.50194644</v>
      </c>
      <c r="F267" s="84">
        <v>124.50194644</v>
      </c>
    </row>
    <row r="268" spans="1:6" ht="12.75" customHeight="1" x14ac:dyDescent="0.2">
      <c r="A268" s="83" t="s">
        <v>158</v>
      </c>
      <c r="B268" s="83">
        <v>14</v>
      </c>
      <c r="C268" s="84">
        <v>856.01878624000005</v>
      </c>
      <c r="D268" s="84">
        <v>819.83332981000001</v>
      </c>
      <c r="E268" s="84">
        <v>123.97553662</v>
      </c>
      <c r="F268" s="84">
        <v>123.97553662</v>
      </c>
    </row>
    <row r="269" spans="1:6" ht="12.75" customHeight="1" x14ac:dyDescent="0.2">
      <c r="A269" s="83" t="s">
        <v>158</v>
      </c>
      <c r="B269" s="83">
        <v>15</v>
      </c>
      <c r="C269" s="84">
        <v>817.10981021999999</v>
      </c>
      <c r="D269" s="84">
        <v>784.50019024000005</v>
      </c>
      <c r="E269" s="84">
        <v>118.63244458</v>
      </c>
      <c r="F269" s="84">
        <v>118.63244458</v>
      </c>
    </row>
    <row r="270" spans="1:6" ht="12.75" customHeight="1" x14ac:dyDescent="0.2">
      <c r="A270" s="83" t="s">
        <v>158</v>
      </c>
      <c r="B270" s="83">
        <v>16</v>
      </c>
      <c r="C270" s="84">
        <v>811.30132527000001</v>
      </c>
      <c r="D270" s="84">
        <v>773.85001238999996</v>
      </c>
      <c r="E270" s="84">
        <v>117.02192026</v>
      </c>
      <c r="F270" s="84">
        <v>117.02192026</v>
      </c>
    </row>
    <row r="271" spans="1:6" ht="12.75" customHeight="1" x14ac:dyDescent="0.2">
      <c r="A271" s="83" t="s">
        <v>158</v>
      </c>
      <c r="B271" s="83">
        <v>17</v>
      </c>
      <c r="C271" s="84">
        <v>770.87142029999995</v>
      </c>
      <c r="D271" s="84">
        <v>732.67196798999998</v>
      </c>
      <c r="E271" s="84">
        <v>110.79495928999999</v>
      </c>
      <c r="F271" s="84">
        <v>110.79495928999999</v>
      </c>
    </row>
    <row r="272" spans="1:6" ht="12.75" customHeight="1" x14ac:dyDescent="0.2">
      <c r="A272" s="83" t="s">
        <v>158</v>
      </c>
      <c r="B272" s="83">
        <v>18</v>
      </c>
      <c r="C272" s="84">
        <v>727.17550889999995</v>
      </c>
      <c r="D272" s="84">
        <v>691.83419778999996</v>
      </c>
      <c r="E272" s="84">
        <v>104.61945471999999</v>
      </c>
      <c r="F272" s="84">
        <v>104.61945471999999</v>
      </c>
    </row>
    <row r="273" spans="1:6" ht="12.75" customHeight="1" x14ac:dyDescent="0.2">
      <c r="A273" s="83" t="s">
        <v>158</v>
      </c>
      <c r="B273" s="83">
        <v>19</v>
      </c>
      <c r="C273" s="84">
        <v>779.07399025999996</v>
      </c>
      <c r="D273" s="84">
        <v>741.34115101999998</v>
      </c>
      <c r="E273" s="84">
        <v>112.10591675000001</v>
      </c>
      <c r="F273" s="84">
        <v>112.10591675000001</v>
      </c>
    </row>
    <row r="274" spans="1:6" ht="12.75" customHeight="1" x14ac:dyDescent="0.2">
      <c r="A274" s="83" t="s">
        <v>158</v>
      </c>
      <c r="B274" s="83">
        <v>20</v>
      </c>
      <c r="C274" s="84">
        <v>793.40607250999994</v>
      </c>
      <c r="D274" s="84">
        <v>758.17905910000002</v>
      </c>
      <c r="E274" s="84">
        <v>114.6521522</v>
      </c>
      <c r="F274" s="84">
        <v>114.6521522</v>
      </c>
    </row>
    <row r="275" spans="1:6" ht="12.75" customHeight="1" x14ac:dyDescent="0.2">
      <c r="A275" s="83" t="s">
        <v>158</v>
      </c>
      <c r="B275" s="83">
        <v>21</v>
      </c>
      <c r="C275" s="84">
        <v>801.56265153000004</v>
      </c>
      <c r="D275" s="84">
        <v>766.60056827000005</v>
      </c>
      <c r="E275" s="84">
        <v>115.92565630999999</v>
      </c>
      <c r="F275" s="84">
        <v>115.92565630999999</v>
      </c>
    </row>
    <row r="276" spans="1:6" ht="12.75" customHeight="1" x14ac:dyDescent="0.2">
      <c r="A276" s="83" t="s">
        <v>158</v>
      </c>
      <c r="B276" s="83">
        <v>22</v>
      </c>
      <c r="C276" s="84">
        <v>806.89604412000006</v>
      </c>
      <c r="D276" s="84">
        <v>771.77652836000004</v>
      </c>
      <c r="E276" s="84">
        <v>116.70836715</v>
      </c>
      <c r="F276" s="84">
        <v>116.70836715</v>
      </c>
    </row>
    <row r="277" spans="1:6" ht="12.75" customHeight="1" x14ac:dyDescent="0.2">
      <c r="A277" s="83" t="s">
        <v>158</v>
      </c>
      <c r="B277" s="83">
        <v>23</v>
      </c>
      <c r="C277" s="84">
        <v>783.04190074999997</v>
      </c>
      <c r="D277" s="84">
        <v>751.34349307000002</v>
      </c>
      <c r="E277" s="84">
        <v>113.61847505999999</v>
      </c>
      <c r="F277" s="84">
        <v>113.61847505999999</v>
      </c>
    </row>
    <row r="278" spans="1:6" ht="12.75" customHeight="1" x14ac:dyDescent="0.2">
      <c r="A278" s="83" t="s">
        <v>158</v>
      </c>
      <c r="B278" s="83">
        <v>24</v>
      </c>
      <c r="C278" s="84">
        <v>766.44223349000004</v>
      </c>
      <c r="D278" s="84">
        <v>729.73365551999996</v>
      </c>
      <c r="E278" s="84">
        <v>110.35062646</v>
      </c>
      <c r="F278" s="84">
        <v>110.35062646</v>
      </c>
    </row>
    <row r="279" spans="1:6" ht="12.75" customHeight="1" x14ac:dyDescent="0.2">
      <c r="A279" s="83" t="s">
        <v>159</v>
      </c>
      <c r="B279" s="83">
        <v>1</v>
      </c>
      <c r="C279" s="84">
        <v>853.01739471999997</v>
      </c>
      <c r="D279" s="84">
        <v>818.32174516999999</v>
      </c>
      <c r="E279" s="84">
        <v>123.74695416</v>
      </c>
      <c r="F279" s="84">
        <v>123.74695416</v>
      </c>
    </row>
    <row r="280" spans="1:6" ht="12.75" customHeight="1" x14ac:dyDescent="0.2">
      <c r="A280" s="83" t="s">
        <v>159</v>
      </c>
      <c r="B280" s="83">
        <v>2</v>
      </c>
      <c r="C280" s="84">
        <v>914.10210301999996</v>
      </c>
      <c r="D280" s="84">
        <v>878.80758323999999</v>
      </c>
      <c r="E280" s="84">
        <v>132.89364771999999</v>
      </c>
      <c r="F280" s="84">
        <v>132.89364771999999</v>
      </c>
    </row>
    <row r="281" spans="1:6" ht="12.75" customHeight="1" x14ac:dyDescent="0.2">
      <c r="A281" s="83" t="s">
        <v>159</v>
      </c>
      <c r="B281" s="83">
        <v>3</v>
      </c>
      <c r="C281" s="84">
        <v>956.56661733999999</v>
      </c>
      <c r="D281" s="84">
        <v>920.49382853999998</v>
      </c>
      <c r="E281" s="84">
        <v>139.19745904000001</v>
      </c>
      <c r="F281" s="84">
        <v>139.19745904000001</v>
      </c>
    </row>
    <row r="282" spans="1:6" ht="12.75" customHeight="1" x14ac:dyDescent="0.2">
      <c r="A282" s="83" t="s">
        <v>159</v>
      </c>
      <c r="B282" s="83">
        <v>4</v>
      </c>
      <c r="C282" s="84">
        <v>971.70298304000005</v>
      </c>
      <c r="D282" s="84">
        <v>935.26284767000004</v>
      </c>
      <c r="E282" s="84">
        <v>141.43083625</v>
      </c>
      <c r="F282" s="84">
        <v>141.43083625</v>
      </c>
    </row>
    <row r="283" spans="1:6" ht="12.75" customHeight="1" x14ac:dyDescent="0.2">
      <c r="A283" s="83" t="s">
        <v>159</v>
      </c>
      <c r="B283" s="83">
        <v>5</v>
      </c>
      <c r="C283" s="84">
        <v>972.05368010999996</v>
      </c>
      <c r="D283" s="84">
        <v>931.89411825000002</v>
      </c>
      <c r="E283" s="84">
        <v>140.92141559000001</v>
      </c>
      <c r="F283" s="84">
        <v>140.92141559000001</v>
      </c>
    </row>
    <row r="284" spans="1:6" ht="12.75" customHeight="1" x14ac:dyDescent="0.2">
      <c r="A284" s="83" t="s">
        <v>159</v>
      </c>
      <c r="B284" s="83">
        <v>6</v>
      </c>
      <c r="C284" s="84">
        <v>909.58684870000002</v>
      </c>
      <c r="D284" s="84">
        <v>872.80723163000005</v>
      </c>
      <c r="E284" s="84">
        <v>131.98627205</v>
      </c>
      <c r="F284" s="84">
        <v>131.98627205</v>
      </c>
    </row>
    <row r="285" spans="1:6" ht="12.75" customHeight="1" x14ac:dyDescent="0.2">
      <c r="A285" s="83" t="s">
        <v>159</v>
      </c>
      <c r="B285" s="83">
        <v>7</v>
      </c>
      <c r="C285" s="84">
        <v>915.35796005999998</v>
      </c>
      <c r="D285" s="84">
        <v>879.98536776000003</v>
      </c>
      <c r="E285" s="84">
        <v>133.07175278</v>
      </c>
      <c r="F285" s="84">
        <v>133.07175278</v>
      </c>
    </row>
    <row r="286" spans="1:6" ht="12.75" customHeight="1" x14ac:dyDescent="0.2">
      <c r="A286" s="83" t="s">
        <v>159</v>
      </c>
      <c r="B286" s="83">
        <v>8</v>
      </c>
      <c r="C286" s="84">
        <v>940.40509116999999</v>
      </c>
      <c r="D286" s="84">
        <v>903.65995309000004</v>
      </c>
      <c r="E286" s="84">
        <v>136.65183340999999</v>
      </c>
      <c r="F286" s="84">
        <v>136.65183340999999</v>
      </c>
    </row>
    <row r="287" spans="1:6" ht="12.75" customHeight="1" x14ac:dyDescent="0.2">
      <c r="A287" s="83" t="s">
        <v>159</v>
      </c>
      <c r="B287" s="83">
        <v>9</v>
      </c>
      <c r="C287" s="84">
        <v>945.20790955999996</v>
      </c>
      <c r="D287" s="84">
        <v>912.53058692000002</v>
      </c>
      <c r="E287" s="84">
        <v>137.99325433999999</v>
      </c>
      <c r="F287" s="84">
        <v>137.99325433999999</v>
      </c>
    </row>
    <row r="288" spans="1:6" ht="12.75" customHeight="1" x14ac:dyDescent="0.2">
      <c r="A288" s="83" t="s">
        <v>159</v>
      </c>
      <c r="B288" s="83">
        <v>10</v>
      </c>
      <c r="C288" s="84">
        <v>960.17878310000003</v>
      </c>
      <c r="D288" s="84">
        <v>916.38295721999998</v>
      </c>
      <c r="E288" s="84">
        <v>138.57581138</v>
      </c>
      <c r="F288" s="84">
        <v>138.57581138</v>
      </c>
    </row>
    <row r="289" spans="1:6" ht="12.75" customHeight="1" x14ac:dyDescent="0.2">
      <c r="A289" s="83" t="s">
        <v>159</v>
      </c>
      <c r="B289" s="83">
        <v>11</v>
      </c>
      <c r="C289" s="84">
        <v>966.04254703000004</v>
      </c>
      <c r="D289" s="84">
        <v>922.67911815000002</v>
      </c>
      <c r="E289" s="84">
        <v>139.52791945000001</v>
      </c>
      <c r="F289" s="84">
        <v>139.52791945000001</v>
      </c>
    </row>
    <row r="290" spans="1:6" ht="12.75" customHeight="1" x14ac:dyDescent="0.2">
      <c r="A290" s="83" t="s">
        <v>159</v>
      </c>
      <c r="B290" s="83">
        <v>12</v>
      </c>
      <c r="C290" s="84">
        <v>935.03935704000003</v>
      </c>
      <c r="D290" s="84">
        <v>892.96725287000004</v>
      </c>
      <c r="E290" s="84">
        <v>135.03487884</v>
      </c>
      <c r="F290" s="84">
        <v>135.03487884</v>
      </c>
    </row>
    <row r="291" spans="1:6" ht="12.75" customHeight="1" x14ac:dyDescent="0.2">
      <c r="A291" s="83" t="s">
        <v>159</v>
      </c>
      <c r="B291" s="83">
        <v>13</v>
      </c>
      <c r="C291" s="84">
        <v>953.06735120999997</v>
      </c>
      <c r="D291" s="84">
        <v>916.98341269000002</v>
      </c>
      <c r="E291" s="84">
        <v>138.66661250000001</v>
      </c>
      <c r="F291" s="84">
        <v>138.66661250000001</v>
      </c>
    </row>
    <row r="292" spans="1:6" ht="12.75" customHeight="1" x14ac:dyDescent="0.2">
      <c r="A292" s="83" t="s">
        <v>159</v>
      </c>
      <c r="B292" s="83">
        <v>14</v>
      </c>
      <c r="C292" s="84">
        <v>961.46980747999999</v>
      </c>
      <c r="D292" s="84">
        <v>920.23415487</v>
      </c>
      <c r="E292" s="84">
        <v>139.15819107999999</v>
      </c>
      <c r="F292" s="84">
        <v>139.15819107999999</v>
      </c>
    </row>
    <row r="293" spans="1:6" ht="12.75" customHeight="1" x14ac:dyDescent="0.2">
      <c r="A293" s="83" t="s">
        <v>159</v>
      </c>
      <c r="B293" s="83">
        <v>15</v>
      </c>
      <c r="C293" s="84">
        <v>950.89929544999995</v>
      </c>
      <c r="D293" s="84">
        <v>911.18505287999994</v>
      </c>
      <c r="E293" s="84">
        <v>137.78978212000001</v>
      </c>
      <c r="F293" s="84">
        <v>137.78978212000001</v>
      </c>
    </row>
    <row r="294" spans="1:6" ht="12.75" customHeight="1" x14ac:dyDescent="0.2">
      <c r="A294" s="83" t="s">
        <v>159</v>
      </c>
      <c r="B294" s="83">
        <v>16</v>
      </c>
      <c r="C294" s="84">
        <v>945.24250953000001</v>
      </c>
      <c r="D294" s="84">
        <v>904.61861371999998</v>
      </c>
      <c r="E294" s="84">
        <v>136.79680246999999</v>
      </c>
      <c r="F294" s="84">
        <v>136.79680246999999</v>
      </c>
    </row>
    <row r="295" spans="1:6" ht="12.75" customHeight="1" x14ac:dyDescent="0.2">
      <c r="A295" s="83" t="s">
        <v>159</v>
      </c>
      <c r="B295" s="83">
        <v>17</v>
      </c>
      <c r="C295" s="84">
        <v>922.14681587999996</v>
      </c>
      <c r="D295" s="84">
        <v>885.25794117999999</v>
      </c>
      <c r="E295" s="84">
        <v>133.86907352</v>
      </c>
      <c r="F295" s="84">
        <v>133.86907352</v>
      </c>
    </row>
    <row r="296" spans="1:6" ht="12.75" customHeight="1" x14ac:dyDescent="0.2">
      <c r="A296" s="83" t="s">
        <v>159</v>
      </c>
      <c r="B296" s="83">
        <v>18</v>
      </c>
      <c r="C296" s="84">
        <v>956.76176215999999</v>
      </c>
      <c r="D296" s="84">
        <v>920.46030128999996</v>
      </c>
      <c r="E296" s="84">
        <v>139.19238903999999</v>
      </c>
      <c r="F296" s="84">
        <v>139.19238903999999</v>
      </c>
    </row>
    <row r="297" spans="1:6" ht="12.75" customHeight="1" x14ac:dyDescent="0.2">
      <c r="A297" s="83" t="s">
        <v>159</v>
      </c>
      <c r="B297" s="83">
        <v>19</v>
      </c>
      <c r="C297" s="84">
        <v>1012.95513721</v>
      </c>
      <c r="D297" s="84">
        <v>972.25571375000004</v>
      </c>
      <c r="E297" s="84">
        <v>147.02491282</v>
      </c>
      <c r="F297" s="84">
        <v>147.02491282</v>
      </c>
    </row>
    <row r="298" spans="1:6" ht="12.75" customHeight="1" x14ac:dyDescent="0.2">
      <c r="A298" s="83" t="s">
        <v>159</v>
      </c>
      <c r="B298" s="83">
        <v>20</v>
      </c>
      <c r="C298" s="84">
        <v>1033.2472344299999</v>
      </c>
      <c r="D298" s="84">
        <v>993.64376701000003</v>
      </c>
      <c r="E298" s="84">
        <v>150.25922312</v>
      </c>
      <c r="F298" s="84">
        <v>150.25922312</v>
      </c>
    </row>
    <row r="299" spans="1:6" ht="12.75" customHeight="1" x14ac:dyDescent="0.2">
      <c r="A299" s="83" t="s">
        <v>159</v>
      </c>
      <c r="B299" s="83">
        <v>21</v>
      </c>
      <c r="C299" s="84">
        <v>1027.9950723899999</v>
      </c>
      <c r="D299" s="84">
        <v>990.75384918999998</v>
      </c>
      <c r="E299" s="84">
        <v>149.82220855</v>
      </c>
      <c r="F299" s="84">
        <v>149.82220855</v>
      </c>
    </row>
    <row r="300" spans="1:6" ht="12.75" customHeight="1" x14ac:dyDescent="0.2">
      <c r="A300" s="83" t="s">
        <v>159</v>
      </c>
      <c r="B300" s="83">
        <v>22</v>
      </c>
      <c r="C300" s="84">
        <v>1059.2411141800001</v>
      </c>
      <c r="D300" s="84">
        <v>1022.56778457</v>
      </c>
      <c r="E300" s="84">
        <v>154.63312507000001</v>
      </c>
      <c r="F300" s="84">
        <v>154.63312507000001</v>
      </c>
    </row>
    <row r="301" spans="1:6" ht="12.75" customHeight="1" x14ac:dyDescent="0.2">
      <c r="A301" s="83" t="s">
        <v>159</v>
      </c>
      <c r="B301" s="83">
        <v>23</v>
      </c>
      <c r="C301" s="84">
        <v>1042.22404254</v>
      </c>
      <c r="D301" s="84">
        <v>1004.72822752</v>
      </c>
      <c r="E301" s="84">
        <v>151.93541984000001</v>
      </c>
      <c r="F301" s="84">
        <v>151.93541984000001</v>
      </c>
    </row>
    <row r="302" spans="1:6" ht="12.75" customHeight="1" x14ac:dyDescent="0.2">
      <c r="A302" s="83" t="s">
        <v>159</v>
      </c>
      <c r="B302" s="83">
        <v>24</v>
      </c>
      <c r="C302" s="84">
        <v>1029.6093888</v>
      </c>
      <c r="D302" s="84">
        <v>997.10004359000004</v>
      </c>
      <c r="E302" s="84">
        <v>150.78188270000001</v>
      </c>
      <c r="F302" s="84">
        <v>150.78188270000001</v>
      </c>
    </row>
    <row r="303" spans="1:6" ht="12.75" customHeight="1" x14ac:dyDescent="0.2">
      <c r="A303" s="83" t="s">
        <v>160</v>
      </c>
      <c r="B303" s="83">
        <v>1</v>
      </c>
      <c r="C303" s="84">
        <v>944.50195695000002</v>
      </c>
      <c r="D303" s="84">
        <v>907.61174433999997</v>
      </c>
      <c r="E303" s="84">
        <v>137.24942492</v>
      </c>
      <c r="F303" s="84">
        <v>137.24942492</v>
      </c>
    </row>
    <row r="304" spans="1:6" ht="12.75" customHeight="1" x14ac:dyDescent="0.2">
      <c r="A304" s="83" t="s">
        <v>160</v>
      </c>
      <c r="B304" s="83">
        <v>2</v>
      </c>
      <c r="C304" s="84">
        <v>968.76192547999995</v>
      </c>
      <c r="D304" s="84">
        <v>932.21271522999996</v>
      </c>
      <c r="E304" s="84">
        <v>140.96959396</v>
      </c>
      <c r="F304" s="84">
        <v>140.96959396</v>
      </c>
    </row>
    <row r="305" spans="1:6" ht="12.75" customHeight="1" x14ac:dyDescent="0.2">
      <c r="A305" s="83" t="s">
        <v>160</v>
      </c>
      <c r="B305" s="83">
        <v>3</v>
      </c>
      <c r="C305" s="84">
        <v>989.06663318999995</v>
      </c>
      <c r="D305" s="84">
        <v>953.25022936000005</v>
      </c>
      <c r="E305" s="84">
        <v>144.15089558</v>
      </c>
      <c r="F305" s="84">
        <v>144.15089558</v>
      </c>
    </row>
    <row r="306" spans="1:6" ht="12.75" customHeight="1" x14ac:dyDescent="0.2">
      <c r="A306" s="83" t="s">
        <v>160</v>
      </c>
      <c r="B306" s="83">
        <v>4</v>
      </c>
      <c r="C306" s="84">
        <v>982.53940048000004</v>
      </c>
      <c r="D306" s="84">
        <v>946.51795742000002</v>
      </c>
      <c r="E306" s="84">
        <v>143.13283862</v>
      </c>
      <c r="F306" s="84">
        <v>143.13283862</v>
      </c>
    </row>
    <row r="307" spans="1:6" ht="12.75" customHeight="1" x14ac:dyDescent="0.2">
      <c r="A307" s="83" t="s">
        <v>160</v>
      </c>
      <c r="B307" s="83">
        <v>5</v>
      </c>
      <c r="C307" s="84">
        <v>977.86132839000004</v>
      </c>
      <c r="D307" s="84">
        <v>941.26896489000001</v>
      </c>
      <c r="E307" s="84">
        <v>142.33908378999999</v>
      </c>
      <c r="F307" s="84">
        <v>142.33908378999999</v>
      </c>
    </row>
    <row r="308" spans="1:6" ht="12.75" customHeight="1" x14ac:dyDescent="0.2">
      <c r="A308" s="83" t="s">
        <v>160</v>
      </c>
      <c r="B308" s="83">
        <v>6</v>
      </c>
      <c r="C308" s="84">
        <v>976.38214632999996</v>
      </c>
      <c r="D308" s="84">
        <v>939.62361679000003</v>
      </c>
      <c r="E308" s="84">
        <v>142.09027356999999</v>
      </c>
      <c r="F308" s="84">
        <v>142.09027356999999</v>
      </c>
    </row>
    <row r="309" spans="1:6" ht="12.75" customHeight="1" x14ac:dyDescent="0.2">
      <c r="A309" s="83" t="s">
        <v>160</v>
      </c>
      <c r="B309" s="83">
        <v>7</v>
      </c>
      <c r="C309" s="84">
        <v>951.56094442999995</v>
      </c>
      <c r="D309" s="84">
        <v>914.75968633000002</v>
      </c>
      <c r="E309" s="84">
        <v>138.33033968000001</v>
      </c>
      <c r="F309" s="84">
        <v>138.33033968000001</v>
      </c>
    </row>
    <row r="310" spans="1:6" ht="12.75" customHeight="1" x14ac:dyDescent="0.2">
      <c r="A310" s="83" t="s">
        <v>160</v>
      </c>
      <c r="B310" s="83">
        <v>8</v>
      </c>
      <c r="C310" s="84">
        <v>926.02852687999996</v>
      </c>
      <c r="D310" s="84">
        <v>885.40352593</v>
      </c>
      <c r="E310" s="84">
        <v>133.89108891000001</v>
      </c>
      <c r="F310" s="84">
        <v>133.89108891000001</v>
      </c>
    </row>
    <row r="311" spans="1:6" ht="12.75" customHeight="1" x14ac:dyDescent="0.2">
      <c r="A311" s="83" t="s">
        <v>160</v>
      </c>
      <c r="B311" s="83">
        <v>9</v>
      </c>
      <c r="C311" s="84">
        <v>932.03645592999999</v>
      </c>
      <c r="D311" s="84">
        <v>893.76041624000004</v>
      </c>
      <c r="E311" s="84">
        <v>135.15482133</v>
      </c>
      <c r="F311" s="84">
        <v>135.15482133</v>
      </c>
    </row>
    <row r="312" spans="1:6" ht="12.75" customHeight="1" x14ac:dyDescent="0.2">
      <c r="A312" s="83" t="s">
        <v>160</v>
      </c>
      <c r="B312" s="83">
        <v>10</v>
      </c>
      <c r="C312" s="84">
        <v>928.78318004000005</v>
      </c>
      <c r="D312" s="84">
        <v>888.60630965999997</v>
      </c>
      <c r="E312" s="84">
        <v>134.37541519999999</v>
      </c>
      <c r="F312" s="84">
        <v>134.37541519999999</v>
      </c>
    </row>
    <row r="313" spans="1:6" ht="12.75" customHeight="1" x14ac:dyDescent="0.2">
      <c r="A313" s="83" t="s">
        <v>160</v>
      </c>
      <c r="B313" s="83">
        <v>11</v>
      </c>
      <c r="C313" s="84">
        <v>920.59861233000004</v>
      </c>
      <c r="D313" s="84">
        <v>881.89448757000002</v>
      </c>
      <c r="E313" s="84">
        <v>133.36045067000001</v>
      </c>
      <c r="F313" s="84">
        <v>133.36045067000001</v>
      </c>
    </row>
    <row r="314" spans="1:6" ht="12.75" customHeight="1" x14ac:dyDescent="0.2">
      <c r="A314" s="83" t="s">
        <v>160</v>
      </c>
      <c r="B314" s="83">
        <v>12</v>
      </c>
      <c r="C314" s="84">
        <v>916.14338891</v>
      </c>
      <c r="D314" s="84">
        <v>876.87203065000006</v>
      </c>
      <c r="E314" s="84">
        <v>132.60095265000001</v>
      </c>
      <c r="F314" s="84">
        <v>132.60095265000001</v>
      </c>
    </row>
    <row r="315" spans="1:6" ht="12.75" customHeight="1" x14ac:dyDescent="0.2">
      <c r="A315" s="83" t="s">
        <v>160</v>
      </c>
      <c r="B315" s="83">
        <v>13</v>
      </c>
      <c r="C315" s="84">
        <v>939.11351330000002</v>
      </c>
      <c r="D315" s="84">
        <v>894.60076318999995</v>
      </c>
      <c r="E315" s="84">
        <v>135.28189895</v>
      </c>
      <c r="F315" s="84">
        <v>135.28189895</v>
      </c>
    </row>
    <row r="316" spans="1:6" ht="12.75" customHeight="1" x14ac:dyDescent="0.2">
      <c r="A316" s="83" t="s">
        <v>160</v>
      </c>
      <c r="B316" s="83">
        <v>14</v>
      </c>
      <c r="C316" s="84">
        <v>932.64509094000005</v>
      </c>
      <c r="D316" s="84">
        <v>891.21941867999999</v>
      </c>
      <c r="E316" s="84">
        <v>134.77057063000001</v>
      </c>
      <c r="F316" s="84">
        <v>134.77057063000001</v>
      </c>
    </row>
    <row r="317" spans="1:6" ht="12.75" customHeight="1" x14ac:dyDescent="0.2">
      <c r="A317" s="83" t="s">
        <v>160</v>
      </c>
      <c r="B317" s="83">
        <v>15</v>
      </c>
      <c r="C317" s="84">
        <v>930.20473382</v>
      </c>
      <c r="D317" s="84">
        <v>883.75016879999998</v>
      </c>
      <c r="E317" s="84">
        <v>133.64106756000001</v>
      </c>
      <c r="F317" s="84">
        <v>133.64106756000001</v>
      </c>
    </row>
    <row r="318" spans="1:6" ht="12.75" customHeight="1" x14ac:dyDescent="0.2">
      <c r="A318" s="83" t="s">
        <v>160</v>
      </c>
      <c r="B318" s="83">
        <v>16</v>
      </c>
      <c r="C318" s="84">
        <v>936.66368571999999</v>
      </c>
      <c r="D318" s="84">
        <v>888.79872650000004</v>
      </c>
      <c r="E318" s="84">
        <v>134.40451254999999</v>
      </c>
      <c r="F318" s="84">
        <v>134.40451254999999</v>
      </c>
    </row>
    <row r="319" spans="1:6" ht="12.75" customHeight="1" x14ac:dyDescent="0.2">
      <c r="A319" s="83" t="s">
        <v>160</v>
      </c>
      <c r="B319" s="83">
        <v>17</v>
      </c>
      <c r="C319" s="84">
        <v>910.12935302999995</v>
      </c>
      <c r="D319" s="84">
        <v>867.85490308999999</v>
      </c>
      <c r="E319" s="84">
        <v>131.23737887999999</v>
      </c>
      <c r="F319" s="84">
        <v>131.23737887999999</v>
      </c>
    </row>
    <row r="320" spans="1:6" ht="12.75" customHeight="1" x14ac:dyDescent="0.2">
      <c r="A320" s="83" t="s">
        <v>160</v>
      </c>
      <c r="B320" s="83">
        <v>18</v>
      </c>
      <c r="C320" s="84">
        <v>906.46889865000003</v>
      </c>
      <c r="D320" s="84">
        <v>870.01890407999997</v>
      </c>
      <c r="E320" s="84">
        <v>131.56461999999999</v>
      </c>
      <c r="F320" s="84">
        <v>131.56461999999999</v>
      </c>
    </row>
    <row r="321" spans="1:6" ht="12.75" customHeight="1" x14ac:dyDescent="0.2">
      <c r="A321" s="83" t="s">
        <v>160</v>
      </c>
      <c r="B321" s="83">
        <v>19</v>
      </c>
      <c r="C321" s="84">
        <v>1049.33716469</v>
      </c>
      <c r="D321" s="84">
        <v>999.01038741000002</v>
      </c>
      <c r="E321" s="84">
        <v>151.07076569</v>
      </c>
      <c r="F321" s="84">
        <v>151.07076569</v>
      </c>
    </row>
    <row r="322" spans="1:6" ht="12.75" customHeight="1" x14ac:dyDescent="0.2">
      <c r="A322" s="83" t="s">
        <v>160</v>
      </c>
      <c r="B322" s="83">
        <v>20</v>
      </c>
      <c r="C322" s="84">
        <v>1034.4246442799999</v>
      </c>
      <c r="D322" s="84">
        <v>990.50517038999999</v>
      </c>
      <c r="E322" s="84">
        <v>149.78460324</v>
      </c>
      <c r="F322" s="84">
        <v>149.78460324</v>
      </c>
    </row>
    <row r="323" spans="1:6" ht="12.75" customHeight="1" x14ac:dyDescent="0.2">
      <c r="A323" s="83" t="s">
        <v>160</v>
      </c>
      <c r="B323" s="83">
        <v>21</v>
      </c>
      <c r="C323" s="84">
        <v>1066.4364644100001</v>
      </c>
      <c r="D323" s="84">
        <v>1026.8565624600001</v>
      </c>
      <c r="E323" s="84">
        <v>155.28167583999999</v>
      </c>
      <c r="F323" s="84">
        <v>155.28167583999999</v>
      </c>
    </row>
    <row r="324" spans="1:6" ht="12.75" customHeight="1" x14ac:dyDescent="0.2">
      <c r="A324" s="83" t="s">
        <v>160</v>
      </c>
      <c r="B324" s="83">
        <v>22</v>
      </c>
      <c r="C324" s="84">
        <v>984.71872459999997</v>
      </c>
      <c r="D324" s="84">
        <v>946.25989630000004</v>
      </c>
      <c r="E324" s="84">
        <v>143.09381450999999</v>
      </c>
      <c r="F324" s="84">
        <v>143.09381450999999</v>
      </c>
    </row>
    <row r="325" spans="1:6" ht="12.75" customHeight="1" x14ac:dyDescent="0.2">
      <c r="A325" s="83" t="s">
        <v>160</v>
      </c>
      <c r="B325" s="83">
        <v>23</v>
      </c>
      <c r="C325" s="84">
        <v>954.43862124999998</v>
      </c>
      <c r="D325" s="84">
        <v>915.84721358000002</v>
      </c>
      <c r="E325" s="84">
        <v>138.49479600000001</v>
      </c>
      <c r="F325" s="84">
        <v>138.49479600000001</v>
      </c>
    </row>
    <row r="326" spans="1:6" ht="12.75" customHeight="1" x14ac:dyDescent="0.2">
      <c r="A326" s="83" t="s">
        <v>160</v>
      </c>
      <c r="B326" s="83">
        <v>24</v>
      </c>
      <c r="C326" s="84">
        <v>937.29390337999996</v>
      </c>
      <c r="D326" s="84">
        <v>900.83141876000002</v>
      </c>
      <c r="E326" s="84">
        <v>136.22410127000001</v>
      </c>
      <c r="F326" s="84">
        <v>136.22410127000001</v>
      </c>
    </row>
    <row r="327" spans="1:6" ht="12.75" customHeight="1" x14ac:dyDescent="0.2">
      <c r="A327" s="83" t="s">
        <v>161</v>
      </c>
      <c r="B327" s="83">
        <v>1</v>
      </c>
      <c r="C327" s="84">
        <v>1036.5582913400001</v>
      </c>
      <c r="D327" s="84">
        <v>997.89908710999998</v>
      </c>
      <c r="E327" s="84">
        <v>150.90271439</v>
      </c>
      <c r="F327" s="84">
        <v>150.90271439</v>
      </c>
    </row>
    <row r="328" spans="1:6" ht="12.75" customHeight="1" x14ac:dyDescent="0.2">
      <c r="A328" s="83" t="s">
        <v>161</v>
      </c>
      <c r="B328" s="83">
        <v>2</v>
      </c>
      <c r="C328" s="84">
        <v>1063.8200940500001</v>
      </c>
      <c r="D328" s="84">
        <v>1020.20561299</v>
      </c>
      <c r="E328" s="84">
        <v>154.27591649999999</v>
      </c>
      <c r="F328" s="84">
        <v>154.27591649999999</v>
      </c>
    </row>
    <row r="329" spans="1:6" ht="12.75" customHeight="1" x14ac:dyDescent="0.2">
      <c r="A329" s="83" t="s">
        <v>161</v>
      </c>
      <c r="B329" s="83">
        <v>3</v>
      </c>
      <c r="C329" s="84">
        <v>1055.61127577</v>
      </c>
      <c r="D329" s="84">
        <v>1018.1824129</v>
      </c>
      <c r="E329" s="84">
        <v>153.96996734000001</v>
      </c>
      <c r="F329" s="84">
        <v>153.96996734000001</v>
      </c>
    </row>
    <row r="330" spans="1:6" ht="12.75" customHeight="1" x14ac:dyDescent="0.2">
      <c r="A330" s="83" t="s">
        <v>161</v>
      </c>
      <c r="B330" s="83">
        <v>4</v>
      </c>
      <c r="C330" s="84">
        <v>1060.5371233000001</v>
      </c>
      <c r="D330" s="84">
        <v>1023.41999122</v>
      </c>
      <c r="E330" s="84">
        <v>154.76199611000001</v>
      </c>
      <c r="F330" s="84">
        <v>154.76199611000001</v>
      </c>
    </row>
    <row r="331" spans="1:6" ht="12.75" customHeight="1" x14ac:dyDescent="0.2">
      <c r="A331" s="83" t="s">
        <v>161</v>
      </c>
      <c r="B331" s="83">
        <v>5</v>
      </c>
      <c r="C331" s="84">
        <v>1071.9440992499999</v>
      </c>
      <c r="D331" s="84">
        <v>1025.2105738499999</v>
      </c>
      <c r="E331" s="84">
        <v>155.03276876000001</v>
      </c>
      <c r="F331" s="84">
        <v>155.03276876000001</v>
      </c>
    </row>
    <row r="332" spans="1:6" ht="12.75" customHeight="1" x14ac:dyDescent="0.2">
      <c r="A332" s="83" t="s">
        <v>161</v>
      </c>
      <c r="B332" s="83">
        <v>6</v>
      </c>
      <c r="C332" s="84">
        <v>1048.16221668</v>
      </c>
      <c r="D332" s="84">
        <v>1014.10102522</v>
      </c>
      <c r="E332" s="84">
        <v>153.35277819999999</v>
      </c>
      <c r="F332" s="84">
        <v>153.35277819999999</v>
      </c>
    </row>
    <row r="333" spans="1:6" ht="12.75" customHeight="1" x14ac:dyDescent="0.2">
      <c r="A333" s="83" t="s">
        <v>161</v>
      </c>
      <c r="B333" s="83">
        <v>7</v>
      </c>
      <c r="C333" s="84">
        <v>1024.27105605</v>
      </c>
      <c r="D333" s="84">
        <v>988.26750025000001</v>
      </c>
      <c r="E333" s="84">
        <v>149.44622183000001</v>
      </c>
      <c r="F333" s="84">
        <v>149.44622183000001</v>
      </c>
    </row>
    <row r="334" spans="1:6" ht="12.75" customHeight="1" x14ac:dyDescent="0.2">
      <c r="A334" s="83" t="s">
        <v>161</v>
      </c>
      <c r="B334" s="83">
        <v>8</v>
      </c>
      <c r="C334" s="84">
        <v>1003.20815052</v>
      </c>
      <c r="D334" s="84">
        <v>966.32828485000005</v>
      </c>
      <c r="E334" s="84">
        <v>146.12856456</v>
      </c>
      <c r="F334" s="84">
        <v>146.12856456</v>
      </c>
    </row>
    <row r="335" spans="1:6" ht="12.75" customHeight="1" x14ac:dyDescent="0.2">
      <c r="A335" s="83" t="s">
        <v>161</v>
      </c>
      <c r="B335" s="83">
        <v>9</v>
      </c>
      <c r="C335" s="84">
        <v>994.81924102000005</v>
      </c>
      <c r="D335" s="84">
        <v>956.16687659000002</v>
      </c>
      <c r="E335" s="84">
        <v>144.59195219</v>
      </c>
      <c r="F335" s="84">
        <v>144.59195219</v>
      </c>
    </row>
    <row r="336" spans="1:6" ht="12.75" customHeight="1" x14ac:dyDescent="0.2">
      <c r="A336" s="83" t="s">
        <v>161</v>
      </c>
      <c r="B336" s="83">
        <v>10</v>
      </c>
      <c r="C336" s="84">
        <v>1024.55879179</v>
      </c>
      <c r="D336" s="84">
        <v>983.91435175000004</v>
      </c>
      <c r="E336" s="84">
        <v>148.78793690000001</v>
      </c>
      <c r="F336" s="84">
        <v>148.78793690000001</v>
      </c>
    </row>
    <row r="337" spans="1:6" ht="12.75" customHeight="1" x14ac:dyDescent="0.2">
      <c r="A337" s="83" t="s">
        <v>161</v>
      </c>
      <c r="B337" s="83">
        <v>11</v>
      </c>
      <c r="C337" s="84">
        <v>1012.72827309</v>
      </c>
      <c r="D337" s="84">
        <v>971.80780989000004</v>
      </c>
      <c r="E337" s="84">
        <v>146.95718062</v>
      </c>
      <c r="F337" s="84">
        <v>146.95718062</v>
      </c>
    </row>
    <row r="338" spans="1:6" ht="12.75" customHeight="1" x14ac:dyDescent="0.2">
      <c r="A338" s="83" t="s">
        <v>161</v>
      </c>
      <c r="B338" s="83">
        <v>12</v>
      </c>
      <c r="C338" s="84">
        <v>1023.22397061</v>
      </c>
      <c r="D338" s="84">
        <v>982.45355130999997</v>
      </c>
      <c r="E338" s="84">
        <v>148.56703404999999</v>
      </c>
      <c r="F338" s="84">
        <v>148.56703404999999</v>
      </c>
    </row>
    <row r="339" spans="1:6" ht="12.75" customHeight="1" x14ac:dyDescent="0.2">
      <c r="A339" s="83" t="s">
        <v>161</v>
      </c>
      <c r="B339" s="83">
        <v>13</v>
      </c>
      <c r="C339" s="84">
        <v>1009.79983125</v>
      </c>
      <c r="D339" s="84">
        <v>974.98891694999998</v>
      </c>
      <c r="E339" s="84">
        <v>147.43822895</v>
      </c>
      <c r="F339" s="84">
        <v>147.43822895</v>
      </c>
    </row>
    <row r="340" spans="1:6" ht="12.75" customHeight="1" x14ac:dyDescent="0.2">
      <c r="A340" s="83" t="s">
        <v>161</v>
      </c>
      <c r="B340" s="83">
        <v>14</v>
      </c>
      <c r="C340" s="84">
        <v>1012.48401254</v>
      </c>
      <c r="D340" s="84">
        <v>972.20742835999999</v>
      </c>
      <c r="E340" s="84">
        <v>147.01761109</v>
      </c>
      <c r="F340" s="84">
        <v>147.01761109</v>
      </c>
    </row>
    <row r="341" spans="1:6" ht="12.75" customHeight="1" x14ac:dyDescent="0.2">
      <c r="A341" s="83" t="s">
        <v>161</v>
      </c>
      <c r="B341" s="83">
        <v>15</v>
      </c>
      <c r="C341" s="84">
        <v>1010.9863479099999</v>
      </c>
      <c r="D341" s="84">
        <v>969.35736472999997</v>
      </c>
      <c r="E341" s="84">
        <v>146.58662328</v>
      </c>
      <c r="F341" s="84">
        <v>146.58662328</v>
      </c>
    </row>
    <row r="342" spans="1:6" ht="12.75" customHeight="1" x14ac:dyDescent="0.2">
      <c r="A342" s="83" t="s">
        <v>161</v>
      </c>
      <c r="B342" s="83">
        <v>16</v>
      </c>
      <c r="C342" s="84">
        <v>1001.717352</v>
      </c>
      <c r="D342" s="84">
        <v>960.70644582</v>
      </c>
      <c r="E342" s="84">
        <v>145.27842773</v>
      </c>
      <c r="F342" s="84">
        <v>145.27842773</v>
      </c>
    </row>
    <row r="343" spans="1:6" ht="12.75" customHeight="1" x14ac:dyDescent="0.2">
      <c r="A343" s="83" t="s">
        <v>161</v>
      </c>
      <c r="B343" s="83">
        <v>17</v>
      </c>
      <c r="C343" s="84">
        <v>1030.60078243</v>
      </c>
      <c r="D343" s="84">
        <v>996.16587191999997</v>
      </c>
      <c r="E343" s="84">
        <v>150.64061687</v>
      </c>
      <c r="F343" s="84">
        <v>150.64061687</v>
      </c>
    </row>
    <row r="344" spans="1:6" ht="12.75" customHeight="1" x14ac:dyDescent="0.2">
      <c r="A344" s="83" t="s">
        <v>161</v>
      </c>
      <c r="B344" s="83">
        <v>18</v>
      </c>
      <c r="C344" s="84">
        <v>1003.89595582</v>
      </c>
      <c r="D344" s="84">
        <v>969.06160265999995</v>
      </c>
      <c r="E344" s="84">
        <v>146.54189801999999</v>
      </c>
      <c r="F344" s="84">
        <v>146.54189801999999</v>
      </c>
    </row>
    <row r="345" spans="1:6" ht="12.75" customHeight="1" x14ac:dyDescent="0.2">
      <c r="A345" s="83" t="s">
        <v>161</v>
      </c>
      <c r="B345" s="83">
        <v>19</v>
      </c>
      <c r="C345" s="84">
        <v>1020.90979035</v>
      </c>
      <c r="D345" s="84">
        <v>987.94999519999999</v>
      </c>
      <c r="E345" s="84">
        <v>149.39820857999999</v>
      </c>
      <c r="F345" s="84">
        <v>149.39820857999999</v>
      </c>
    </row>
    <row r="346" spans="1:6" ht="12.75" customHeight="1" x14ac:dyDescent="0.2">
      <c r="A346" s="83" t="s">
        <v>161</v>
      </c>
      <c r="B346" s="83">
        <v>20</v>
      </c>
      <c r="C346" s="84">
        <v>1035.6758927400001</v>
      </c>
      <c r="D346" s="84">
        <v>1002.24166189</v>
      </c>
      <c r="E346" s="84">
        <v>151.55940035</v>
      </c>
      <c r="F346" s="84">
        <v>151.55940035</v>
      </c>
    </row>
    <row r="347" spans="1:6" ht="12.75" customHeight="1" x14ac:dyDescent="0.2">
      <c r="A347" s="83" t="s">
        <v>161</v>
      </c>
      <c r="B347" s="83">
        <v>21</v>
      </c>
      <c r="C347" s="84">
        <v>1023.40583496</v>
      </c>
      <c r="D347" s="84">
        <v>983.80089442999997</v>
      </c>
      <c r="E347" s="84">
        <v>148.77077983999999</v>
      </c>
      <c r="F347" s="84">
        <v>148.77077983999999</v>
      </c>
    </row>
    <row r="348" spans="1:6" ht="12.75" customHeight="1" x14ac:dyDescent="0.2">
      <c r="A348" s="83" t="s">
        <v>161</v>
      </c>
      <c r="B348" s="83">
        <v>22</v>
      </c>
      <c r="C348" s="84">
        <v>1012.26646119</v>
      </c>
      <c r="D348" s="84">
        <v>973.41724919000001</v>
      </c>
      <c r="E348" s="84">
        <v>147.20056069</v>
      </c>
      <c r="F348" s="84">
        <v>147.20056069</v>
      </c>
    </row>
    <row r="349" spans="1:6" ht="12.75" customHeight="1" x14ac:dyDescent="0.2">
      <c r="A349" s="83" t="s">
        <v>161</v>
      </c>
      <c r="B349" s="83">
        <v>23</v>
      </c>
      <c r="C349" s="84">
        <v>1005.43466807</v>
      </c>
      <c r="D349" s="84">
        <v>969.92708195</v>
      </c>
      <c r="E349" s="84">
        <v>146.67277616000001</v>
      </c>
      <c r="F349" s="84">
        <v>146.67277616000001</v>
      </c>
    </row>
    <row r="350" spans="1:6" ht="12.75" customHeight="1" x14ac:dyDescent="0.2">
      <c r="A350" s="83" t="s">
        <v>161</v>
      </c>
      <c r="B350" s="83">
        <v>24</v>
      </c>
      <c r="C350" s="84">
        <v>1002.78526055</v>
      </c>
      <c r="D350" s="84">
        <v>965.94164940999997</v>
      </c>
      <c r="E350" s="84">
        <v>146.07009739</v>
      </c>
      <c r="F350" s="84">
        <v>146.07009739</v>
      </c>
    </row>
    <row r="351" spans="1:6" ht="12.75" customHeight="1" x14ac:dyDescent="0.2">
      <c r="A351" s="83" t="s">
        <v>162</v>
      </c>
      <c r="B351" s="83">
        <v>1</v>
      </c>
      <c r="C351" s="84">
        <v>1060.9416648700001</v>
      </c>
      <c r="D351" s="84">
        <v>1020.73892446</v>
      </c>
      <c r="E351" s="84">
        <v>154.35656408</v>
      </c>
      <c r="F351" s="84">
        <v>154.35656408</v>
      </c>
    </row>
    <row r="352" spans="1:6" ht="12.75" customHeight="1" x14ac:dyDescent="0.2">
      <c r="A352" s="83" t="s">
        <v>162</v>
      </c>
      <c r="B352" s="83">
        <v>2</v>
      </c>
      <c r="C352" s="84">
        <v>1073.76140973</v>
      </c>
      <c r="D352" s="84">
        <v>1034.2822354800001</v>
      </c>
      <c r="E352" s="84">
        <v>156.4045892</v>
      </c>
      <c r="F352" s="84">
        <v>156.4045892</v>
      </c>
    </row>
    <row r="353" spans="1:6" ht="12.75" customHeight="1" x14ac:dyDescent="0.2">
      <c r="A353" s="83" t="s">
        <v>162</v>
      </c>
      <c r="B353" s="83">
        <v>3</v>
      </c>
      <c r="C353" s="84">
        <v>1105.99038587</v>
      </c>
      <c r="D353" s="84">
        <v>1063.4975981099999</v>
      </c>
      <c r="E353" s="84">
        <v>160.82254846999999</v>
      </c>
      <c r="F353" s="84">
        <v>160.82254846999999</v>
      </c>
    </row>
    <row r="354" spans="1:6" ht="12.75" customHeight="1" x14ac:dyDescent="0.2">
      <c r="A354" s="83" t="s">
        <v>162</v>
      </c>
      <c r="B354" s="83">
        <v>4</v>
      </c>
      <c r="C354" s="84">
        <v>1128.61234668</v>
      </c>
      <c r="D354" s="84">
        <v>1079.6817145</v>
      </c>
      <c r="E354" s="84">
        <v>163.26991727000001</v>
      </c>
      <c r="F354" s="84">
        <v>163.26991727000001</v>
      </c>
    </row>
    <row r="355" spans="1:6" ht="12.75" customHeight="1" x14ac:dyDescent="0.2">
      <c r="A355" s="83" t="s">
        <v>162</v>
      </c>
      <c r="B355" s="83">
        <v>5</v>
      </c>
      <c r="C355" s="84">
        <v>1121.75456444</v>
      </c>
      <c r="D355" s="84">
        <v>1080.96708371</v>
      </c>
      <c r="E355" s="84">
        <v>163.46429133999999</v>
      </c>
      <c r="F355" s="84">
        <v>163.46429133999999</v>
      </c>
    </row>
    <row r="356" spans="1:6" ht="12.75" customHeight="1" x14ac:dyDescent="0.2">
      <c r="A356" s="83" t="s">
        <v>162</v>
      </c>
      <c r="B356" s="83">
        <v>6</v>
      </c>
      <c r="C356" s="84">
        <v>1101.6119521400001</v>
      </c>
      <c r="D356" s="84">
        <v>1067.9420023499999</v>
      </c>
      <c r="E356" s="84">
        <v>161.49463312</v>
      </c>
      <c r="F356" s="84">
        <v>161.49463312</v>
      </c>
    </row>
    <row r="357" spans="1:6" ht="12.75" customHeight="1" x14ac:dyDescent="0.2">
      <c r="A357" s="83" t="s">
        <v>162</v>
      </c>
      <c r="B357" s="83">
        <v>7</v>
      </c>
      <c r="C357" s="84">
        <v>1042.99388202</v>
      </c>
      <c r="D357" s="84">
        <v>1005.17114845</v>
      </c>
      <c r="E357" s="84">
        <v>152.00239852999999</v>
      </c>
      <c r="F357" s="84">
        <v>152.00239852999999</v>
      </c>
    </row>
    <row r="358" spans="1:6" ht="12.75" customHeight="1" x14ac:dyDescent="0.2">
      <c r="A358" s="83" t="s">
        <v>162</v>
      </c>
      <c r="B358" s="83">
        <v>8</v>
      </c>
      <c r="C358" s="84">
        <v>1054.15343168</v>
      </c>
      <c r="D358" s="84">
        <v>1016.86460547</v>
      </c>
      <c r="E358" s="84">
        <v>153.77068796</v>
      </c>
      <c r="F358" s="84">
        <v>153.77068796</v>
      </c>
    </row>
    <row r="359" spans="1:6" ht="12.75" customHeight="1" x14ac:dyDescent="0.2">
      <c r="A359" s="83" t="s">
        <v>162</v>
      </c>
      <c r="B359" s="83">
        <v>9</v>
      </c>
      <c r="C359" s="84">
        <v>1058.1469937899999</v>
      </c>
      <c r="D359" s="84">
        <v>1017.44616661</v>
      </c>
      <c r="E359" s="84">
        <v>153.85863187000001</v>
      </c>
      <c r="F359" s="84">
        <v>153.85863187000001</v>
      </c>
    </row>
    <row r="360" spans="1:6" ht="12.75" customHeight="1" x14ac:dyDescent="0.2">
      <c r="A360" s="83" t="s">
        <v>162</v>
      </c>
      <c r="B360" s="83">
        <v>10</v>
      </c>
      <c r="C360" s="84">
        <v>1057.85965528</v>
      </c>
      <c r="D360" s="84">
        <v>1016.04286622</v>
      </c>
      <c r="E360" s="84">
        <v>153.64642420999999</v>
      </c>
      <c r="F360" s="84">
        <v>153.64642420999999</v>
      </c>
    </row>
    <row r="361" spans="1:6" ht="12.75" customHeight="1" x14ac:dyDescent="0.2">
      <c r="A361" s="83" t="s">
        <v>162</v>
      </c>
      <c r="B361" s="83">
        <v>11</v>
      </c>
      <c r="C361" s="84">
        <v>1065.45508518</v>
      </c>
      <c r="D361" s="84">
        <v>1025.1246531500001</v>
      </c>
      <c r="E361" s="84">
        <v>155.01977579999999</v>
      </c>
      <c r="F361" s="84">
        <v>155.01977579999999</v>
      </c>
    </row>
    <row r="362" spans="1:6" ht="12.75" customHeight="1" x14ac:dyDescent="0.2">
      <c r="A362" s="83" t="s">
        <v>162</v>
      </c>
      <c r="B362" s="83">
        <v>12</v>
      </c>
      <c r="C362" s="84">
        <v>1042.31425842</v>
      </c>
      <c r="D362" s="84">
        <v>999.17419496000002</v>
      </c>
      <c r="E362" s="84">
        <v>151.09553672999999</v>
      </c>
      <c r="F362" s="84">
        <v>151.09553672999999</v>
      </c>
    </row>
    <row r="363" spans="1:6" ht="12.75" customHeight="1" x14ac:dyDescent="0.2">
      <c r="A363" s="83" t="s">
        <v>162</v>
      </c>
      <c r="B363" s="83">
        <v>13</v>
      </c>
      <c r="C363" s="84">
        <v>1039.8067519900001</v>
      </c>
      <c r="D363" s="84">
        <v>1000.94730061</v>
      </c>
      <c r="E363" s="84">
        <v>151.36366649999999</v>
      </c>
      <c r="F363" s="84">
        <v>151.36366649999999</v>
      </c>
    </row>
    <row r="364" spans="1:6" ht="12.75" customHeight="1" x14ac:dyDescent="0.2">
      <c r="A364" s="83" t="s">
        <v>162</v>
      </c>
      <c r="B364" s="83">
        <v>14</v>
      </c>
      <c r="C364" s="84">
        <v>1046.8168400899999</v>
      </c>
      <c r="D364" s="84">
        <v>1004.2593398400001</v>
      </c>
      <c r="E364" s="84">
        <v>151.86451445</v>
      </c>
      <c r="F364" s="84">
        <v>151.86451445</v>
      </c>
    </row>
    <row r="365" spans="1:6" ht="12.75" customHeight="1" x14ac:dyDescent="0.2">
      <c r="A365" s="83" t="s">
        <v>162</v>
      </c>
      <c r="B365" s="83">
        <v>15</v>
      </c>
      <c r="C365" s="84">
        <v>1048.92495469</v>
      </c>
      <c r="D365" s="84">
        <v>1003.95248142</v>
      </c>
      <c r="E365" s="84">
        <v>151.81811119</v>
      </c>
      <c r="F365" s="84">
        <v>151.81811119</v>
      </c>
    </row>
    <row r="366" spans="1:6" ht="12.75" customHeight="1" x14ac:dyDescent="0.2">
      <c r="A366" s="83" t="s">
        <v>162</v>
      </c>
      <c r="B366" s="83">
        <v>16</v>
      </c>
      <c r="C366" s="84">
        <v>1042.40227179</v>
      </c>
      <c r="D366" s="84">
        <v>1004.92778702</v>
      </c>
      <c r="E366" s="84">
        <v>151.96559730999999</v>
      </c>
      <c r="F366" s="84">
        <v>151.96559730999999</v>
      </c>
    </row>
    <row r="367" spans="1:6" ht="12.75" customHeight="1" x14ac:dyDescent="0.2">
      <c r="A367" s="83" t="s">
        <v>162</v>
      </c>
      <c r="B367" s="83">
        <v>17</v>
      </c>
      <c r="C367" s="84">
        <v>1029.7259266399999</v>
      </c>
      <c r="D367" s="84">
        <v>995.16211053999996</v>
      </c>
      <c r="E367" s="84">
        <v>150.48882766</v>
      </c>
      <c r="F367" s="84">
        <v>150.48882766</v>
      </c>
    </row>
    <row r="368" spans="1:6" ht="12.75" customHeight="1" x14ac:dyDescent="0.2">
      <c r="A368" s="83" t="s">
        <v>162</v>
      </c>
      <c r="B368" s="83">
        <v>18</v>
      </c>
      <c r="C368" s="84">
        <v>1048.07918634</v>
      </c>
      <c r="D368" s="84">
        <v>1011.82165513</v>
      </c>
      <c r="E368" s="84">
        <v>153.00809090999999</v>
      </c>
      <c r="F368" s="84">
        <v>153.00809090999999</v>
      </c>
    </row>
    <row r="369" spans="1:6" ht="12.75" customHeight="1" x14ac:dyDescent="0.2">
      <c r="A369" s="83" t="s">
        <v>162</v>
      </c>
      <c r="B369" s="83">
        <v>19</v>
      </c>
      <c r="C369" s="84">
        <v>1060.1337638499999</v>
      </c>
      <c r="D369" s="84">
        <v>1017.70889697</v>
      </c>
      <c r="E369" s="84">
        <v>153.89836206999999</v>
      </c>
      <c r="F369" s="84">
        <v>153.89836206999999</v>
      </c>
    </row>
    <row r="370" spans="1:6" ht="12.75" customHeight="1" x14ac:dyDescent="0.2">
      <c r="A370" s="83" t="s">
        <v>162</v>
      </c>
      <c r="B370" s="83">
        <v>20</v>
      </c>
      <c r="C370" s="84">
        <v>1050.62236493</v>
      </c>
      <c r="D370" s="84">
        <v>1013.90377091</v>
      </c>
      <c r="E370" s="84">
        <v>153.32294931999999</v>
      </c>
      <c r="F370" s="84">
        <v>153.32294931999999</v>
      </c>
    </row>
    <row r="371" spans="1:6" ht="12.75" customHeight="1" x14ac:dyDescent="0.2">
      <c r="A371" s="83" t="s">
        <v>162</v>
      </c>
      <c r="B371" s="83">
        <v>21</v>
      </c>
      <c r="C371" s="84">
        <v>1062.4067870399999</v>
      </c>
      <c r="D371" s="84">
        <v>1025.4992097899999</v>
      </c>
      <c r="E371" s="84">
        <v>155.07641641000001</v>
      </c>
      <c r="F371" s="84">
        <v>155.07641641000001</v>
      </c>
    </row>
    <row r="372" spans="1:6" ht="12.75" customHeight="1" x14ac:dyDescent="0.2">
      <c r="A372" s="83" t="s">
        <v>162</v>
      </c>
      <c r="B372" s="83">
        <v>22</v>
      </c>
      <c r="C372" s="84">
        <v>1061.8895862300001</v>
      </c>
      <c r="D372" s="84">
        <v>1023.83904499</v>
      </c>
      <c r="E372" s="84">
        <v>154.8253656</v>
      </c>
      <c r="F372" s="84">
        <v>154.8253656</v>
      </c>
    </row>
    <row r="373" spans="1:6" ht="12.75" customHeight="1" x14ac:dyDescent="0.2">
      <c r="A373" s="83" t="s">
        <v>162</v>
      </c>
      <c r="B373" s="83">
        <v>23</v>
      </c>
      <c r="C373" s="84">
        <v>1053.3700244500001</v>
      </c>
      <c r="D373" s="84">
        <v>1017.38999194</v>
      </c>
      <c r="E373" s="84">
        <v>153.85013712</v>
      </c>
      <c r="F373" s="84">
        <v>153.85013712</v>
      </c>
    </row>
    <row r="374" spans="1:6" ht="12.75" customHeight="1" x14ac:dyDescent="0.2">
      <c r="A374" s="83" t="s">
        <v>162</v>
      </c>
      <c r="B374" s="83">
        <v>24</v>
      </c>
      <c r="C374" s="84">
        <v>1035.78179654</v>
      </c>
      <c r="D374" s="84">
        <v>998.60996222000006</v>
      </c>
      <c r="E374" s="84">
        <v>151.01021322</v>
      </c>
      <c r="F374" s="84">
        <v>151.01021322</v>
      </c>
    </row>
    <row r="375" spans="1:6" ht="12.75" customHeight="1" x14ac:dyDescent="0.2">
      <c r="A375" s="83" t="s">
        <v>163</v>
      </c>
      <c r="B375" s="83">
        <v>1</v>
      </c>
      <c r="C375" s="84">
        <v>955.13154473999998</v>
      </c>
      <c r="D375" s="84">
        <v>916.60691678000001</v>
      </c>
      <c r="E375" s="84">
        <v>138.60967862999999</v>
      </c>
      <c r="F375" s="84">
        <v>138.60967862999999</v>
      </c>
    </row>
    <row r="376" spans="1:6" ht="12.75" customHeight="1" x14ac:dyDescent="0.2">
      <c r="A376" s="83" t="s">
        <v>163</v>
      </c>
      <c r="B376" s="83">
        <v>2</v>
      </c>
      <c r="C376" s="84">
        <v>943.81658179999999</v>
      </c>
      <c r="D376" s="84">
        <v>907.22381462999999</v>
      </c>
      <c r="E376" s="84">
        <v>137.19076203</v>
      </c>
      <c r="F376" s="84">
        <v>137.19076203</v>
      </c>
    </row>
    <row r="377" spans="1:6" ht="12.75" customHeight="1" x14ac:dyDescent="0.2">
      <c r="A377" s="83" t="s">
        <v>163</v>
      </c>
      <c r="B377" s="83">
        <v>3</v>
      </c>
      <c r="C377" s="84">
        <v>934.07636035999997</v>
      </c>
      <c r="D377" s="84">
        <v>895.85126825999998</v>
      </c>
      <c r="E377" s="84">
        <v>135.47100083999999</v>
      </c>
      <c r="F377" s="84">
        <v>135.47100083999999</v>
      </c>
    </row>
    <row r="378" spans="1:6" ht="12.75" customHeight="1" x14ac:dyDescent="0.2">
      <c r="A378" s="83" t="s">
        <v>163</v>
      </c>
      <c r="B378" s="83">
        <v>4</v>
      </c>
      <c r="C378" s="84">
        <v>929.68521482999995</v>
      </c>
      <c r="D378" s="84">
        <v>891.05676122</v>
      </c>
      <c r="E378" s="84">
        <v>134.74597349999999</v>
      </c>
      <c r="F378" s="84">
        <v>134.74597349999999</v>
      </c>
    </row>
    <row r="379" spans="1:6" ht="12.75" customHeight="1" x14ac:dyDescent="0.2">
      <c r="A379" s="83" t="s">
        <v>163</v>
      </c>
      <c r="B379" s="83">
        <v>5</v>
      </c>
      <c r="C379" s="84">
        <v>926.41131157999996</v>
      </c>
      <c r="D379" s="84">
        <v>885.89552922999997</v>
      </c>
      <c r="E379" s="84">
        <v>133.96548985000001</v>
      </c>
      <c r="F379" s="84">
        <v>133.96548985000001</v>
      </c>
    </row>
    <row r="380" spans="1:6" ht="12.75" customHeight="1" x14ac:dyDescent="0.2">
      <c r="A380" s="83" t="s">
        <v>163</v>
      </c>
      <c r="B380" s="83">
        <v>6</v>
      </c>
      <c r="C380" s="84">
        <v>924.96014651999997</v>
      </c>
      <c r="D380" s="84">
        <v>886.63605108000002</v>
      </c>
      <c r="E380" s="84">
        <v>134.07747187999999</v>
      </c>
      <c r="F380" s="84">
        <v>134.07747187999999</v>
      </c>
    </row>
    <row r="381" spans="1:6" ht="12.75" customHeight="1" x14ac:dyDescent="0.2">
      <c r="A381" s="83" t="s">
        <v>163</v>
      </c>
      <c r="B381" s="83">
        <v>7</v>
      </c>
      <c r="C381" s="84">
        <v>939.72562722999999</v>
      </c>
      <c r="D381" s="84">
        <v>902.78261487999998</v>
      </c>
      <c r="E381" s="84">
        <v>136.51916195999999</v>
      </c>
      <c r="F381" s="84">
        <v>136.51916195999999</v>
      </c>
    </row>
    <row r="382" spans="1:6" ht="12.75" customHeight="1" x14ac:dyDescent="0.2">
      <c r="A382" s="83" t="s">
        <v>163</v>
      </c>
      <c r="B382" s="83">
        <v>8</v>
      </c>
      <c r="C382" s="84">
        <v>908.19849342999998</v>
      </c>
      <c r="D382" s="84">
        <v>869.78040014999999</v>
      </c>
      <c r="E382" s="84">
        <v>131.52855334</v>
      </c>
      <c r="F382" s="84">
        <v>131.52855334</v>
      </c>
    </row>
    <row r="383" spans="1:6" ht="12.75" customHeight="1" x14ac:dyDescent="0.2">
      <c r="A383" s="83" t="s">
        <v>163</v>
      </c>
      <c r="B383" s="83">
        <v>9</v>
      </c>
      <c r="C383" s="84">
        <v>911.73443724000003</v>
      </c>
      <c r="D383" s="84">
        <v>874.86797793000005</v>
      </c>
      <c r="E383" s="84">
        <v>132.29789897000001</v>
      </c>
      <c r="F383" s="84">
        <v>132.29789897000001</v>
      </c>
    </row>
    <row r="384" spans="1:6" ht="12.75" customHeight="1" x14ac:dyDescent="0.2">
      <c r="A384" s="83" t="s">
        <v>163</v>
      </c>
      <c r="B384" s="83">
        <v>10</v>
      </c>
      <c r="C384" s="84">
        <v>915.90316972000005</v>
      </c>
      <c r="D384" s="84">
        <v>879.87914566999996</v>
      </c>
      <c r="E384" s="84">
        <v>133.05568983000001</v>
      </c>
      <c r="F384" s="84">
        <v>133.05568983000001</v>
      </c>
    </row>
    <row r="385" spans="1:6" ht="12.75" customHeight="1" x14ac:dyDescent="0.2">
      <c r="A385" s="83" t="s">
        <v>163</v>
      </c>
      <c r="B385" s="83">
        <v>11</v>
      </c>
      <c r="C385" s="84">
        <v>955.24158385999999</v>
      </c>
      <c r="D385" s="84">
        <v>917.232753</v>
      </c>
      <c r="E385" s="84">
        <v>138.70431785</v>
      </c>
      <c r="F385" s="84">
        <v>138.70431785</v>
      </c>
    </row>
    <row r="386" spans="1:6" ht="12.75" customHeight="1" x14ac:dyDescent="0.2">
      <c r="A386" s="83" t="s">
        <v>163</v>
      </c>
      <c r="B386" s="83">
        <v>12</v>
      </c>
      <c r="C386" s="84">
        <v>919.94708257000002</v>
      </c>
      <c r="D386" s="84">
        <v>881.29072077000001</v>
      </c>
      <c r="E386" s="84">
        <v>133.26914880999999</v>
      </c>
      <c r="F386" s="84">
        <v>133.26914880999999</v>
      </c>
    </row>
    <row r="387" spans="1:6" ht="12.75" customHeight="1" x14ac:dyDescent="0.2">
      <c r="A387" s="83" t="s">
        <v>163</v>
      </c>
      <c r="B387" s="83">
        <v>13</v>
      </c>
      <c r="C387" s="84">
        <v>847.14143877000004</v>
      </c>
      <c r="D387" s="84">
        <v>814.37626620000003</v>
      </c>
      <c r="E387" s="84">
        <v>123.1503172</v>
      </c>
      <c r="F387" s="84">
        <v>123.1503172</v>
      </c>
    </row>
    <row r="388" spans="1:6" ht="12.75" customHeight="1" x14ac:dyDescent="0.2">
      <c r="A388" s="83" t="s">
        <v>163</v>
      </c>
      <c r="B388" s="83">
        <v>14</v>
      </c>
      <c r="C388" s="84">
        <v>839.16250453999999</v>
      </c>
      <c r="D388" s="84">
        <v>805.64543628000001</v>
      </c>
      <c r="E388" s="84">
        <v>121.83003746999999</v>
      </c>
      <c r="F388" s="84">
        <v>121.83003746999999</v>
      </c>
    </row>
    <row r="389" spans="1:6" ht="12.75" customHeight="1" x14ac:dyDescent="0.2">
      <c r="A389" s="83" t="s">
        <v>163</v>
      </c>
      <c r="B389" s="83">
        <v>15</v>
      </c>
      <c r="C389" s="84">
        <v>844.06524811999998</v>
      </c>
      <c r="D389" s="84">
        <v>810.17422424999995</v>
      </c>
      <c r="E389" s="84">
        <v>122.51488267000001</v>
      </c>
      <c r="F389" s="84">
        <v>122.51488267000001</v>
      </c>
    </row>
    <row r="390" spans="1:6" ht="12.75" customHeight="1" x14ac:dyDescent="0.2">
      <c r="A390" s="83" t="s">
        <v>163</v>
      </c>
      <c r="B390" s="83">
        <v>16</v>
      </c>
      <c r="C390" s="84">
        <v>852.85481354000001</v>
      </c>
      <c r="D390" s="84">
        <v>816.82825213000001</v>
      </c>
      <c r="E390" s="84">
        <v>123.52110752999999</v>
      </c>
      <c r="F390" s="84">
        <v>123.52110752999999</v>
      </c>
    </row>
    <row r="391" spans="1:6" ht="12.75" customHeight="1" x14ac:dyDescent="0.2">
      <c r="A391" s="83" t="s">
        <v>163</v>
      </c>
      <c r="B391" s="83">
        <v>17</v>
      </c>
      <c r="C391" s="84">
        <v>898.77552384000001</v>
      </c>
      <c r="D391" s="84">
        <v>862.28815096999995</v>
      </c>
      <c r="E391" s="84">
        <v>130.39557231000001</v>
      </c>
      <c r="F391" s="84">
        <v>130.39557231000001</v>
      </c>
    </row>
    <row r="392" spans="1:6" ht="12.75" customHeight="1" x14ac:dyDescent="0.2">
      <c r="A392" s="83" t="s">
        <v>163</v>
      </c>
      <c r="B392" s="83">
        <v>18</v>
      </c>
      <c r="C392" s="84">
        <v>933.89155671000003</v>
      </c>
      <c r="D392" s="84">
        <v>891.67053124999995</v>
      </c>
      <c r="E392" s="84">
        <v>134.83878806000001</v>
      </c>
      <c r="F392" s="84">
        <v>134.83878806000001</v>
      </c>
    </row>
    <row r="393" spans="1:6" ht="12.75" customHeight="1" x14ac:dyDescent="0.2">
      <c r="A393" s="83" t="s">
        <v>163</v>
      </c>
      <c r="B393" s="83">
        <v>19</v>
      </c>
      <c r="C393" s="84">
        <v>991.52009967000004</v>
      </c>
      <c r="D393" s="84">
        <v>948.89591097000005</v>
      </c>
      <c r="E393" s="84">
        <v>143.49243375</v>
      </c>
      <c r="F393" s="84">
        <v>143.49243375</v>
      </c>
    </row>
    <row r="394" spans="1:6" ht="12.75" customHeight="1" x14ac:dyDescent="0.2">
      <c r="A394" s="83" t="s">
        <v>163</v>
      </c>
      <c r="B394" s="83">
        <v>20</v>
      </c>
      <c r="C394" s="84">
        <v>1015.5713924</v>
      </c>
      <c r="D394" s="84">
        <v>975.41393828000002</v>
      </c>
      <c r="E394" s="84">
        <v>147.50250084999999</v>
      </c>
      <c r="F394" s="84">
        <v>147.50250084999999</v>
      </c>
    </row>
    <row r="395" spans="1:6" ht="12.75" customHeight="1" x14ac:dyDescent="0.2">
      <c r="A395" s="83" t="s">
        <v>163</v>
      </c>
      <c r="B395" s="83">
        <v>21</v>
      </c>
      <c r="C395" s="84">
        <v>1013.92182156</v>
      </c>
      <c r="D395" s="84">
        <v>967.17887866000001</v>
      </c>
      <c r="E395" s="84">
        <v>146.25719171</v>
      </c>
      <c r="F395" s="84">
        <v>146.25719171</v>
      </c>
    </row>
    <row r="396" spans="1:6" ht="12.75" customHeight="1" x14ac:dyDescent="0.2">
      <c r="A396" s="83" t="s">
        <v>163</v>
      </c>
      <c r="B396" s="83">
        <v>22</v>
      </c>
      <c r="C396" s="84">
        <v>995.57559847000005</v>
      </c>
      <c r="D396" s="84">
        <v>953.03316827000003</v>
      </c>
      <c r="E396" s="84">
        <v>144.11807150999999</v>
      </c>
      <c r="F396" s="84">
        <v>144.11807150999999</v>
      </c>
    </row>
    <row r="397" spans="1:6" ht="12.75" customHeight="1" x14ac:dyDescent="0.2">
      <c r="A397" s="83" t="s">
        <v>163</v>
      </c>
      <c r="B397" s="83">
        <v>23</v>
      </c>
      <c r="C397" s="84">
        <v>1020.28846718</v>
      </c>
      <c r="D397" s="84">
        <v>979.41647467999996</v>
      </c>
      <c r="E397" s="84">
        <v>148.10776605999999</v>
      </c>
      <c r="F397" s="84">
        <v>148.10776605999999</v>
      </c>
    </row>
    <row r="398" spans="1:6" ht="12.75" customHeight="1" x14ac:dyDescent="0.2">
      <c r="A398" s="83" t="s">
        <v>163</v>
      </c>
      <c r="B398" s="83">
        <v>24</v>
      </c>
      <c r="C398" s="84">
        <v>973.40810943999998</v>
      </c>
      <c r="D398" s="84">
        <v>932.44055360000004</v>
      </c>
      <c r="E398" s="84">
        <v>141.00404777</v>
      </c>
      <c r="F398" s="84">
        <v>141.00404777</v>
      </c>
    </row>
    <row r="399" spans="1:6" ht="12.75" customHeight="1" x14ac:dyDescent="0.2">
      <c r="A399" s="83" t="s">
        <v>164</v>
      </c>
      <c r="B399" s="83">
        <v>1</v>
      </c>
      <c r="C399" s="84">
        <v>904.37003678999997</v>
      </c>
      <c r="D399" s="84">
        <v>870.49239977000002</v>
      </c>
      <c r="E399" s="84">
        <v>131.63622222000001</v>
      </c>
      <c r="F399" s="84">
        <v>131.63622222000001</v>
      </c>
    </row>
    <row r="400" spans="1:6" ht="12.75" customHeight="1" x14ac:dyDescent="0.2">
      <c r="A400" s="83" t="s">
        <v>164</v>
      </c>
      <c r="B400" s="83">
        <v>2</v>
      </c>
      <c r="C400" s="84">
        <v>925.03701866999995</v>
      </c>
      <c r="D400" s="84">
        <v>891.52816067000003</v>
      </c>
      <c r="E400" s="84">
        <v>134.81725872000001</v>
      </c>
      <c r="F400" s="84">
        <v>134.81725872000001</v>
      </c>
    </row>
    <row r="401" spans="1:6" ht="12.75" customHeight="1" x14ac:dyDescent="0.2">
      <c r="A401" s="83" t="s">
        <v>164</v>
      </c>
      <c r="B401" s="83">
        <v>3</v>
      </c>
      <c r="C401" s="84">
        <v>940.80165270999998</v>
      </c>
      <c r="D401" s="84">
        <v>902.8753835</v>
      </c>
      <c r="E401" s="84">
        <v>136.53319046999999</v>
      </c>
      <c r="F401" s="84">
        <v>136.53319046999999</v>
      </c>
    </row>
    <row r="402" spans="1:6" ht="12.75" customHeight="1" x14ac:dyDescent="0.2">
      <c r="A402" s="83" t="s">
        <v>164</v>
      </c>
      <c r="B402" s="83">
        <v>4</v>
      </c>
      <c r="C402" s="84">
        <v>949.59357349000004</v>
      </c>
      <c r="D402" s="84">
        <v>912.87851334000004</v>
      </c>
      <c r="E402" s="84">
        <v>138.04586792000001</v>
      </c>
      <c r="F402" s="84">
        <v>138.04586792000001</v>
      </c>
    </row>
    <row r="403" spans="1:6" ht="12.75" customHeight="1" x14ac:dyDescent="0.2">
      <c r="A403" s="83" t="s">
        <v>164</v>
      </c>
      <c r="B403" s="83">
        <v>5</v>
      </c>
      <c r="C403" s="84">
        <v>943.21283374999996</v>
      </c>
      <c r="D403" s="84">
        <v>906.59843851999995</v>
      </c>
      <c r="E403" s="84">
        <v>137.09619239</v>
      </c>
      <c r="F403" s="84">
        <v>137.09619239</v>
      </c>
    </row>
    <row r="404" spans="1:6" ht="12.75" customHeight="1" x14ac:dyDescent="0.2">
      <c r="A404" s="83" t="s">
        <v>164</v>
      </c>
      <c r="B404" s="83">
        <v>6</v>
      </c>
      <c r="C404" s="84">
        <v>938.8368997</v>
      </c>
      <c r="D404" s="84">
        <v>895.08428959000003</v>
      </c>
      <c r="E404" s="84">
        <v>135.35501801000001</v>
      </c>
      <c r="F404" s="84">
        <v>135.35501801000001</v>
      </c>
    </row>
    <row r="405" spans="1:6" ht="12.75" customHeight="1" x14ac:dyDescent="0.2">
      <c r="A405" s="83" t="s">
        <v>164</v>
      </c>
      <c r="B405" s="83">
        <v>7</v>
      </c>
      <c r="C405" s="84">
        <v>921.16786730000001</v>
      </c>
      <c r="D405" s="84">
        <v>879.33402237999996</v>
      </c>
      <c r="E405" s="84">
        <v>132.97325606000001</v>
      </c>
      <c r="F405" s="84">
        <v>132.97325606000001</v>
      </c>
    </row>
    <row r="406" spans="1:6" ht="12.75" customHeight="1" x14ac:dyDescent="0.2">
      <c r="A406" s="83" t="s">
        <v>164</v>
      </c>
      <c r="B406" s="83">
        <v>8</v>
      </c>
      <c r="C406" s="84">
        <v>897.59955244000002</v>
      </c>
      <c r="D406" s="84">
        <v>857.35444696000002</v>
      </c>
      <c r="E406" s="84">
        <v>129.64949554</v>
      </c>
      <c r="F406" s="84">
        <v>129.64949554</v>
      </c>
    </row>
    <row r="407" spans="1:6" ht="12.75" customHeight="1" x14ac:dyDescent="0.2">
      <c r="A407" s="83" t="s">
        <v>164</v>
      </c>
      <c r="B407" s="83">
        <v>9</v>
      </c>
      <c r="C407" s="84">
        <v>837.34874657</v>
      </c>
      <c r="D407" s="84">
        <v>805.57839657</v>
      </c>
      <c r="E407" s="84">
        <v>121.81989969999999</v>
      </c>
      <c r="F407" s="84">
        <v>121.81989969999999</v>
      </c>
    </row>
    <row r="408" spans="1:6" ht="12.75" customHeight="1" x14ac:dyDescent="0.2">
      <c r="A408" s="83" t="s">
        <v>164</v>
      </c>
      <c r="B408" s="83">
        <v>10</v>
      </c>
      <c r="C408" s="84">
        <v>815.79429950999997</v>
      </c>
      <c r="D408" s="84">
        <v>781.19441520999999</v>
      </c>
      <c r="E408" s="84">
        <v>118.13254391</v>
      </c>
      <c r="F408" s="84">
        <v>118.13254391</v>
      </c>
    </row>
    <row r="409" spans="1:6" ht="12.75" customHeight="1" x14ac:dyDescent="0.2">
      <c r="A409" s="83" t="s">
        <v>164</v>
      </c>
      <c r="B409" s="83">
        <v>11</v>
      </c>
      <c r="C409" s="84">
        <v>806.30276251999999</v>
      </c>
      <c r="D409" s="84">
        <v>772.90474804999997</v>
      </c>
      <c r="E409" s="84">
        <v>116.87897700000001</v>
      </c>
      <c r="F409" s="84">
        <v>116.87897700000001</v>
      </c>
    </row>
    <row r="410" spans="1:6" ht="12.75" customHeight="1" x14ac:dyDescent="0.2">
      <c r="A410" s="83" t="s">
        <v>164</v>
      </c>
      <c r="B410" s="83">
        <v>12</v>
      </c>
      <c r="C410" s="84">
        <v>813.34386897000002</v>
      </c>
      <c r="D410" s="84">
        <v>779.77730442999996</v>
      </c>
      <c r="E410" s="84">
        <v>117.91824783</v>
      </c>
      <c r="F410" s="84">
        <v>117.91824783</v>
      </c>
    </row>
    <row r="411" spans="1:6" ht="12.75" customHeight="1" x14ac:dyDescent="0.2">
      <c r="A411" s="83" t="s">
        <v>164</v>
      </c>
      <c r="B411" s="83">
        <v>13</v>
      </c>
      <c r="C411" s="84">
        <v>829.08201570000006</v>
      </c>
      <c r="D411" s="84">
        <v>793.86714404999998</v>
      </c>
      <c r="E411" s="84">
        <v>120.04891923</v>
      </c>
      <c r="F411" s="84">
        <v>120.04891923</v>
      </c>
    </row>
    <row r="412" spans="1:6" ht="12.75" customHeight="1" x14ac:dyDescent="0.2">
      <c r="A412" s="83" t="s">
        <v>164</v>
      </c>
      <c r="B412" s="83">
        <v>14</v>
      </c>
      <c r="C412" s="84">
        <v>839.96800400999996</v>
      </c>
      <c r="D412" s="84">
        <v>806.86333585</v>
      </c>
      <c r="E412" s="84">
        <v>122.01420874999999</v>
      </c>
      <c r="F412" s="84">
        <v>122.01420874999999</v>
      </c>
    </row>
    <row r="413" spans="1:6" ht="12.75" customHeight="1" x14ac:dyDescent="0.2">
      <c r="A413" s="83" t="s">
        <v>164</v>
      </c>
      <c r="B413" s="83">
        <v>15</v>
      </c>
      <c r="C413" s="84">
        <v>849.27707998999995</v>
      </c>
      <c r="D413" s="84">
        <v>815.54286701000001</v>
      </c>
      <c r="E413" s="84">
        <v>123.32673105000001</v>
      </c>
      <c r="F413" s="84">
        <v>123.32673105000001</v>
      </c>
    </row>
    <row r="414" spans="1:6" ht="12.75" customHeight="1" x14ac:dyDescent="0.2">
      <c r="A414" s="83" t="s">
        <v>164</v>
      </c>
      <c r="B414" s="83">
        <v>16</v>
      </c>
      <c r="C414" s="84">
        <v>844.36821109000005</v>
      </c>
      <c r="D414" s="84">
        <v>811.05617185999995</v>
      </c>
      <c r="E414" s="84">
        <v>122.64825114999999</v>
      </c>
      <c r="F414" s="84">
        <v>122.64825114999999</v>
      </c>
    </row>
    <row r="415" spans="1:6" ht="12.75" customHeight="1" x14ac:dyDescent="0.2">
      <c r="A415" s="83" t="s">
        <v>164</v>
      </c>
      <c r="B415" s="83">
        <v>17</v>
      </c>
      <c r="C415" s="84">
        <v>842.15700417999994</v>
      </c>
      <c r="D415" s="84">
        <v>806.45007438000005</v>
      </c>
      <c r="E415" s="84">
        <v>121.95171517999999</v>
      </c>
      <c r="F415" s="84">
        <v>121.95171517999999</v>
      </c>
    </row>
    <row r="416" spans="1:6" ht="12.75" customHeight="1" x14ac:dyDescent="0.2">
      <c r="A416" s="83" t="s">
        <v>164</v>
      </c>
      <c r="B416" s="83">
        <v>18</v>
      </c>
      <c r="C416" s="84">
        <v>852.12642707999998</v>
      </c>
      <c r="D416" s="84">
        <v>807.46673845999999</v>
      </c>
      <c r="E416" s="84">
        <v>122.10545553999999</v>
      </c>
      <c r="F416" s="84">
        <v>122.10545553999999</v>
      </c>
    </row>
    <row r="417" spans="1:6" ht="12.75" customHeight="1" x14ac:dyDescent="0.2">
      <c r="A417" s="83" t="s">
        <v>164</v>
      </c>
      <c r="B417" s="83">
        <v>19</v>
      </c>
      <c r="C417" s="84">
        <v>822.11868586000003</v>
      </c>
      <c r="D417" s="84">
        <v>783.83505657000001</v>
      </c>
      <c r="E417" s="84">
        <v>118.53186279000001</v>
      </c>
      <c r="F417" s="84">
        <v>118.53186279000001</v>
      </c>
    </row>
    <row r="418" spans="1:6" ht="12.75" customHeight="1" x14ac:dyDescent="0.2">
      <c r="A418" s="83" t="s">
        <v>164</v>
      </c>
      <c r="B418" s="83">
        <v>20</v>
      </c>
      <c r="C418" s="84">
        <v>811.44078322999997</v>
      </c>
      <c r="D418" s="84">
        <v>773.22956376000002</v>
      </c>
      <c r="E418" s="84">
        <v>116.92809576000001</v>
      </c>
      <c r="F418" s="84">
        <v>116.92809576000001</v>
      </c>
    </row>
    <row r="419" spans="1:6" ht="12.75" customHeight="1" x14ac:dyDescent="0.2">
      <c r="A419" s="83" t="s">
        <v>164</v>
      </c>
      <c r="B419" s="83">
        <v>21</v>
      </c>
      <c r="C419" s="84">
        <v>818.29430747000004</v>
      </c>
      <c r="D419" s="84">
        <v>775.63192161999996</v>
      </c>
      <c r="E419" s="84">
        <v>117.29138132</v>
      </c>
      <c r="F419" s="84">
        <v>117.29138132</v>
      </c>
    </row>
    <row r="420" spans="1:6" ht="12.75" customHeight="1" x14ac:dyDescent="0.2">
      <c r="A420" s="83" t="s">
        <v>164</v>
      </c>
      <c r="B420" s="83">
        <v>22</v>
      </c>
      <c r="C420" s="84">
        <v>817.59897407000005</v>
      </c>
      <c r="D420" s="84">
        <v>786.02161374000002</v>
      </c>
      <c r="E420" s="84">
        <v>118.86251487</v>
      </c>
      <c r="F420" s="84">
        <v>118.86251487</v>
      </c>
    </row>
    <row r="421" spans="1:6" ht="12.75" customHeight="1" x14ac:dyDescent="0.2">
      <c r="A421" s="83" t="s">
        <v>164</v>
      </c>
      <c r="B421" s="83">
        <v>23</v>
      </c>
      <c r="C421" s="84">
        <v>851.56142671999999</v>
      </c>
      <c r="D421" s="84">
        <v>813.65552975000003</v>
      </c>
      <c r="E421" s="84">
        <v>123.04132713</v>
      </c>
      <c r="F421" s="84">
        <v>123.04132713</v>
      </c>
    </row>
    <row r="422" spans="1:6" ht="12.75" customHeight="1" x14ac:dyDescent="0.2">
      <c r="A422" s="83" t="s">
        <v>164</v>
      </c>
      <c r="B422" s="83">
        <v>24</v>
      </c>
      <c r="C422" s="84">
        <v>885.74660085999994</v>
      </c>
      <c r="D422" s="84">
        <v>844.9136317</v>
      </c>
      <c r="E422" s="84">
        <v>127.76819029000001</v>
      </c>
      <c r="F422" s="84">
        <v>127.76819029000001</v>
      </c>
    </row>
    <row r="423" spans="1:6" ht="12.75" customHeight="1" x14ac:dyDescent="0.2">
      <c r="A423" s="83" t="s">
        <v>165</v>
      </c>
      <c r="B423" s="83">
        <v>1</v>
      </c>
      <c r="C423" s="84">
        <v>932.13432454999997</v>
      </c>
      <c r="D423" s="84">
        <v>893.05581194000001</v>
      </c>
      <c r="E423" s="84">
        <v>135.04827078</v>
      </c>
      <c r="F423" s="84">
        <v>135.04827078</v>
      </c>
    </row>
    <row r="424" spans="1:6" ht="12.75" customHeight="1" x14ac:dyDescent="0.2">
      <c r="A424" s="83" t="s">
        <v>165</v>
      </c>
      <c r="B424" s="83">
        <v>2</v>
      </c>
      <c r="C424" s="84">
        <v>960.85511618999999</v>
      </c>
      <c r="D424" s="84">
        <v>925.13046165000003</v>
      </c>
      <c r="E424" s="84">
        <v>139.89861263</v>
      </c>
      <c r="F424" s="84">
        <v>139.89861263</v>
      </c>
    </row>
    <row r="425" spans="1:6" ht="12.75" customHeight="1" x14ac:dyDescent="0.2">
      <c r="A425" s="83" t="s">
        <v>165</v>
      </c>
      <c r="B425" s="83">
        <v>3</v>
      </c>
      <c r="C425" s="84">
        <v>996.57507855999995</v>
      </c>
      <c r="D425" s="84">
        <v>962.09572763000006</v>
      </c>
      <c r="E425" s="84">
        <v>145.48851550000001</v>
      </c>
      <c r="F425" s="84">
        <v>145.48851550000001</v>
      </c>
    </row>
    <row r="426" spans="1:6" ht="12.75" customHeight="1" x14ac:dyDescent="0.2">
      <c r="A426" s="83" t="s">
        <v>165</v>
      </c>
      <c r="B426" s="83">
        <v>4</v>
      </c>
      <c r="C426" s="84">
        <v>1019.95894499</v>
      </c>
      <c r="D426" s="84">
        <v>980.70952287</v>
      </c>
      <c r="E426" s="84">
        <v>148.30330135</v>
      </c>
      <c r="F426" s="84">
        <v>148.30330135</v>
      </c>
    </row>
    <row r="427" spans="1:6" ht="12.75" customHeight="1" x14ac:dyDescent="0.2">
      <c r="A427" s="83" t="s">
        <v>165</v>
      </c>
      <c r="B427" s="83">
        <v>5</v>
      </c>
      <c r="C427" s="84">
        <v>1021.5518487099999</v>
      </c>
      <c r="D427" s="84">
        <v>985.90404851000005</v>
      </c>
      <c r="E427" s="84">
        <v>149.08881966999999</v>
      </c>
      <c r="F427" s="84">
        <v>149.08881966999999</v>
      </c>
    </row>
    <row r="428" spans="1:6" ht="12.75" customHeight="1" x14ac:dyDescent="0.2">
      <c r="A428" s="83" t="s">
        <v>165</v>
      </c>
      <c r="B428" s="83">
        <v>6</v>
      </c>
      <c r="C428" s="84">
        <v>1001.23405051</v>
      </c>
      <c r="D428" s="84">
        <v>962.41758642000002</v>
      </c>
      <c r="E428" s="84">
        <v>145.53718712</v>
      </c>
      <c r="F428" s="84">
        <v>145.53718712</v>
      </c>
    </row>
    <row r="429" spans="1:6" ht="12.75" customHeight="1" x14ac:dyDescent="0.2">
      <c r="A429" s="83" t="s">
        <v>165</v>
      </c>
      <c r="B429" s="83">
        <v>7</v>
      </c>
      <c r="C429" s="84">
        <v>955.35204339999996</v>
      </c>
      <c r="D429" s="84">
        <v>909.85821926999995</v>
      </c>
      <c r="E429" s="84">
        <v>137.58913779</v>
      </c>
      <c r="F429" s="84">
        <v>137.58913779</v>
      </c>
    </row>
    <row r="430" spans="1:6" ht="12.75" customHeight="1" x14ac:dyDescent="0.2">
      <c r="A430" s="83" t="s">
        <v>165</v>
      </c>
      <c r="B430" s="83">
        <v>8</v>
      </c>
      <c r="C430" s="84">
        <v>896.26256252999997</v>
      </c>
      <c r="D430" s="84">
        <v>856.02957713000001</v>
      </c>
      <c r="E430" s="84">
        <v>129.44914817</v>
      </c>
      <c r="F430" s="84">
        <v>129.44914817</v>
      </c>
    </row>
    <row r="431" spans="1:6" ht="12.75" customHeight="1" x14ac:dyDescent="0.2">
      <c r="A431" s="83" t="s">
        <v>165</v>
      </c>
      <c r="B431" s="83">
        <v>9</v>
      </c>
      <c r="C431" s="84">
        <v>869.26644562000001</v>
      </c>
      <c r="D431" s="84">
        <v>831.41096129000005</v>
      </c>
      <c r="E431" s="84">
        <v>125.72631086</v>
      </c>
      <c r="F431" s="84">
        <v>125.72631086</v>
      </c>
    </row>
    <row r="432" spans="1:6" ht="12.75" customHeight="1" x14ac:dyDescent="0.2">
      <c r="A432" s="83" t="s">
        <v>165</v>
      </c>
      <c r="B432" s="83">
        <v>10</v>
      </c>
      <c r="C432" s="84">
        <v>862.24195808000002</v>
      </c>
      <c r="D432" s="84">
        <v>828.64932366000005</v>
      </c>
      <c r="E432" s="84">
        <v>125.30869487</v>
      </c>
      <c r="F432" s="84">
        <v>125.30869487</v>
      </c>
    </row>
    <row r="433" spans="1:6" ht="12.75" customHeight="1" x14ac:dyDescent="0.2">
      <c r="A433" s="83" t="s">
        <v>165</v>
      </c>
      <c r="B433" s="83">
        <v>11</v>
      </c>
      <c r="C433" s="84">
        <v>871.35660298000005</v>
      </c>
      <c r="D433" s="84">
        <v>836.08643089999998</v>
      </c>
      <c r="E433" s="84">
        <v>126.43333732000001</v>
      </c>
      <c r="F433" s="84">
        <v>126.43333732000001</v>
      </c>
    </row>
    <row r="434" spans="1:6" ht="12.75" customHeight="1" x14ac:dyDescent="0.2">
      <c r="A434" s="83" t="s">
        <v>165</v>
      </c>
      <c r="B434" s="83">
        <v>12</v>
      </c>
      <c r="C434" s="84">
        <v>883.63751332000004</v>
      </c>
      <c r="D434" s="84">
        <v>849.74327477999998</v>
      </c>
      <c r="E434" s="84">
        <v>128.49853092000001</v>
      </c>
      <c r="F434" s="84">
        <v>128.49853092000001</v>
      </c>
    </row>
    <row r="435" spans="1:6" ht="12.75" customHeight="1" x14ac:dyDescent="0.2">
      <c r="A435" s="83" t="s">
        <v>165</v>
      </c>
      <c r="B435" s="83">
        <v>13</v>
      </c>
      <c r="C435" s="84">
        <v>887.05656048000003</v>
      </c>
      <c r="D435" s="84">
        <v>851.77928052000004</v>
      </c>
      <c r="E435" s="84">
        <v>128.80641654999999</v>
      </c>
      <c r="F435" s="84">
        <v>128.80641654999999</v>
      </c>
    </row>
    <row r="436" spans="1:6" ht="12.75" customHeight="1" x14ac:dyDescent="0.2">
      <c r="A436" s="83" t="s">
        <v>165</v>
      </c>
      <c r="B436" s="83">
        <v>14</v>
      </c>
      <c r="C436" s="84">
        <v>882.39331678999997</v>
      </c>
      <c r="D436" s="84">
        <v>849.48480566000001</v>
      </c>
      <c r="E436" s="84">
        <v>128.45944510999999</v>
      </c>
      <c r="F436" s="84">
        <v>128.45944510999999</v>
      </c>
    </row>
    <row r="437" spans="1:6" ht="12.75" customHeight="1" x14ac:dyDescent="0.2">
      <c r="A437" s="83" t="s">
        <v>165</v>
      </c>
      <c r="B437" s="83">
        <v>15</v>
      </c>
      <c r="C437" s="84">
        <v>898.60985477999998</v>
      </c>
      <c r="D437" s="84">
        <v>865.66265074</v>
      </c>
      <c r="E437" s="84">
        <v>130.90586557</v>
      </c>
      <c r="F437" s="84">
        <v>130.90586557</v>
      </c>
    </row>
    <row r="438" spans="1:6" ht="12.75" customHeight="1" x14ac:dyDescent="0.2">
      <c r="A438" s="83" t="s">
        <v>165</v>
      </c>
      <c r="B438" s="83">
        <v>16</v>
      </c>
      <c r="C438" s="84">
        <v>876.34066614999995</v>
      </c>
      <c r="D438" s="84">
        <v>843.23414277999996</v>
      </c>
      <c r="E438" s="84">
        <v>127.51421728</v>
      </c>
      <c r="F438" s="84">
        <v>127.51421728</v>
      </c>
    </row>
    <row r="439" spans="1:6" ht="12.75" customHeight="1" x14ac:dyDescent="0.2">
      <c r="A439" s="83" t="s">
        <v>165</v>
      </c>
      <c r="B439" s="83">
        <v>17</v>
      </c>
      <c r="C439" s="84">
        <v>826.11187146999998</v>
      </c>
      <c r="D439" s="84">
        <v>792.58027525</v>
      </c>
      <c r="E439" s="84">
        <v>119.85431839</v>
      </c>
      <c r="F439" s="84">
        <v>119.85431839</v>
      </c>
    </row>
    <row r="440" spans="1:6" ht="12.75" customHeight="1" x14ac:dyDescent="0.2">
      <c r="A440" s="83" t="s">
        <v>165</v>
      </c>
      <c r="B440" s="83">
        <v>18</v>
      </c>
      <c r="C440" s="84">
        <v>814.82243055000004</v>
      </c>
      <c r="D440" s="84">
        <v>777.57325838999998</v>
      </c>
      <c r="E440" s="84">
        <v>117.58495107</v>
      </c>
      <c r="F440" s="84">
        <v>117.58495107</v>
      </c>
    </row>
    <row r="441" spans="1:6" ht="12.75" customHeight="1" x14ac:dyDescent="0.2">
      <c r="A441" s="83" t="s">
        <v>165</v>
      </c>
      <c r="B441" s="83">
        <v>19</v>
      </c>
      <c r="C441" s="84">
        <v>871.41801497999995</v>
      </c>
      <c r="D441" s="84">
        <v>836.73019262000003</v>
      </c>
      <c r="E441" s="84">
        <v>126.53068723</v>
      </c>
      <c r="F441" s="84">
        <v>126.53068723</v>
      </c>
    </row>
    <row r="442" spans="1:6" ht="12.75" customHeight="1" x14ac:dyDescent="0.2">
      <c r="A442" s="83" t="s">
        <v>165</v>
      </c>
      <c r="B442" s="83">
        <v>20</v>
      </c>
      <c r="C442" s="84">
        <v>970.10405308999998</v>
      </c>
      <c r="D442" s="84">
        <v>934.41176823000001</v>
      </c>
      <c r="E442" s="84">
        <v>141.30213566</v>
      </c>
      <c r="F442" s="84">
        <v>141.30213566</v>
      </c>
    </row>
    <row r="443" spans="1:6" ht="12.75" customHeight="1" x14ac:dyDescent="0.2">
      <c r="A443" s="83" t="s">
        <v>165</v>
      </c>
      <c r="B443" s="83">
        <v>21</v>
      </c>
      <c r="C443" s="84">
        <v>970.00580093999997</v>
      </c>
      <c r="D443" s="84">
        <v>930.05377163000003</v>
      </c>
      <c r="E443" s="84">
        <v>140.64311760999999</v>
      </c>
      <c r="F443" s="84">
        <v>140.64311760999999</v>
      </c>
    </row>
    <row r="444" spans="1:6" ht="12.75" customHeight="1" x14ac:dyDescent="0.2">
      <c r="A444" s="83" t="s">
        <v>165</v>
      </c>
      <c r="B444" s="83">
        <v>22</v>
      </c>
      <c r="C444" s="84">
        <v>959.71362180000006</v>
      </c>
      <c r="D444" s="84">
        <v>920.72713552000005</v>
      </c>
      <c r="E444" s="84">
        <v>139.23273982000001</v>
      </c>
      <c r="F444" s="84">
        <v>139.23273982000001</v>
      </c>
    </row>
    <row r="445" spans="1:6" ht="12.75" customHeight="1" x14ac:dyDescent="0.2">
      <c r="A445" s="83" t="s">
        <v>165</v>
      </c>
      <c r="B445" s="83">
        <v>23</v>
      </c>
      <c r="C445" s="84">
        <v>914.16145578999999</v>
      </c>
      <c r="D445" s="84">
        <v>874.11616646000004</v>
      </c>
      <c r="E445" s="84">
        <v>132.18420972000001</v>
      </c>
      <c r="F445" s="84">
        <v>132.18420972000001</v>
      </c>
    </row>
    <row r="446" spans="1:6" ht="12.75" customHeight="1" x14ac:dyDescent="0.2">
      <c r="A446" s="83" t="s">
        <v>165</v>
      </c>
      <c r="B446" s="83">
        <v>24</v>
      </c>
      <c r="C446" s="84">
        <v>954.07510883999998</v>
      </c>
      <c r="D446" s="84">
        <v>915.43710403</v>
      </c>
      <c r="E446" s="84">
        <v>138.43277906</v>
      </c>
      <c r="F446" s="84">
        <v>138.43277906</v>
      </c>
    </row>
    <row r="447" spans="1:6" ht="12.75" customHeight="1" x14ac:dyDescent="0.2">
      <c r="A447" s="83" t="s">
        <v>166</v>
      </c>
      <c r="B447" s="83">
        <v>1</v>
      </c>
      <c r="C447" s="84">
        <v>982.42245795999997</v>
      </c>
      <c r="D447" s="84">
        <v>945.63465349000001</v>
      </c>
      <c r="E447" s="84">
        <v>142.99926503</v>
      </c>
      <c r="F447" s="84">
        <v>142.99926503</v>
      </c>
    </row>
    <row r="448" spans="1:6" ht="12.75" customHeight="1" x14ac:dyDescent="0.2">
      <c r="A448" s="83" t="s">
        <v>166</v>
      </c>
      <c r="B448" s="83">
        <v>2</v>
      </c>
      <c r="C448" s="84">
        <v>1023.27856236</v>
      </c>
      <c r="D448" s="84">
        <v>988.15653089</v>
      </c>
      <c r="E448" s="84">
        <v>149.42944098999999</v>
      </c>
      <c r="F448" s="84">
        <v>149.42944098999999</v>
      </c>
    </row>
    <row r="449" spans="1:6" ht="12.75" customHeight="1" x14ac:dyDescent="0.2">
      <c r="A449" s="83" t="s">
        <v>166</v>
      </c>
      <c r="B449" s="83">
        <v>3</v>
      </c>
      <c r="C449" s="84">
        <v>1043.66263291</v>
      </c>
      <c r="D449" s="84">
        <v>1004.90215314</v>
      </c>
      <c r="E449" s="84">
        <v>151.96172095</v>
      </c>
      <c r="F449" s="84">
        <v>151.96172095</v>
      </c>
    </row>
    <row r="450" spans="1:6" ht="12.75" customHeight="1" x14ac:dyDescent="0.2">
      <c r="A450" s="83" t="s">
        <v>166</v>
      </c>
      <c r="B450" s="83">
        <v>4</v>
      </c>
      <c r="C450" s="84">
        <v>1049.32362648</v>
      </c>
      <c r="D450" s="84">
        <v>1007.95094471</v>
      </c>
      <c r="E450" s="84">
        <v>152.42276046999999</v>
      </c>
      <c r="F450" s="84">
        <v>152.42276046999999</v>
      </c>
    </row>
    <row r="451" spans="1:6" ht="12.75" customHeight="1" x14ac:dyDescent="0.2">
      <c r="A451" s="83" t="s">
        <v>166</v>
      </c>
      <c r="B451" s="83">
        <v>5</v>
      </c>
      <c r="C451" s="84">
        <v>1044.3665811799999</v>
      </c>
      <c r="D451" s="84">
        <v>1009.84634677</v>
      </c>
      <c r="E451" s="84">
        <v>152.70938396</v>
      </c>
      <c r="F451" s="84">
        <v>152.70938396</v>
      </c>
    </row>
    <row r="452" spans="1:6" ht="12.75" customHeight="1" x14ac:dyDescent="0.2">
      <c r="A452" s="83" t="s">
        <v>166</v>
      </c>
      <c r="B452" s="83">
        <v>6</v>
      </c>
      <c r="C452" s="84">
        <v>1034.6370371800001</v>
      </c>
      <c r="D452" s="84">
        <v>995.80867651000005</v>
      </c>
      <c r="E452" s="84">
        <v>150.58660162999999</v>
      </c>
      <c r="F452" s="84">
        <v>150.58660162999999</v>
      </c>
    </row>
    <row r="453" spans="1:6" ht="12.75" customHeight="1" x14ac:dyDescent="0.2">
      <c r="A453" s="83" t="s">
        <v>166</v>
      </c>
      <c r="B453" s="83">
        <v>7</v>
      </c>
      <c r="C453" s="84">
        <v>971.00432896999996</v>
      </c>
      <c r="D453" s="84">
        <v>934.42430650999995</v>
      </c>
      <c r="E453" s="84">
        <v>141.30403171</v>
      </c>
      <c r="F453" s="84">
        <v>141.30403171</v>
      </c>
    </row>
    <row r="454" spans="1:6" ht="12.75" customHeight="1" x14ac:dyDescent="0.2">
      <c r="A454" s="83" t="s">
        <v>166</v>
      </c>
      <c r="B454" s="83">
        <v>8</v>
      </c>
      <c r="C454" s="84">
        <v>911.09107433999998</v>
      </c>
      <c r="D454" s="84">
        <v>875.54676218999998</v>
      </c>
      <c r="E454" s="84">
        <v>132.40054499999999</v>
      </c>
      <c r="F454" s="84">
        <v>132.40054499999999</v>
      </c>
    </row>
    <row r="455" spans="1:6" ht="12.75" customHeight="1" x14ac:dyDescent="0.2">
      <c r="A455" s="83" t="s">
        <v>166</v>
      </c>
      <c r="B455" s="83">
        <v>9</v>
      </c>
      <c r="C455" s="84">
        <v>887.14776230999996</v>
      </c>
      <c r="D455" s="84">
        <v>852.92536061999999</v>
      </c>
      <c r="E455" s="84">
        <v>128.97972726</v>
      </c>
      <c r="F455" s="84">
        <v>128.97972726</v>
      </c>
    </row>
    <row r="456" spans="1:6" ht="12.75" customHeight="1" x14ac:dyDescent="0.2">
      <c r="A456" s="83" t="s">
        <v>166</v>
      </c>
      <c r="B456" s="83">
        <v>10</v>
      </c>
      <c r="C456" s="84">
        <v>889.09691509000004</v>
      </c>
      <c r="D456" s="84">
        <v>855.36327689999996</v>
      </c>
      <c r="E456" s="84">
        <v>129.34838998000001</v>
      </c>
      <c r="F456" s="84">
        <v>129.34838998000001</v>
      </c>
    </row>
    <row r="457" spans="1:6" ht="12.75" customHeight="1" x14ac:dyDescent="0.2">
      <c r="A457" s="83" t="s">
        <v>166</v>
      </c>
      <c r="B457" s="83">
        <v>11</v>
      </c>
      <c r="C457" s="84">
        <v>887.30938231000005</v>
      </c>
      <c r="D457" s="84">
        <v>853.47628302999999</v>
      </c>
      <c r="E457" s="84">
        <v>129.06303797999999</v>
      </c>
      <c r="F457" s="84">
        <v>129.06303797999999</v>
      </c>
    </row>
    <row r="458" spans="1:6" ht="12.75" customHeight="1" x14ac:dyDescent="0.2">
      <c r="A458" s="83" t="s">
        <v>166</v>
      </c>
      <c r="B458" s="83">
        <v>12</v>
      </c>
      <c r="C458" s="84">
        <v>896.94046967999998</v>
      </c>
      <c r="D458" s="84">
        <v>863.29264370999999</v>
      </c>
      <c r="E458" s="84">
        <v>130.54747212000001</v>
      </c>
      <c r="F458" s="84">
        <v>130.54747212000001</v>
      </c>
    </row>
    <row r="459" spans="1:6" ht="12.75" customHeight="1" x14ac:dyDescent="0.2">
      <c r="A459" s="83" t="s">
        <v>166</v>
      </c>
      <c r="B459" s="83">
        <v>13</v>
      </c>
      <c r="C459" s="84">
        <v>900.44180589999996</v>
      </c>
      <c r="D459" s="84">
        <v>866.33559296999999</v>
      </c>
      <c r="E459" s="84">
        <v>131.00762817</v>
      </c>
      <c r="F459" s="84">
        <v>131.00762817</v>
      </c>
    </row>
    <row r="460" spans="1:6" ht="12.75" customHeight="1" x14ac:dyDescent="0.2">
      <c r="A460" s="83" t="s">
        <v>166</v>
      </c>
      <c r="B460" s="83">
        <v>14</v>
      </c>
      <c r="C460" s="84">
        <v>901.11334357999999</v>
      </c>
      <c r="D460" s="84">
        <v>865.94812177999995</v>
      </c>
      <c r="E460" s="84">
        <v>130.94903461000001</v>
      </c>
      <c r="F460" s="84">
        <v>130.94903461000001</v>
      </c>
    </row>
    <row r="461" spans="1:6" ht="12.75" customHeight="1" x14ac:dyDescent="0.2">
      <c r="A461" s="83" t="s">
        <v>166</v>
      </c>
      <c r="B461" s="83">
        <v>15</v>
      </c>
      <c r="C461" s="84">
        <v>930.77418898999997</v>
      </c>
      <c r="D461" s="84">
        <v>869.30485589</v>
      </c>
      <c r="E461" s="84">
        <v>131.45664134</v>
      </c>
      <c r="F461" s="84">
        <v>131.45664134</v>
      </c>
    </row>
    <row r="462" spans="1:6" ht="12.75" customHeight="1" x14ac:dyDescent="0.2">
      <c r="A462" s="83" t="s">
        <v>166</v>
      </c>
      <c r="B462" s="83">
        <v>16</v>
      </c>
      <c r="C462" s="84">
        <v>882.93163717000004</v>
      </c>
      <c r="D462" s="84">
        <v>882.93163717000004</v>
      </c>
      <c r="E462" s="84">
        <v>133.51728886999999</v>
      </c>
      <c r="F462" s="84">
        <v>133.51728886999999</v>
      </c>
    </row>
    <row r="463" spans="1:6" ht="12.75" customHeight="1" x14ac:dyDescent="0.2">
      <c r="A463" s="83" t="s">
        <v>166</v>
      </c>
      <c r="B463" s="83">
        <v>17</v>
      </c>
      <c r="C463" s="84">
        <v>888.28268303000004</v>
      </c>
      <c r="D463" s="84">
        <v>888.28268303000004</v>
      </c>
      <c r="E463" s="84">
        <v>134.32647624000001</v>
      </c>
      <c r="F463" s="84">
        <v>134.32647624000001</v>
      </c>
    </row>
    <row r="464" spans="1:6" ht="12.75" customHeight="1" x14ac:dyDescent="0.2">
      <c r="A464" s="83" t="s">
        <v>166</v>
      </c>
      <c r="B464" s="83">
        <v>18</v>
      </c>
      <c r="C464" s="84">
        <v>8054.5241108999999</v>
      </c>
      <c r="D464" s="84">
        <v>866.18680925000001</v>
      </c>
      <c r="E464" s="84">
        <v>130.98512903</v>
      </c>
      <c r="F464" s="84">
        <v>130.98512903</v>
      </c>
    </row>
    <row r="465" spans="1:6" ht="12.75" customHeight="1" x14ac:dyDescent="0.2">
      <c r="A465" s="83" t="s">
        <v>166</v>
      </c>
      <c r="B465" s="83">
        <v>19</v>
      </c>
      <c r="C465" s="84">
        <v>998.01303910000001</v>
      </c>
      <c r="D465" s="84">
        <v>949.85782725000001</v>
      </c>
      <c r="E465" s="84">
        <v>143.63789512</v>
      </c>
      <c r="F465" s="84">
        <v>143.63789512</v>
      </c>
    </row>
    <row r="466" spans="1:6" ht="12.75" customHeight="1" x14ac:dyDescent="0.2">
      <c r="A466" s="83" t="s">
        <v>166</v>
      </c>
      <c r="B466" s="83">
        <v>20</v>
      </c>
      <c r="C466" s="84">
        <v>1029.8173345299999</v>
      </c>
      <c r="D466" s="84">
        <v>974.91221100999996</v>
      </c>
      <c r="E466" s="84">
        <v>147.42662944</v>
      </c>
      <c r="F466" s="84">
        <v>147.42662944</v>
      </c>
    </row>
    <row r="467" spans="1:6" ht="12.75" customHeight="1" x14ac:dyDescent="0.2">
      <c r="A467" s="83" t="s">
        <v>166</v>
      </c>
      <c r="B467" s="83">
        <v>21</v>
      </c>
      <c r="C467" s="84">
        <v>1019.68836808</v>
      </c>
      <c r="D467" s="84">
        <v>968.46242460999997</v>
      </c>
      <c r="E467" s="84">
        <v>146.45129005999999</v>
      </c>
      <c r="F467" s="84">
        <v>146.45129005999999</v>
      </c>
    </row>
    <row r="468" spans="1:6" ht="12.75" customHeight="1" x14ac:dyDescent="0.2">
      <c r="A468" s="83" t="s">
        <v>166</v>
      </c>
      <c r="B468" s="83">
        <v>22</v>
      </c>
      <c r="C468" s="84">
        <v>1003.37485265</v>
      </c>
      <c r="D468" s="84">
        <v>959.62604651000004</v>
      </c>
      <c r="E468" s="84">
        <v>145.11504930000001</v>
      </c>
      <c r="F468" s="84">
        <v>145.11504930000001</v>
      </c>
    </row>
    <row r="469" spans="1:6" ht="12.75" customHeight="1" x14ac:dyDescent="0.2">
      <c r="A469" s="83" t="s">
        <v>166</v>
      </c>
      <c r="B469" s="83">
        <v>23</v>
      </c>
      <c r="C469" s="84">
        <v>956.61372056000005</v>
      </c>
      <c r="D469" s="84">
        <v>920.04884627000001</v>
      </c>
      <c r="E469" s="84">
        <v>139.13016863999999</v>
      </c>
      <c r="F469" s="84">
        <v>139.13016863999999</v>
      </c>
    </row>
    <row r="470" spans="1:6" ht="12.75" customHeight="1" x14ac:dyDescent="0.2">
      <c r="A470" s="83" t="s">
        <v>166</v>
      </c>
      <c r="B470" s="83">
        <v>24</v>
      </c>
      <c r="C470" s="84">
        <v>943.17583352999998</v>
      </c>
      <c r="D470" s="84">
        <v>906.90209873000003</v>
      </c>
      <c r="E470" s="84">
        <v>137.14211202000001</v>
      </c>
      <c r="F470" s="84">
        <v>137.14211202000001</v>
      </c>
    </row>
    <row r="471" spans="1:6" ht="12.75" customHeight="1" x14ac:dyDescent="0.2">
      <c r="A471" s="83" t="s">
        <v>167</v>
      </c>
      <c r="B471" s="83">
        <v>1</v>
      </c>
      <c r="C471" s="84">
        <v>986.59705397000005</v>
      </c>
      <c r="D471" s="84">
        <v>950.90182632999995</v>
      </c>
      <c r="E471" s="84">
        <v>143.7957691</v>
      </c>
      <c r="F471" s="84">
        <v>143.7957691</v>
      </c>
    </row>
    <row r="472" spans="1:6" ht="12.75" customHeight="1" x14ac:dyDescent="0.2">
      <c r="A472" s="83" t="s">
        <v>167</v>
      </c>
      <c r="B472" s="83">
        <v>2</v>
      </c>
      <c r="C472" s="84">
        <v>1022.38974905</v>
      </c>
      <c r="D472" s="84">
        <v>985.74034660999996</v>
      </c>
      <c r="E472" s="84">
        <v>149.06406459999999</v>
      </c>
      <c r="F472" s="84">
        <v>149.06406459999999</v>
      </c>
    </row>
    <row r="473" spans="1:6" ht="12.75" customHeight="1" x14ac:dyDescent="0.2">
      <c r="A473" s="83" t="s">
        <v>167</v>
      </c>
      <c r="B473" s="83">
        <v>3</v>
      </c>
      <c r="C473" s="84">
        <v>1044.4443268800001</v>
      </c>
      <c r="D473" s="84">
        <v>1007.5863306799999</v>
      </c>
      <c r="E473" s="84">
        <v>152.36762339000001</v>
      </c>
      <c r="F473" s="84">
        <v>152.36762339000001</v>
      </c>
    </row>
    <row r="474" spans="1:6" ht="12.75" customHeight="1" x14ac:dyDescent="0.2">
      <c r="A474" s="83" t="s">
        <v>167</v>
      </c>
      <c r="B474" s="83">
        <v>4</v>
      </c>
      <c r="C474" s="84">
        <v>1043.8978649000001</v>
      </c>
      <c r="D474" s="84">
        <v>1007.17245621</v>
      </c>
      <c r="E474" s="84">
        <v>152.30503712000001</v>
      </c>
      <c r="F474" s="84">
        <v>152.30503712000001</v>
      </c>
    </row>
    <row r="475" spans="1:6" ht="12.75" customHeight="1" x14ac:dyDescent="0.2">
      <c r="A475" s="83" t="s">
        <v>167</v>
      </c>
      <c r="B475" s="83">
        <v>5</v>
      </c>
      <c r="C475" s="84">
        <v>1045.6880757500001</v>
      </c>
      <c r="D475" s="84">
        <v>1010.19596455</v>
      </c>
      <c r="E475" s="84">
        <v>152.76225331000001</v>
      </c>
      <c r="F475" s="84">
        <v>152.76225331000001</v>
      </c>
    </row>
    <row r="476" spans="1:6" ht="12.75" customHeight="1" x14ac:dyDescent="0.2">
      <c r="A476" s="83" t="s">
        <v>167</v>
      </c>
      <c r="B476" s="83">
        <v>6</v>
      </c>
      <c r="C476" s="84">
        <v>1031.11579854</v>
      </c>
      <c r="D476" s="84">
        <v>993.85978474000001</v>
      </c>
      <c r="E476" s="84">
        <v>150.29188941000001</v>
      </c>
      <c r="F476" s="84">
        <v>150.29188941000001</v>
      </c>
    </row>
    <row r="477" spans="1:6" ht="12.75" customHeight="1" x14ac:dyDescent="0.2">
      <c r="A477" s="83" t="s">
        <v>167</v>
      </c>
      <c r="B477" s="83">
        <v>7</v>
      </c>
      <c r="C477" s="84">
        <v>971.43081457999995</v>
      </c>
      <c r="D477" s="84">
        <v>934.34324895999998</v>
      </c>
      <c r="E477" s="84">
        <v>141.29177415000001</v>
      </c>
      <c r="F477" s="84">
        <v>141.29177415000001</v>
      </c>
    </row>
    <row r="478" spans="1:6" ht="12.75" customHeight="1" x14ac:dyDescent="0.2">
      <c r="A478" s="83" t="s">
        <v>167</v>
      </c>
      <c r="B478" s="83">
        <v>8</v>
      </c>
      <c r="C478" s="84">
        <v>920.43140459999995</v>
      </c>
      <c r="D478" s="84">
        <v>885.22999727000001</v>
      </c>
      <c r="E478" s="84">
        <v>133.86484783</v>
      </c>
      <c r="F478" s="84">
        <v>133.86484783</v>
      </c>
    </row>
    <row r="479" spans="1:6" ht="12.75" customHeight="1" x14ac:dyDescent="0.2">
      <c r="A479" s="83" t="s">
        <v>167</v>
      </c>
      <c r="B479" s="83">
        <v>9</v>
      </c>
      <c r="C479" s="84">
        <v>959.54118298000003</v>
      </c>
      <c r="D479" s="84">
        <v>919.22242796</v>
      </c>
      <c r="E479" s="84">
        <v>139.00519732000001</v>
      </c>
      <c r="F479" s="84">
        <v>139.00519732000001</v>
      </c>
    </row>
    <row r="480" spans="1:6" ht="12.75" customHeight="1" x14ac:dyDescent="0.2">
      <c r="A480" s="83" t="s">
        <v>167</v>
      </c>
      <c r="B480" s="83">
        <v>10</v>
      </c>
      <c r="C480" s="84">
        <v>973.65547229000003</v>
      </c>
      <c r="D480" s="84">
        <v>927.12816524000004</v>
      </c>
      <c r="E480" s="84">
        <v>140.20070620000001</v>
      </c>
      <c r="F480" s="84">
        <v>140.20070620000001</v>
      </c>
    </row>
    <row r="481" spans="1:6" ht="12.75" customHeight="1" x14ac:dyDescent="0.2">
      <c r="A481" s="83" t="s">
        <v>167</v>
      </c>
      <c r="B481" s="83">
        <v>11</v>
      </c>
      <c r="C481" s="84">
        <v>976.00744994000001</v>
      </c>
      <c r="D481" s="84">
        <v>931.06526179000002</v>
      </c>
      <c r="E481" s="84">
        <v>140.79607557</v>
      </c>
      <c r="F481" s="84">
        <v>140.79607557</v>
      </c>
    </row>
    <row r="482" spans="1:6" ht="12.75" customHeight="1" x14ac:dyDescent="0.2">
      <c r="A482" s="83" t="s">
        <v>167</v>
      </c>
      <c r="B482" s="83">
        <v>12</v>
      </c>
      <c r="C482" s="84">
        <v>1003.97770748</v>
      </c>
      <c r="D482" s="84">
        <v>959.58930591000001</v>
      </c>
      <c r="E482" s="84">
        <v>145.10949337</v>
      </c>
      <c r="F482" s="84">
        <v>145.10949337</v>
      </c>
    </row>
    <row r="483" spans="1:6" ht="12.75" customHeight="1" x14ac:dyDescent="0.2">
      <c r="A483" s="83" t="s">
        <v>167</v>
      </c>
      <c r="B483" s="83">
        <v>13</v>
      </c>
      <c r="C483" s="84">
        <v>944.94857112</v>
      </c>
      <c r="D483" s="84">
        <v>893.58827234</v>
      </c>
      <c r="E483" s="84">
        <v>135.12878966</v>
      </c>
      <c r="F483" s="84">
        <v>135.12878966</v>
      </c>
    </row>
    <row r="484" spans="1:6" ht="12.75" customHeight="1" x14ac:dyDescent="0.2">
      <c r="A484" s="83" t="s">
        <v>167</v>
      </c>
      <c r="B484" s="83">
        <v>14</v>
      </c>
      <c r="C484" s="84">
        <v>927.72861006000005</v>
      </c>
      <c r="D484" s="84">
        <v>885.54190841000002</v>
      </c>
      <c r="E484" s="84">
        <v>133.91201516999999</v>
      </c>
      <c r="F484" s="84">
        <v>133.91201516999999</v>
      </c>
    </row>
    <row r="485" spans="1:6" ht="12.75" customHeight="1" x14ac:dyDescent="0.2">
      <c r="A485" s="83" t="s">
        <v>167</v>
      </c>
      <c r="B485" s="83">
        <v>15</v>
      </c>
      <c r="C485" s="84">
        <v>903.55410425000002</v>
      </c>
      <c r="D485" s="84">
        <v>869.54272066999999</v>
      </c>
      <c r="E485" s="84">
        <v>131.49261135</v>
      </c>
      <c r="F485" s="84">
        <v>131.49261135</v>
      </c>
    </row>
    <row r="486" spans="1:6" ht="12.75" customHeight="1" x14ac:dyDescent="0.2">
      <c r="A486" s="83" t="s">
        <v>167</v>
      </c>
      <c r="B486" s="83">
        <v>16</v>
      </c>
      <c r="C486" s="84">
        <v>903.82321225999999</v>
      </c>
      <c r="D486" s="84">
        <v>867.41481871999997</v>
      </c>
      <c r="E486" s="84">
        <v>131.17082912999999</v>
      </c>
      <c r="F486" s="84">
        <v>131.17082912999999</v>
      </c>
    </row>
    <row r="487" spans="1:6" ht="12.75" customHeight="1" x14ac:dyDescent="0.2">
      <c r="A487" s="83" t="s">
        <v>167</v>
      </c>
      <c r="B487" s="83">
        <v>17</v>
      </c>
      <c r="C487" s="84">
        <v>801.74002127000006</v>
      </c>
      <c r="D487" s="84">
        <v>767.24596952000002</v>
      </c>
      <c r="E487" s="84">
        <v>116.02325415999999</v>
      </c>
      <c r="F487" s="84">
        <v>116.02325415999999</v>
      </c>
    </row>
    <row r="488" spans="1:6" ht="12.75" customHeight="1" x14ac:dyDescent="0.2">
      <c r="A488" s="83" t="s">
        <v>167</v>
      </c>
      <c r="B488" s="83">
        <v>18</v>
      </c>
      <c r="C488" s="84">
        <v>726.25882205000005</v>
      </c>
      <c r="D488" s="84">
        <v>693.16853297</v>
      </c>
      <c r="E488" s="84">
        <v>104.82123344</v>
      </c>
      <c r="F488" s="84">
        <v>104.82123344</v>
      </c>
    </row>
    <row r="489" spans="1:6" ht="12.75" customHeight="1" x14ac:dyDescent="0.2">
      <c r="A489" s="83" t="s">
        <v>167</v>
      </c>
      <c r="B489" s="83">
        <v>19</v>
      </c>
      <c r="C489" s="84">
        <v>747.16938535999998</v>
      </c>
      <c r="D489" s="84">
        <v>713.87673045999998</v>
      </c>
      <c r="E489" s="84">
        <v>107.95273566</v>
      </c>
      <c r="F489" s="84">
        <v>107.95273566</v>
      </c>
    </row>
    <row r="490" spans="1:6" ht="12.75" customHeight="1" x14ac:dyDescent="0.2">
      <c r="A490" s="83" t="s">
        <v>167</v>
      </c>
      <c r="B490" s="83">
        <v>20</v>
      </c>
      <c r="C490" s="84">
        <v>817.12003231999995</v>
      </c>
      <c r="D490" s="84">
        <v>780.87196738</v>
      </c>
      <c r="E490" s="84">
        <v>118.08378321000001</v>
      </c>
      <c r="F490" s="84">
        <v>118.08378321000001</v>
      </c>
    </row>
    <row r="491" spans="1:6" ht="12.75" customHeight="1" x14ac:dyDescent="0.2">
      <c r="A491" s="83" t="s">
        <v>167</v>
      </c>
      <c r="B491" s="83">
        <v>21</v>
      </c>
      <c r="C491" s="84">
        <v>868.37278716000003</v>
      </c>
      <c r="D491" s="84">
        <v>833.11311724999996</v>
      </c>
      <c r="E491" s="84">
        <v>125.98371159</v>
      </c>
      <c r="F491" s="84">
        <v>125.98371159</v>
      </c>
    </row>
    <row r="492" spans="1:6" ht="12.75" customHeight="1" x14ac:dyDescent="0.2">
      <c r="A492" s="83" t="s">
        <v>167</v>
      </c>
      <c r="B492" s="83">
        <v>22</v>
      </c>
      <c r="C492" s="84">
        <v>925.84546852000005</v>
      </c>
      <c r="D492" s="84">
        <v>889.82406784</v>
      </c>
      <c r="E492" s="84">
        <v>134.55956509000001</v>
      </c>
      <c r="F492" s="84">
        <v>134.55956509000001</v>
      </c>
    </row>
    <row r="493" spans="1:6" ht="12.75" customHeight="1" x14ac:dyDescent="0.2">
      <c r="A493" s="83" t="s">
        <v>167</v>
      </c>
      <c r="B493" s="83">
        <v>23</v>
      </c>
      <c r="C493" s="84">
        <v>955.84401532000004</v>
      </c>
      <c r="D493" s="84">
        <v>920.18278622000003</v>
      </c>
      <c r="E493" s="84">
        <v>139.15042310000001</v>
      </c>
      <c r="F493" s="84">
        <v>139.15042310000001</v>
      </c>
    </row>
    <row r="494" spans="1:6" ht="12.75" customHeight="1" x14ac:dyDescent="0.2">
      <c r="A494" s="83" t="s">
        <v>167</v>
      </c>
      <c r="B494" s="83">
        <v>24</v>
      </c>
      <c r="C494" s="84">
        <v>1017.44836923</v>
      </c>
      <c r="D494" s="84">
        <v>981.49568482999996</v>
      </c>
      <c r="E494" s="84">
        <v>148.42218509</v>
      </c>
      <c r="F494" s="84">
        <v>148.42218509</v>
      </c>
    </row>
    <row r="495" spans="1:6" ht="12.75" customHeight="1" x14ac:dyDescent="0.2">
      <c r="A495" s="83" t="s">
        <v>168</v>
      </c>
      <c r="B495" s="83">
        <v>1</v>
      </c>
      <c r="C495" s="84">
        <v>944.18404951000002</v>
      </c>
      <c r="D495" s="84">
        <v>907.02998491000005</v>
      </c>
      <c r="E495" s="84">
        <v>137.16145101999999</v>
      </c>
      <c r="F495" s="84">
        <v>137.16145101999999</v>
      </c>
    </row>
    <row r="496" spans="1:6" ht="12.75" customHeight="1" x14ac:dyDescent="0.2">
      <c r="A496" s="83" t="s">
        <v>168</v>
      </c>
      <c r="B496" s="83">
        <v>2</v>
      </c>
      <c r="C496" s="84">
        <v>946.41323731</v>
      </c>
      <c r="D496" s="84">
        <v>908.25700258999996</v>
      </c>
      <c r="E496" s="84">
        <v>137.34700114</v>
      </c>
      <c r="F496" s="84">
        <v>137.34700114</v>
      </c>
    </row>
    <row r="497" spans="1:6" ht="12.75" customHeight="1" x14ac:dyDescent="0.2">
      <c r="A497" s="83" t="s">
        <v>168</v>
      </c>
      <c r="B497" s="83">
        <v>3</v>
      </c>
      <c r="C497" s="84">
        <v>996.62883722000004</v>
      </c>
      <c r="D497" s="84">
        <v>949.36613875</v>
      </c>
      <c r="E497" s="84">
        <v>143.56354178999999</v>
      </c>
      <c r="F497" s="84">
        <v>143.56354178999999</v>
      </c>
    </row>
    <row r="498" spans="1:6" ht="12.75" customHeight="1" x14ac:dyDescent="0.2">
      <c r="A498" s="83" t="s">
        <v>168</v>
      </c>
      <c r="B498" s="83">
        <v>4</v>
      </c>
      <c r="C498" s="84">
        <v>978.16063359999998</v>
      </c>
      <c r="D498" s="84">
        <v>945.92598842999996</v>
      </c>
      <c r="E498" s="84">
        <v>143.04332083</v>
      </c>
      <c r="F498" s="84">
        <v>143.04332083</v>
      </c>
    </row>
    <row r="499" spans="1:6" ht="12.75" customHeight="1" x14ac:dyDescent="0.2">
      <c r="A499" s="83" t="s">
        <v>168</v>
      </c>
      <c r="B499" s="83">
        <v>5</v>
      </c>
      <c r="C499" s="84">
        <v>961.69899065000004</v>
      </c>
      <c r="D499" s="84">
        <v>926.39762027999996</v>
      </c>
      <c r="E499" s="84">
        <v>140.09023288</v>
      </c>
      <c r="F499" s="84">
        <v>140.09023288</v>
      </c>
    </row>
    <row r="500" spans="1:6" ht="12.75" customHeight="1" x14ac:dyDescent="0.2">
      <c r="A500" s="83" t="s">
        <v>168</v>
      </c>
      <c r="B500" s="83">
        <v>6</v>
      </c>
      <c r="C500" s="84">
        <v>934.31037861000004</v>
      </c>
      <c r="D500" s="84">
        <v>898.32347634999996</v>
      </c>
      <c r="E500" s="84">
        <v>135.84484918000001</v>
      </c>
      <c r="F500" s="84">
        <v>135.84484918000001</v>
      </c>
    </row>
    <row r="501" spans="1:6" ht="12.75" customHeight="1" x14ac:dyDescent="0.2">
      <c r="A501" s="83" t="s">
        <v>168</v>
      </c>
      <c r="B501" s="83">
        <v>7</v>
      </c>
      <c r="C501" s="84">
        <v>888.43616953000003</v>
      </c>
      <c r="D501" s="84">
        <v>850.71213023999996</v>
      </c>
      <c r="E501" s="84">
        <v>128.64504165</v>
      </c>
      <c r="F501" s="84">
        <v>128.64504165</v>
      </c>
    </row>
    <row r="502" spans="1:6" ht="12.75" customHeight="1" x14ac:dyDescent="0.2">
      <c r="A502" s="83" t="s">
        <v>168</v>
      </c>
      <c r="B502" s="83">
        <v>8</v>
      </c>
      <c r="C502" s="84">
        <v>856.62720985999999</v>
      </c>
      <c r="D502" s="84">
        <v>822.61667551999994</v>
      </c>
      <c r="E502" s="84">
        <v>124.39643531999999</v>
      </c>
      <c r="F502" s="84">
        <v>124.39643531999999</v>
      </c>
    </row>
    <row r="503" spans="1:6" ht="12.75" customHeight="1" x14ac:dyDescent="0.2">
      <c r="A503" s="83" t="s">
        <v>168</v>
      </c>
      <c r="B503" s="83">
        <v>9</v>
      </c>
      <c r="C503" s="84">
        <v>858.47367068000005</v>
      </c>
      <c r="D503" s="84">
        <v>824.66080598999997</v>
      </c>
      <c r="E503" s="84">
        <v>124.70554957</v>
      </c>
      <c r="F503" s="84">
        <v>124.70554957</v>
      </c>
    </row>
    <row r="504" spans="1:6" ht="12.75" customHeight="1" x14ac:dyDescent="0.2">
      <c r="A504" s="83" t="s">
        <v>168</v>
      </c>
      <c r="B504" s="83">
        <v>10</v>
      </c>
      <c r="C504" s="84">
        <v>894.31203880999999</v>
      </c>
      <c r="D504" s="84">
        <v>859.89046124000004</v>
      </c>
      <c r="E504" s="84">
        <v>130.03299267</v>
      </c>
      <c r="F504" s="84">
        <v>130.03299267</v>
      </c>
    </row>
    <row r="505" spans="1:6" ht="12.75" customHeight="1" x14ac:dyDescent="0.2">
      <c r="A505" s="83" t="s">
        <v>168</v>
      </c>
      <c r="B505" s="83">
        <v>11</v>
      </c>
      <c r="C505" s="84">
        <v>908.43422905</v>
      </c>
      <c r="D505" s="84">
        <v>867.79377438999995</v>
      </c>
      <c r="E505" s="84">
        <v>131.22813497000001</v>
      </c>
      <c r="F505" s="84">
        <v>131.22813497000001</v>
      </c>
    </row>
    <row r="506" spans="1:6" ht="12.75" customHeight="1" x14ac:dyDescent="0.2">
      <c r="A506" s="83" t="s">
        <v>168</v>
      </c>
      <c r="B506" s="83">
        <v>12</v>
      </c>
      <c r="C506" s="84">
        <v>942.54700730000002</v>
      </c>
      <c r="D506" s="84">
        <v>898.96658806999994</v>
      </c>
      <c r="E506" s="84">
        <v>135.94210079999999</v>
      </c>
      <c r="F506" s="84">
        <v>135.94210079999999</v>
      </c>
    </row>
    <row r="507" spans="1:6" ht="12.75" customHeight="1" x14ac:dyDescent="0.2">
      <c r="A507" s="83" t="s">
        <v>168</v>
      </c>
      <c r="B507" s="83">
        <v>13</v>
      </c>
      <c r="C507" s="84">
        <v>933.15837027999999</v>
      </c>
      <c r="D507" s="84">
        <v>891.76924622000001</v>
      </c>
      <c r="E507" s="84">
        <v>134.85371577999999</v>
      </c>
      <c r="F507" s="84">
        <v>134.85371577999999</v>
      </c>
    </row>
    <row r="508" spans="1:6" ht="12.75" customHeight="1" x14ac:dyDescent="0.2">
      <c r="A508" s="83" t="s">
        <v>168</v>
      </c>
      <c r="B508" s="83">
        <v>14</v>
      </c>
      <c r="C508" s="84">
        <v>936.72681852999995</v>
      </c>
      <c r="D508" s="84">
        <v>891.33106899999996</v>
      </c>
      <c r="E508" s="84">
        <v>134.78745444</v>
      </c>
      <c r="F508" s="84">
        <v>134.78745444</v>
      </c>
    </row>
    <row r="509" spans="1:6" ht="12.75" customHeight="1" x14ac:dyDescent="0.2">
      <c r="A509" s="83" t="s">
        <v>168</v>
      </c>
      <c r="B509" s="83">
        <v>15</v>
      </c>
      <c r="C509" s="84">
        <v>938.07498773999998</v>
      </c>
      <c r="D509" s="84">
        <v>893.31283408000002</v>
      </c>
      <c r="E509" s="84">
        <v>135.08713777</v>
      </c>
      <c r="F509" s="84">
        <v>135.08713777</v>
      </c>
    </row>
    <row r="510" spans="1:6" ht="12.75" customHeight="1" x14ac:dyDescent="0.2">
      <c r="A510" s="83" t="s">
        <v>168</v>
      </c>
      <c r="B510" s="83">
        <v>16</v>
      </c>
      <c r="C510" s="84">
        <v>930.63812705999999</v>
      </c>
      <c r="D510" s="84">
        <v>887.40753919999997</v>
      </c>
      <c r="E510" s="84">
        <v>134.19413663</v>
      </c>
      <c r="F510" s="84">
        <v>134.19413663</v>
      </c>
    </row>
    <row r="511" spans="1:6" ht="12.75" customHeight="1" x14ac:dyDescent="0.2">
      <c r="A511" s="83" t="s">
        <v>168</v>
      </c>
      <c r="B511" s="83">
        <v>17</v>
      </c>
      <c r="C511" s="84">
        <v>978.30165115</v>
      </c>
      <c r="D511" s="84">
        <v>937.26459892000003</v>
      </c>
      <c r="E511" s="84">
        <v>141.73354191000001</v>
      </c>
      <c r="F511" s="84">
        <v>141.73354191000001</v>
      </c>
    </row>
    <row r="512" spans="1:6" ht="12.75" customHeight="1" x14ac:dyDescent="0.2">
      <c r="A512" s="83" t="s">
        <v>168</v>
      </c>
      <c r="B512" s="83">
        <v>18</v>
      </c>
      <c r="C512" s="84">
        <v>964.06936635</v>
      </c>
      <c r="D512" s="84">
        <v>929.72671244000003</v>
      </c>
      <c r="E512" s="84">
        <v>140.59365958000001</v>
      </c>
      <c r="F512" s="84">
        <v>140.59365958000001</v>
      </c>
    </row>
    <row r="513" spans="1:6" ht="12.75" customHeight="1" x14ac:dyDescent="0.2">
      <c r="A513" s="83" t="s">
        <v>168</v>
      </c>
      <c r="B513" s="83">
        <v>19</v>
      </c>
      <c r="C513" s="84">
        <v>978.04785450999998</v>
      </c>
      <c r="D513" s="84">
        <v>939.83859653000002</v>
      </c>
      <c r="E513" s="84">
        <v>142.12278289</v>
      </c>
      <c r="F513" s="84">
        <v>142.12278289</v>
      </c>
    </row>
    <row r="514" spans="1:6" ht="12.75" customHeight="1" x14ac:dyDescent="0.2">
      <c r="A514" s="83" t="s">
        <v>168</v>
      </c>
      <c r="B514" s="83">
        <v>20</v>
      </c>
      <c r="C514" s="84">
        <v>970.52391479000005</v>
      </c>
      <c r="D514" s="84">
        <v>935.75842309999996</v>
      </c>
      <c r="E514" s="84">
        <v>141.50577737</v>
      </c>
      <c r="F514" s="84">
        <v>141.50577737</v>
      </c>
    </row>
    <row r="515" spans="1:6" ht="12.75" customHeight="1" x14ac:dyDescent="0.2">
      <c r="A515" s="83" t="s">
        <v>168</v>
      </c>
      <c r="B515" s="83">
        <v>21</v>
      </c>
      <c r="C515" s="84">
        <v>960.62538976999997</v>
      </c>
      <c r="D515" s="84">
        <v>926.05375056000003</v>
      </c>
      <c r="E515" s="84">
        <v>140.03823276</v>
      </c>
      <c r="F515" s="84">
        <v>140.03823276</v>
      </c>
    </row>
    <row r="516" spans="1:6" ht="12.75" customHeight="1" x14ac:dyDescent="0.2">
      <c r="A516" s="83" t="s">
        <v>168</v>
      </c>
      <c r="B516" s="83">
        <v>22</v>
      </c>
      <c r="C516" s="84">
        <v>949.82479733000002</v>
      </c>
      <c r="D516" s="84">
        <v>913.04412528</v>
      </c>
      <c r="E516" s="84">
        <v>138.07091181999999</v>
      </c>
      <c r="F516" s="84">
        <v>138.07091181999999</v>
      </c>
    </row>
    <row r="517" spans="1:6" ht="12.75" customHeight="1" x14ac:dyDescent="0.2">
      <c r="A517" s="83" t="s">
        <v>168</v>
      </c>
      <c r="B517" s="83">
        <v>23</v>
      </c>
      <c r="C517" s="84">
        <v>927.06763999999998</v>
      </c>
      <c r="D517" s="84">
        <v>892.45443052999997</v>
      </c>
      <c r="E517" s="84">
        <v>134.95732963</v>
      </c>
      <c r="F517" s="84">
        <v>134.95732963</v>
      </c>
    </row>
    <row r="518" spans="1:6" ht="12.75" customHeight="1" x14ac:dyDescent="0.2">
      <c r="A518" s="83" t="s">
        <v>168</v>
      </c>
      <c r="B518" s="83">
        <v>24</v>
      </c>
      <c r="C518" s="84">
        <v>932.59804136000002</v>
      </c>
      <c r="D518" s="84">
        <v>897.90454236000005</v>
      </c>
      <c r="E518" s="84">
        <v>135.78149780999999</v>
      </c>
      <c r="F518" s="84">
        <v>135.78149780999999</v>
      </c>
    </row>
    <row r="519" spans="1:6" ht="12.75" customHeight="1" x14ac:dyDescent="0.2">
      <c r="A519" s="83" t="s">
        <v>169</v>
      </c>
      <c r="B519" s="83">
        <v>1</v>
      </c>
      <c r="C519" s="84">
        <v>1146.5928664600001</v>
      </c>
      <c r="D519" s="84">
        <v>1111.29461244</v>
      </c>
      <c r="E519" s="84">
        <v>168.05043283000001</v>
      </c>
      <c r="F519" s="84">
        <v>168.05043283000001</v>
      </c>
    </row>
    <row r="520" spans="1:6" ht="12.75" customHeight="1" x14ac:dyDescent="0.2">
      <c r="A520" s="83" t="s">
        <v>169</v>
      </c>
      <c r="B520" s="83">
        <v>2</v>
      </c>
      <c r="C520" s="84">
        <v>1136.0960489700001</v>
      </c>
      <c r="D520" s="84">
        <v>1098.2326528399999</v>
      </c>
      <c r="E520" s="84">
        <v>166.07519787000001</v>
      </c>
      <c r="F520" s="84">
        <v>166.07519787000001</v>
      </c>
    </row>
    <row r="521" spans="1:6" ht="12.75" customHeight="1" x14ac:dyDescent="0.2">
      <c r="A521" s="83" t="s">
        <v>169</v>
      </c>
      <c r="B521" s="83">
        <v>3</v>
      </c>
      <c r="C521" s="84">
        <v>1152.46975116</v>
      </c>
      <c r="D521" s="84">
        <v>1114.2307394500001</v>
      </c>
      <c r="E521" s="84">
        <v>168.49443517</v>
      </c>
      <c r="F521" s="84">
        <v>168.49443517</v>
      </c>
    </row>
    <row r="522" spans="1:6" ht="12.75" customHeight="1" x14ac:dyDescent="0.2">
      <c r="A522" s="83" t="s">
        <v>169</v>
      </c>
      <c r="B522" s="83">
        <v>4</v>
      </c>
      <c r="C522" s="84">
        <v>1211.6325185999999</v>
      </c>
      <c r="D522" s="84">
        <v>1173.6232899700001</v>
      </c>
      <c r="E522" s="84">
        <v>177.47580133</v>
      </c>
      <c r="F522" s="84">
        <v>177.47580133</v>
      </c>
    </row>
    <row r="523" spans="1:6" ht="12.75" customHeight="1" x14ac:dyDescent="0.2">
      <c r="A523" s="83" t="s">
        <v>169</v>
      </c>
      <c r="B523" s="83">
        <v>5</v>
      </c>
      <c r="C523" s="84">
        <v>1191.6968512200001</v>
      </c>
      <c r="D523" s="84">
        <v>1153.46712538</v>
      </c>
      <c r="E523" s="84">
        <v>174.42777774999999</v>
      </c>
      <c r="F523" s="84">
        <v>174.42777774999999</v>
      </c>
    </row>
    <row r="524" spans="1:6" ht="12.75" customHeight="1" x14ac:dyDescent="0.2">
      <c r="A524" s="83" t="s">
        <v>169</v>
      </c>
      <c r="B524" s="83">
        <v>6</v>
      </c>
      <c r="C524" s="84">
        <v>1151.5081126699999</v>
      </c>
      <c r="D524" s="84">
        <v>1116.0583336499999</v>
      </c>
      <c r="E524" s="84">
        <v>168.77080473000001</v>
      </c>
      <c r="F524" s="84">
        <v>168.77080473000001</v>
      </c>
    </row>
    <row r="525" spans="1:6" ht="12.75" customHeight="1" x14ac:dyDescent="0.2">
      <c r="A525" s="83" t="s">
        <v>169</v>
      </c>
      <c r="B525" s="83">
        <v>7</v>
      </c>
      <c r="C525" s="84">
        <v>1085.6151864799999</v>
      </c>
      <c r="D525" s="84">
        <v>1049.8276895900001</v>
      </c>
      <c r="E525" s="84">
        <v>158.75537922999999</v>
      </c>
      <c r="F525" s="84">
        <v>158.75537922999999</v>
      </c>
    </row>
    <row r="526" spans="1:6" ht="12.75" customHeight="1" x14ac:dyDescent="0.2">
      <c r="A526" s="83" t="s">
        <v>169</v>
      </c>
      <c r="B526" s="83">
        <v>8</v>
      </c>
      <c r="C526" s="84">
        <v>1067.00318573</v>
      </c>
      <c r="D526" s="84">
        <v>1031.0313897599999</v>
      </c>
      <c r="E526" s="84">
        <v>155.91299495999999</v>
      </c>
      <c r="F526" s="84">
        <v>155.91299495999999</v>
      </c>
    </row>
    <row r="527" spans="1:6" ht="12.75" customHeight="1" x14ac:dyDescent="0.2">
      <c r="A527" s="83" t="s">
        <v>169</v>
      </c>
      <c r="B527" s="83">
        <v>9</v>
      </c>
      <c r="C527" s="84">
        <v>1042.7733705600001</v>
      </c>
      <c r="D527" s="84">
        <v>1003.1745091</v>
      </c>
      <c r="E527" s="84">
        <v>151.70046590000001</v>
      </c>
      <c r="F527" s="84">
        <v>151.70046590000001</v>
      </c>
    </row>
    <row r="528" spans="1:6" ht="12.75" customHeight="1" x14ac:dyDescent="0.2">
      <c r="A528" s="83" t="s">
        <v>169</v>
      </c>
      <c r="B528" s="83">
        <v>10</v>
      </c>
      <c r="C528" s="84">
        <v>1046.8215955799999</v>
      </c>
      <c r="D528" s="84">
        <v>1006.07538143</v>
      </c>
      <c r="E528" s="84">
        <v>152.13913701999999</v>
      </c>
      <c r="F528" s="84">
        <v>152.13913701999999</v>
      </c>
    </row>
    <row r="529" spans="1:6" ht="12.75" customHeight="1" x14ac:dyDescent="0.2">
      <c r="A529" s="83" t="s">
        <v>169</v>
      </c>
      <c r="B529" s="83">
        <v>11</v>
      </c>
      <c r="C529" s="84">
        <v>1053.9147512</v>
      </c>
      <c r="D529" s="84">
        <v>1009.38554169</v>
      </c>
      <c r="E529" s="84">
        <v>152.63970082</v>
      </c>
      <c r="F529" s="84">
        <v>152.63970082</v>
      </c>
    </row>
    <row r="530" spans="1:6" ht="12.75" customHeight="1" x14ac:dyDescent="0.2">
      <c r="A530" s="83" t="s">
        <v>169</v>
      </c>
      <c r="B530" s="83">
        <v>12</v>
      </c>
      <c r="C530" s="84">
        <v>1064.7302365099999</v>
      </c>
      <c r="D530" s="84">
        <v>1018.1605534399999</v>
      </c>
      <c r="E530" s="84">
        <v>153.96666174999999</v>
      </c>
      <c r="F530" s="84">
        <v>153.96666174999999</v>
      </c>
    </row>
    <row r="531" spans="1:6" ht="12.75" customHeight="1" x14ac:dyDescent="0.2">
      <c r="A531" s="83" t="s">
        <v>169</v>
      </c>
      <c r="B531" s="83">
        <v>13</v>
      </c>
      <c r="C531" s="84">
        <v>1070.4711945700001</v>
      </c>
      <c r="D531" s="84">
        <v>1025.8340156100001</v>
      </c>
      <c r="E531" s="84">
        <v>155.12704588</v>
      </c>
      <c r="F531" s="84">
        <v>155.12704588</v>
      </c>
    </row>
    <row r="532" spans="1:6" ht="12.75" customHeight="1" x14ac:dyDescent="0.2">
      <c r="A532" s="83" t="s">
        <v>169</v>
      </c>
      <c r="B532" s="83">
        <v>14</v>
      </c>
      <c r="C532" s="84">
        <v>1067.7809430100001</v>
      </c>
      <c r="D532" s="84">
        <v>1020.33444031</v>
      </c>
      <c r="E532" s="84">
        <v>154.29539782000001</v>
      </c>
      <c r="F532" s="84">
        <v>154.29539782000001</v>
      </c>
    </row>
    <row r="533" spans="1:6" ht="12.75" customHeight="1" x14ac:dyDescent="0.2">
      <c r="A533" s="83" t="s">
        <v>169</v>
      </c>
      <c r="B533" s="83">
        <v>15</v>
      </c>
      <c r="C533" s="84">
        <v>1097.41721876</v>
      </c>
      <c r="D533" s="84">
        <v>1047.3663873600001</v>
      </c>
      <c r="E533" s="84">
        <v>158.38318007999999</v>
      </c>
      <c r="F533" s="84">
        <v>158.38318007999999</v>
      </c>
    </row>
    <row r="534" spans="1:6" ht="12.75" customHeight="1" x14ac:dyDescent="0.2">
      <c r="A534" s="83" t="s">
        <v>169</v>
      </c>
      <c r="B534" s="83">
        <v>16</v>
      </c>
      <c r="C534" s="84">
        <v>1103.0557465899999</v>
      </c>
      <c r="D534" s="84">
        <v>1050.13125898</v>
      </c>
      <c r="E534" s="84">
        <v>158.80128511999999</v>
      </c>
      <c r="F534" s="84">
        <v>158.80128511999999</v>
      </c>
    </row>
    <row r="535" spans="1:6" ht="12.75" customHeight="1" x14ac:dyDescent="0.2">
      <c r="A535" s="83" t="s">
        <v>169</v>
      </c>
      <c r="B535" s="83">
        <v>17</v>
      </c>
      <c r="C535" s="84">
        <v>1077.38166411</v>
      </c>
      <c r="D535" s="84">
        <v>1031.0557355599999</v>
      </c>
      <c r="E535" s="84">
        <v>155.91667654</v>
      </c>
      <c r="F535" s="84">
        <v>155.91667654</v>
      </c>
    </row>
    <row r="536" spans="1:6" ht="12.75" customHeight="1" x14ac:dyDescent="0.2">
      <c r="A536" s="83" t="s">
        <v>169</v>
      </c>
      <c r="B536" s="83">
        <v>18</v>
      </c>
      <c r="C536" s="84">
        <v>1046.4983163100001</v>
      </c>
      <c r="D536" s="84">
        <v>1012.32802077</v>
      </c>
      <c r="E536" s="84">
        <v>153.08466372999999</v>
      </c>
      <c r="F536" s="84">
        <v>153.08466372999999</v>
      </c>
    </row>
    <row r="537" spans="1:6" ht="12.75" customHeight="1" x14ac:dyDescent="0.2">
      <c r="A537" s="83" t="s">
        <v>169</v>
      </c>
      <c r="B537" s="83">
        <v>19</v>
      </c>
      <c r="C537" s="84">
        <v>1002.83391154</v>
      </c>
      <c r="D537" s="84">
        <v>967.19286111999998</v>
      </c>
      <c r="E537" s="84">
        <v>146.25930614999999</v>
      </c>
      <c r="F537" s="84">
        <v>146.25930614999999</v>
      </c>
    </row>
    <row r="538" spans="1:6" ht="12.75" customHeight="1" x14ac:dyDescent="0.2">
      <c r="A538" s="83" t="s">
        <v>169</v>
      </c>
      <c r="B538" s="83">
        <v>20</v>
      </c>
      <c r="C538" s="84">
        <v>1022.39797526</v>
      </c>
      <c r="D538" s="84">
        <v>986.65939698</v>
      </c>
      <c r="E538" s="84">
        <v>149.20304378</v>
      </c>
      <c r="F538" s="84">
        <v>149.20304378</v>
      </c>
    </row>
    <row r="539" spans="1:6" ht="12.75" customHeight="1" x14ac:dyDescent="0.2">
      <c r="A539" s="83" t="s">
        <v>169</v>
      </c>
      <c r="B539" s="83">
        <v>21</v>
      </c>
      <c r="C539" s="84">
        <v>1041.59464624</v>
      </c>
      <c r="D539" s="84">
        <v>1002.5415215100001</v>
      </c>
      <c r="E539" s="84">
        <v>151.60474525000001</v>
      </c>
      <c r="F539" s="84">
        <v>151.60474525000001</v>
      </c>
    </row>
    <row r="540" spans="1:6" ht="12.75" customHeight="1" x14ac:dyDescent="0.2">
      <c r="A540" s="83" t="s">
        <v>169</v>
      </c>
      <c r="B540" s="83">
        <v>22</v>
      </c>
      <c r="C540" s="84">
        <v>1079.46639985</v>
      </c>
      <c r="D540" s="84">
        <v>1042.55005252</v>
      </c>
      <c r="E540" s="84">
        <v>157.65485193000001</v>
      </c>
      <c r="F540" s="84">
        <v>157.65485193000001</v>
      </c>
    </row>
    <row r="541" spans="1:6" ht="12.75" customHeight="1" x14ac:dyDescent="0.2">
      <c r="A541" s="83" t="s">
        <v>169</v>
      </c>
      <c r="B541" s="83">
        <v>23</v>
      </c>
      <c r="C541" s="84">
        <v>1115.32161187</v>
      </c>
      <c r="D541" s="84">
        <v>1077.9671010899999</v>
      </c>
      <c r="E541" s="84">
        <v>163.01063271999999</v>
      </c>
      <c r="F541" s="84">
        <v>163.01063271999999</v>
      </c>
    </row>
    <row r="542" spans="1:6" ht="12.75" customHeight="1" x14ac:dyDescent="0.2">
      <c r="A542" s="83" t="s">
        <v>169</v>
      </c>
      <c r="B542" s="83">
        <v>24</v>
      </c>
      <c r="C542" s="84">
        <v>1146.12780208</v>
      </c>
      <c r="D542" s="84">
        <v>1108.4525825799999</v>
      </c>
      <c r="E542" s="84">
        <v>167.62065989000001</v>
      </c>
      <c r="F542" s="84">
        <v>167.62065989000001</v>
      </c>
    </row>
    <row r="543" spans="1:6" ht="12.75" customHeight="1" x14ac:dyDescent="0.2">
      <c r="A543" s="83" t="s">
        <v>170</v>
      </c>
      <c r="B543" s="83">
        <v>1</v>
      </c>
      <c r="C543" s="84">
        <v>1173.0278294</v>
      </c>
      <c r="D543" s="84">
        <v>1141.13084815</v>
      </c>
      <c r="E543" s="84">
        <v>172.56228078000001</v>
      </c>
      <c r="F543" s="84">
        <v>172.56228078000001</v>
      </c>
    </row>
    <row r="544" spans="1:6" ht="12.75" customHeight="1" x14ac:dyDescent="0.2">
      <c r="A544" s="83" t="s">
        <v>170</v>
      </c>
      <c r="B544" s="83">
        <v>2</v>
      </c>
      <c r="C544" s="84">
        <v>1169.00915758</v>
      </c>
      <c r="D544" s="84">
        <v>1137.44600945</v>
      </c>
      <c r="E544" s="84">
        <v>172.00505794</v>
      </c>
      <c r="F544" s="84">
        <v>172.00505794</v>
      </c>
    </row>
    <row r="545" spans="1:6" ht="12.75" customHeight="1" x14ac:dyDescent="0.2">
      <c r="A545" s="83" t="s">
        <v>170</v>
      </c>
      <c r="B545" s="83">
        <v>3</v>
      </c>
      <c r="C545" s="84">
        <v>1219.7955677800001</v>
      </c>
      <c r="D545" s="84">
        <v>1179.5572029800001</v>
      </c>
      <c r="E545" s="84">
        <v>178.37313012000001</v>
      </c>
      <c r="F545" s="84">
        <v>178.37313012000001</v>
      </c>
    </row>
    <row r="546" spans="1:6" ht="12.75" customHeight="1" x14ac:dyDescent="0.2">
      <c r="A546" s="83" t="s">
        <v>170</v>
      </c>
      <c r="B546" s="83">
        <v>4</v>
      </c>
      <c r="C546" s="84">
        <v>1221.65865265</v>
      </c>
      <c r="D546" s="84">
        <v>1182.8000128799999</v>
      </c>
      <c r="E546" s="84">
        <v>178.86350917999999</v>
      </c>
      <c r="F546" s="84">
        <v>178.86350917999999</v>
      </c>
    </row>
    <row r="547" spans="1:6" ht="12.75" customHeight="1" x14ac:dyDescent="0.2">
      <c r="A547" s="83" t="s">
        <v>170</v>
      </c>
      <c r="B547" s="83">
        <v>5</v>
      </c>
      <c r="C547" s="84">
        <v>1208.2236231899999</v>
      </c>
      <c r="D547" s="84">
        <v>1172.9393599299999</v>
      </c>
      <c r="E547" s="84">
        <v>177.37237714</v>
      </c>
      <c r="F547" s="84">
        <v>177.37237714</v>
      </c>
    </row>
    <row r="548" spans="1:6" ht="12.75" customHeight="1" x14ac:dyDescent="0.2">
      <c r="A548" s="83" t="s">
        <v>170</v>
      </c>
      <c r="B548" s="83">
        <v>6</v>
      </c>
      <c r="C548" s="84">
        <v>1204.5059852899999</v>
      </c>
      <c r="D548" s="84">
        <v>1167.2865822000001</v>
      </c>
      <c r="E548" s="84">
        <v>176.51756175</v>
      </c>
      <c r="F548" s="84">
        <v>176.51756175</v>
      </c>
    </row>
    <row r="549" spans="1:6" ht="12.75" customHeight="1" x14ac:dyDescent="0.2">
      <c r="A549" s="83" t="s">
        <v>170</v>
      </c>
      <c r="B549" s="83">
        <v>7</v>
      </c>
      <c r="C549" s="84">
        <v>1161.1056488300001</v>
      </c>
      <c r="D549" s="84">
        <v>1123.1406898600001</v>
      </c>
      <c r="E549" s="84">
        <v>169.84180157</v>
      </c>
      <c r="F549" s="84">
        <v>169.84180157</v>
      </c>
    </row>
    <row r="550" spans="1:6" ht="12.75" customHeight="1" x14ac:dyDescent="0.2">
      <c r="A550" s="83" t="s">
        <v>170</v>
      </c>
      <c r="B550" s="83">
        <v>8</v>
      </c>
      <c r="C550" s="84">
        <v>1135.07680499</v>
      </c>
      <c r="D550" s="84">
        <v>1098.00306581</v>
      </c>
      <c r="E550" s="84">
        <v>166.04047962999999</v>
      </c>
      <c r="F550" s="84">
        <v>166.04047962999999</v>
      </c>
    </row>
    <row r="551" spans="1:6" ht="12.75" customHeight="1" x14ac:dyDescent="0.2">
      <c r="A551" s="83" t="s">
        <v>170</v>
      </c>
      <c r="B551" s="83">
        <v>9</v>
      </c>
      <c r="C551" s="84">
        <v>1137.3614355699999</v>
      </c>
      <c r="D551" s="84">
        <v>1101.7417118200001</v>
      </c>
      <c r="E551" s="84">
        <v>166.60583922999999</v>
      </c>
      <c r="F551" s="84">
        <v>166.60583922999999</v>
      </c>
    </row>
    <row r="552" spans="1:6" ht="12.75" customHeight="1" x14ac:dyDescent="0.2">
      <c r="A552" s="83" t="s">
        <v>170</v>
      </c>
      <c r="B552" s="83">
        <v>10</v>
      </c>
      <c r="C552" s="84">
        <v>1124.5670340500001</v>
      </c>
      <c r="D552" s="84">
        <v>1089.7644128500001</v>
      </c>
      <c r="E552" s="84">
        <v>164.79462710000001</v>
      </c>
      <c r="F552" s="84">
        <v>164.79462710000001</v>
      </c>
    </row>
    <row r="553" spans="1:6" ht="12.75" customHeight="1" x14ac:dyDescent="0.2">
      <c r="A553" s="83" t="s">
        <v>170</v>
      </c>
      <c r="B553" s="83">
        <v>11</v>
      </c>
      <c r="C553" s="84">
        <v>1120.47134723</v>
      </c>
      <c r="D553" s="84">
        <v>1082.03819716</v>
      </c>
      <c r="E553" s="84">
        <v>163.62626556000001</v>
      </c>
      <c r="F553" s="84">
        <v>163.62626556000001</v>
      </c>
    </row>
    <row r="554" spans="1:6" ht="12.75" customHeight="1" x14ac:dyDescent="0.2">
      <c r="A554" s="83" t="s">
        <v>170</v>
      </c>
      <c r="B554" s="83">
        <v>12</v>
      </c>
      <c r="C554" s="84">
        <v>1137.2763223300001</v>
      </c>
      <c r="D554" s="84">
        <v>1091.3109749</v>
      </c>
      <c r="E554" s="84">
        <v>165.02849886000001</v>
      </c>
      <c r="F554" s="84">
        <v>165.02849886000001</v>
      </c>
    </row>
    <row r="555" spans="1:6" ht="12.75" customHeight="1" x14ac:dyDescent="0.2">
      <c r="A555" s="83" t="s">
        <v>170</v>
      </c>
      <c r="B555" s="83">
        <v>13</v>
      </c>
      <c r="C555" s="84">
        <v>1142.9843987500001</v>
      </c>
      <c r="D555" s="84">
        <v>1102.9495068900001</v>
      </c>
      <c r="E555" s="84">
        <v>166.78848249999999</v>
      </c>
      <c r="F555" s="84">
        <v>166.78848249999999</v>
      </c>
    </row>
    <row r="556" spans="1:6" ht="12.75" customHeight="1" x14ac:dyDescent="0.2">
      <c r="A556" s="83" t="s">
        <v>170</v>
      </c>
      <c r="B556" s="83">
        <v>14</v>
      </c>
      <c r="C556" s="84">
        <v>1137.1708544099999</v>
      </c>
      <c r="D556" s="84">
        <v>1099.26854966</v>
      </c>
      <c r="E556" s="84">
        <v>166.23184662</v>
      </c>
      <c r="F556" s="84">
        <v>166.23184662</v>
      </c>
    </row>
    <row r="557" spans="1:6" ht="12.75" customHeight="1" x14ac:dyDescent="0.2">
      <c r="A557" s="83" t="s">
        <v>170</v>
      </c>
      <c r="B557" s="83">
        <v>15</v>
      </c>
      <c r="C557" s="84">
        <v>1181.47780126</v>
      </c>
      <c r="D557" s="84">
        <v>1143.8536380600001</v>
      </c>
      <c r="E557" s="84">
        <v>172.97402220000001</v>
      </c>
      <c r="F557" s="84">
        <v>172.97402220000001</v>
      </c>
    </row>
    <row r="558" spans="1:6" ht="12.75" customHeight="1" x14ac:dyDescent="0.2">
      <c r="A558" s="83" t="s">
        <v>170</v>
      </c>
      <c r="B558" s="83">
        <v>16</v>
      </c>
      <c r="C558" s="84">
        <v>1178.2856635799999</v>
      </c>
      <c r="D558" s="84">
        <v>1141.89449704</v>
      </c>
      <c r="E558" s="84">
        <v>172.67776008999999</v>
      </c>
      <c r="F558" s="84">
        <v>172.67776008999999</v>
      </c>
    </row>
    <row r="559" spans="1:6" ht="12.75" customHeight="1" x14ac:dyDescent="0.2">
      <c r="A559" s="83" t="s">
        <v>170</v>
      </c>
      <c r="B559" s="83">
        <v>17</v>
      </c>
      <c r="C559" s="84">
        <v>1163.0515848099999</v>
      </c>
      <c r="D559" s="84">
        <v>1122.2823651399999</v>
      </c>
      <c r="E559" s="84">
        <v>169.71200535</v>
      </c>
      <c r="F559" s="84">
        <v>169.71200535</v>
      </c>
    </row>
    <row r="560" spans="1:6" ht="12.75" customHeight="1" x14ac:dyDescent="0.2">
      <c r="A560" s="83" t="s">
        <v>170</v>
      </c>
      <c r="B560" s="83">
        <v>18</v>
      </c>
      <c r="C560" s="84">
        <v>1135.1198741799999</v>
      </c>
      <c r="D560" s="84">
        <v>1099.37043195</v>
      </c>
      <c r="E560" s="84">
        <v>166.24725330000001</v>
      </c>
      <c r="F560" s="84">
        <v>166.24725330000001</v>
      </c>
    </row>
    <row r="561" spans="1:6" ht="12.75" customHeight="1" x14ac:dyDescent="0.2">
      <c r="A561" s="83" t="s">
        <v>170</v>
      </c>
      <c r="B561" s="83">
        <v>19</v>
      </c>
      <c r="C561" s="84">
        <v>1082.62462448</v>
      </c>
      <c r="D561" s="84">
        <v>1044.8157094000001</v>
      </c>
      <c r="E561" s="84">
        <v>157.9974655</v>
      </c>
      <c r="F561" s="84">
        <v>157.9974655</v>
      </c>
    </row>
    <row r="562" spans="1:6" ht="12.75" customHeight="1" x14ac:dyDescent="0.2">
      <c r="A562" s="83" t="s">
        <v>170</v>
      </c>
      <c r="B562" s="83">
        <v>20</v>
      </c>
      <c r="C562" s="84">
        <v>1105.18549635</v>
      </c>
      <c r="D562" s="84">
        <v>1068.80758608</v>
      </c>
      <c r="E562" s="84">
        <v>161.62552706</v>
      </c>
      <c r="F562" s="84">
        <v>161.62552706</v>
      </c>
    </row>
    <row r="563" spans="1:6" ht="12.75" customHeight="1" x14ac:dyDescent="0.2">
      <c r="A563" s="83" t="s">
        <v>170</v>
      </c>
      <c r="B563" s="83">
        <v>21</v>
      </c>
      <c r="C563" s="84">
        <v>1133.8807655000001</v>
      </c>
      <c r="D563" s="84">
        <v>1097.8998343600001</v>
      </c>
      <c r="E563" s="84">
        <v>166.02486891999999</v>
      </c>
      <c r="F563" s="84">
        <v>166.02486891999999</v>
      </c>
    </row>
    <row r="564" spans="1:6" ht="12.75" customHeight="1" x14ac:dyDescent="0.2">
      <c r="A564" s="83" t="s">
        <v>170</v>
      </c>
      <c r="B564" s="83">
        <v>22</v>
      </c>
      <c r="C564" s="84">
        <v>1158.1768738599999</v>
      </c>
      <c r="D564" s="84">
        <v>1121.55779631</v>
      </c>
      <c r="E564" s="84">
        <v>169.60243575000001</v>
      </c>
      <c r="F564" s="84">
        <v>169.60243575000001</v>
      </c>
    </row>
    <row r="565" spans="1:6" ht="12.75" customHeight="1" x14ac:dyDescent="0.2">
      <c r="A565" s="83" t="s">
        <v>170</v>
      </c>
      <c r="B565" s="83">
        <v>23</v>
      </c>
      <c r="C565" s="84">
        <v>1190.9192901399999</v>
      </c>
      <c r="D565" s="84">
        <v>1152.3111405300001</v>
      </c>
      <c r="E565" s="84">
        <v>174.25296924</v>
      </c>
      <c r="F565" s="84">
        <v>174.25296924</v>
      </c>
    </row>
    <row r="566" spans="1:6" ht="12.75" customHeight="1" x14ac:dyDescent="0.2">
      <c r="A566" s="83" t="s">
        <v>170</v>
      </c>
      <c r="B566" s="83">
        <v>24</v>
      </c>
      <c r="C566" s="84">
        <v>1215.6280249599999</v>
      </c>
      <c r="D566" s="84">
        <v>1177.23257079</v>
      </c>
      <c r="E566" s="84">
        <v>178.02159827</v>
      </c>
      <c r="F566" s="84">
        <v>178.02159827</v>
      </c>
    </row>
    <row r="567" spans="1:6" ht="12.75" customHeight="1" x14ac:dyDescent="0.2">
      <c r="A567" s="83" t="s">
        <v>171</v>
      </c>
      <c r="B567" s="83">
        <v>1</v>
      </c>
      <c r="C567" s="84">
        <v>1182.35738522</v>
      </c>
      <c r="D567" s="84">
        <v>1146.0304933100001</v>
      </c>
      <c r="E567" s="84">
        <v>173.30320716</v>
      </c>
      <c r="F567" s="84">
        <v>173.30320716</v>
      </c>
    </row>
    <row r="568" spans="1:6" ht="12.75" customHeight="1" x14ac:dyDescent="0.2">
      <c r="A568" s="83" t="s">
        <v>171</v>
      </c>
      <c r="B568" s="83">
        <v>2</v>
      </c>
      <c r="C568" s="84">
        <v>1221.15128921</v>
      </c>
      <c r="D568" s="84">
        <v>1175.7343609699999</v>
      </c>
      <c r="E568" s="84">
        <v>177.79503836000001</v>
      </c>
      <c r="F568" s="84">
        <v>177.79503836000001</v>
      </c>
    </row>
    <row r="569" spans="1:6" ht="12.75" customHeight="1" x14ac:dyDescent="0.2">
      <c r="A569" s="83" t="s">
        <v>171</v>
      </c>
      <c r="B569" s="83">
        <v>3</v>
      </c>
      <c r="C569" s="84">
        <v>1246.59810717</v>
      </c>
      <c r="D569" s="84">
        <v>1202.15716163</v>
      </c>
      <c r="E569" s="84">
        <v>181.79070525</v>
      </c>
      <c r="F569" s="84">
        <v>181.79070525</v>
      </c>
    </row>
    <row r="570" spans="1:6" ht="12.75" customHeight="1" x14ac:dyDescent="0.2">
      <c r="A570" s="83" t="s">
        <v>171</v>
      </c>
      <c r="B570" s="83">
        <v>4</v>
      </c>
      <c r="C570" s="84">
        <v>1246.78877141</v>
      </c>
      <c r="D570" s="84">
        <v>1202.3564571100001</v>
      </c>
      <c r="E570" s="84">
        <v>181.82084280000001</v>
      </c>
      <c r="F570" s="84">
        <v>181.82084280000001</v>
      </c>
    </row>
    <row r="571" spans="1:6" ht="12.75" customHeight="1" x14ac:dyDescent="0.2">
      <c r="A571" s="83" t="s">
        <v>171</v>
      </c>
      <c r="B571" s="83">
        <v>5</v>
      </c>
      <c r="C571" s="84">
        <v>1257.77861005</v>
      </c>
      <c r="D571" s="84">
        <v>1215.7760244599999</v>
      </c>
      <c r="E571" s="84">
        <v>183.85015534999999</v>
      </c>
      <c r="F571" s="84">
        <v>183.85015534999999</v>
      </c>
    </row>
    <row r="572" spans="1:6" ht="12.75" customHeight="1" x14ac:dyDescent="0.2">
      <c r="A572" s="83" t="s">
        <v>171</v>
      </c>
      <c r="B572" s="83">
        <v>6</v>
      </c>
      <c r="C572" s="84">
        <v>1227.97831877</v>
      </c>
      <c r="D572" s="84">
        <v>1191.7274052499999</v>
      </c>
      <c r="E572" s="84">
        <v>180.21351315999999</v>
      </c>
      <c r="F572" s="84">
        <v>180.21351315999999</v>
      </c>
    </row>
    <row r="573" spans="1:6" ht="12.75" customHeight="1" x14ac:dyDescent="0.2">
      <c r="A573" s="83" t="s">
        <v>171</v>
      </c>
      <c r="B573" s="83">
        <v>7</v>
      </c>
      <c r="C573" s="84">
        <v>1186.5217318699999</v>
      </c>
      <c r="D573" s="84">
        <v>1153.9629051700001</v>
      </c>
      <c r="E573" s="84">
        <v>174.50274977000001</v>
      </c>
      <c r="F573" s="84">
        <v>174.50274977000001</v>
      </c>
    </row>
    <row r="574" spans="1:6" ht="12.75" customHeight="1" x14ac:dyDescent="0.2">
      <c r="A574" s="83" t="s">
        <v>171</v>
      </c>
      <c r="B574" s="83">
        <v>8</v>
      </c>
      <c r="C574" s="84">
        <v>1185.5508104800001</v>
      </c>
      <c r="D574" s="84">
        <v>1151.2044297899999</v>
      </c>
      <c r="E574" s="84">
        <v>174.08561198000001</v>
      </c>
      <c r="F574" s="84">
        <v>174.08561198000001</v>
      </c>
    </row>
    <row r="575" spans="1:6" ht="12.75" customHeight="1" x14ac:dyDescent="0.2">
      <c r="A575" s="83" t="s">
        <v>171</v>
      </c>
      <c r="B575" s="83">
        <v>9</v>
      </c>
      <c r="C575" s="84">
        <v>1158.8902335400001</v>
      </c>
      <c r="D575" s="84">
        <v>1114.3099768899999</v>
      </c>
      <c r="E575" s="84">
        <v>168.50641748999999</v>
      </c>
      <c r="F575" s="84">
        <v>168.50641748999999</v>
      </c>
    </row>
    <row r="576" spans="1:6" ht="12.75" customHeight="1" x14ac:dyDescent="0.2">
      <c r="A576" s="83" t="s">
        <v>171</v>
      </c>
      <c r="B576" s="83">
        <v>10</v>
      </c>
      <c r="C576" s="84">
        <v>1148.68555395</v>
      </c>
      <c r="D576" s="84">
        <v>1101.75947494</v>
      </c>
      <c r="E576" s="84">
        <v>166.60852537</v>
      </c>
      <c r="F576" s="84">
        <v>166.60852537</v>
      </c>
    </row>
    <row r="577" spans="1:6" ht="12.75" customHeight="1" x14ac:dyDescent="0.2">
      <c r="A577" s="83" t="s">
        <v>171</v>
      </c>
      <c r="B577" s="83">
        <v>11</v>
      </c>
      <c r="C577" s="84">
        <v>1132.5654167800001</v>
      </c>
      <c r="D577" s="84">
        <v>1088.3523775599999</v>
      </c>
      <c r="E577" s="84">
        <v>164.58109854</v>
      </c>
      <c r="F577" s="84">
        <v>164.58109854</v>
      </c>
    </row>
    <row r="578" spans="1:6" ht="12.75" customHeight="1" x14ac:dyDescent="0.2">
      <c r="A578" s="83" t="s">
        <v>171</v>
      </c>
      <c r="B578" s="83">
        <v>12</v>
      </c>
      <c r="C578" s="84">
        <v>1144.47509876</v>
      </c>
      <c r="D578" s="84">
        <v>1101.6256255400001</v>
      </c>
      <c r="E578" s="84">
        <v>166.58828460999999</v>
      </c>
      <c r="F578" s="84">
        <v>166.58828460999999</v>
      </c>
    </row>
    <row r="579" spans="1:6" ht="12.75" customHeight="1" x14ac:dyDescent="0.2">
      <c r="A579" s="83" t="s">
        <v>171</v>
      </c>
      <c r="B579" s="83">
        <v>13</v>
      </c>
      <c r="C579" s="84">
        <v>1153.45425703</v>
      </c>
      <c r="D579" s="84">
        <v>1112.99883935</v>
      </c>
      <c r="E579" s="84">
        <v>168.30814673</v>
      </c>
      <c r="F579" s="84">
        <v>168.30814673</v>
      </c>
    </row>
    <row r="580" spans="1:6" ht="12.75" customHeight="1" x14ac:dyDescent="0.2">
      <c r="A580" s="83" t="s">
        <v>171</v>
      </c>
      <c r="B580" s="83">
        <v>14</v>
      </c>
      <c r="C580" s="84">
        <v>1169.4959793800001</v>
      </c>
      <c r="D580" s="84">
        <v>1128.8967677799999</v>
      </c>
      <c r="E580" s="84">
        <v>170.71223807000001</v>
      </c>
      <c r="F580" s="84">
        <v>170.71223807000001</v>
      </c>
    </row>
    <row r="581" spans="1:6" ht="12.75" customHeight="1" x14ac:dyDescent="0.2">
      <c r="A581" s="83" t="s">
        <v>171</v>
      </c>
      <c r="B581" s="83">
        <v>15</v>
      </c>
      <c r="C581" s="84">
        <v>1181.68113354</v>
      </c>
      <c r="D581" s="84">
        <v>1143.1642014199999</v>
      </c>
      <c r="E581" s="84">
        <v>172.86976530999999</v>
      </c>
      <c r="F581" s="84">
        <v>172.86976530999999</v>
      </c>
    </row>
    <row r="582" spans="1:6" ht="12.75" customHeight="1" x14ac:dyDescent="0.2">
      <c r="A582" s="83" t="s">
        <v>171</v>
      </c>
      <c r="B582" s="83">
        <v>16</v>
      </c>
      <c r="C582" s="84">
        <v>1190.89627322</v>
      </c>
      <c r="D582" s="84">
        <v>1156.2320262799999</v>
      </c>
      <c r="E582" s="84">
        <v>174.84588721</v>
      </c>
      <c r="F582" s="84">
        <v>174.84588721</v>
      </c>
    </row>
    <row r="583" spans="1:6" ht="12.75" customHeight="1" x14ac:dyDescent="0.2">
      <c r="A583" s="83" t="s">
        <v>171</v>
      </c>
      <c r="B583" s="83">
        <v>17</v>
      </c>
      <c r="C583" s="84">
        <v>1168.2141721999999</v>
      </c>
      <c r="D583" s="84">
        <v>1133.12253979</v>
      </c>
      <c r="E583" s="84">
        <v>171.35126106999999</v>
      </c>
      <c r="F583" s="84">
        <v>171.35126106999999</v>
      </c>
    </row>
    <row r="584" spans="1:6" ht="12.75" customHeight="1" x14ac:dyDescent="0.2">
      <c r="A584" s="83" t="s">
        <v>171</v>
      </c>
      <c r="B584" s="83">
        <v>18</v>
      </c>
      <c r="C584" s="84">
        <v>1138.33430576</v>
      </c>
      <c r="D584" s="84">
        <v>1101.4774429300001</v>
      </c>
      <c r="E584" s="84">
        <v>166.56587637999999</v>
      </c>
      <c r="F584" s="84">
        <v>166.56587637999999</v>
      </c>
    </row>
    <row r="585" spans="1:6" ht="12.75" customHeight="1" x14ac:dyDescent="0.2">
      <c r="A585" s="83" t="s">
        <v>171</v>
      </c>
      <c r="B585" s="83">
        <v>19</v>
      </c>
      <c r="C585" s="84">
        <v>1080.3408013599999</v>
      </c>
      <c r="D585" s="84">
        <v>1044.29042181</v>
      </c>
      <c r="E585" s="84">
        <v>157.91803128999999</v>
      </c>
      <c r="F585" s="84">
        <v>157.91803128999999</v>
      </c>
    </row>
    <row r="586" spans="1:6" ht="12.75" customHeight="1" x14ac:dyDescent="0.2">
      <c r="A586" s="83" t="s">
        <v>171</v>
      </c>
      <c r="B586" s="83">
        <v>20</v>
      </c>
      <c r="C586" s="84">
        <v>1101.00291859</v>
      </c>
      <c r="D586" s="84">
        <v>1064.29140551</v>
      </c>
      <c r="E586" s="84">
        <v>160.94258834999999</v>
      </c>
      <c r="F586" s="84">
        <v>160.94258834999999</v>
      </c>
    </row>
    <row r="587" spans="1:6" ht="12.75" customHeight="1" x14ac:dyDescent="0.2">
      <c r="A587" s="83" t="s">
        <v>171</v>
      </c>
      <c r="B587" s="83">
        <v>21</v>
      </c>
      <c r="C587" s="84">
        <v>1116.1556526500001</v>
      </c>
      <c r="D587" s="84">
        <v>1079.1197929499999</v>
      </c>
      <c r="E587" s="84">
        <v>163.18494326000001</v>
      </c>
      <c r="F587" s="84">
        <v>163.18494326000001</v>
      </c>
    </row>
    <row r="588" spans="1:6" ht="12.75" customHeight="1" x14ac:dyDescent="0.2">
      <c r="A588" s="83" t="s">
        <v>171</v>
      </c>
      <c r="B588" s="83">
        <v>22</v>
      </c>
      <c r="C588" s="84">
        <v>1142.3000705300001</v>
      </c>
      <c r="D588" s="84">
        <v>1104.6091288499999</v>
      </c>
      <c r="E588" s="84">
        <v>167.03945121999999</v>
      </c>
      <c r="F588" s="84">
        <v>167.03945121999999</v>
      </c>
    </row>
    <row r="589" spans="1:6" ht="12.75" customHeight="1" x14ac:dyDescent="0.2">
      <c r="A589" s="83" t="s">
        <v>171</v>
      </c>
      <c r="B589" s="83">
        <v>23</v>
      </c>
      <c r="C589" s="84">
        <v>1172.0737175500001</v>
      </c>
      <c r="D589" s="84">
        <v>1140.32407949</v>
      </c>
      <c r="E589" s="84">
        <v>172.44028089</v>
      </c>
      <c r="F589" s="84">
        <v>172.44028089</v>
      </c>
    </row>
    <row r="590" spans="1:6" ht="12.75" customHeight="1" x14ac:dyDescent="0.2">
      <c r="A590" s="83" t="s">
        <v>171</v>
      </c>
      <c r="B590" s="83">
        <v>24</v>
      </c>
      <c r="C590" s="84">
        <v>1223.4019413999999</v>
      </c>
      <c r="D590" s="84">
        <v>1184.1942280200001</v>
      </c>
      <c r="E590" s="84">
        <v>179.07434297</v>
      </c>
      <c r="F590" s="84">
        <v>179.07434297</v>
      </c>
    </row>
    <row r="591" spans="1:6" ht="12.75" customHeight="1" x14ac:dyDescent="0.2">
      <c r="A591" s="83" t="s">
        <v>172</v>
      </c>
      <c r="B591" s="83">
        <v>1</v>
      </c>
      <c r="C591" s="84">
        <v>1189.9149733100001</v>
      </c>
      <c r="D591" s="84">
        <v>1149.66383956</v>
      </c>
      <c r="E591" s="84">
        <v>173.85264329</v>
      </c>
      <c r="F591" s="84">
        <v>173.85264329</v>
      </c>
    </row>
    <row r="592" spans="1:6" ht="12.75" customHeight="1" x14ac:dyDescent="0.2">
      <c r="A592" s="83" t="s">
        <v>172</v>
      </c>
      <c r="B592" s="83">
        <v>2</v>
      </c>
      <c r="C592" s="84">
        <v>1214.36264538</v>
      </c>
      <c r="D592" s="84">
        <v>1176.0570746000001</v>
      </c>
      <c r="E592" s="84">
        <v>177.84383925</v>
      </c>
      <c r="F592" s="84">
        <v>177.84383925</v>
      </c>
    </row>
    <row r="593" spans="1:6" ht="12.75" customHeight="1" x14ac:dyDescent="0.2">
      <c r="A593" s="83" t="s">
        <v>172</v>
      </c>
      <c r="B593" s="83">
        <v>3</v>
      </c>
      <c r="C593" s="84">
        <v>1227.9017595800001</v>
      </c>
      <c r="D593" s="84">
        <v>1190.1921352700001</v>
      </c>
      <c r="E593" s="84">
        <v>179.98134899999999</v>
      </c>
      <c r="F593" s="84">
        <v>179.98134899999999</v>
      </c>
    </row>
    <row r="594" spans="1:6" ht="12.75" customHeight="1" x14ac:dyDescent="0.2">
      <c r="A594" s="83" t="s">
        <v>172</v>
      </c>
      <c r="B594" s="83">
        <v>4</v>
      </c>
      <c r="C594" s="84">
        <v>1229.15313984</v>
      </c>
      <c r="D594" s="84">
        <v>1193.44184004</v>
      </c>
      <c r="E594" s="84">
        <v>180.47277070000001</v>
      </c>
      <c r="F594" s="84">
        <v>180.47277070000001</v>
      </c>
    </row>
    <row r="595" spans="1:6" ht="12.75" customHeight="1" x14ac:dyDescent="0.2">
      <c r="A595" s="83" t="s">
        <v>172</v>
      </c>
      <c r="B595" s="83">
        <v>5</v>
      </c>
      <c r="C595" s="84">
        <v>1254.5569967900001</v>
      </c>
      <c r="D595" s="84">
        <v>1212.4259707399999</v>
      </c>
      <c r="E595" s="84">
        <v>183.34355883000001</v>
      </c>
      <c r="F595" s="84">
        <v>183.34355883000001</v>
      </c>
    </row>
    <row r="596" spans="1:6" ht="12.75" customHeight="1" x14ac:dyDescent="0.2">
      <c r="A596" s="83" t="s">
        <v>172</v>
      </c>
      <c r="B596" s="83">
        <v>6</v>
      </c>
      <c r="C596" s="84">
        <v>1211.6578443999999</v>
      </c>
      <c r="D596" s="84">
        <v>1177.4332756700001</v>
      </c>
      <c r="E596" s="84">
        <v>178.05194895</v>
      </c>
      <c r="F596" s="84">
        <v>178.05194895</v>
      </c>
    </row>
    <row r="597" spans="1:6" ht="12.75" customHeight="1" x14ac:dyDescent="0.2">
      <c r="A597" s="83" t="s">
        <v>172</v>
      </c>
      <c r="B597" s="83">
        <v>7</v>
      </c>
      <c r="C597" s="84">
        <v>1185.3772339</v>
      </c>
      <c r="D597" s="84">
        <v>1147.9624341199999</v>
      </c>
      <c r="E597" s="84">
        <v>173.59535604999999</v>
      </c>
      <c r="F597" s="84">
        <v>173.59535604999999</v>
      </c>
    </row>
    <row r="598" spans="1:6" ht="12.75" customHeight="1" x14ac:dyDescent="0.2">
      <c r="A598" s="83" t="s">
        <v>172</v>
      </c>
      <c r="B598" s="83">
        <v>8</v>
      </c>
      <c r="C598" s="84">
        <v>1174.56073952</v>
      </c>
      <c r="D598" s="84">
        <v>1135.7436624300001</v>
      </c>
      <c r="E598" s="84">
        <v>171.74762831999999</v>
      </c>
      <c r="F598" s="84">
        <v>171.74762831999999</v>
      </c>
    </row>
    <row r="599" spans="1:6" ht="12.75" customHeight="1" x14ac:dyDescent="0.2">
      <c r="A599" s="83" t="s">
        <v>172</v>
      </c>
      <c r="B599" s="83">
        <v>9</v>
      </c>
      <c r="C599" s="84">
        <v>1158.6171893999999</v>
      </c>
      <c r="D599" s="84">
        <v>1122.39042131</v>
      </c>
      <c r="E599" s="84">
        <v>169.72834564999999</v>
      </c>
      <c r="F599" s="84">
        <v>169.72834564999999</v>
      </c>
    </row>
    <row r="600" spans="1:6" ht="12.75" customHeight="1" x14ac:dyDescent="0.2">
      <c r="A600" s="83" t="s">
        <v>172</v>
      </c>
      <c r="B600" s="83">
        <v>10</v>
      </c>
      <c r="C600" s="84">
        <v>1173.99606681</v>
      </c>
      <c r="D600" s="84">
        <v>1137.0718153400001</v>
      </c>
      <c r="E600" s="84">
        <v>171.94847215999999</v>
      </c>
      <c r="F600" s="84">
        <v>171.94847215999999</v>
      </c>
    </row>
    <row r="601" spans="1:6" ht="12.75" customHeight="1" x14ac:dyDescent="0.2">
      <c r="A601" s="83" t="s">
        <v>172</v>
      </c>
      <c r="B601" s="83">
        <v>11</v>
      </c>
      <c r="C601" s="84">
        <v>1181.2887358400001</v>
      </c>
      <c r="D601" s="84">
        <v>1147.15389209</v>
      </c>
      <c r="E601" s="84">
        <v>173.47308799000001</v>
      </c>
      <c r="F601" s="84">
        <v>173.47308799000001</v>
      </c>
    </row>
    <row r="602" spans="1:6" ht="12.75" customHeight="1" x14ac:dyDescent="0.2">
      <c r="A602" s="83" t="s">
        <v>172</v>
      </c>
      <c r="B602" s="83">
        <v>12</v>
      </c>
      <c r="C602" s="84">
        <v>1191.8558793</v>
      </c>
      <c r="D602" s="84">
        <v>1157.9755053599999</v>
      </c>
      <c r="E602" s="84">
        <v>175.10953684</v>
      </c>
      <c r="F602" s="84">
        <v>175.10953684</v>
      </c>
    </row>
    <row r="603" spans="1:6" ht="12.75" customHeight="1" x14ac:dyDescent="0.2">
      <c r="A603" s="83" t="s">
        <v>172</v>
      </c>
      <c r="B603" s="83">
        <v>13</v>
      </c>
      <c r="C603" s="84">
        <v>1201.4721244299999</v>
      </c>
      <c r="D603" s="84">
        <v>1165.2380810300001</v>
      </c>
      <c r="E603" s="84">
        <v>176.20778655000001</v>
      </c>
      <c r="F603" s="84">
        <v>176.20778655000001</v>
      </c>
    </row>
    <row r="604" spans="1:6" ht="12.75" customHeight="1" x14ac:dyDescent="0.2">
      <c r="A604" s="83" t="s">
        <v>172</v>
      </c>
      <c r="B604" s="83">
        <v>14</v>
      </c>
      <c r="C604" s="84">
        <v>1193.15129445</v>
      </c>
      <c r="D604" s="84">
        <v>1158.3469747300001</v>
      </c>
      <c r="E604" s="84">
        <v>175.16571059</v>
      </c>
      <c r="F604" s="84">
        <v>175.16571059</v>
      </c>
    </row>
    <row r="605" spans="1:6" ht="12.75" customHeight="1" x14ac:dyDescent="0.2">
      <c r="A605" s="83" t="s">
        <v>172</v>
      </c>
      <c r="B605" s="83">
        <v>15</v>
      </c>
      <c r="C605" s="84">
        <v>1194.78062254</v>
      </c>
      <c r="D605" s="84">
        <v>1158.9147830100001</v>
      </c>
      <c r="E605" s="84">
        <v>175.25157479999999</v>
      </c>
      <c r="F605" s="84">
        <v>175.25157479999999</v>
      </c>
    </row>
    <row r="606" spans="1:6" ht="12.75" customHeight="1" x14ac:dyDescent="0.2">
      <c r="A606" s="83" t="s">
        <v>172</v>
      </c>
      <c r="B606" s="83">
        <v>16</v>
      </c>
      <c r="C606" s="84">
        <v>1192.0673736599999</v>
      </c>
      <c r="D606" s="84">
        <v>1155.89662959</v>
      </c>
      <c r="E606" s="84">
        <v>174.79516838000001</v>
      </c>
      <c r="F606" s="84">
        <v>174.79516838000001</v>
      </c>
    </row>
    <row r="607" spans="1:6" ht="12.75" customHeight="1" x14ac:dyDescent="0.2">
      <c r="A607" s="83" t="s">
        <v>172</v>
      </c>
      <c r="B607" s="83">
        <v>17</v>
      </c>
      <c r="C607" s="84">
        <v>1163.2358206900001</v>
      </c>
      <c r="D607" s="84">
        <v>1126.05411589</v>
      </c>
      <c r="E607" s="84">
        <v>170.28237107000001</v>
      </c>
      <c r="F607" s="84">
        <v>170.28237107000001</v>
      </c>
    </row>
    <row r="608" spans="1:6" ht="12.75" customHeight="1" x14ac:dyDescent="0.2">
      <c r="A608" s="83" t="s">
        <v>172</v>
      </c>
      <c r="B608" s="83">
        <v>18</v>
      </c>
      <c r="C608" s="84">
        <v>1144.54575086</v>
      </c>
      <c r="D608" s="84">
        <v>1106.42958649</v>
      </c>
      <c r="E608" s="84">
        <v>167.31474158</v>
      </c>
      <c r="F608" s="84">
        <v>167.31474158</v>
      </c>
    </row>
    <row r="609" spans="1:6" ht="12.75" customHeight="1" x14ac:dyDescent="0.2">
      <c r="A609" s="83" t="s">
        <v>172</v>
      </c>
      <c r="B609" s="83">
        <v>19</v>
      </c>
      <c r="C609" s="84">
        <v>1099.37792868</v>
      </c>
      <c r="D609" s="84">
        <v>1063.4790746199999</v>
      </c>
      <c r="E609" s="84">
        <v>160.81974733999999</v>
      </c>
      <c r="F609" s="84">
        <v>160.81974733999999</v>
      </c>
    </row>
    <row r="610" spans="1:6" ht="12.75" customHeight="1" x14ac:dyDescent="0.2">
      <c r="A610" s="83" t="s">
        <v>172</v>
      </c>
      <c r="B610" s="83">
        <v>20</v>
      </c>
      <c r="C610" s="84">
        <v>1135.9652727600001</v>
      </c>
      <c r="D610" s="84">
        <v>1097.7430731500001</v>
      </c>
      <c r="E610" s="84">
        <v>166.00116342999999</v>
      </c>
      <c r="F610" s="84">
        <v>166.00116342999999</v>
      </c>
    </row>
    <row r="611" spans="1:6" ht="12.75" customHeight="1" x14ac:dyDescent="0.2">
      <c r="A611" s="83" t="s">
        <v>172</v>
      </c>
      <c r="B611" s="83">
        <v>21</v>
      </c>
      <c r="C611" s="84">
        <v>1159.6616217799999</v>
      </c>
      <c r="D611" s="84">
        <v>1121.7407852700001</v>
      </c>
      <c r="E611" s="84">
        <v>169.63010742</v>
      </c>
      <c r="F611" s="84">
        <v>169.63010742</v>
      </c>
    </row>
    <row r="612" spans="1:6" ht="12.75" customHeight="1" x14ac:dyDescent="0.2">
      <c r="A612" s="83" t="s">
        <v>172</v>
      </c>
      <c r="B612" s="83">
        <v>22</v>
      </c>
      <c r="C612" s="84">
        <v>1181.4312184299999</v>
      </c>
      <c r="D612" s="84">
        <v>1145.8987222200001</v>
      </c>
      <c r="E612" s="84">
        <v>173.28328067999999</v>
      </c>
      <c r="F612" s="84">
        <v>173.28328067999999</v>
      </c>
    </row>
    <row r="613" spans="1:6" ht="12.75" customHeight="1" x14ac:dyDescent="0.2">
      <c r="A613" s="83" t="s">
        <v>172</v>
      </c>
      <c r="B613" s="83">
        <v>23</v>
      </c>
      <c r="C613" s="84">
        <v>1213.1461040199999</v>
      </c>
      <c r="D613" s="84">
        <v>1174.87152922</v>
      </c>
      <c r="E613" s="84">
        <v>177.66456059000001</v>
      </c>
      <c r="F613" s="84">
        <v>177.66456059000001</v>
      </c>
    </row>
    <row r="614" spans="1:6" ht="12.75" customHeight="1" x14ac:dyDescent="0.2">
      <c r="A614" s="83" t="s">
        <v>172</v>
      </c>
      <c r="B614" s="83">
        <v>24</v>
      </c>
      <c r="C614" s="84">
        <v>1249.1953182699999</v>
      </c>
      <c r="D614" s="84">
        <v>1211.85110639</v>
      </c>
      <c r="E614" s="84">
        <v>183.25662761000001</v>
      </c>
      <c r="F614" s="84">
        <v>183.25662761000001</v>
      </c>
    </row>
    <row r="615" spans="1:6" ht="12.75" customHeight="1" x14ac:dyDescent="0.2">
      <c r="A615" s="83" t="s">
        <v>173</v>
      </c>
      <c r="B615" s="83">
        <v>1</v>
      </c>
      <c r="C615" s="84">
        <v>1208.8325525600001</v>
      </c>
      <c r="D615" s="84">
        <v>1168.82005787</v>
      </c>
      <c r="E615" s="84">
        <v>176.74945457999999</v>
      </c>
      <c r="F615" s="84">
        <v>176.74945457999999</v>
      </c>
    </row>
    <row r="616" spans="1:6" ht="12.75" customHeight="1" x14ac:dyDescent="0.2">
      <c r="A616" s="83" t="s">
        <v>173</v>
      </c>
      <c r="B616" s="83">
        <v>2</v>
      </c>
      <c r="C616" s="84">
        <v>1240.63871808</v>
      </c>
      <c r="D616" s="84">
        <v>1202.00858079</v>
      </c>
      <c r="E616" s="84">
        <v>181.76823680000001</v>
      </c>
      <c r="F616" s="84">
        <v>181.76823680000001</v>
      </c>
    </row>
    <row r="617" spans="1:6" ht="12.75" customHeight="1" x14ac:dyDescent="0.2">
      <c r="A617" s="83" t="s">
        <v>173</v>
      </c>
      <c r="B617" s="83">
        <v>3</v>
      </c>
      <c r="C617" s="84">
        <v>1224.61863391</v>
      </c>
      <c r="D617" s="84">
        <v>1190.2233862</v>
      </c>
      <c r="E617" s="84">
        <v>179.98607478</v>
      </c>
      <c r="F617" s="84">
        <v>179.98607478</v>
      </c>
    </row>
    <row r="618" spans="1:6" ht="12.75" customHeight="1" x14ac:dyDescent="0.2">
      <c r="A618" s="83" t="s">
        <v>173</v>
      </c>
      <c r="B618" s="83">
        <v>4</v>
      </c>
      <c r="C618" s="84">
        <v>1211.9713526600001</v>
      </c>
      <c r="D618" s="84">
        <v>1172.91569918</v>
      </c>
      <c r="E618" s="84">
        <v>177.36879916000001</v>
      </c>
      <c r="F618" s="84">
        <v>177.36879916000001</v>
      </c>
    </row>
    <row r="619" spans="1:6" ht="12.75" customHeight="1" x14ac:dyDescent="0.2">
      <c r="A619" s="83" t="s">
        <v>173</v>
      </c>
      <c r="B619" s="83">
        <v>5</v>
      </c>
      <c r="C619" s="84">
        <v>1222.9903583099999</v>
      </c>
      <c r="D619" s="84">
        <v>1181.2562773499999</v>
      </c>
      <c r="E619" s="84">
        <v>178.63006485</v>
      </c>
      <c r="F619" s="84">
        <v>178.63006485</v>
      </c>
    </row>
    <row r="620" spans="1:6" ht="12.75" customHeight="1" x14ac:dyDescent="0.2">
      <c r="A620" s="83" t="s">
        <v>173</v>
      </c>
      <c r="B620" s="83">
        <v>6</v>
      </c>
      <c r="C620" s="84">
        <v>1176.4474580999999</v>
      </c>
      <c r="D620" s="84">
        <v>1138.10285361</v>
      </c>
      <c r="E620" s="84">
        <v>172.10438619000001</v>
      </c>
      <c r="F620" s="84">
        <v>172.10438619000001</v>
      </c>
    </row>
    <row r="621" spans="1:6" ht="12.75" customHeight="1" x14ac:dyDescent="0.2">
      <c r="A621" s="83" t="s">
        <v>173</v>
      </c>
      <c r="B621" s="83">
        <v>7</v>
      </c>
      <c r="C621" s="84">
        <v>1107.16505282</v>
      </c>
      <c r="D621" s="84">
        <v>1070.2690407800001</v>
      </c>
      <c r="E621" s="84">
        <v>161.84652883999999</v>
      </c>
      <c r="F621" s="84">
        <v>161.84652883999999</v>
      </c>
    </row>
    <row r="622" spans="1:6" ht="12.75" customHeight="1" x14ac:dyDescent="0.2">
      <c r="A622" s="83" t="s">
        <v>173</v>
      </c>
      <c r="B622" s="83">
        <v>8</v>
      </c>
      <c r="C622" s="84">
        <v>1048.55160252</v>
      </c>
      <c r="D622" s="84">
        <v>1007.62695353</v>
      </c>
      <c r="E622" s="84">
        <v>152.37376638999999</v>
      </c>
      <c r="F622" s="84">
        <v>152.37376638999999</v>
      </c>
    </row>
    <row r="623" spans="1:6" ht="12.75" customHeight="1" x14ac:dyDescent="0.2">
      <c r="A623" s="83" t="s">
        <v>173</v>
      </c>
      <c r="B623" s="83">
        <v>9</v>
      </c>
      <c r="C623" s="84">
        <v>940.55141173000004</v>
      </c>
      <c r="D623" s="84">
        <v>902.51189805000001</v>
      </c>
      <c r="E623" s="84">
        <v>136.47822404999999</v>
      </c>
      <c r="F623" s="84">
        <v>136.47822404999999</v>
      </c>
    </row>
    <row r="624" spans="1:6" ht="12.75" customHeight="1" x14ac:dyDescent="0.2">
      <c r="A624" s="83" t="s">
        <v>173</v>
      </c>
      <c r="B624" s="83">
        <v>10</v>
      </c>
      <c r="C624" s="84">
        <v>963.37844674999997</v>
      </c>
      <c r="D624" s="84">
        <v>924.86371208000003</v>
      </c>
      <c r="E624" s="84">
        <v>139.85827465</v>
      </c>
      <c r="F624" s="84">
        <v>139.85827465</v>
      </c>
    </row>
    <row r="625" spans="1:6" ht="12.75" customHeight="1" x14ac:dyDescent="0.2">
      <c r="A625" s="83" t="s">
        <v>173</v>
      </c>
      <c r="B625" s="83">
        <v>11</v>
      </c>
      <c r="C625" s="84">
        <v>964.74723075999998</v>
      </c>
      <c r="D625" s="84">
        <v>931.13789455000006</v>
      </c>
      <c r="E625" s="84">
        <v>140.80705913</v>
      </c>
      <c r="F625" s="84">
        <v>140.80705913</v>
      </c>
    </row>
    <row r="626" spans="1:6" ht="12.75" customHeight="1" x14ac:dyDescent="0.2">
      <c r="A626" s="83" t="s">
        <v>173</v>
      </c>
      <c r="B626" s="83">
        <v>12</v>
      </c>
      <c r="C626" s="84">
        <v>1052.02931749</v>
      </c>
      <c r="D626" s="84">
        <v>1018.82555581</v>
      </c>
      <c r="E626" s="84">
        <v>154.06722368000001</v>
      </c>
      <c r="F626" s="84">
        <v>154.06722368000001</v>
      </c>
    </row>
    <row r="627" spans="1:6" ht="12.75" customHeight="1" x14ac:dyDescent="0.2">
      <c r="A627" s="83" t="s">
        <v>173</v>
      </c>
      <c r="B627" s="83">
        <v>13</v>
      </c>
      <c r="C627" s="84">
        <v>1153.9916140099999</v>
      </c>
      <c r="D627" s="84">
        <v>1116.0932263899999</v>
      </c>
      <c r="E627" s="84">
        <v>168.77608122000001</v>
      </c>
      <c r="F627" s="84">
        <v>168.77608122000001</v>
      </c>
    </row>
    <row r="628" spans="1:6" ht="12.75" customHeight="1" x14ac:dyDescent="0.2">
      <c r="A628" s="83" t="s">
        <v>173</v>
      </c>
      <c r="B628" s="83">
        <v>14</v>
      </c>
      <c r="C628" s="84">
        <v>1128.4205949</v>
      </c>
      <c r="D628" s="84">
        <v>1093.7879082699999</v>
      </c>
      <c r="E628" s="84">
        <v>165.40306175000001</v>
      </c>
      <c r="F628" s="84">
        <v>165.40306175000001</v>
      </c>
    </row>
    <row r="629" spans="1:6" ht="12.75" customHeight="1" x14ac:dyDescent="0.2">
      <c r="A629" s="83" t="s">
        <v>173</v>
      </c>
      <c r="B629" s="83">
        <v>15</v>
      </c>
      <c r="C629" s="84">
        <v>1128.5442346100001</v>
      </c>
      <c r="D629" s="84">
        <v>1094.30100494</v>
      </c>
      <c r="E629" s="84">
        <v>165.48065244</v>
      </c>
      <c r="F629" s="84">
        <v>165.48065244</v>
      </c>
    </row>
    <row r="630" spans="1:6" ht="12.75" customHeight="1" x14ac:dyDescent="0.2">
      <c r="A630" s="83" t="s">
        <v>173</v>
      </c>
      <c r="B630" s="83">
        <v>16</v>
      </c>
      <c r="C630" s="84">
        <v>1128.4376487300001</v>
      </c>
      <c r="D630" s="84">
        <v>1094.2638526600001</v>
      </c>
      <c r="E630" s="84">
        <v>165.47503426</v>
      </c>
      <c r="F630" s="84">
        <v>165.47503426</v>
      </c>
    </row>
    <row r="631" spans="1:6" ht="12.75" customHeight="1" x14ac:dyDescent="0.2">
      <c r="A631" s="83" t="s">
        <v>173</v>
      </c>
      <c r="B631" s="83">
        <v>17</v>
      </c>
      <c r="C631" s="84">
        <v>1027.8533597999999</v>
      </c>
      <c r="D631" s="84">
        <v>993.50410494000005</v>
      </c>
      <c r="E631" s="84">
        <v>150.23810336</v>
      </c>
      <c r="F631" s="84">
        <v>150.23810336</v>
      </c>
    </row>
    <row r="632" spans="1:6" ht="12.75" customHeight="1" x14ac:dyDescent="0.2">
      <c r="A632" s="83" t="s">
        <v>173</v>
      </c>
      <c r="B632" s="83">
        <v>18</v>
      </c>
      <c r="C632" s="84">
        <v>960.88566321999997</v>
      </c>
      <c r="D632" s="84">
        <v>928.44471252999995</v>
      </c>
      <c r="E632" s="84">
        <v>140.39979502</v>
      </c>
      <c r="F632" s="84">
        <v>140.39979502</v>
      </c>
    </row>
    <row r="633" spans="1:6" ht="12.75" customHeight="1" x14ac:dyDescent="0.2">
      <c r="A633" s="83" t="s">
        <v>173</v>
      </c>
      <c r="B633" s="83">
        <v>19</v>
      </c>
      <c r="C633" s="84">
        <v>874.55989268999997</v>
      </c>
      <c r="D633" s="84">
        <v>839.98189416000002</v>
      </c>
      <c r="E633" s="84">
        <v>127.02241089</v>
      </c>
      <c r="F633" s="84">
        <v>127.02241089</v>
      </c>
    </row>
    <row r="634" spans="1:6" ht="12.75" customHeight="1" x14ac:dyDescent="0.2">
      <c r="A634" s="83" t="s">
        <v>173</v>
      </c>
      <c r="B634" s="83">
        <v>20</v>
      </c>
      <c r="C634" s="84">
        <v>885.04520668999999</v>
      </c>
      <c r="D634" s="84">
        <v>846.14965071999995</v>
      </c>
      <c r="E634" s="84">
        <v>127.95510160000001</v>
      </c>
      <c r="F634" s="84">
        <v>127.95510160000001</v>
      </c>
    </row>
    <row r="635" spans="1:6" ht="12.75" customHeight="1" x14ac:dyDescent="0.2">
      <c r="A635" s="83" t="s">
        <v>173</v>
      </c>
      <c r="B635" s="83">
        <v>21</v>
      </c>
      <c r="C635" s="84">
        <v>905.91053237999995</v>
      </c>
      <c r="D635" s="84">
        <v>866.98006719</v>
      </c>
      <c r="E635" s="84">
        <v>131.10508583000001</v>
      </c>
      <c r="F635" s="84">
        <v>131.10508583000001</v>
      </c>
    </row>
    <row r="636" spans="1:6" ht="12.75" customHeight="1" x14ac:dyDescent="0.2">
      <c r="A636" s="83" t="s">
        <v>173</v>
      </c>
      <c r="B636" s="83">
        <v>22</v>
      </c>
      <c r="C636" s="84">
        <v>917.36526788000003</v>
      </c>
      <c r="D636" s="84">
        <v>881.03348632999996</v>
      </c>
      <c r="E636" s="84">
        <v>133.23024971000001</v>
      </c>
      <c r="F636" s="84">
        <v>133.23024971000001</v>
      </c>
    </row>
    <row r="637" spans="1:6" ht="12.75" customHeight="1" x14ac:dyDescent="0.2">
      <c r="A637" s="83" t="s">
        <v>173</v>
      </c>
      <c r="B637" s="83">
        <v>23</v>
      </c>
      <c r="C637" s="84">
        <v>945.87906792000001</v>
      </c>
      <c r="D637" s="84">
        <v>907.58228617999998</v>
      </c>
      <c r="E637" s="84">
        <v>137.24497024999999</v>
      </c>
      <c r="F637" s="84">
        <v>137.24497024999999</v>
      </c>
    </row>
    <row r="638" spans="1:6" ht="12.75" customHeight="1" x14ac:dyDescent="0.2">
      <c r="A638" s="83" t="s">
        <v>173</v>
      </c>
      <c r="B638" s="83">
        <v>24</v>
      </c>
      <c r="C638" s="84">
        <v>964.07108690999996</v>
      </c>
      <c r="D638" s="84">
        <v>925.97694622999995</v>
      </c>
      <c r="E638" s="84">
        <v>140.02661838</v>
      </c>
      <c r="F638" s="84">
        <v>140.02661838</v>
      </c>
    </row>
    <row r="639" spans="1:6" ht="12.75" customHeight="1" x14ac:dyDescent="0.2">
      <c r="A639" s="83" t="s">
        <v>174</v>
      </c>
      <c r="B639" s="83">
        <v>1</v>
      </c>
      <c r="C639" s="84">
        <v>1141.4125972500001</v>
      </c>
      <c r="D639" s="84">
        <v>1099.3436313</v>
      </c>
      <c r="E639" s="84">
        <v>166.2432005</v>
      </c>
      <c r="F639" s="84">
        <v>166.2432005</v>
      </c>
    </row>
    <row r="640" spans="1:6" ht="12.75" customHeight="1" x14ac:dyDescent="0.2">
      <c r="A640" s="83" t="s">
        <v>174</v>
      </c>
      <c r="B640" s="83">
        <v>2</v>
      </c>
      <c r="C640" s="84">
        <v>1151.3494472299999</v>
      </c>
      <c r="D640" s="84">
        <v>1113.1418584600001</v>
      </c>
      <c r="E640" s="84">
        <v>168.32977414000001</v>
      </c>
      <c r="F640" s="84">
        <v>168.32977414000001</v>
      </c>
    </row>
    <row r="641" spans="1:6" ht="12.75" customHeight="1" x14ac:dyDescent="0.2">
      <c r="A641" s="83" t="s">
        <v>174</v>
      </c>
      <c r="B641" s="83">
        <v>3</v>
      </c>
      <c r="C641" s="84">
        <v>1163.40880702</v>
      </c>
      <c r="D641" s="84">
        <v>1126.3047352999999</v>
      </c>
      <c r="E641" s="84">
        <v>170.32026984000001</v>
      </c>
      <c r="F641" s="84">
        <v>170.32026984000001</v>
      </c>
    </row>
    <row r="642" spans="1:6" ht="12.75" customHeight="1" x14ac:dyDescent="0.2">
      <c r="A642" s="83" t="s">
        <v>174</v>
      </c>
      <c r="B642" s="83">
        <v>4</v>
      </c>
      <c r="C642" s="84">
        <v>1181.40661135</v>
      </c>
      <c r="D642" s="84">
        <v>1144.0166026899999</v>
      </c>
      <c r="E642" s="84">
        <v>172.99866578000001</v>
      </c>
      <c r="F642" s="84">
        <v>172.99866578000001</v>
      </c>
    </row>
    <row r="643" spans="1:6" ht="12.75" customHeight="1" x14ac:dyDescent="0.2">
      <c r="A643" s="83" t="s">
        <v>174</v>
      </c>
      <c r="B643" s="83">
        <v>5</v>
      </c>
      <c r="C643" s="84">
        <v>1160.6205131900001</v>
      </c>
      <c r="D643" s="84">
        <v>1116.04614902</v>
      </c>
      <c r="E643" s="84">
        <v>168.76896216</v>
      </c>
      <c r="F643" s="84">
        <v>168.76896216</v>
      </c>
    </row>
    <row r="644" spans="1:6" ht="12.75" customHeight="1" x14ac:dyDescent="0.2">
      <c r="A644" s="83" t="s">
        <v>174</v>
      </c>
      <c r="B644" s="83">
        <v>6</v>
      </c>
      <c r="C644" s="84">
        <v>1106.37084224</v>
      </c>
      <c r="D644" s="84">
        <v>1058.82863815</v>
      </c>
      <c r="E644" s="84">
        <v>160.11650641</v>
      </c>
      <c r="F644" s="84">
        <v>160.11650641</v>
      </c>
    </row>
    <row r="645" spans="1:6" ht="12.75" customHeight="1" x14ac:dyDescent="0.2">
      <c r="A645" s="83" t="s">
        <v>174</v>
      </c>
      <c r="B645" s="83">
        <v>7</v>
      </c>
      <c r="C645" s="84">
        <v>1014.18263059</v>
      </c>
      <c r="D645" s="84">
        <v>972.55914169000005</v>
      </c>
      <c r="E645" s="84">
        <v>147.07079732</v>
      </c>
      <c r="F645" s="84">
        <v>147.07079732</v>
      </c>
    </row>
    <row r="646" spans="1:6" ht="12.75" customHeight="1" x14ac:dyDescent="0.2">
      <c r="A646" s="83" t="s">
        <v>174</v>
      </c>
      <c r="B646" s="83">
        <v>8</v>
      </c>
      <c r="C646" s="84">
        <v>1060.3103544000001</v>
      </c>
      <c r="D646" s="84">
        <v>1016.88842061</v>
      </c>
      <c r="E646" s="84">
        <v>153.77428929000001</v>
      </c>
      <c r="F646" s="84">
        <v>153.77428929000001</v>
      </c>
    </row>
    <row r="647" spans="1:6" ht="12.75" customHeight="1" x14ac:dyDescent="0.2">
      <c r="A647" s="83" t="s">
        <v>174</v>
      </c>
      <c r="B647" s="83">
        <v>9</v>
      </c>
      <c r="C647" s="84">
        <v>1020.71982185</v>
      </c>
      <c r="D647" s="84">
        <v>980.23680606000005</v>
      </c>
      <c r="E647" s="84">
        <v>148.23181692</v>
      </c>
      <c r="F647" s="84">
        <v>148.23181692</v>
      </c>
    </row>
    <row r="648" spans="1:6" ht="12.75" customHeight="1" x14ac:dyDescent="0.2">
      <c r="A648" s="83" t="s">
        <v>174</v>
      </c>
      <c r="B648" s="83">
        <v>10</v>
      </c>
      <c r="C648" s="84">
        <v>1029.7499228900001</v>
      </c>
      <c r="D648" s="84">
        <v>991.11013975000003</v>
      </c>
      <c r="E648" s="84">
        <v>149.87608695</v>
      </c>
      <c r="F648" s="84">
        <v>149.87608695</v>
      </c>
    </row>
    <row r="649" spans="1:6" ht="12.75" customHeight="1" x14ac:dyDescent="0.2">
      <c r="A649" s="83" t="s">
        <v>174</v>
      </c>
      <c r="B649" s="83">
        <v>11</v>
      </c>
      <c r="C649" s="84">
        <v>1035.7128329100001</v>
      </c>
      <c r="D649" s="84">
        <v>998.71568668999998</v>
      </c>
      <c r="E649" s="84">
        <v>151.02620092000001</v>
      </c>
      <c r="F649" s="84">
        <v>151.02620092000001</v>
      </c>
    </row>
    <row r="650" spans="1:6" ht="12.75" customHeight="1" x14ac:dyDescent="0.2">
      <c r="A650" s="83" t="s">
        <v>174</v>
      </c>
      <c r="B650" s="83">
        <v>12</v>
      </c>
      <c r="C650" s="84">
        <v>1031.3402079499999</v>
      </c>
      <c r="D650" s="84">
        <v>995.77683434000005</v>
      </c>
      <c r="E650" s="84">
        <v>150.58178645000001</v>
      </c>
      <c r="F650" s="84">
        <v>150.58178645000001</v>
      </c>
    </row>
    <row r="651" spans="1:6" ht="12.75" customHeight="1" x14ac:dyDescent="0.2">
      <c r="A651" s="83" t="s">
        <v>174</v>
      </c>
      <c r="B651" s="83">
        <v>13</v>
      </c>
      <c r="C651" s="84">
        <v>1040.9187351800001</v>
      </c>
      <c r="D651" s="84">
        <v>1003.42088406</v>
      </c>
      <c r="E651" s="84">
        <v>151.73772281999999</v>
      </c>
      <c r="F651" s="84">
        <v>151.73772281999999</v>
      </c>
    </row>
    <row r="652" spans="1:6" ht="12.75" customHeight="1" x14ac:dyDescent="0.2">
      <c r="A652" s="83" t="s">
        <v>174</v>
      </c>
      <c r="B652" s="83">
        <v>14</v>
      </c>
      <c r="C652" s="84">
        <v>1082.3824166899999</v>
      </c>
      <c r="D652" s="84">
        <v>1045.68718554</v>
      </c>
      <c r="E652" s="84">
        <v>158.12925048</v>
      </c>
      <c r="F652" s="84">
        <v>158.12925048</v>
      </c>
    </row>
    <row r="653" spans="1:6" ht="12.75" customHeight="1" x14ac:dyDescent="0.2">
      <c r="A653" s="83" t="s">
        <v>174</v>
      </c>
      <c r="B653" s="83">
        <v>15</v>
      </c>
      <c r="C653" s="84">
        <v>1090.6303038200001</v>
      </c>
      <c r="D653" s="84">
        <v>1056.7267129300001</v>
      </c>
      <c r="E653" s="84">
        <v>159.79865240000001</v>
      </c>
      <c r="F653" s="84">
        <v>159.79865240000001</v>
      </c>
    </row>
    <row r="654" spans="1:6" ht="12.75" customHeight="1" x14ac:dyDescent="0.2">
      <c r="A654" s="83" t="s">
        <v>174</v>
      </c>
      <c r="B654" s="83">
        <v>16</v>
      </c>
      <c r="C654" s="84">
        <v>1078.6222093700001</v>
      </c>
      <c r="D654" s="84">
        <v>1043.0044546500001</v>
      </c>
      <c r="E654" s="84">
        <v>157.72356679999999</v>
      </c>
      <c r="F654" s="84">
        <v>157.72356679999999</v>
      </c>
    </row>
    <row r="655" spans="1:6" ht="12.75" customHeight="1" x14ac:dyDescent="0.2">
      <c r="A655" s="83" t="s">
        <v>174</v>
      </c>
      <c r="B655" s="83">
        <v>17</v>
      </c>
      <c r="C655" s="84">
        <v>1075.91186573</v>
      </c>
      <c r="D655" s="84">
        <v>1039.95035134</v>
      </c>
      <c r="E655" s="84">
        <v>157.26172403000001</v>
      </c>
      <c r="F655" s="84">
        <v>157.26172403000001</v>
      </c>
    </row>
    <row r="656" spans="1:6" ht="12.75" customHeight="1" x14ac:dyDescent="0.2">
      <c r="A656" s="83" t="s">
        <v>174</v>
      </c>
      <c r="B656" s="83">
        <v>18</v>
      </c>
      <c r="C656" s="84">
        <v>1009.48171826</v>
      </c>
      <c r="D656" s="84">
        <v>972.23635124999998</v>
      </c>
      <c r="E656" s="84">
        <v>147.02198482</v>
      </c>
      <c r="F656" s="84">
        <v>147.02198482</v>
      </c>
    </row>
    <row r="657" spans="1:6" ht="12.75" customHeight="1" x14ac:dyDescent="0.2">
      <c r="A657" s="83" t="s">
        <v>174</v>
      </c>
      <c r="B657" s="83">
        <v>19</v>
      </c>
      <c r="C657" s="84">
        <v>990.81720628000005</v>
      </c>
      <c r="D657" s="84">
        <v>956.65011804999995</v>
      </c>
      <c r="E657" s="84">
        <v>144.66502815999999</v>
      </c>
      <c r="F657" s="84">
        <v>144.66502815999999</v>
      </c>
    </row>
    <row r="658" spans="1:6" ht="12.75" customHeight="1" x14ac:dyDescent="0.2">
      <c r="A658" s="83" t="s">
        <v>174</v>
      </c>
      <c r="B658" s="83">
        <v>20</v>
      </c>
      <c r="C658" s="84">
        <v>1003.97417703</v>
      </c>
      <c r="D658" s="84">
        <v>971.43156694000004</v>
      </c>
      <c r="E658" s="84">
        <v>146.900285</v>
      </c>
      <c r="F658" s="84">
        <v>146.900285</v>
      </c>
    </row>
    <row r="659" spans="1:6" ht="12.75" customHeight="1" x14ac:dyDescent="0.2">
      <c r="A659" s="83" t="s">
        <v>174</v>
      </c>
      <c r="B659" s="83">
        <v>21</v>
      </c>
      <c r="C659" s="84">
        <v>1036.2722797599999</v>
      </c>
      <c r="D659" s="84">
        <v>996.54301539999994</v>
      </c>
      <c r="E659" s="84">
        <v>150.69764867000001</v>
      </c>
      <c r="F659" s="84">
        <v>150.69764867000001</v>
      </c>
    </row>
    <row r="660" spans="1:6" ht="12.75" customHeight="1" x14ac:dyDescent="0.2">
      <c r="A660" s="83" t="s">
        <v>174</v>
      </c>
      <c r="B660" s="83">
        <v>22</v>
      </c>
      <c r="C660" s="84">
        <v>1070.81369475</v>
      </c>
      <c r="D660" s="84">
        <v>1032.8881009199999</v>
      </c>
      <c r="E660" s="84">
        <v>156.19376758999999</v>
      </c>
      <c r="F660" s="84">
        <v>156.19376758999999</v>
      </c>
    </row>
    <row r="661" spans="1:6" ht="12.75" customHeight="1" x14ac:dyDescent="0.2">
      <c r="A661" s="83" t="s">
        <v>174</v>
      </c>
      <c r="B661" s="83">
        <v>23</v>
      </c>
      <c r="C661" s="84">
        <v>1080.8600495999999</v>
      </c>
      <c r="D661" s="84">
        <v>1040.52083111</v>
      </c>
      <c r="E661" s="84">
        <v>157.34799222000001</v>
      </c>
      <c r="F661" s="84">
        <v>157.34799222000001</v>
      </c>
    </row>
    <row r="662" spans="1:6" ht="12.75" customHeight="1" x14ac:dyDescent="0.2">
      <c r="A662" s="83" t="s">
        <v>174</v>
      </c>
      <c r="B662" s="83">
        <v>24</v>
      </c>
      <c r="C662" s="84">
        <v>1079.4566041999999</v>
      </c>
      <c r="D662" s="84">
        <v>1048.3819086999999</v>
      </c>
      <c r="E662" s="84">
        <v>158.53674763999999</v>
      </c>
      <c r="F662" s="84">
        <v>158.53674763999999</v>
      </c>
    </row>
    <row r="663" spans="1:6" ht="12.75" customHeight="1" x14ac:dyDescent="0.2">
      <c r="A663" s="83" t="s">
        <v>175</v>
      </c>
      <c r="B663" s="83">
        <v>1</v>
      </c>
      <c r="C663" s="84">
        <v>1150.1139529300001</v>
      </c>
      <c r="D663" s="84">
        <v>1108.2503586600001</v>
      </c>
      <c r="E663" s="84">
        <v>167.59007951000001</v>
      </c>
      <c r="F663" s="84">
        <v>167.59007951000001</v>
      </c>
    </row>
    <row r="664" spans="1:6" ht="12.75" customHeight="1" x14ac:dyDescent="0.2">
      <c r="A664" s="83" t="s">
        <v>175</v>
      </c>
      <c r="B664" s="83">
        <v>2</v>
      </c>
      <c r="C664" s="84">
        <v>1167.3505391000001</v>
      </c>
      <c r="D664" s="84">
        <v>1129.8489439</v>
      </c>
      <c r="E664" s="84">
        <v>170.85622653999999</v>
      </c>
      <c r="F664" s="84">
        <v>170.85622653999999</v>
      </c>
    </row>
    <row r="665" spans="1:6" ht="12.75" customHeight="1" x14ac:dyDescent="0.2">
      <c r="A665" s="83" t="s">
        <v>175</v>
      </c>
      <c r="B665" s="83">
        <v>3</v>
      </c>
      <c r="C665" s="84">
        <v>1198.8136866899999</v>
      </c>
      <c r="D665" s="84">
        <v>1157.9018888099999</v>
      </c>
      <c r="E665" s="84">
        <v>175.09840452</v>
      </c>
      <c r="F665" s="84">
        <v>175.09840452</v>
      </c>
    </row>
    <row r="666" spans="1:6" ht="12.75" customHeight="1" x14ac:dyDescent="0.2">
      <c r="A666" s="83" t="s">
        <v>175</v>
      </c>
      <c r="B666" s="83">
        <v>4</v>
      </c>
      <c r="C666" s="84">
        <v>1200.5519651100001</v>
      </c>
      <c r="D666" s="84">
        <v>1163.39296543</v>
      </c>
      <c r="E666" s="84">
        <v>175.9287674</v>
      </c>
      <c r="F666" s="84">
        <v>175.9287674</v>
      </c>
    </row>
    <row r="667" spans="1:6" ht="12.75" customHeight="1" x14ac:dyDescent="0.2">
      <c r="A667" s="83" t="s">
        <v>175</v>
      </c>
      <c r="B667" s="83">
        <v>5</v>
      </c>
      <c r="C667" s="84">
        <v>1179.58241879</v>
      </c>
      <c r="D667" s="84">
        <v>1142.4812808500001</v>
      </c>
      <c r="E667" s="84">
        <v>172.76649377999999</v>
      </c>
      <c r="F667" s="84">
        <v>172.76649377999999</v>
      </c>
    </row>
    <row r="668" spans="1:6" ht="12.75" customHeight="1" x14ac:dyDescent="0.2">
      <c r="A668" s="83" t="s">
        <v>175</v>
      </c>
      <c r="B668" s="83">
        <v>6</v>
      </c>
      <c r="C668" s="84">
        <v>1110.64822374</v>
      </c>
      <c r="D668" s="84">
        <v>1069.85973502</v>
      </c>
      <c r="E668" s="84">
        <v>161.78463346000001</v>
      </c>
      <c r="F668" s="84">
        <v>161.78463346000001</v>
      </c>
    </row>
    <row r="669" spans="1:6" ht="12.75" customHeight="1" x14ac:dyDescent="0.2">
      <c r="A669" s="83" t="s">
        <v>175</v>
      </c>
      <c r="B669" s="83">
        <v>7</v>
      </c>
      <c r="C669" s="84">
        <v>1003.85279839</v>
      </c>
      <c r="D669" s="84">
        <v>967.21363536000001</v>
      </c>
      <c r="E669" s="84">
        <v>146.26244763</v>
      </c>
      <c r="F669" s="84">
        <v>146.26244763</v>
      </c>
    </row>
    <row r="670" spans="1:6" ht="12.75" customHeight="1" x14ac:dyDescent="0.2">
      <c r="A670" s="83" t="s">
        <v>175</v>
      </c>
      <c r="B670" s="83">
        <v>8</v>
      </c>
      <c r="C670" s="84">
        <v>998.21511733</v>
      </c>
      <c r="D670" s="84">
        <v>965.95038158</v>
      </c>
      <c r="E670" s="84">
        <v>146.07141787</v>
      </c>
      <c r="F670" s="84">
        <v>146.07141787</v>
      </c>
    </row>
    <row r="671" spans="1:6" ht="12.75" customHeight="1" x14ac:dyDescent="0.2">
      <c r="A671" s="83" t="s">
        <v>175</v>
      </c>
      <c r="B671" s="83">
        <v>9</v>
      </c>
      <c r="C671" s="84">
        <v>979.25473264000004</v>
      </c>
      <c r="D671" s="84">
        <v>940.22709014999998</v>
      </c>
      <c r="E671" s="84">
        <v>142.18153106</v>
      </c>
      <c r="F671" s="84">
        <v>142.18153106</v>
      </c>
    </row>
    <row r="672" spans="1:6" ht="12.75" customHeight="1" x14ac:dyDescent="0.2">
      <c r="A672" s="83" t="s">
        <v>175</v>
      </c>
      <c r="B672" s="83">
        <v>10</v>
      </c>
      <c r="C672" s="84">
        <v>995.42733150000004</v>
      </c>
      <c r="D672" s="84">
        <v>956.42077456000004</v>
      </c>
      <c r="E672" s="84">
        <v>144.63034673999999</v>
      </c>
      <c r="F672" s="84">
        <v>144.63034673999999</v>
      </c>
    </row>
    <row r="673" spans="1:6" ht="12.75" customHeight="1" x14ac:dyDescent="0.2">
      <c r="A673" s="83" t="s">
        <v>175</v>
      </c>
      <c r="B673" s="83">
        <v>11</v>
      </c>
      <c r="C673" s="84">
        <v>996.64548172000002</v>
      </c>
      <c r="D673" s="84">
        <v>960.33801338000001</v>
      </c>
      <c r="E673" s="84">
        <v>145.22271322</v>
      </c>
      <c r="F673" s="84">
        <v>145.22271322</v>
      </c>
    </row>
    <row r="674" spans="1:6" ht="12.75" customHeight="1" x14ac:dyDescent="0.2">
      <c r="A674" s="83" t="s">
        <v>175</v>
      </c>
      <c r="B674" s="83">
        <v>12</v>
      </c>
      <c r="C674" s="84">
        <v>1003.39866956</v>
      </c>
      <c r="D674" s="84">
        <v>968.53562255999998</v>
      </c>
      <c r="E674" s="84">
        <v>146.46235909000001</v>
      </c>
      <c r="F674" s="84">
        <v>146.46235909000001</v>
      </c>
    </row>
    <row r="675" spans="1:6" ht="12.75" customHeight="1" x14ac:dyDescent="0.2">
      <c r="A675" s="83" t="s">
        <v>175</v>
      </c>
      <c r="B675" s="83">
        <v>13</v>
      </c>
      <c r="C675" s="84">
        <v>1034.79808181</v>
      </c>
      <c r="D675" s="84">
        <v>998.04196233000005</v>
      </c>
      <c r="E675" s="84">
        <v>150.92432004</v>
      </c>
      <c r="F675" s="84">
        <v>150.92432004</v>
      </c>
    </row>
    <row r="676" spans="1:6" ht="12.75" customHeight="1" x14ac:dyDescent="0.2">
      <c r="A676" s="83" t="s">
        <v>175</v>
      </c>
      <c r="B676" s="83">
        <v>14</v>
      </c>
      <c r="C676" s="84">
        <v>1046.4545042100001</v>
      </c>
      <c r="D676" s="84">
        <v>1010.58760602</v>
      </c>
      <c r="E676" s="84">
        <v>152.82147749000001</v>
      </c>
      <c r="F676" s="84">
        <v>152.82147749000001</v>
      </c>
    </row>
    <row r="677" spans="1:6" ht="12.75" customHeight="1" x14ac:dyDescent="0.2">
      <c r="A677" s="83" t="s">
        <v>175</v>
      </c>
      <c r="B677" s="83">
        <v>15</v>
      </c>
      <c r="C677" s="84">
        <v>1046.9443405100001</v>
      </c>
      <c r="D677" s="84">
        <v>1011.7626721399999</v>
      </c>
      <c r="E677" s="84">
        <v>152.99917148</v>
      </c>
      <c r="F677" s="84">
        <v>152.99917148</v>
      </c>
    </row>
    <row r="678" spans="1:6" ht="12.75" customHeight="1" x14ac:dyDescent="0.2">
      <c r="A678" s="83" t="s">
        <v>175</v>
      </c>
      <c r="B678" s="83">
        <v>16</v>
      </c>
      <c r="C678" s="84">
        <v>1059.07098561</v>
      </c>
      <c r="D678" s="84">
        <v>1022.16148134</v>
      </c>
      <c r="E678" s="84">
        <v>154.57168372000001</v>
      </c>
      <c r="F678" s="84">
        <v>154.57168372000001</v>
      </c>
    </row>
    <row r="679" spans="1:6" ht="12.75" customHeight="1" x14ac:dyDescent="0.2">
      <c r="A679" s="83" t="s">
        <v>175</v>
      </c>
      <c r="B679" s="83">
        <v>17</v>
      </c>
      <c r="C679" s="84">
        <v>1030.3132917999999</v>
      </c>
      <c r="D679" s="84">
        <v>994.27256801999999</v>
      </c>
      <c r="E679" s="84">
        <v>150.35431066999999</v>
      </c>
      <c r="F679" s="84">
        <v>150.35431066999999</v>
      </c>
    </row>
    <row r="680" spans="1:6" ht="12.75" customHeight="1" x14ac:dyDescent="0.2">
      <c r="A680" s="83" t="s">
        <v>175</v>
      </c>
      <c r="B680" s="83">
        <v>18</v>
      </c>
      <c r="C680" s="84">
        <v>1011.87224969</v>
      </c>
      <c r="D680" s="84">
        <v>975.37064397999995</v>
      </c>
      <c r="E680" s="84">
        <v>147.49595386999999</v>
      </c>
      <c r="F680" s="84">
        <v>147.49595386999999</v>
      </c>
    </row>
    <row r="681" spans="1:6" ht="12.75" customHeight="1" x14ac:dyDescent="0.2">
      <c r="A681" s="83" t="s">
        <v>175</v>
      </c>
      <c r="B681" s="83">
        <v>19</v>
      </c>
      <c r="C681" s="84">
        <v>973.37493199000005</v>
      </c>
      <c r="D681" s="84">
        <v>936.86180521000006</v>
      </c>
      <c r="E681" s="84">
        <v>141.67263127000001</v>
      </c>
      <c r="F681" s="84">
        <v>141.67263127000001</v>
      </c>
    </row>
    <row r="682" spans="1:6" ht="12.75" customHeight="1" x14ac:dyDescent="0.2">
      <c r="A682" s="83" t="s">
        <v>175</v>
      </c>
      <c r="B682" s="83">
        <v>20</v>
      </c>
      <c r="C682" s="84">
        <v>997.91814987999999</v>
      </c>
      <c r="D682" s="84">
        <v>960.38777023</v>
      </c>
      <c r="E682" s="84">
        <v>145.23023748</v>
      </c>
      <c r="F682" s="84">
        <v>145.23023748</v>
      </c>
    </row>
    <row r="683" spans="1:6" ht="12.75" customHeight="1" x14ac:dyDescent="0.2">
      <c r="A683" s="83" t="s">
        <v>175</v>
      </c>
      <c r="B683" s="83">
        <v>21</v>
      </c>
      <c r="C683" s="84">
        <v>1028.04989869</v>
      </c>
      <c r="D683" s="84">
        <v>990.55454652000003</v>
      </c>
      <c r="E683" s="84">
        <v>149.79206991000001</v>
      </c>
      <c r="F683" s="84">
        <v>149.79206991000001</v>
      </c>
    </row>
    <row r="684" spans="1:6" ht="12.75" customHeight="1" x14ac:dyDescent="0.2">
      <c r="A684" s="83" t="s">
        <v>175</v>
      </c>
      <c r="B684" s="83">
        <v>22</v>
      </c>
      <c r="C684" s="84">
        <v>1051.97679253</v>
      </c>
      <c r="D684" s="84">
        <v>1015.40279791</v>
      </c>
      <c r="E684" s="84">
        <v>153.54963280999999</v>
      </c>
      <c r="F684" s="84">
        <v>153.54963280999999</v>
      </c>
    </row>
    <row r="685" spans="1:6" ht="12.75" customHeight="1" x14ac:dyDescent="0.2">
      <c r="A685" s="83" t="s">
        <v>175</v>
      </c>
      <c r="B685" s="83">
        <v>23</v>
      </c>
      <c r="C685" s="84">
        <v>1105.24270331</v>
      </c>
      <c r="D685" s="84">
        <v>1067.0700439699999</v>
      </c>
      <c r="E685" s="84">
        <v>161.36277522</v>
      </c>
      <c r="F685" s="84">
        <v>161.36277522</v>
      </c>
    </row>
    <row r="686" spans="1:6" ht="12.75" customHeight="1" x14ac:dyDescent="0.2">
      <c r="A686" s="83" t="s">
        <v>175</v>
      </c>
      <c r="B686" s="83">
        <v>24</v>
      </c>
      <c r="C686" s="84">
        <v>1132.05677848</v>
      </c>
      <c r="D686" s="84">
        <v>1094.5100875799999</v>
      </c>
      <c r="E686" s="84">
        <v>165.51227001000001</v>
      </c>
      <c r="F686" s="84">
        <v>165.51227001000001</v>
      </c>
    </row>
    <row r="687" spans="1:6" ht="12.75" customHeight="1" x14ac:dyDescent="0.2">
      <c r="A687" s="83" t="s">
        <v>176</v>
      </c>
      <c r="B687" s="83">
        <v>1</v>
      </c>
      <c r="C687" s="84">
        <v>1125.57045599</v>
      </c>
      <c r="D687" s="84">
        <v>1084.74951332</v>
      </c>
      <c r="E687" s="84">
        <v>164.03627191000001</v>
      </c>
      <c r="F687" s="84">
        <v>164.03627191000001</v>
      </c>
    </row>
    <row r="688" spans="1:6" ht="12.75" customHeight="1" x14ac:dyDescent="0.2">
      <c r="A688" s="83" t="s">
        <v>176</v>
      </c>
      <c r="B688" s="83">
        <v>2</v>
      </c>
      <c r="C688" s="84">
        <v>1153.23277568</v>
      </c>
      <c r="D688" s="84">
        <v>1116.0844875400001</v>
      </c>
      <c r="E688" s="84">
        <v>168.77475973</v>
      </c>
      <c r="F688" s="84">
        <v>168.77475973</v>
      </c>
    </row>
    <row r="689" spans="1:6" ht="12.75" customHeight="1" x14ac:dyDescent="0.2">
      <c r="A689" s="83" t="s">
        <v>176</v>
      </c>
      <c r="B689" s="83">
        <v>3</v>
      </c>
      <c r="C689" s="84">
        <v>1190.63733931</v>
      </c>
      <c r="D689" s="84">
        <v>1154.04536921</v>
      </c>
      <c r="E689" s="84">
        <v>174.51522001999999</v>
      </c>
      <c r="F689" s="84">
        <v>174.51522001999999</v>
      </c>
    </row>
    <row r="690" spans="1:6" ht="12.75" customHeight="1" x14ac:dyDescent="0.2">
      <c r="A690" s="83" t="s">
        <v>176</v>
      </c>
      <c r="B690" s="83">
        <v>4</v>
      </c>
      <c r="C690" s="84">
        <v>1191.8390226199999</v>
      </c>
      <c r="D690" s="84">
        <v>1155.13976991</v>
      </c>
      <c r="E690" s="84">
        <v>174.68071574999999</v>
      </c>
      <c r="F690" s="84">
        <v>174.68071574999999</v>
      </c>
    </row>
    <row r="691" spans="1:6" ht="12.75" customHeight="1" x14ac:dyDescent="0.2">
      <c r="A691" s="83" t="s">
        <v>176</v>
      </c>
      <c r="B691" s="83">
        <v>5</v>
      </c>
      <c r="C691" s="84">
        <v>1195.6822154399999</v>
      </c>
      <c r="D691" s="84">
        <v>1156.89853808</v>
      </c>
      <c r="E691" s="84">
        <v>174.9466774</v>
      </c>
      <c r="F691" s="84">
        <v>174.9466774</v>
      </c>
    </row>
    <row r="692" spans="1:6" ht="12.75" customHeight="1" x14ac:dyDescent="0.2">
      <c r="A692" s="83" t="s">
        <v>176</v>
      </c>
      <c r="B692" s="83">
        <v>6</v>
      </c>
      <c r="C692" s="84">
        <v>1178.8116434799999</v>
      </c>
      <c r="D692" s="84">
        <v>1142.3125340199999</v>
      </c>
      <c r="E692" s="84">
        <v>172.74097581000001</v>
      </c>
      <c r="F692" s="84">
        <v>172.74097581000001</v>
      </c>
    </row>
    <row r="693" spans="1:6" ht="12.75" customHeight="1" x14ac:dyDescent="0.2">
      <c r="A693" s="83" t="s">
        <v>176</v>
      </c>
      <c r="B693" s="83">
        <v>7</v>
      </c>
      <c r="C693" s="84">
        <v>1131.5877276399999</v>
      </c>
      <c r="D693" s="84">
        <v>1094.9228037800001</v>
      </c>
      <c r="E693" s="84">
        <v>165.57468112000001</v>
      </c>
      <c r="F693" s="84">
        <v>165.57468112000001</v>
      </c>
    </row>
    <row r="694" spans="1:6" ht="12.75" customHeight="1" x14ac:dyDescent="0.2">
      <c r="A694" s="83" t="s">
        <v>176</v>
      </c>
      <c r="B694" s="83">
        <v>8</v>
      </c>
      <c r="C694" s="84">
        <v>1087.1191444599999</v>
      </c>
      <c r="D694" s="84">
        <v>1049.1071323599999</v>
      </c>
      <c r="E694" s="84">
        <v>158.64641626</v>
      </c>
      <c r="F694" s="84">
        <v>158.64641626</v>
      </c>
    </row>
    <row r="695" spans="1:6" ht="12.75" customHeight="1" x14ac:dyDescent="0.2">
      <c r="A695" s="83" t="s">
        <v>176</v>
      </c>
      <c r="B695" s="83">
        <v>9</v>
      </c>
      <c r="C695" s="84">
        <v>1057.66145474</v>
      </c>
      <c r="D695" s="84">
        <v>1017.68872417</v>
      </c>
      <c r="E695" s="84">
        <v>153.89531152999999</v>
      </c>
      <c r="F695" s="84">
        <v>153.89531152999999</v>
      </c>
    </row>
    <row r="696" spans="1:6" ht="12.75" customHeight="1" x14ac:dyDescent="0.2">
      <c r="A696" s="83" t="s">
        <v>176</v>
      </c>
      <c r="B696" s="83">
        <v>10</v>
      </c>
      <c r="C696" s="84">
        <v>1044.8318466400001</v>
      </c>
      <c r="D696" s="84">
        <v>1009.31025071</v>
      </c>
      <c r="E696" s="84">
        <v>152.62831528999999</v>
      </c>
      <c r="F696" s="84">
        <v>152.62831528999999</v>
      </c>
    </row>
    <row r="697" spans="1:6" ht="12.75" customHeight="1" x14ac:dyDescent="0.2">
      <c r="A697" s="83" t="s">
        <v>176</v>
      </c>
      <c r="B697" s="83">
        <v>11</v>
      </c>
      <c r="C697" s="84">
        <v>1037.5819225400001</v>
      </c>
      <c r="D697" s="84">
        <v>1001.45685869</v>
      </c>
      <c r="E697" s="84">
        <v>151.44072209000001</v>
      </c>
      <c r="F697" s="84">
        <v>151.44072209000001</v>
      </c>
    </row>
    <row r="698" spans="1:6" ht="12.75" customHeight="1" x14ac:dyDescent="0.2">
      <c r="A698" s="83" t="s">
        <v>176</v>
      </c>
      <c r="B698" s="83">
        <v>12</v>
      </c>
      <c r="C698" s="84">
        <v>1050.30976702</v>
      </c>
      <c r="D698" s="84">
        <v>1014.09007982</v>
      </c>
      <c r="E698" s="84">
        <v>153.35112303</v>
      </c>
      <c r="F698" s="84">
        <v>153.35112303</v>
      </c>
    </row>
    <row r="699" spans="1:6" ht="12.75" customHeight="1" x14ac:dyDescent="0.2">
      <c r="A699" s="83" t="s">
        <v>176</v>
      </c>
      <c r="B699" s="83">
        <v>13</v>
      </c>
      <c r="C699" s="84">
        <v>1057.4683203899999</v>
      </c>
      <c r="D699" s="84">
        <v>1019.56544104</v>
      </c>
      <c r="E699" s="84">
        <v>154.17910943000001</v>
      </c>
      <c r="F699" s="84">
        <v>154.17910943000001</v>
      </c>
    </row>
    <row r="700" spans="1:6" ht="12.75" customHeight="1" x14ac:dyDescent="0.2">
      <c r="A700" s="83" t="s">
        <v>176</v>
      </c>
      <c r="B700" s="83">
        <v>14</v>
      </c>
      <c r="C700" s="84">
        <v>1082.8815248999999</v>
      </c>
      <c r="D700" s="84">
        <v>1046.24212268</v>
      </c>
      <c r="E700" s="84">
        <v>158.21316830999999</v>
      </c>
      <c r="F700" s="84">
        <v>158.21316830999999</v>
      </c>
    </row>
    <row r="701" spans="1:6" ht="12.75" customHeight="1" x14ac:dyDescent="0.2">
      <c r="A701" s="83" t="s">
        <v>176</v>
      </c>
      <c r="B701" s="83">
        <v>15</v>
      </c>
      <c r="C701" s="84">
        <v>1094.5053210799999</v>
      </c>
      <c r="D701" s="84">
        <v>1057.8872659599999</v>
      </c>
      <c r="E701" s="84">
        <v>159.97415171</v>
      </c>
      <c r="F701" s="84">
        <v>159.97415171</v>
      </c>
    </row>
    <row r="702" spans="1:6" ht="12.75" customHeight="1" x14ac:dyDescent="0.2">
      <c r="A702" s="83" t="s">
        <v>176</v>
      </c>
      <c r="B702" s="83">
        <v>16</v>
      </c>
      <c r="C702" s="84">
        <v>1094.6768594</v>
      </c>
      <c r="D702" s="84">
        <v>1057.4812561799999</v>
      </c>
      <c r="E702" s="84">
        <v>159.91275474</v>
      </c>
      <c r="F702" s="84">
        <v>159.91275474</v>
      </c>
    </row>
    <row r="703" spans="1:6" ht="12.75" customHeight="1" x14ac:dyDescent="0.2">
      <c r="A703" s="83" t="s">
        <v>176</v>
      </c>
      <c r="B703" s="83">
        <v>17</v>
      </c>
      <c r="C703" s="84">
        <v>1101.4598093899999</v>
      </c>
      <c r="D703" s="84">
        <v>1063.76556071</v>
      </c>
      <c r="E703" s="84">
        <v>160.86306988999999</v>
      </c>
      <c r="F703" s="84">
        <v>160.86306988999999</v>
      </c>
    </row>
    <row r="704" spans="1:6" ht="12.75" customHeight="1" x14ac:dyDescent="0.2">
      <c r="A704" s="83" t="s">
        <v>176</v>
      </c>
      <c r="B704" s="83">
        <v>18</v>
      </c>
      <c r="C704" s="84">
        <v>1083.6015956599999</v>
      </c>
      <c r="D704" s="84">
        <v>1046.39680604</v>
      </c>
      <c r="E704" s="84">
        <v>158.23655959000001</v>
      </c>
      <c r="F704" s="84">
        <v>158.23655959000001</v>
      </c>
    </row>
    <row r="705" spans="1:6" ht="12.75" customHeight="1" x14ac:dyDescent="0.2">
      <c r="A705" s="83" t="s">
        <v>176</v>
      </c>
      <c r="B705" s="83">
        <v>19</v>
      </c>
      <c r="C705" s="84">
        <v>1038.4240703</v>
      </c>
      <c r="D705" s="84">
        <v>1001.25740931</v>
      </c>
      <c r="E705" s="84">
        <v>151.41056126999999</v>
      </c>
      <c r="F705" s="84">
        <v>151.41056126999999</v>
      </c>
    </row>
    <row r="706" spans="1:6" ht="12.75" customHeight="1" x14ac:dyDescent="0.2">
      <c r="A706" s="83" t="s">
        <v>176</v>
      </c>
      <c r="B706" s="83">
        <v>20</v>
      </c>
      <c r="C706" s="84">
        <v>1028.9527473200001</v>
      </c>
      <c r="D706" s="84">
        <v>991.55177018999996</v>
      </c>
      <c r="E706" s="84">
        <v>149.94287048999999</v>
      </c>
      <c r="F706" s="84">
        <v>149.94287048999999</v>
      </c>
    </row>
    <row r="707" spans="1:6" ht="12.75" customHeight="1" x14ac:dyDescent="0.2">
      <c r="A707" s="83" t="s">
        <v>176</v>
      </c>
      <c r="B707" s="83">
        <v>21</v>
      </c>
      <c r="C707" s="84">
        <v>1062.31907903</v>
      </c>
      <c r="D707" s="84">
        <v>1023.26423327</v>
      </c>
      <c r="E707" s="84">
        <v>154.73844233</v>
      </c>
      <c r="F707" s="84">
        <v>154.73844233</v>
      </c>
    </row>
    <row r="708" spans="1:6" ht="12.75" customHeight="1" x14ac:dyDescent="0.2">
      <c r="A708" s="83" t="s">
        <v>176</v>
      </c>
      <c r="B708" s="83">
        <v>22</v>
      </c>
      <c r="C708" s="84">
        <v>1079.9333273</v>
      </c>
      <c r="D708" s="84">
        <v>1043.3670037700001</v>
      </c>
      <c r="E708" s="84">
        <v>157.77839162999999</v>
      </c>
      <c r="F708" s="84">
        <v>157.77839162999999</v>
      </c>
    </row>
    <row r="709" spans="1:6" ht="12.75" customHeight="1" x14ac:dyDescent="0.2">
      <c r="A709" s="83" t="s">
        <v>176</v>
      </c>
      <c r="B709" s="83">
        <v>23</v>
      </c>
      <c r="C709" s="84">
        <v>1107.9258600600001</v>
      </c>
      <c r="D709" s="84">
        <v>1070.11094516</v>
      </c>
      <c r="E709" s="84">
        <v>161.82262155999999</v>
      </c>
      <c r="F709" s="84">
        <v>161.82262155999999</v>
      </c>
    </row>
    <row r="710" spans="1:6" ht="12.75" customHeight="1" x14ac:dyDescent="0.2">
      <c r="A710" s="83" t="s">
        <v>176</v>
      </c>
      <c r="B710" s="83">
        <v>24</v>
      </c>
      <c r="C710" s="84">
        <v>1122.29187649</v>
      </c>
      <c r="D710" s="84">
        <v>1084.6239760000001</v>
      </c>
      <c r="E710" s="84">
        <v>164.01728811000001</v>
      </c>
      <c r="F710" s="84">
        <v>164.01728811000001</v>
      </c>
    </row>
    <row r="711" spans="1:6" ht="12.75" customHeight="1" x14ac:dyDescent="0.2">
      <c r="A711" s="83" t="s">
        <v>177</v>
      </c>
      <c r="B711" s="83">
        <v>1</v>
      </c>
      <c r="C711" s="84">
        <v>1123.8641046099999</v>
      </c>
      <c r="D711" s="84">
        <v>1085.94749127</v>
      </c>
      <c r="E711" s="84">
        <v>164.21743064</v>
      </c>
      <c r="F711" s="84">
        <v>164.21743064</v>
      </c>
    </row>
    <row r="712" spans="1:6" ht="12.75" customHeight="1" x14ac:dyDescent="0.2">
      <c r="A712" s="83" t="s">
        <v>177</v>
      </c>
      <c r="B712" s="83">
        <v>2</v>
      </c>
      <c r="C712" s="84">
        <v>1154.35877837</v>
      </c>
      <c r="D712" s="84">
        <v>1116.2054698500001</v>
      </c>
      <c r="E712" s="84">
        <v>168.79305471999999</v>
      </c>
      <c r="F712" s="84">
        <v>168.79305471999999</v>
      </c>
    </row>
    <row r="713" spans="1:6" ht="12.75" customHeight="1" x14ac:dyDescent="0.2">
      <c r="A713" s="83" t="s">
        <v>177</v>
      </c>
      <c r="B713" s="83">
        <v>3</v>
      </c>
      <c r="C713" s="84">
        <v>1197.31153722</v>
      </c>
      <c r="D713" s="84">
        <v>1158.5407254100001</v>
      </c>
      <c r="E713" s="84">
        <v>175.19500965</v>
      </c>
      <c r="F713" s="84">
        <v>175.19500965</v>
      </c>
    </row>
    <row r="714" spans="1:6" ht="12.75" customHeight="1" x14ac:dyDescent="0.2">
      <c r="A714" s="83" t="s">
        <v>177</v>
      </c>
      <c r="B714" s="83">
        <v>4</v>
      </c>
      <c r="C714" s="84">
        <v>1190.6665416400001</v>
      </c>
      <c r="D714" s="84">
        <v>1151.9764262399999</v>
      </c>
      <c r="E714" s="84">
        <v>174.20235360999999</v>
      </c>
      <c r="F714" s="84">
        <v>174.20235360999999</v>
      </c>
    </row>
    <row r="715" spans="1:6" ht="12.75" customHeight="1" x14ac:dyDescent="0.2">
      <c r="A715" s="83" t="s">
        <v>177</v>
      </c>
      <c r="B715" s="83">
        <v>5</v>
      </c>
      <c r="C715" s="84">
        <v>1182.9033760299999</v>
      </c>
      <c r="D715" s="84">
        <v>1144.8221482599999</v>
      </c>
      <c r="E715" s="84">
        <v>173.12048071999999</v>
      </c>
      <c r="F715" s="84">
        <v>173.12048071999999</v>
      </c>
    </row>
    <row r="716" spans="1:6" ht="12.75" customHeight="1" x14ac:dyDescent="0.2">
      <c r="A716" s="83" t="s">
        <v>177</v>
      </c>
      <c r="B716" s="83">
        <v>6</v>
      </c>
      <c r="C716" s="84">
        <v>1162.71983682</v>
      </c>
      <c r="D716" s="84">
        <v>1126.36851486</v>
      </c>
      <c r="E716" s="84">
        <v>170.32991461</v>
      </c>
      <c r="F716" s="84">
        <v>170.32991461</v>
      </c>
    </row>
    <row r="717" spans="1:6" ht="12.75" customHeight="1" x14ac:dyDescent="0.2">
      <c r="A717" s="83" t="s">
        <v>177</v>
      </c>
      <c r="B717" s="83">
        <v>7</v>
      </c>
      <c r="C717" s="84">
        <v>1130.9199099699999</v>
      </c>
      <c r="D717" s="84">
        <v>1094.5020572599999</v>
      </c>
      <c r="E717" s="84">
        <v>165.51105566000001</v>
      </c>
      <c r="F717" s="84">
        <v>165.51105566000001</v>
      </c>
    </row>
    <row r="718" spans="1:6" ht="12.75" customHeight="1" x14ac:dyDescent="0.2">
      <c r="A718" s="83" t="s">
        <v>177</v>
      </c>
      <c r="B718" s="83">
        <v>8</v>
      </c>
      <c r="C718" s="84">
        <v>1095.43783134</v>
      </c>
      <c r="D718" s="84">
        <v>1059.62695575</v>
      </c>
      <c r="E718" s="84">
        <v>160.23722832000001</v>
      </c>
      <c r="F718" s="84">
        <v>160.23722832000001</v>
      </c>
    </row>
    <row r="719" spans="1:6" ht="12.75" customHeight="1" x14ac:dyDescent="0.2">
      <c r="A719" s="83" t="s">
        <v>177</v>
      </c>
      <c r="B719" s="83">
        <v>9</v>
      </c>
      <c r="C719" s="84">
        <v>1057.82118511</v>
      </c>
      <c r="D719" s="84">
        <v>1020.50116727</v>
      </c>
      <c r="E719" s="84">
        <v>154.32061034</v>
      </c>
      <c r="F719" s="84">
        <v>154.32061034</v>
      </c>
    </row>
    <row r="720" spans="1:6" ht="12.75" customHeight="1" x14ac:dyDescent="0.2">
      <c r="A720" s="83" t="s">
        <v>177</v>
      </c>
      <c r="B720" s="83">
        <v>10</v>
      </c>
      <c r="C720" s="84">
        <v>1046.65066929</v>
      </c>
      <c r="D720" s="84">
        <v>1011.09902301</v>
      </c>
      <c r="E720" s="84">
        <v>152.89881417999999</v>
      </c>
      <c r="F720" s="84">
        <v>152.89881417999999</v>
      </c>
    </row>
    <row r="721" spans="1:6" ht="12.75" customHeight="1" x14ac:dyDescent="0.2">
      <c r="A721" s="83" t="s">
        <v>177</v>
      </c>
      <c r="B721" s="83">
        <v>11</v>
      </c>
      <c r="C721" s="84">
        <v>1049.45277631</v>
      </c>
      <c r="D721" s="84">
        <v>1012.24202996</v>
      </c>
      <c r="E721" s="84">
        <v>153.07166017</v>
      </c>
      <c r="F721" s="84">
        <v>153.07166017</v>
      </c>
    </row>
    <row r="722" spans="1:6" ht="12.75" customHeight="1" x14ac:dyDescent="0.2">
      <c r="A722" s="83" t="s">
        <v>177</v>
      </c>
      <c r="B722" s="83">
        <v>12</v>
      </c>
      <c r="C722" s="84">
        <v>1052.6754263099999</v>
      </c>
      <c r="D722" s="84">
        <v>1015.48066834</v>
      </c>
      <c r="E722" s="84">
        <v>153.56140841000001</v>
      </c>
      <c r="F722" s="84">
        <v>153.56140841000001</v>
      </c>
    </row>
    <row r="723" spans="1:6" ht="12.75" customHeight="1" x14ac:dyDescent="0.2">
      <c r="A723" s="83" t="s">
        <v>177</v>
      </c>
      <c r="B723" s="83">
        <v>13</v>
      </c>
      <c r="C723" s="84">
        <v>1045.2986193300001</v>
      </c>
      <c r="D723" s="84">
        <v>1007.77111342</v>
      </c>
      <c r="E723" s="84">
        <v>152.39556630999999</v>
      </c>
      <c r="F723" s="84">
        <v>152.39556630999999</v>
      </c>
    </row>
    <row r="724" spans="1:6" ht="12.75" customHeight="1" x14ac:dyDescent="0.2">
      <c r="A724" s="83" t="s">
        <v>177</v>
      </c>
      <c r="B724" s="83">
        <v>14</v>
      </c>
      <c r="C724" s="84">
        <v>1068.1358594799999</v>
      </c>
      <c r="D724" s="84">
        <v>1030.0848737900001</v>
      </c>
      <c r="E724" s="84">
        <v>155.76986242000001</v>
      </c>
      <c r="F724" s="84">
        <v>155.76986242000001</v>
      </c>
    </row>
    <row r="725" spans="1:6" ht="12.75" customHeight="1" x14ac:dyDescent="0.2">
      <c r="A725" s="83" t="s">
        <v>177</v>
      </c>
      <c r="B725" s="83">
        <v>15</v>
      </c>
      <c r="C725" s="84">
        <v>1097.2191466300001</v>
      </c>
      <c r="D725" s="84">
        <v>1057.2797980299999</v>
      </c>
      <c r="E725" s="84">
        <v>159.88229016</v>
      </c>
      <c r="F725" s="84">
        <v>159.88229016</v>
      </c>
    </row>
    <row r="726" spans="1:6" ht="12.75" customHeight="1" x14ac:dyDescent="0.2">
      <c r="A726" s="83" t="s">
        <v>177</v>
      </c>
      <c r="B726" s="83">
        <v>16</v>
      </c>
      <c r="C726" s="84">
        <v>1080.3120900500001</v>
      </c>
      <c r="D726" s="84">
        <v>1048.0868814200001</v>
      </c>
      <c r="E726" s="84">
        <v>158.49213348999999</v>
      </c>
      <c r="F726" s="84">
        <v>158.49213348999999</v>
      </c>
    </row>
    <row r="727" spans="1:6" ht="12.75" customHeight="1" x14ac:dyDescent="0.2">
      <c r="A727" s="83" t="s">
        <v>177</v>
      </c>
      <c r="B727" s="83">
        <v>17</v>
      </c>
      <c r="C727" s="84">
        <v>1055.6319309999999</v>
      </c>
      <c r="D727" s="84">
        <v>1021.96630478</v>
      </c>
      <c r="E727" s="84">
        <v>154.54216904</v>
      </c>
      <c r="F727" s="84">
        <v>154.54216904</v>
      </c>
    </row>
    <row r="728" spans="1:6" ht="12.75" customHeight="1" x14ac:dyDescent="0.2">
      <c r="A728" s="83" t="s">
        <v>177</v>
      </c>
      <c r="B728" s="83">
        <v>18</v>
      </c>
      <c r="C728" s="84">
        <v>1024.4082490200001</v>
      </c>
      <c r="D728" s="84">
        <v>991.10597712000003</v>
      </c>
      <c r="E728" s="84">
        <v>149.87545747999999</v>
      </c>
      <c r="F728" s="84">
        <v>149.87545747999999</v>
      </c>
    </row>
    <row r="729" spans="1:6" ht="12.75" customHeight="1" x14ac:dyDescent="0.2">
      <c r="A729" s="83" t="s">
        <v>177</v>
      </c>
      <c r="B729" s="83">
        <v>19</v>
      </c>
      <c r="C729" s="84">
        <v>992.18138665000004</v>
      </c>
      <c r="D729" s="84">
        <v>955.31607613999995</v>
      </c>
      <c r="E729" s="84">
        <v>144.46329378999999</v>
      </c>
      <c r="F729" s="84">
        <v>144.46329378999999</v>
      </c>
    </row>
    <row r="730" spans="1:6" ht="12.75" customHeight="1" x14ac:dyDescent="0.2">
      <c r="A730" s="83" t="s">
        <v>177</v>
      </c>
      <c r="B730" s="83">
        <v>20</v>
      </c>
      <c r="C730" s="84">
        <v>985.63159327999995</v>
      </c>
      <c r="D730" s="84">
        <v>948.40440519000003</v>
      </c>
      <c r="E730" s="84">
        <v>143.41810803999999</v>
      </c>
      <c r="F730" s="84">
        <v>143.41810803999999</v>
      </c>
    </row>
    <row r="731" spans="1:6" ht="12.75" customHeight="1" x14ac:dyDescent="0.2">
      <c r="A731" s="83" t="s">
        <v>177</v>
      </c>
      <c r="B731" s="83">
        <v>21</v>
      </c>
      <c r="C731" s="84">
        <v>1018.5085541</v>
      </c>
      <c r="D731" s="84">
        <v>981.07999145999997</v>
      </c>
      <c r="E731" s="84">
        <v>148.35932376</v>
      </c>
      <c r="F731" s="84">
        <v>148.35932376</v>
      </c>
    </row>
    <row r="732" spans="1:6" ht="12.75" customHeight="1" x14ac:dyDescent="0.2">
      <c r="A732" s="83" t="s">
        <v>177</v>
      </c>
      <c r="B732" s="83">
        <v>22</v>
      </c>
      <c r="C732" s="84">
        <v>1039.28128419</v>
      </c>
      <c r="D732" s="84">
        <v>1002.77639777</v>
      </c>
      <c r="E732" s="84">
        <v>151.64026333999999</v>
      </c>
      <c r="F732" s="84">
        <v>151.64026333999999</v>
      </c>
    </row>
    <row r="733" spans="1:6" ht="12.75" customHeight="1" x14ac:dyDescent="0.2">
      <c r="A733" s="83" t="s">
        <v>177</v>
      </c>
      <c r="B733" s="83">
        <v>23</v>
      </c>
      <c r="C733" s="84">
        <v>1066.0907364100001</v>
      </c>
      <c r="D733" s="84">
        <v>1029.37929454</v>
      </c>
      <c r="E733" s="84">
        <v>155.66316442999999</v>
      </c>
      <c r="F733" s="84">
        <v>155.66316442999999</v>
      </c>
    </row>
    <row r="734" spans="1:6" ht="12.75" customHeight="1" x14ac:dyDescent="0.2">
      <c r="A734" s="83" t="s">
        <v>177</v>
      </c>
      <c r="B734" s="83">
        <v>24</v>
      </c>
      <c r="C734" s="84">
        <v>1108.01464938</v>
      </c>
      <c r="D734" s="84">
        <v>1069.8671249199999</v>
      </c>
      <c r="E734" s="84">
        <v>161.78575096</v>
      </c>
      <c r="F734" s="84">
        <v>161.78575096</v>
      </c>
    </row>
    <row r="735" spans="1:6" ht="12.75" customHeight="1" x14ac:dyDescent="0.2">
      <c r="A735" s="83" t="s">
        <v>178</v>
      </c>
      <c r="B735" s="83">
        <v>1</v>
      </c>
      <c r="C735" s="84">
        <v>1082.1269430699999</v>
      </c>
      <c r="D735" s="84">
        <v>1044.14199751</v>
      </c>
      <c r="E735" s="84">
        <v>157.89558650999999</v>
      </c>
      <c r="F735" s="84">
        <v>157.89558650999999</v>
      </c>
    </row>
    <row r="736" spans="1:6" ht="12.75" customHeight="1" x14ac:dyDescent="0.2">
      <c r="A736" s="83" t="s">
        <v>178</v>
      </c>
      <c r="B736" s="83">
        <v>2</v>
      </c>
      <c r="C736" s="84">
        <v>1106.8071897899999</v>
      </c>
      <c r="D736" s="84">
        <v>1064.9102520399999</v>
      </c>
      <c r="E736" s="84">
        <v>161.03617058</v>
      </c>
      <c r="F736" s="84">
        <v>161.03617058</v>
      </c>
    </row>
    <row r="737" spans="1:6" ht="12.75" customHeight="1" x14ac:dyDescent="0.2">
      <c r="A737" s="83" t="s">
        <v>178</v>
      </c>
      <c r="B737" s="83">
        <v>3</v>
      </c>
      <c r="C737" s="84">
        <v>1145.04444691</v>
      </c>
      <c r="D737" s="84">
        <v>1103.9909015799999</v>
      </c>
      <c r="E737" s="84">
        <v>166.94596264</v>
      </c>
      <c r="F737" s="84">
        <v>166.94596264</v>
      </c>
    </row>
    <row r="738" spans="1:6" ht="12.75" customHeight="1" x14ac:dyDescent="0.2">
      <c r="A738" s="83" t="s">
        <v>178</v>
      </c>
      <c r="B738" s="83">
        <v>4</v>
      </c>
      <c r="C738" s="84">
        <v>1120.34909337</v>
      </c>
      <c r="D738" s="84">
        <v>1084.2261019499999</v>
      </c>
      <c r="E738" s="84">
        <v>163.95712143</v>
      </c>
      <c r="F738" s="84">
        <v>163.95712143</v>
      </c>
    </row>
    <row r="739" spans="1:6" ht="12.75" customHeight="1" x14ac:dyDescent="0.2">
      <c r="A739" s="83" t="s">
        <v>178</v>
      </c>
      <c r="B739" s="83">
        <v>5</v>
      </c>
      <c r="C739" s="84">
        <v>1149.10289749</v>
      </c>
      <c r="D739" s="84">
        <v>1111.83557161</v>
      </c>
      <c r="E739" s="84">
        <v>168.13223690000001</v>
      </c>
      <c r="F739" s="84">
        <v>168.13223690000001</v>
      </c>
    </row>
    <row r="740" spans="1:6" ht="12.75" customHeight="1" x14ac:dyDescent="0.2">
      <c r="A740" s="83" t="s">
        <v>178</v>
      </c>
      <c r="B740" s="83">
        <v>6</v>
      </c>
      <c r="C740" s="84">
        <v>1121.8086221999999</v>
      </c>
      <c r="D740" s="84">
        <v>1085.5251349299999</v>
      </c>
      <c r="E740" s="84">
        <v>164.15356173999999</v>
      </c>
      <c r="F740" s="84">
        <v>164.15356173999999</v>
      </c>
    </row>
    <row r="741" spans="1:6" ht="12.75" customHeight="1" x14ac:dyDescent="0.2">
      <c r="A741" s="83" t="s">
        <v>178</v>
      </c>
      <c r="B741" s="83">
        <v>7</v>
      </c>
      <c r="C741" s="84">
        <v>1094.30496533</v>
      </c>
      <c r="D741" s="84">
        <v>1057.8389350299999</v>
      </c>
      <c r="E741" s="84">
        <v>159.96684309</v>
      </c>
      <c r="F741" s="84">
        <v>159.96684309</v>
      </c>
    </row>
    <row r="742" spans="1:6" ht="12.75" customHeight="1" x14ac:dyDescent="0.2">
      <c r="A742" s="83" t="s">
        <v>178</v>
      </c>
      <c r="B742" s="83">
        <v>8</v>
      </c>
      <c r="C742" s="84">
        <v>1080.8694938799999</v>
      </c>
      <c r="D742" s="84">
        <v>1042.79013072</v>
      </c>
      <c r="E742" s="84">
        <v>157.69115665000001</v>
      </c>
      <c r="F742" s="84">
        <v>157.69115665000001</v>
      </c>
    </row>
    <row r="743" spans="1:6" ht="12.75" customHeight="1" x14ac:dyDescent="0.2">
      <c r="A743" s="83" t="s">
        <v>178</v>
      </c>
      <c r="B743" s="83">
        <v>9</v>
      </c>
      <c r="C743" s="84">
        <v>971.15623252</v>
      </c>
      <c r="D743" s="84">
        <v>931.93733318</v>
      </c>
      <c r="E743" s="84">
        <v>140.92795057000001</v>
      </c>
      <c r="F743" s="84">
        <v>140.92795057000001</v>
      </c>
    </row>
    <row r="744" spans="1:6" ht="12.75" customHeight="1" x14ac:dyDescent="0.2">
      <c r="A744" s="83" t="s">
        <v>178</v>
      </c>
      <c r="B744" s="83">
        <v>10</v>
      </c>
      <c r="C744" s="84">
        <v>1004.90977314</v>
      </c>
      <c r="D744" s="84">
        <v>965.95119443999999</v>
      </c>
      <c r="E744" s="84">
        <v>146.07154079</v>
      </c>
      <c r="F744" s="84">
        <v>146.07154079</v>
      </c>
    </row>
    <row r="745" spans="1:6" ht="12.75" customHeight="1" x14ac:dyDescent="0.2">
      <c r="A745" s="83" t="s">
        <v>178</v>
      </c>
      <c r="B745" s="83">
        <v>11</v>
      </c>
      <c r="C745" s="84">
        <v>1065.98769212</v>
      </c>
      <c r="D745" s="84">
        <v>1024.35003603</v>
      </c>
      <c r="E745" s="84">
        <v>154.90263787000001</v>
      </c>
      <c r="F745" s="84">
        <v>154.90263787000001</v>
      </c>
    </row>
    <row r="746" spans="1:6" ht="12.75" customHeight="1" x14ac:dyDescent="0.2">
      <c r="A746" s="83" t="s">
        <v>178</v>
      </c>
      <c r="B746" s="83">
        <v>12</v>
      </c>
      <c r="C746" s="84">
        <v>1060.5548724800001</v>
      </c>
      <c r="D746" s="84">
        <v>1019.36868779</v>
      </c>
      <c r="E746" s="84">
        <v>154.14935632000001</v>
      </c>
      <c r="F746" s="84">
        <v>154.14935632000001</v>
      </c>
    </row>
    <row r="747" spans="1:6" ht="12.75" customHeight="1" x14ac:dyDescent="0.2">
      <c r="A747" s="83" t="s">
        <v>178</v>
      </c>
      <c r="B747" s="83">
        <v>13</v>
      </c>
      <c r="C747" s="84">
        <v>1075.65843025</v>
      </c>
      <c r="D747" s="84">
        <v>1041.4431224099999</v>
      </c>
      <c r="E747" s="84">
        <v>157.48746149999999</v>
      </c>
      <c r="F747" s="84">
        <v>157.48746149999999</v>
      </c>
    </row>
    <row r="748" spans="1:6" ht="12.75" customHeight="1" x14ac:dyDescent="0.2">
      <c r="A748" s="83" t="s">
        <v>178</v>
      </c>
      <c r="B748" s="83">
        <v>14</v>
      </c>
      <c r="C748" s="84">
        <v>1074.99843635</v>
      </c>
      <c r="D748" s="84">
        <v>1032.6815945599999</v>
      </c>
      <c r="E748" s="84">
        <v>156.16253961000001</v>
      </c>
      <c r="F748" s="84">
        <v>156.16253961000001</v>
      </c>
    </row>
    <row r="749" spans="1:6" ht="12.75" customHeight="1" x14ac:dyDescent="0.2">
      <c r="A749" s="83" t="s">
        <v>178</v>
      </c>
      <c r="B749" s="83">
        <v>15</v>
      </c>
      <c r="C749" s="84">
        <v>1099.09720434</v>
      </c>
      <c r="D749" s="84">
        <v>1053.98016824</v>
      </c>
      <c r="E749" s="84">
        <v>159.38331876999999</v>
      </c>
      <c r="F749" s="84">
        <v>159.38331876999999</v>
      </c>
    </row>
    <row r="750" spans="1:6" ht="12.75" customHeight="1" x14ac:dyDescent="0.2">
      <c r="A750" s="83" t="s">
        <v>178</v>
      </c>
      <c r="B750" s="83">
        <v>16</v>
      </c>
      <c r="C750" s="84">
        <v>1097.85357871</v>
      </c>
      <c r="D750" s="84">
        <v>1058.3308694699999</v>
      </c>
      <c r="E750" s="84">
        <v>160.04123362000001</v>
      </c>
      <c r="F750" s="84">
        <v>160.04123362000001</v>
      </c>
    </row>
    <row r="751" spans="1:6" ht="12.75" customHeight="1" x14ac:dyDescent="0.2">
      <c r="A751" s="83" t="s">
        <v>178</v>
      </c>
      <c r="B751" s="83">
        <v>17</v>
      </c>
      <c r="C751" s="84">
        <v>1048.89888918</v>
      </c>
      <c r="D751" s="84">
        <v>1012.53539094</v>
      </c>
      <c r="E751" s="84">
        <v>153.11602234</v>
      </c>
      <c r="F751" s="84">
        <v>153.11602234</v>
      </c>
    </row>
    <row r="752" spans="1:6" ht="12.75" customHeight="1" x14ac:dyDescent="0.2">
      <c r="A752" s="83" t="s">
        <v>178</v>
      </c>
      <c r="B752" s="83">
        <v>18</v>
      </c>
      <c r="C752" s="84">
        <v>984.22716419000005</v>
      </c>
      <c r="D752" s="84">
        <v>947.69979123999997</v>
      </c>
      <c r="E752" s="84">
        <v>143.31155602000001</v>
      </c>
      <c r="F752" s="84">
        <v>143.31155602000001</v>
      </c>
    </row>
    <row r="753" spans="1:6" ht="12.75" customHeight="1" x14ac:dyDescent="0.2">
      <c r="A753" s="83" t="s">
        <v>178</v>
      </c>
      <c r="B753" s="83">
        <v>19</v>
      </c>
      <c r="C753" s="84">
        <v>1007.01117579</v>
      </c>
      <c r="D753" s="84">
        <v>973.65614113000004</v>
      </c>
      <c r="E753" s="84">
        <v>147.23668602999999</v>
      </c>
      <c r="F753" s="84">
        <v>147.23668602999999</v>
      </c>
    </row>
    <row r="754" spans="1:6" ht="12.75" customHeight="1" x14ac:dyDescent="0.2">
      <c r="A754" s="83" t="s">
        <v>178</v>
      </c>
      <c r="B754" s="83">
        <v>20</v>
      </c>
      <c r="C754" s="84">
        <v>1028.2914061199999</v>
      </c>
      <c r="D754" s="84">
        <v>986.2137745</v>
      </c>
      <c r="E754" s="84">
        <v>149.13565657000001</v>
      </c>
      <c r="F754" s="84">
        <v>149.13565657000001</v>
      </c>
    </row>
    <row r="755" spans="1:6" ht="12.75" customHeight="1" x14ac:dyDescent="0.2">
      <c r="A755" s="83" t="s">
        <v>178</v>
      </c>
      <c r="B755" s="83">
        <v>21</v>
      </c>
      <c r="C755" s="84">
        <v>1020.16033654</v>
      </c>
      <c r="D755" s="84">
        <v>983.92948016000003</v>
      </c>
      <c r="E755" s="84">
        <v>148.79022463000001</v>
      </c>
      <c r="F755" s="84">
        <v>148.79022463000001</v>
      </c>
    </row>
    <row r="756" spans="1:6" ht="12.75" customHeight="1" x14ac:dyDescent="0.2">
      <c r="A756" s="83" t="s">
        <v>178</v>
      </c>
      <c r="B756" s="83">
        <v>22</v>
      </c>
      <c r="C756" s="84">
        <v>1010.27224825</v>
      </c>
      <c r="D756" s="84">
        <v>972.64535164999995</v>
      </c>
      <c r="E756" s="84">
        <v>147.08383402999999</v>
      </c>
      <c r="F756" s="84">
        <v>147.08383402999999</v>
      </c>
    </row>
    <row r="757" spans="1:6" ht="12.75" customHeight="1" x14ac:dyDescent="0.2">
      <c r="A757" s="83" t="s">
        <v>178</v>
      </c>
      <c r="B757" s="83">
        <v>23</v>
      </c>
      <c r="C757" s="84">
        <v>1052.39356288</v>
      </c>
      <c r="D757" s="84">
        <v>1015.4441173500001</v>
      </c>
      <c r="E757" s="84">
        <v>153.55588115</v>
      </c>
      <c r="F757" s="84">
        <v>153.55588115</v>
      </c>
    </row>
    <row r="758" spans="1:6" ht="12.75" customHeight="1" x14ac:dyDescent="0.2">
      <c r="A758" s="83" t="s">
        <v>178</v>
      </c>
      <c r="B758" s="83">
        <v>24</v>
      </c>
      <c r="C758" s="84">
        <v>1142.5247078800001</v>
      </c>
      <c r="D758" s="84">
        <v>1103.00536315</v>
      </c>
      <c r="E758" s="84">
        <v>166.79692911000001</v>
      </c>
      <c r="F758" s="84">
        <v>166.79692911000001</v>
      </c>
    </row>
    <row r="759" spans="1:6" ht="12.75" customHeight="1" x14ac:dyDescent="0.2">
      <c r="A759" s="83" t="s">
        <v>179</v>
      </c>
      <c r="B759" s="83">
        <v>1</v>
      </c>
      <c r="C759" s="84">
        <v>1179.2425086600001</v>
      </c>
      <c r="D759" s="84">
        <v>1140.5382764000001</v>
      </c>
      <c r="E759" s="84">
        <v>172.47267184</v>
      </c>
      <c r="F759" s="84">
        <v>172.47267184</v>
      </c>
    </row>
    <row r="760" spans="1:6" ht="12.75" customHeight="1" x14ac:dyDescent="0.2">
      <c r="A760" s="83" t="s">
        <v>179</v>
      </c>
      <c r="B760" s="83">
        <v>2</v>
      </c>
      <c r="C760" s="84">
        <v>1213.4064713800001</v>
      </c>
      <c r="D760" s="84">
        <v>1174.6189326399999</v>
      </c>
      <c r="E760" s="84">
        <v>177.62636283000001</v>
      </c>
      <c r="F760" s="84">
        <v>177.62636283000001</v>
      </c>
    </row>
    <row r="761" spans="1:6" ht="12.75" customHeight="1" x14ac:dyDescent="0.2">
      <c r="A761" s="83" t="s">
        <v>179</v>
      </c>
      <c r="B761" s="83">
        <v>3</v>
      </c>
      <c r="C761" s="84">
        <v>1235.82108634</v>
      </c>
      <c r="D761" s="84">
        <v>1197.2185134700001</v>
      </c>
      <c r="E761" s="84">
        <v>181.04388083000001</v>
      </c>
      <c r="F761" s="84">
        <v>181.04388083000001</v>
      </c>
    </row>
    <row r="762" spans="1:6" ht="12.75" customHeight="1" x14ac:dyDescent="0.2">
      <c r="A762" s="83" t="s">
        <v>179</v>
      </c>
      <c r="B762" s="83">
        <v>4</v>
      </c>
      <c r="C762" s="84">
        <v>1236.9276255499999</v>
      </c>
      <c r="D762" s="84">
        <v>1205.7132197799999</v>
      </c>
      <c r="E762" s="84">
        <v>182.32845384000001</v>
      </c>
      <c r="F762" s="84">
        <v>182.32845384000001</v>
      </c>
    </row>
    <row r="763" spans="1:6" ht="12.75" customHeight="1" x14ac:dyDescent="0.2">
      <c r="A763" s="83" t="s">
        <v>179</v>
      </c>
      <c r="B763" s="83">
        <v>5</v>
      </c>
      <c r="C763" s="84">
        <v>1242.4571525900001</v>
      </c>
      <c r="D763" s="84">
        <v>1203.4917706000001</v>
      </c>
      <c r="E763" s="84">
        <v>181.99252537999999</v>
      </c>
      <c r="F763" s="84">
        <v>181.99252537999999</v>
      </c>
    </row>
    <row r="764" spans="1:6" ht="12.75" customHeight="1" x14ac:dyDescent="0.2">
      <c r="A764" s="83" t="s">
        <v>179</v>
      </c>
      <c r="B764" s="83">
        <v>6</v>
      </c>
      <c r="C764" s="84">
        <v>1207.9294813399999</v>
      </c>
      <c r="D764" s="84">
        <v>1172.21834246</v>
      </c>
      <c r="E764" s="84">
        <v>177.26334457999999</v>
      </c>
      <c r="F764" s="84">
        <v>177.26334457999999</v>
      </c>
    </row>
    <row r="765" spans="1:6" ht="12.75" customHeight="1" x14ac:dyDescent="0.2">
      <c r="A765" s="83" t="s">
        <v>179</v>
      </c>
      <c r="B765" s="83">
        <v>7</v>
      </c>
      <c r="C765" s="84">
        <v>1128.0387705799999</v>
      </c>
      <c r="D765" s="84">
        <v>1090.8985426700001</v>
      </c>
      <c r="E765" s="84">
        <v>164.96613069</v>
      </c>
      <c r="F765" s="84">
        <v>164.96613069</v>
      </c>
    </row>
    <row r="766" spans="1:6" ht="12.75" customHeight="1" x14ac:dyDescent="0.2">
      <c r="A766" s="83" t="s">
        <v>179</v>
      </c>
      <c r="B766" s="83">
        <v>8</v>
      </c>
      <c r="C766" s="84">
        <v>1106.28826276</v>
      </c>
      <c r="D766" s="84">
        <v>1069.7982938499999</v>
      </c>
      <c r="E766" s="84">
        <v>161.77534230000001</v>
      </c>
      <c r="F766" s="84">
        <v>161.77534230000001</v>
      </c>
    </row>
    <row r="767" spans="1:6" ht="12.75" customHeight="1" x14ac:dyDescent="0.2">
      <c r="A767" s="83" t="s">
        <v>179</v>
      </c>
      <c r="B767" s="83">
        <v>9</v>
      </c>
      <c r="C767" s="84">
        <v>1053.79046346</v>
      </c>
      <c r="D767" s="84">
        <v>1018.2412264</v>
      </c>
      <c r="E767" s="84">
        <v>153.97886113999999</v>
      </c>
      <c r="F767" s="84">
        <v>153.97886113999999</v>
      </c>
    </row>
    <row r="768" spans="1:6" ht="12.75" customHeight="1" x14ac:dyDescent="0.2">
      <c r="A768" s="83" t="s">
        <v>179</v>
      </c>
      <c r="B768" s="83">
        <v>10</v>
      </c>
      <c r="C768" s="84">
        <v>1047.5247679700001</v>
      </c>
      <c r="D768" s="84">
        <v>1012.71632418</v>
      </c>
      <c r="E768" s="84">
        <v>153.14338314</v>
      </c>
      <c r="F768" s="84">
        <v>153.14338314</v>
      </c>
    </row>
    <row r="769" spans="1:6" ht="12.75" customHeight="1" x14ac:dyDescent="0.2">
      <c r="A769" s="83" t="s">
        <v>179</v>
      </c>
      <c r="B769" s="83">
        <v>11</v>
      </c>
      <c r="C769" s="84">
        <v>1068.3043226299999</v>
      </c>
      <c r="D769" s="84">
        <v>1031.7690557200001</v>
      </c>
      <c r="E769" s="84">
        <v>156.02454510999999</v>
      </c>
      <c r="F769" s="84">
        <v>156.02454510999999</v>
      </c>
    </row>
    <row r="770" spans="1:6" ht="12.75" customHeight="1" x14ac:dyDescent="0.2">
      <c r="A770" s="83" t="s">
        <v>179</v>
      </c>
      <c r="B770" s="83">
        <v>12</v>
      </c>
      <c r="C770" s="84">
        <v>1085.6888265299999</v>
      </c>
      <c r="D770" s="84">
        <v>1046.61742512</v>
      </c>
      <c r="E770" s="84">
        <v>158.2699217</v>
      </c>
      <c r="F770" s="84">
        <v>158.2699217</v>
      </c>
    </row>
    <row r="771" spans="1:6" ht="12.75" customHeight="1" x14ac:dyDescent="0.2">
      <c r="A771" s="83" t="s">
        <v>179</v>
      </c>
      <c r="B771" s="83">
        <v>13</v>
      </c>
      <c r="C771" s="84">
        <v>1076.6787279499999</v>
      </c>
      <c r="D771" s="84">
        <v>1040.9070932499999</v>
      </c>
      <c r="E771" s="84">
        <v>157.40640293999999</v>
      </c>
      <c r="F771" s="84">
        <v>157.40640293999999</v>
      </c>
    </row>
    <row r="772" spans="1:6" ht="12.75" customHeight="1" x14ac:dyDescent="0.2">
      <c r="A772" s="83" t="s">
        <v>179</v>
      </c>
      <c r="B772" s="83">
        <v>14</v>
      </c>
      <c r="C772" s="84">
        <v>1091.8895620599999</v>
      </c>
      <c r="D772" s="84">
        <v>1044.0964315799999</v>
      </c>
      <c r="E772" s="84">
        <v>157.88869600999999</v>
      </c>
      <c r="F772" s="84">
        <v>157.88869600999999</v>
      </c>
    </row>
    <row r="773" spans="1:6" ht="12.75" customHeight="1" x14ac:dyDescent="0.2">
      <c r="A773" s="83" t="s">
        <v>179</v>
      </c>
      <c r="B773" s="83">
        <v>15</v>
      </c>
      <c r="C773" s="84">
        <v>1117.1967141299999</v>
      </c>
      <c r="D773" s="84">
        <v>1061.7979292800001</v>
      </c>
      <c r="E773" s="84">
        <v>160.56552384</v>
      </c>
      <c r="F773" s="84">
        <v>160.56552384</v>
      </c>
    </row>
    <row r="774" spans="1:6" ht="12.75" customHeight="1" x14ac:dyDescent="0.2">
      <c r="A774" s="83" t="s">
        <v>179</v>
      </c>
      <c r="B774" s="83">
        <v>16</v>
      </c>
      <c r="C774" s="84">
        <v>1112.60289545</v>
      </c>
      <c r="D774" s="84">
        <v>1067.78097708</v>
      </c>
      <c r="E774" s="84">
        <v>161.47028281999999</v>
      </c>
      <c r="F774" s="84">
        <v>161.47028281999999</v>
      </c>
    </row>
    <row r="775" spans="1:6" ht="12.75" customHeight="1" x14ac:dyDescent="0.2">
      <c r="A775" s="83" t="s">
        <v>179</v>
      </c>
      <c r="B775" s="83">
        <v>17</v>
      </c>
      <c r="C775" s="84">
        <v>1091.71933143</v>
      </c>
      <c r="D775" s="84">
        <v>1051.65076608</v>
      </c>
      <c r="E775" s="84">
        <v>159.03106561000001</v>
      </c>
      <c r="F775" s="84">
        <v>159.03106561000001</v>
      </c>
    </row>
    <row r="776" spans="1:6" ht="12.75" customHeight="1" x14ac:dyDescent="0.2">
      <c r="A776" s="83" t="s">
        <v>179</v>
      </c>
      <c r="B776" s="83">
        <v>18</v>
      </c>
      <c r="C776" s="84">
        <v>1037.5746938699999</v>
      </c>
      <c r="D776" s="84">
        <v>998.69882259999997</v>
      </c>
      <c r="E776" s="84">
        <v>151.02365073000001</v>
      </c>
      <c r="F776" s="84">
        <v>151.02365073000001</v>
      </c>
    </row>
    <row r="777" spans="1:6" ht="12.75" customHeight="1" x14ac:dyDescent="0.2">
      <c r="A777" s="83" t="s">
        <v>179</v>
      </c>
      <c r="B777" s="83">
        <v>19</v>
      </c>
      <c r="C777" s="84">
        <v>999.43269449000002</v>
      </c>
      <c r="D777" s="84">
        <v>961.05206366000004</v>
      </c>
      <c r="E777" s="84">
        <v>145.33069219999999</v>
      </c>
      <c r="F777" s="84">
        <v>145.33069219999999</v>
      </c>
    </row>
    <row r="778" spans="1:6" ht="12.75" customHeight="1" x14ac:dyDescent="0.2">
      <c r="A778" s="83" t="s">
        <v>179</v>
      </c>
      <c r="B778" s="83">
        <v>20</v>
      </c>
      <c r="C778" s="84">
        <v>1021.14400266</v>
      </c>
      <c r="D778" s="84">
        <v>982.03908566999996</v>
      </c>
      <c r="E778" s="84">
        <v>148.50435838999999</v>
      </c>
      <c r="F778" s="84">
        <v>148.50435838999999</v>
      </c>
    </row>
    <row r="779" spans="1:6" ht="12.75" customHeight="1" x14ac:dyDescent="0.2">
      <c r="A779" s="83" t="s">
        <v>179</v>
      </c>
      <c r="B779" s="83">
        <v>21</v>
      </c>
      <c r="C779" s="84">
        <v>1041.71682289</v>
      </c>
      <c r="D779" s="84">
        <v>1005.54802254</v>
      </c>
      <c r="E779" s="84">
        <v>152.05938958999999</v>
      </c>
      <c r="F779" s="84">
        <v>152.05938958999999</v>
      </c>
    </row>
    <row r="780" spans="1:6" ht="12.75" customHeight="1" x14ac:dyDescent="0.2">
      <c r="A780" s="83" t="s">
        <v>179</v>
      </c>
      <c r="B780" s="83">
        <v>22</v>
      </c>
      <c r="C780" s="84">
        <v>1068.7907653699999</v>
      </c>
      <c r="D780" s="84">
        <v>1031.0980187800001</v>
      </c>
      <c r="E780" s="84">
        <v>155.92307063000001</v>
      </c>
      <c r="F780" s="84">
        <v>155.92307063000001</v>
      </c>
    </row>
    <row r="781" spans="1:6" ht="12.75" customHeight="1" x14ac:dyDescent="0.2">
      <c r="A781" s="83" t="s">
        <v>179</v>
      </c>
      <c r="B781" s="83">
        <v>23</v>
      </c>
      <c r="C781" s="84">
        <v>1093.3270522800001</v>
      </c>
      <c r="D781" s="84">
        <v>1055.3683701499999</v>
      </c>
      <c r="E781" s="84">
        <v>159.59324323999999</v>
      </c>
      <c r="F781" s="84">
        <v>159.59324323999999</v>
      </c>
    </row>
    <row r="782" spans="1:6" ht="12.75" customHeight="1" x14ac:dyDescent="0.2">
      <c r="A782" s="83" t="s">
        <v>179</v>
      </c>
      <c r="B782" s="83">
        <v>24</v>
      </c>
      <c r="C782" s="84">
        <v>1117.0711222299999</v>
      </c>
      <c r="D782" s="84">
        <v>1084.2718660099999</v>
      </c>
      <c r="E782" s="84">
        <v>163.96404189</v>
      </c>
      <c r="F782" s="84">
        <v>163.96404189</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2022-11-17T04:02:10Z</dcterms:modified>
</cp:coreProperties>
</file>