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9.Сентябрь\"/>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<sst xmlns="http://schemas.openxmlformats.org/spreadsheetml/2006/main" count="1034" uniqueCount="179">
  <si>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</si>
  <si>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</si>
  <si>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</si>
  <si>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</si>
  <si>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</si>
  <si>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</si>
  <si>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</si>
  <si>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</si>
  <si>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</si>
  <si>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</si>
  <si>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</si>
  <si>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</si>
  <si>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</si>
  <si>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</si>
  <si>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</si>
  <si>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</si>
  <si>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</si>
  <si>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</si>
  <si>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</si>
  <si>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</si>
  <si>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</si>
  <si>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</si>
  <si>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</si>
  <si>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</si>
  <si>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</si>
  <si>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</si>
  <si>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</si>
  <si>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</si>
  <si>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</si>
  <si>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</si>
  <si>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</si>
  <si>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</si>
  <si>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</si>
  <si>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</si>
  <si>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</si>
  <si>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</si>
  <si>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</si>
  <si>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</si>
  <si>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</si>
  <si>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</si>
  <si>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</si>
  <si>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</si>
  <si>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</si>
  <si>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</si>
  <si>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</si>
  <si>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</si>
  <si>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</si>
  <si>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</si>
  <si>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</si>
  <si>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</si>
  <si>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</si>
  <si>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</si>
  <si>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</si>
  <si>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</si>
  <si>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</si>
  <si>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</si>
  <si>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</si>
  <si>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</si>
  <si>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</si>
  <si>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</si>
  <si>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</si>
  <si>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</si>
  <si>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</si>
  <si>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</si>
  <si>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</si>
  <si>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</si>
  <si>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</si>
  <si>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</si>
  <si>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</si>
  <si>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</si>
  <si>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</si>
  <si>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</si>
  <si>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</si>
  <si>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</si>
  <si>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</si>
  <si>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</si>
  <si>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</si>
  <si>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</si>
  <si>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</si>
  <si>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</si>
  <si>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</si>
  <si>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</si>
  <si>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</si>
  <si>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</si>
  <si>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</si>
  <si>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</si>
  <si>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</si>
  <si>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</si>
  <si>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</si>
  <si>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</si>
  <si>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</si>
  <si>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</si>
  <si>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</si>
  <si>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</si>
  <si>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</si>
  <si>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</si>
  <si>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</si>
  <si>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</si>
  <si>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</si>
  <si>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</si>
  <si>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</si>
  <si>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</si>
  <si>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</si>
  <si>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</si>
  <si>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</si>
  <si>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</si>
  <si>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</si>
  <si>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</si>
  <si>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</si>
  <si>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</si>
  <si>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</si>
  <si>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</si>
  <si>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</si>
  <si>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</si>
  <si>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</si>
  <si>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</si>
  <si>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</si>
  <si>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</si>
  <si>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</si>
  <si>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</si>
  <si>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</si>
  <si>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</si>
  <si>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</si>
  <si>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</si>
  <si>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</si>
  <si>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</si>
  <si>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</si>
  <si>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</si>
  <si>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</si>
  <si>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</si>
  <si>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</si>
  <si>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</si>
  <si>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</si>
  <si>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</si>
  <si>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</si>
  <si>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</si>
  <si>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</si>
  <si>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</si>
  <si>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</si>
  <si>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</si>
  <si>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</si>
  <si>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</si>
  <si>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</si>
  <si>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</si>
  <si>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</si>
  <si>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</si>
  <si>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t>
  </si>
  <si>
    <t>Агенство по тарифам Приморского края. Постановление № 60/14 от 24.12.2021г.</t>
  </si>
  <si>
    <t>сентябрь 2022 года</t>
  </si>
  <si>
    <t>01.09.2022</t>
  </si>
  <si>
    <t>02.09.2022</t>
  </si>
  <si>
    <t>03.09.2022</t>
  </si>
  <si>
    <t>04.09.2022</t>
  </si>
  <si>
    <t>05.09.2022</t>
  </si>
  <si>
    <t>06.09.2022</t>
  </si>
  <si>
    <t>07.09.2022</t>
  </si>
  <si>
    <t>08.09.2022</t>
  </si>
  <si>
    <t>09.09.2022</t>
  </si>
  <si>
    <t>10.09.2022</t>
  </si>
  <si>
    <t>11.09.2022</t>
  </si>
  <si>
    <t>12.09.2022</t>
  </si>
  <si>
    <t>13.09.2022</t>
  </si>
  <si>
    <t>14.09.2022</t>
  </si>
  <si>
    <t>15.09.2022</t>
  </si>
  <si>
    <t>16.09.2022</t>
  </si>
  <si>
    <t>17.09.2022</t>
  </si>
  <si>
    <t>18.09.2022</t>
  </si>
  <si>
    <t>19.09.2022</t>
  </si>
  <si>
    <t>20.09.2022</t>
  </si>
  <si>
    <t>21.09.2022</t>
  </si>
  <si>
    <t>22.09.2022</t>
  </si>
  <si>
    <t>23.09.2022</t>
  </si>
  <si>
    <t>24.09.2022</t>
  </si>
  <si>
    <t>25.09.2022</t>
  </si>
  <si>
    <t>26.09.2022</t>
  </si>
  <si>
    <t>27.09.2022</t>
  </si>
  <si>
    <t>28.09.2022</t>
  </si>
  <si>
    <t>29.09.2022</t>
  </si>
  <si>
    <t>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</si>
</sst>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16" sqref="N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146</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3353.7893963200004</v>
      </c>
      <c r="D7" s="4">
        <f>$F$12+'СЕТ СН'!G5+СВЦЭМ!$D$10+'СЕТ СН'!G8-'СЕТ СН'!G$15</f>
        <v>4279.1293963199996</v>
      </c>
      <c r="E7" s="4">
        <f>$F$12+'СЕТ СН'!H5+СВЦЭМ!$D$10+'СЕТ СН'!H8-'СЕТ СН'!H$15</f>
        <v>4544.0393963200004</v>
      </c>
      <c r="F7" s="4">
        <f>$F$12+'СЕТ СН'!I5+СВЦЭМ!$D$10+'СЕТ СН'!I8-'СЕТ СН'!I$15</f>
        <v>5148.18939632</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1683.31691176</v>
      </c>
      <c r="H12" s="2" t="s">
        <v>41</v>
      </c>
    </row>
    <row r="13" spans="1:8" ht="31.5" x14ac:dyDescent="0.25">
      <c r="A13" s="12">
        <v>2</v>
      </c>
      <c r="B13" s="103" t="s">
        <v>48</v>
      </c>
      <c r="C13" s="103"/>
      <c r="D13" s="103"/>
      <c r="E13" s="13" t="s">
        <v>22</v>
      </c>
      <c r="F13" s="11">
        <f>СВЦЭМ!$D$11</f>
        <v>862.84996002000003</v>
      </c>
    </row>
    <row r="14" spans="1:8" ht="36" customHeight="1" x14ac:dyDescent="0.25">
      <c r="A14" s="12">
        <v>3</v>
      </c>
      <c r="B14" s="103" t="s">
        <v>49</v>
      </c>
      <c r="C14" s="103"/>
      <c r="D14" s="103"/>
      <c r="E14" s="13" t="s">
        <v>23</v>
      </c>
      <c r="F14" s="11">
        <f>СВЦЭМ!$D$12</f>
        <v>565438.47477064223</v>
      </c>
    </row>
    <row r="15" spans="1:8" ht="30.75" customHeight="1" x14ac:dyDescent="0.25">
      <c r="A15" s="12">
        <v>4</v>
      </c>
      <c r="B15" s="103" t="s">
        <v>50</v>
      </c>
      <c r="C15" s="103" t="s">
        <v>24</v>
      </c>
      <c r="D15" s="103" t="s">
        <v>24</v>
      </c>
      <c r="E15" s="14" t="s">
        <v>51</v>
      </c>
      <c r="F15" s="15">
        <f>ROUND(IF(F25-(F26+F33)&lt;=0,0,MAX(0,(F16-(F17+F24))/(F25-(F26+F33)))),11)</f>
        <v>1.4510278099999999E-3</v>
      </c>
    </row>
    <row r="16" spans="1:8" ht="36" customHeight="1" x14ac:dyDescent="0.25">
      <c r="A16" s="12">
        <v>5</v>
      </c>
      <c r="B16" s="103" t="s">
        <v>52</v>
      </c>
      <c r="C16" s="103" t="s">
        <v>25</v>
      </c>
      <c r="D16" s="103" t="s">
        <v>6</v>
      </c>
      <c r="E16" s="13" t="s">
        <v>6</v>
      </c>
      <c r="F16" s="16">
        <f>СВЦЭМ!$D$27</f>
        <v>0.872</v>
      </c>
    </row>
    <row r="17" spans="1:6" ht="33" customHeight="1" x14ac:dyDescent="0.25">
      <c r="A17" s="12">
        <v>6</v>
      </c>
      <c r="B17" s="103" t="s">
        <v>53</v>
      </c>
      <c r="C17" s="103" t="s">
        <v>25</v>
      </c>
      <c r="D17" s="103" t="s">
        <v>6</v>
      </c>
      <c r="E17" s="13" t="s">
        <v>6</v>
      </c>
      <c r="F17" s="16">
        <f>SUM(F19:F23)</f>
        <v>0.84199999999999997</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0.84199999999999997</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625.471</v>
      </c>
    </row>
    <row r="26" spans="1:6" ht="30.75" customHeight="1" x14ac:dyDescent="0.25">
      <c r="A26" s="12">
        <v>9</v>
      </c>
      <c r="B26" s="103" t="s">
        <v>62</v>
      </c>
      <c r="C26" s="103" t="s">
        <v>27</v>
      </c>
      <c r="D26" s="103" t="s">
        <v>28</v>
      </c>
      <c r="E26" s="13" t="s">
        <v>61</v>
      </c>
      <c r="F26" s="16">
        <f>SUM(F28:F32)</f>
        <v>604.79600000000005</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604.79600000000005</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2603.7683659300001</v>
      </c>
      <c r="C9" s="4">
        <f>СВЦЭМ!$D$14+'СЕТ СН'!G5+СВЦЭМ!$D$10+'СЕТ СН'!G8-'СЕТ СН'!G$16</f>
        <v>3529.1083659300002</v>
      </c>
      <c r="D9" s="4">
        <f>СВЦЭМ!$D$14+'СЕТ СН'!H5+СВЦЭМ!$D$10+'СЕТ СН'!H8-'СЕТ СН'!H$16</f>
        <v>3794.0183659300001</v>
      </c>
      <c r="E9" s="4">
        <f>СВЦЭМ!$D$14+'СЕТ СН'!I5+СВЦЭМ!$D$10+'СЕТ СН'!I8-'СЕТ СН'!I$16</f>
        <v>4398.1683659299997</v>
      </c>
    </row>
    <row r="10" spans="1:6" x14ac:dyDescent="0.25">
      <c r="A10" s="26" t="s">
        <v>35</v>
      </c>
      <c r="B10" s="4">
        <f>СВЦЭМ!$D$15+'СЕТ СН'!F5+СВЦЭМ!$D$10+'СЕТ СН'!F8-'СЕТ СН'!F$16</f>
        <v>3278.4090416200002</v>
      </c>
      <c r="C10" s="4">
        <f>СВЦЭМ!$D$15+'СЕТ СН'!G5+СВЦЭМ!$D$10+'СЕТ СН'!G8-'СЕТ СН'!G$16</f>
        <v>4203.7490416199998</v>
      </c>
      <c r="D10" s="4">
        <f>СВЦЭМ!$D$15+'СЕТ СН'!H5+СВЦЭМ!$D$10+'СЕТ СН'!H8-'СЕТ СН'!H$16</f>
        <v>4468.6590416200006</v>
      </c>
      <c r="E10" s="4">
        <f>СВЦЭМ!$D$15+'СЕТ СН'!I5+СВЦЭМ!$D$10+'СЕТ СН'!I8-'СЕТ СН'!I$16</f>
        <v>5072.8090416200002</v>
      </c>
    </row>
    <row r="11" spans="1:6" x14ac:dyDescent="0.25">
      <c r="A11" s="26" t="s">
        <v>36</v>
      </c>
      <c r="B11" s="4">
        <f>СВЦЭМ!$D$16+'СЕТ СН'!F5+СВЦЭМ!$D$10+'СЕТ СН'!F8-'СЕТ СН'!F$16</f>
        <v>4675.2163159900001</v>
      </c>
      <c r="C11" s="4">
        <f>СВЦЭМ!$D$16+'СЕТ СН'!G5+СВЦЭМ!$D$10+'СЕТ СН'!G8-'СЕТ СН'!G$16</f>
        <v>5600.5563159900003</v>
      </c>
      <c r="D11" s="4">
        <f>СВЦЭМ!$D$16+'СЕТ СН'!H5+СВЦЭМ!$D$10+'СЕТ СН'!H8-'СЕТ СН'!H$16</f>
        <v>5865.4663159900001</v>
      </c>
      <c r="E11" s="4">
        <f>СВЦЭМ!$D$16+'СЕТ СН'!I5+СВЦЭМ!$D$10+'СЕТ СН'!I8-'СЕТ СН'!I$16</f>
        <v>6469.6163159899997</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2603.7683659300001</v>
      </c>
      <c r="C16" s="28">
        <f>СВЦЭМ!$D$14+'СЕТ СН'!G5+СВЦЭМ!$D$10+'СЕТ СН'!G8-'СЕТ СН'!G$16</f>
        <v>3529.1083659300002</v>
      </c>
      <c r="D16" s="28">
        <f>СВЦЭМ!$D$14+'СЕТ СН'!H5+СВЦЭМ!$D$10+'СЕТ СН'!H8-'СЕТ СН'!H$16</f>
        <v>3794.0183659300001</v>
      </c>
      <c r="E16" s="28">
        <f>СВЦЭМ!$D$14+'СЕТ СН'!I5+СВЦЭМ!$D$10+'СЕТ СН'!I8-'СЕТ СН'!I$16</f>
        <v>4398.1683659299997</v>
      </c>
    </row>
    <row r="17" spans="1:5" x14ac:dyDescent="0.25">
      <c r="A17" s="26" t="s">
        <v>37</v>
      </c>
      <c r="B17" s="28">
        <f>СВЦЭМ!$D$17+'СЕТ СН'!F5+СВЦЭМ!$D$10+'СЕТ СН'!F8-'СЕТ СН'!F$16</f>
        <v>3764.5803505499998</v>
      </c>
      <c r="C17" s="28">
        <f>СВЦЭМ!$D$17+'СЕТ СН'!G5+СВЦЭМ!$D$10+'СЕТ СН'!G8-'СЕТ СН'!G$16</f>
        <v>4689.92035055</v>
      </c>
      <c r="D17" s="28">
        <f>СВЦЭМ!$D$17+'СЕТ СН'!H5+СВЦЭМ!$D$10+'СЕТ СН'!H8-'СЕТ СН'!H$16</f>
        <v>4954.8303505499998</v>
      </c>
      <c r="E17" s="28">
        <f>СВЦЭМ!$D$17+'СЕТ СН'!I5+СВЦЭМ!$D$10+'СЕТ СН'!I8-'СЕТ СН'!I$16</f>
        <v>5558.9803505499995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01.09.2022</v>
      </c>
      <c r="B12" s="36">
        <f>SUMIFS(СВЦЭМ!$C$39:$C$782,СВЦЭМ!$A$39:$A$782,$A12,СВЦЭМ!$B$39:$B$782,B$11)+'СЕТ СН'!$F$9+СВЦЭМ!$D$10+'СЕТ СН'!$F$5-'СЕТ СН'!$F$17</f>
        <v>2545.9300214</v>
      </c>
      <c r="C12" s="36">
        <f>SUMIFS(СВЦЭМ!$C$39:$C$782,СВЦЭМ!$A$39:$A$782,$A12,СВЦЭМ!$B$39:$B$782,C$11)+'СЕТ СН'!$F$9+СВЦЭМ!$D$10+'СЕТ СН'!$F$5-'СЕТ СН'!$F$17</f>
        <v>2593.4707518699997</v>
      </c>
      <c r="D12" s="36">
        <f>SUMIFS(СВЦЭМ!$C$39:$C$782,СВЦЭМ!$A$39:$A$782,$A12,СВЦЭМ!$B$39:$B$782,D$11)+'СЕТ СН'!$F$9+СВЦЭМ!$D$10+'СЕТ СН'!$F$5-'СЕТ СН'!$F$17</f>
        <v>2628.4704098299999</v>
      </c>
      <c r="E12" s="36">
        <f>SUMIFS(СВЦЭМ!$C$39:$C$782,СВЦЭМ!$A$39:$A$782,$A12,СВЦЭМ!$B$39:$B$782,E$11)+'СЕТ СН'!$F$9+СВЦЭМ!$D$10+'СЕТ СН'!$F$5-'СЕТ СН'!$F$17</f>
        <v>2631.6903826999996</v>
      </c>
      <c r="F12" s="36">
        <f>SUMIFS(СВЦЭМ!$C$39:$C$782,СВЦЭМ!$A$39:$A$782,$A12,СВЦЭМ!$B$39:$B$782,F$11)+'СЕТ СН'!$F$9+СВЦЭМ!$D$10+'СЕТ СН'!$F$5-'СЕТ СН'!$F$17</f>
        <v>2635.3575435899998</v>
      </c>
      <c r="G12" s="36">
        <f>SUMIFS(СВЦЭМ!$C$39:$C$782,СВЦЭМ!$A$39:$A$782,$A12,СВЦЭМ!$B$39:$B$782,G$11)+'СЕТ СН'!$F$9+СВЦЭМ!$D$10+'СЕТ СН'!$F$5-'СЕТ СН'!$F$17</f>
        <v>2623.4733339599998</v>
      </c>
      <c r="H12" s="36">
        <f>SUMIFS(СВЦЭМ!$C$39:$C$782,СВЦЭМ!$A$39:$A$782,$A12,СВЦЭМ!$B$39:$B$782,H$11)+'СЕТ СН'!$F$9+СВЦЭМ!$D$10+'СЕТ СН'!$F$5-'СЕТ СН'!$F$17</f>
        <v>2578.61171367</v>
      </c>
      <c r="I12" s="36">
        <f>SUMIFS(СВЦЭМ!$C$39:$C$782,СВЦЭМ!$A$39:$A$782,$A12,СВЦЭМ!$B$39:$B$782,I$11)+'СЕТ СН'!$F$9+СВЦЭМ!$D$10+'СЕТ СН'!$F$5-'СЕТ СН'!$F$17</f>
        <v>2510.5957680299998</v>
      </c>
      <c r="J12" s="36">
        <f>SUMIFS(СВЦЭМ!$C$39:$C$782,СВЦЭМ!$A$39:$A$782,$A12,СВЦЭМ!$B$39:$B$782,J$11)+'СЕТ СН'!$F$9+СВЦЭМ!$D$10+'СЕТ СН'!$F$5-'СЕТ СН'!$F$17</f>
        <v>2484.68936162</v>
      </c>
      <c r="K12" s="36">
        <f>SUMIFS(СВЦЭМ!$C$39:$C$782,СВЦЭМ!$A$39:$A$782,$A12,СВЦЭМ!$B$39:$B$782,K$11)+'СЕТ СН'!$F$9+СВЦЭМ!$D$10+'СЕТ СН'!$F$5-'СЕТ СН'!$F$17</f>
        <v>2516.1202022500001</v>
      </c>
      <c r="L12" s="36">
        <f>SUMIFS(СВЦЭМ!$C$39:$C$782,СВЦЭМ!$A$39:$A$782,$A12,СВЦЭМ!$B$39:$B$782,L$11)+'СЕТ СН'!$F$9+СВЦЭМ!$D$10+'СЕТ СН'!$F$5-'СЕТ СН'!$F$17</f>
        <v>2480.7483509099998</v>
      </c>
      <c r="M12" s="36">
        <f>SUMIFS(СВЦЭМ!$C$39:$C$782,СВЦЭМ!$A$39:$A$782,$A12,СВЦЭМ!$B$39:$B$782,M$11)+'СЕТ СН'!$F$9+СВЦЭМ!$D$10+'СЕТ СН'!$F$5-'СЕТ СН'!$F$17</f>
        <v>2451.3749992599996</v>
      </c>
      <c r="N12" s="36">
        <f>SUMIFS(СВЦЭМ!$C$39:$C$782,СВЦЭМ!$A$39:$A$782,$A12,СВЦЭМ!$B$39:$B$782,N$11)+'СЕТ СН'!$F$9+СВЦЭМ!$D$10+'СЕТ СН'!$F$5-'СЕТ СН'!$F$17</f>
        <v>2455.1892527299997</v>
      </c>
      <c r="O12" s="36">
        <f>SUMIFS(СВЦЭМ!$C$39:$C$782,СВЦЭМ!$A$39:$A$782,$A12,СВЦЭМ!$B$39:$B$782,O$11)+'СЕТ СН'!$F$9+СВЦЭМ!$D$10+'СЕТ СН'!$F$5-'СЕТ СН'!$F$17</f>
        <v>2469.5988511</v>
      </c>
      <c r="P12" s="36">
        <f>SUMIFS(СВЦЭМ!$C$39:$C$782,СВЦЭМ!$A$39:$A$782,$A12,СВЦЭМ!$B$39:$B$782,P$11)+'СЕТ СН'!$F$9+СВЦЭМ!$D$10+'СЕТ СН'!$F$5-'СЕТ СН'!$F$17</f>
        <v>2472.4491847199997</v>
      </c>
      <c r="Q12" s="36">
        <f>SUMIFS(СВЦЭМ!$C$39:$C$782,СВЦЭМ!$A$39:$A$782,$A12,СВЦЭМ!$B$39:$B$782,Q$11)+'СЕТ СН'!$F$9+СВЦЭМ!$D$10+'СЕТ СН'!$F$5-'СЕТ СН'!$F$17</f>
        <v>2476.3188680899998</v>
      </c>
      <c r="R12" s="36">
        <f>SUMIFS(СВЦЭМ!$C$39:$C$782,СВЦЭМ!$A$39:$A$782,$A12,СВЦЭМ!$B$39:$B$782,R$11)+'СЕТ СН'!$F$9+СВЦЭМ!$D$10+'СЕТ СН'!$F$5-'СЕТ СН'!$F$17</f>
        <v>2468.0538984999998</v>
      </c>
      <c r="S12" s="36">
        <f>SUMIFS(СВЦЭМ!$C$39:$C$782,СВЦЭМ!$A$39:$A$782,$A12,СВЦЭМ!$B$39:$B$782,S$11)+'СЕТ СН'!$F$9+СВЦЭМ!$D$10+'СЕТ СН'!$F$5-'СЕТ СН'!$F$17</f>
        <v>2468.0274519999998</v>
      </c>
      <c r="T12" s="36">
        <f>SUMIFS(СВЦЭМ!$C$39:$C$782,СВЦЭМ!$A$39:$A$782,$A12,СВЦЭМ!$B$39:$B$782,T$11)+'СЕТ СН'!$F$9+СВЦЭМ!$D$10+'СЕТ СН'!$F$5-'СЕТ СН'!$F$17</f>
        <v>2599.4309057599999</v>
      </c>
      <c r="U12" s="36">
        <f>SUMIFS(СВЦЭМ!$C$39:$C$782,СВЦЭМ!$A$39:$A$782,$A12,СВЦЭМ!$B$39:$B$782,U$11)+'СЕТ СН'!$F$9+СВЦЭМ!$D$10+'СЕТ СН'!$F$5-'СЕТ СН'!$F$17</f>
        <v>2609.0230750699998</v>
      </c>
      <c r="V12" s="36">
        <f>SUMIFS(СВЦЭМ!$C$39:$C$782,СВЦЭМ!$A$39:$A$782,$A12,СВЦЭМ!$B$39:$B$782,V$11)+'СЕТ СН'!$F$9+СВЦЭМ!$D$10+'СЕТ СН'!$F$5-'СЕТ СН'!$F$17</f>
        <v>2615.2081936599998</v>
      </c>
      <c r="W12" s="36">
        <f>SUMIFS(СВЦЭМ!$C$39:$C$782,СВЦЭМ!$A$39:$A$782,$A12,СВЦЭМ!$B$39:$B$782,W$11)+'СЕТ СН'!$F$9+СВЦЭМ!$D$10+'СЕТ СН'!$F$5-'СЕТ СН'!$F$17</f>
        <v>2619.8334312099996</v>
      </c>
      <c r="X12" s="36">
        <f>SUMIFS(СВЦЭМ!$C$39:$C$782,СВЦЭМ!$A$39:$A$782,$A12,СВЦЭМ!$B$39:$B$782,X$11)+'СЕТ СН'!$F$9+СВЦЭМ!$D$10+'СЕТ СН'!$F$5-'СЕТ СН'!$F$17</f>
        <v>2590.31718125</v>
      </c>
      <c r="Y12" s="36">
        <f>SUMIFS(СВЦЭМ!$C$39:$C$782,СВЦЭМ!$A$39:$A$782,$A12,СВЦЭМ!$B$39:$B$782,Y$11)+'СЕТ СН'!$F$9+СВЦЭМ!$D$10+'СЕТ СН'!$F$5-'СЕТ СН'!$F$17</f>
        <v>2547.6407320999997</v>
      </c>
      <c r="AA12" s="37"/>
    </row>
    <row r="13" spans="1:27" ht="15.75" x14ac:dyDescent="0.2">
      <c r="A13" s="35">
        <f>A12+1</f>
        <v>44806</v>
      </c>
      <c r="B13" s="36">
        <f>SUMIFS(СВЦЭМ!$C$39:$C$782,СВЦЭМ!$A$39:$A$782,$A13,СВЦЭМ!$B$39:$B$782,B$11)+'СЕТ СН'!$F$9+СВЦЭМ!$D$10+'СЕТ СН'!$F$5-'СЕТ СН'!$F$17</f>
        <v>2548.8299764200001</v>
      </c>
      <c r="C13" s="36">
        <f>SUMIFS(СВЦЭМ!$C$39:$C$782,СВЦЭМ!$A$39:$A$782,$A13,СВЦЭМ!$B$39:$B$782,C$11)+'СЕТ СН'!$F$9+СВЦЭМ!$D$10+'СЕТ СН'!$F$5-'СЕТ СН'!$F$17</f>
        <v>2598.3677586200001</v>
      </c>
      <c r="D13" s="36">
        <f>SUMIFS(СВЦЭМ!$C$39:$C$782,СВЦЭМ!$A$39:$A$782,$A13,СВЦЭМ!$B$39:$B$782,D$11)+'СЕТ СН'!$F$9+СВЦЭМ!$D$10+'СЕТ СН'!$F$5-'СЕТ СН'!$F$17</f>
        <v>2631.8605680800001</v>
      </c>
      <c r="E13" s="36">
        <f>SUMIFS(СВЦЭМ!$C$39:$C$782,СВЦЭМ!$A$39:$A$782,$A13,СВЦЭМ!$B$39:$B$782,E$11)+'СЕТ СН'!$F$9+СВЦЭМ!$D$10+'СЕТ СН'!$F$5-'СЕТ СН'!$F$17</f>
        <v>2641.6546842999996</v>
      </c>
      <c r="F13" s="36">
        <f>SUMIFS(СВЦЭМ!$C$39:$C$782,СВЦЭМ!$A$39:$A$782,$A13,СВЦЭМ!$B$39:$B$782,F$11)+'СЕТ СН'!$F$9+СВЦЭМ!$D$10+'СЕТ СН'!$F$5-'СЕТ СН'!$F$17</f>
        <v>2644.6213865</v>
      </c>
      <c r="G13" s="36">
        <f>SUMIFS(СВЦЭМ!$C$39:$C$782,СВЦЭМ!$A$39:$A$782,$A13,СВЦЭМ!$B$39:$B$782,G$11)+'СЕТ СН'!$F$9+СВЦЭМ!$D$10+'СЕТ СН'!$F$5-'СЕТ СН'!$F$17</f>
        <v>2633.0283975799998</v>
      </c>
      <c r="H13" s="36">
        <f>SUMIFS(СВЦЭМ!$C$39:$C$782,СВЦЭМ!$A$39:$A$782,$A13,СВЦЭМ!$B$39:$B$782,H$11)+'СЕТ СН'!$F$9+СВЦЭМ!$D$10+'СЕТ СН'!$F$5-'СЕТ СН'!$F$17</f>
        <v>2589.9884440999999</v>
      </c>
      <c r="I13" s="36">
        <f>SUMIFS(СВЦЭМ!$C$39:$C$782,СВЦЭМ!$A$39:$A$782,$A13,СВЦЭМ!$B$39:$B$782,I$11)+'СЕТ СН'!$F$9+СВЦЭМ!$D$10+'СЕТ СН'!$F$5-'СЕТ СН'!$F$17</f>
        <v>2518.7250032900001</v>
      </c>
      <c r="J13" s="36">
        <f>SUMIFS(СВЦЭМ!$C$39:$C$782,СВЦЭМ!$A$39:$A$782,$A13,СВЦЭМ!$B$39:$B$782,J$11)+'СЕТ СН'!$F$9+СВЦЭМ!$D$10+'СЕТ СН'!$F$5-'СЕТ СН'!$F$17</f>
        <v>2455.0215730599998</v>
      </c>
      <c r="K13" s="36">
        <f>SUMIFS(СВЦЭМ!$C$39:$C$782,СВЦЭМ!$A$39:$A$782,$A13,СВЦЭМ!$B$39:$B$782,K$11)+'СЕТ СН'!$F$9+СВЦЭМ!$D$10+'СЕТ СН'!$F$5-'СЕТ СН'!$F$17</f>
        <v>2482.7460033899997</v>
      </c>
      <c r="L13" s="36">
        <f>SUMIFS(СВЦЭМ!$C$39:$C$782,СВЦЭМ!$A$39:$A$782,$A13,СВЦЭМ!$B$39:$B$782,L$11)+'СЕТ СН'!$F$9+СВЦЭМ!$D$10+'СЕТ СН'!$F$5-'СЕТ СН'!$F$17</f>
        <v>2477.65884366</v>
      </c>
      <c r="M13" s="36">
        <f>SUMIFS(СВЦЭМ!$C$39:$C$782,СВЦЭМ!$A$39:$A$782,$A13,СВЦЭМ!$B$39:$B$782,M$11)+'СЕТ СН'!$F$9+СВЦЭМ!$D$10+'СЕТ СН'!$F$5-'СЕТ СН'!$F$17</f>
        <v>2428.1546988599998</v>
      </c>
      <c r="N13" s="36">
        <f>SUMIFS(СВЦЭМ!$C$39:$C$782,СВЦЭМ!$A$39:$A$782,$A13,СВЦЭМ!$B$39:$B$782,N$11)+'СЕТ СН'!$F$9+СВЦЭМ!$D$10+'СЕТ СН'!$F$5-'СЕТ СН'!$F$17</f>
        <v>2437.9485300699998</v>
      </c>
      <c r="O13" s="36">
        <f>SUMIFS(СВЦЭМ!$C$39:$C$782,СВЦЭМ!$A$39:$A$782,$A13,СВЦЭМ!$B$39:$B$782,O$11)+'СЕТ СН'!$F$9+СВЦЭМ!$D$10+'СЕТ СН'!$F$5-'СЕТ СН'!$F$17</f>
        <v>2439.6772516599999</v>
      </c>
      <c r="P13" s="36">
        <f>SUMIFS(СВЦЭМ!$C$39:$C$782,СВЦЭМ!$A$39:$A$782,$A13,СВЦЭМ!$B$39:$B$782,P$11)+'СЕТ СН'!$F$9+СВЦЭМ!$D$10+'СЕТ СН'!$F$5-'СЕТ СН'!$F$17</f>
        <v>2443.5677832000001</v>
      </c>
      <c r="Q13" s="36">
        <f>SUMIFS(СВЦЭМ!$C$39:$C$782,СВЦЭМ!$A$39:$A$782,$A13,СВЦЭМ!$B$39:$B$782,Q$11)+'СЕТ СН'!$F$9+СВЦЭМ!$D$10+'СЕТ СН'!$F$5-'СЕТ СН'!$F$17</f>
        <v>2447.9179992599998</v>
      </c>
      <c r="R13" s="36">
        <f>SUMIFS(СВЦЭМ!$C$39:$C$782,СВЦЭМ!$A$39:$A$782,$A13,СВЦЭМ!$B$39:$B$782,R$11)+'СЕТ СН'!$F$9+СВЦЭМ!$D$10+'СЕТ СН'!$F$5-'СЕТ СН'!$F$17</f>
        <v>2449.2983572399999</v>
      </c>
      <c r="S13" s="36">
        <f>SUMIFS(СВЦЭМ!$C$39:$C$782,СВЦЭМ!$A$39:$A$782,$A13,СВЦЭМ!$B$39:$B$782,S$11)+'СЕТ СН'!$F$9+СВЦЭМ!$D$10+'СЕТ СН'!$F$5-'СЕТ СН'!$F$17</f>
        <v>2452.59776173</v>
      </c>
      <c r="T13" s="36">
        <f>SUMIFS(СВЦЭМ!$C$39:$C$782,СВЦЭМ!$A$39:$A$782,$A13,СВЦЭМ!$B$39:$B$782,T$11)+'СЕТ СН'!$F$9+СВЦЭМ!$D$10+'СЕТ СН'!$F$5-'СЕТ СН'!$F$17</f>
        <v>2574.8943872899999</v>
      </c>
      <c r="U13" s="36">
        <f>SUMIFS(СВЦЭМ!$C$39:$C$782,СВЦЭМ!$A$39:$A$782,$A13,СВЦЭМ!$B$39:$B$782,U$11)+'СЕТ СН'!$F$9+СВЦЭМ!$D$10+'СЕТ СН'!$F$5-'СЕТ СН'!$F$17</f>
        <v>2575.7696727699999</v>
      </c>
      <c r="V13" s="36">
        <f>SUMIFS(СВЦЭМ!$C$39:$C$782,СВЦЭМ!$A$39:$A$782,$A13,СВЦЭМ!$B$39:$B$782,V$11)+'СЕТ СН'!$F$9+СВЦЭМ!$D$10+'СЕТ СН'!$F$5-'СЕТ СН'!$F$17</f>
        <v>2600.17014195</v>
      </c>
      <c r="W13" s="36">
        <f>SUMIFS(СВЦЭМ!$C$39:$C$782,СВЦЭМ!$A$39:$A$782,$A13,СВЦЭМ!$B$39:$B$782,W$11)+'СЕТ СН'!$F$9+СВЦЭМ!$D$10+'СЕТ СН'!$F$5-'СЕТ СН'!$F$17</f>
        <v>2601.44676273</v>
      </c>
      <c r="X13" s="36">
        <f>SUMIFS(СВЦЭМ!$C$39:$C$782,СВЦЭМ!$A$39:$A$782,$A13,СВЦЭМ!$B$39:$B$782,X$11)+'СЕТ СН'!$F$9+СВЦЭМ!$D$10+'СЕТ СН'!$F$5-'СЕТ СН'!$F$17</f>
        <v>2553.61189436</v>
      </c>
      <c r="Y13" s="36">
        <f>SUMIFS(СВЦЭМ!$C$39:$C$782,СВЦЭМ!$A$39:$A$782,$A13,СВЦЭМ!$B$39:$B$782,Y$11)+'СЕТ СН'!$F$9+СВЦЭМ!$D$10+'СЕТ СН'!$F$5-'СЕТ СН'!$F$17</f>
        <v>2519.3732055999999</v>
      </c>
    </row>
    <row r="14" spans="1:27" ht="15.75" x14ac:dyDescent="0.2">
      <c r="A14" s="35">
        <f t="shared" ref="A14:A41" si="0">A13+1</f>
        <v>44807</v>
      </c>
      <c r="B14" s="36">
        <f>SUMIFS(СВЦЭМ!$C$39:$C$782,СВЦЭМ!$A$39:$A$782,$A14,СВЦЭМ!$B$39:$B$782,B$11)+'СЕТ СН'!$F$9+СВЦЭМ!$D$10+'СЕТ СН'!$F$5-'СЕТ СН'!$F$17</f>
        <v>2520.2955740399998</v>
      </c>
      <c r="C14" s="36">
        <f>SUMIFS(СВЦЭМ!$C$39:$C$782,СВЦЭМ!$A$39:$A$782,$A14,СВЦЭМ!$B$39:$B$782,C$11)+'СЕТ СН'!$F$9+СВЦЭМ!$D$10+'СЕТ СН'!$F$5-'СЕТ СН'!$F$17</f>
        <v>2561.1886106499996</v>
      </c>
      <c r="D14" s="36">
        <f>SUMIFS(СВЦЭМ!$C$39:$C$782,СВЦЭМ!$A$39:$A$782,$A14,СВЦЭМ!$B$39:$B$782,D$11)+'СЕТ СН'!$F$9+СВЦЭМ!$D$10+'СЕТ СН'!$F$5-'СЕТ СН'!$F$17</f>
        <v>2579.9053259499997</v>
      </c>
      <c r="E14" s="36">
        <f>SUMIFS(СВЦЭМ!$C$39:$C$782,СВЦЭМ!$A$39:$A$782,$A14,СВЦЭМ!$B$39:$B$782,E$11)+'СЕТ СН'!$F$9+СВЦЭМ!$D$10+'СЕТ СН'!$F$5-'СЕТ СН'!$F$17</f>
        <v>2593.04142731</v>
      </c>
      <c r="F14" s="36">
        <f>SUMIFS(СВЦЭМ!$C$39:$C$782,СВЦЭМ!$A$39:$A$782,$A14,СВЦЭМ!$B$39:$B$782,F$11)+'СЕТ СН'!$F$9+СВЦЭМ!$D$10+'СЕТ СН'!$F$5-'СЕТ СН'!$F$17</f>
        <v>2606.17620898</v>
      </c>
      <c r="G14" s="36">
        <f>SUMIFS(СВЦЭМ!$C$39:$C$782,СВЦЭМ!$A$39:$A$782,$A14,СВЦЭМ!$B$39:$B$782,G$11)+'СЕТ СН'!$F$9+СВЦЭМ!$D$10+'СЕТ СН'!$F$5-'СЕТ СН'!$F$17</f>
        <v>2603.1243863199998</v>
      </c>
      <c r="H14" s="36">
        <f>SUMIFS(СВЦЭМ!$C$39:$C$782,СВЦЭМ!$A$39:$A$782,$A14,СВЦЭМ!$B$39:$B$782,H$11)+'СЕТ СН'!$F$9+СВЦЭМ!$D$10+'СЕТ СН'!$F$5-'СЕТ СН'!$F$17</f>
        <v>2581.68331506</v>
      </c>
      <c r="I14" s="36">
        <f>SUMIFS(СВЦЭМ!$C$39:$C$782,СВЦЭМ!$A$39:$A$782,$A14,СВЦЭМ!$B$39:$B$782,I$11)+'СЕТ СН'!$F$9+СВЦЭМ!$D$10+'СЕТ СН'!$F$5-'СЕТ СН'!$F$17</f>
        <v>2535.61982033</v>
      </c>
      <c r="J14" s="36">
        <f>SUMIFS(СВЦЭМ!$C$39:$C$782,СВЦЭМ!$A$39:$A$782,$A14,СВЦЭМ!$B$39:$B$782,J$11)+'СЕТ СН'!$F$9+СВЦЭМ!$D$10+'СЕТ СН'!$F$5-'СЕТ СН'!$F$17</f>
        <v>2481.4021696499999</v>
      </c>
      <c r="K14" s="36">
        <f>SUMIFS(СВЦЭМ!$C$39:$C$782,СВЦЭМ!$A$39:$A$782,$A14,СВЦЭМ!$B$39:$B$782,K$11)+'СЕТ СН'!$F$9+СВЦЭМ!$D$10+'СЕТ СН'!$F$5-'СЕТ СН'!$F$17</f>
        <v>2417.0017160299999</v>
      </c>
      <c r="L14" s="36">
        <f>SUMIFS(СВЦЭМ!$C$39:$C$782,СВЦЭМ!$A$39:$A$782,$A14,СВЦЭМ!$B$39:$B$782,L$11)+'СЕТ СН'!$F$9+СВЦЭМ!$D$10+'СЕТ СН'!$F$5-'СЕТ СН'!$F$17</f>
        <v>2369.3703899399998</v>
      </c>
      <c r="M14" s="36">
        <f>SUMIFS(СВЦЭМ!$C$39:$C$782,СВЦЭМ!$A$39:$A$782,$A14,СВЦЭМ!$B$39:$B$782,M$11)+'СЕТ СН'!$F$9+СВЦЭМ!$D$10+'СЕТ СН'!$F$5-'СЕТ СН'!$F$17</f>
        <v>2383.4163309599999</v>
      </c>
      <c r="N14" s="36">
        <f>SUMIFS(СВЦЭМ!$C$39:$C$782,СВЦЭМ!$A$39:$A$782,$A14,СВЦЭМ!$B$39:$B$782,N$11)+'СЕТ СН'!$F$9+СВЦЭМ!$D$10+'СЕТ СН'!$F$5-'СЕТ СН'!$F$17</f>
        <v>2394.4374009499998</v>
      </c>
      <c r="O14" s="36">
        <f>SUMIFS(СВЦЭМ!$C$39:$C$782,СВЦЭМ!$A$39:$A$782,$A14,СВЦЭМ!$B$39:$B$782,O$11)+'СЕТ СН'!$F$9+СВЦЭМ!$D$10+'СЕТ СН'!$F$5-'СЕТ СН'!$F$17</f>
        <v>2424.06767958</v>
      </c>
      <c r="P14" s="36">
        <f>SUMIFS(СВЦЭМ!$C$39:$C$782,СВЦЭМ!$A$39:$A$782,$A14,СВЦЭМ!$B$39:$B$782,P$11)+'СЕТ СН'!$F$9+СВЦЭМ!$D$10+'СЕТ СН'!$F$5-'СЕТ СН'!$F$17</f>
        <v>2453.5722013699997</v>
      </c>
      <c r="Q14" s="36">
        <f>SUMIFS(СВЦЭМ!$C$39:$C$782,СВЦЭМ!$A$39:$A$782,$A14,СВЦЭМ!$B$39:$B$782,Q$11)+'СЕТ СН'!$F$9+СВЦЭМ!$D$10+'СЕТ СН'!$F$5-'СЕТ СН'!$F$17</f>
        <v>2459.7106563699999</v>
      </c>
      <c r="R14" s="36">
        <f>SUMIFS(СВЦЭМ!$C$39:$C$782,СВЦЭМ!$A$39:$A$782,$A14,СВЦЭМ!$B$39:$B$782,R$11)+'СЕТ СН'!$F$9+СВЦЭМ!$D$10+'СЕТ СН'!$F$5-'СЕТ СН'!$F$17</f>
        <v>2449.1633856899998</v>
      </c>
      <c r="S14" s="36">
        <f>SUMIFS(СВЦЭМ!$C$39:$C$782,СВЦЭМ!$A$39:$A$782,$A14,СВЦЭМ!$B$39:$B$782,S$11)+'СЕТ СН'!$F$9+СВЦЭМ!$D$10+'СЕТ СН'!$F$5-'СЕТ СН'!$F$17</f>
        <v>2449.7345041199997</v>
      </c>
      <c r="T14" s="36">
        <f>SUMIFS(СВЦЭМ!$C$39:$C$782,СВЦЭМ!$A$39:$A$782,$A14,СВЦЭМ!$B$39:$B$782,T$11)+'СЕТ СН'!$F$9+СВЦЭМ!$D$10+'СЕТ СН'!$F$5-'СЕТ СН'!$F$17</f>
        <v>2440.6207668399998</v>
      </c>
      <c r="U14" s="36">
        <f>SUMIFS(СВЦЭМ!$C$39:$C$782,СВЦЭМ!$A$39:$A$782,$A14,СВЦЭМ!$B$39:$B$782,U$11)+'СЕТ СН'!$F$9+СВЦЭМ!$D$10+'СЕТ СН'!$F$5-'СЕТ СН'!$F$17</f>
        <v>2430.59655514</v>
      </c>
      <c r="V14" s="36">
        <f>SUMIFS(СВЦЭМ!$C$39:$C$782,СВЦЭМ!$A$39:$A$782,$A14,СВЦЭМ!$B$39:$B$782,V$11)+'СЕТ СН'!$F$9+СВЦЭМ!$D$10+'СЕТ СН'!$F$5-'СЕТ СН'!$F$17</f>
        <v>2422.66529206</v>
      </c>
      <c r="W14" s="36">
        <f>SUMIFS(СВЦЭМ!$C$39:$C$782,СВЦЭМ!$A$39:$A$782,$A14,СВЦЭМ!$B$39:$B$782,W$11)+'СЕТ СН'!$F$9+СВЦЭМ!$D$10+'СЕТ СН'!$F$5-'СЕТ СН'!$F$17</f>
        <v>2421.6097621099998</v>
      </c>
      <c r="X14" s="36">
        <f>SUMIFS(СВЦЭМ!$C$39:$C$782,СВЦЭМ!$A$39:$A$782,$A14,СВЦЭМ!$B$39:$B$782,X$11)+'СЕТ СН'!$F$9+СВЦЭМ!$D$10+'СЕТ СН'!$F$5-'СЕТ СН'!$F$17</f>
        <v>2504.2464363899999</v>
      </c>
      <c r="Y14" s="36">
        <f>SUMIFS(СВЦЭМ!$C$39:$C$782,СВЦЭМ!$A$39:$A$782,$A14,СВЦЭМ!$B$39:$B$782,Y$11)+'СЕТ СН'!$F$9+СВЦЭМ!$D$10+'СЕТ СН'!$F$5-'СЕТ СН'!$F$17</f>
        <v>2562.72218501</v>
      </c>
    </row>
    <row r="15" spans="1:27" ht="15.75" x14ac:dyDescent="0.2">
      <c r="A15" s="35">
        <f t="shared" si="0"/>
        <v>44808</v>
      </c>
      <c r="B15" s="36">
        <f>SUMIFS(СВЦЭМ!$C$39:$C$782,СВЦЭМ!$A$39:$A$782,$A15,СВЦЭМ!$B$39:$B$782,B$11)+'СЕТ СН'!$F$9+СВЦЭМ!$D$10+'СЕТ СН'!$F$5-'СЕТ СН'!$F$17</f>
        <v>2526.2497226</v>
      </c>
      <c r="C15" s="36">
        <f>SUMIFS(СВЦЭМ!$C$39:$C$782,СВЦЭМ!$A$39:$A$782,$A15,СВЦЭМ!$B$39:$B$782,C$11)+'СЕТ СН'!$F$9+СВЦЭМ!$D$10+'СЕТ СН'!$F$5-'СЕТ СН'!$F$17</f>
        <v>2585.4112541899999</v>
      </c>
      <c r="D15" s="36">
        <f>SUMIFS(СВЦЭМ!$C$39:$C$782,СВЦЭМ!$A$39:$A$782,$A15,СВЦЭМ!$B$39:$B$782,D$11)+'СЕТ СН'!$F$9+СВЦЭМ!$D$10+'СЕТ СН'!$F$5-'СЕТ СН'!$F$17</f>
        <v>2545.2106467799999</v>
      </c>
      <c r="E15" s="36">
        <f>SUMIFS(СВЦЭМ!$C$39:$C$782,СВЦЭМ!$A$39:$A$782,$A15,СВЦЭМ!$B$39:$B$782,E$11)+'СЕТ СН'!$F$9+СВЦЭМ!$D$10+'СЕТ СН'!$F$5-'СЕТ СН'!$F$17</f>
        <v>2555.3685821999998</v>
      </c>
      <c r="F15" s="36">
        <f>SUMIFS(СВЦЭМ!$C$39:$C$782,СВЦЭМ!$A$39:$A$782,$A15,СВЦЭМ!$B$39:$B$782,F$11)+'СЕТ СН'!$F$9+СВЦЭМ!$D$10+'СЕТ СН'!$F$5-'СЕТ СН'!$F$17</f>
        <v>2559.1480398499998</v>
      </c>
      <c r="G15" s="36">
        <f>SUMIFS(СВЦЭМ!$C$39:$C$782,СВЦЭМ!$A$39:$A$782,$A15,СВЦЭМ!$B$39:$B$782,G$11)+'СЕТ СН'!$F$9+СВЦЭМ!$D$10+'СЕТ СН'!$F$5-'СЕТ СН'!$F$17</f>
        <v>2553.0140973500002</v>
      </c>
      <c r="H15" s="36">
        <f>SUMIFS(СВЦЭМ!$C$39:$C$782,СВЦЭМ!$A$39:$A$782,$A15,СВЦЭМ!$B$39:$B$782,H$11)+'СЕТ СН'!$F$9+СВЦЭМ!$D$10+'СЕТ СН'!$F$5-'СЕТ СН'!$F$17</f>
        <v>2538.86920891</v>
      </c>
      <c r="I15" s="36">
        <f>SUMIFS(СВЦЭМ!$C$39:$C$782,СВЦЭМ!$A$39:$A$782,$A15,СВЦЭМ!$B$39:$B$782,I$11)+'СЕТ СН'!$F$9+СВЦЭМ!$D$10+'СЕТ СН'!$F$5-'СЕТ СН'!$F$17</f>
        <v>2499.6090894599997</v>
      </c>
      <c r="J15" s="36">
        <f>SUMIFS(СВЦЭМ!$C$39:$C$782,СВЦЭМ!$A$39:$A$782,$A15,СВЦЭМ!$B$39:$B$782,J$11)+'СЕТ СН'!$F$9+СВЦЭМ!$D$10+'СЕТ СН'!$F$5-'СЕТ СН'!$F$17</f>
        <v>2459.4683019099998</v>
      </c>
      <c r="K15" s="36">
        <f>SUMIFS(СВЦЭМ!$C$39:$C$782,СВЦЭМ!$A$39:$A$782,$A15,СВЦЭМ!$B$39:$B$782,K$11)+'СЕТ СН'!$F$9+СВЦЭМ!$D$10+'СЕТ СН'!$F$5-'СЕТ СН'!$F$17</f>
        <v>2495.72059906</v>
      </c>
      <c r="L15" s="36">
        <f>SUMIFS(СВЦЭМ!$C$39:$C$782,СВЦЭМ!$A$39:$A$782,$A15,СВЦЭМ!$B$39:$B$782,L$11)+'СЕТ СН'!$F$9+СВЦЭМ!$D$10+'СЕТ СН'!$F$5-'СЕТ СН'!$F$17</f>
        <v>2495.7508885399998</v>
      </c>
      <c r="M15" s="36">
        <f>SUMIFS(СВЦЭМ!$C$39:$C$782,СВЦЭМ!$A$39:$A$782,$A15,СВЦЭМ!$B$39:$B$782,M$11)+'СЕТ СН'!$F$9+СВЦЭМ!$D$10+'СЕТ СН'!$F$5-'СЕТ СН'!$F$17</f>
        <v>2508.4207945799999</v>
      </c>
      <c r="N15" s="36">
        <f>SUMIFS(СВЦЭМ!$C$39:$C$782,СВЦЭМ!$A$39:$A$782,$A15,СВЦЭМ!$B$39:$B$782,N$11)+'СЕТ СН'!$F$9+СВЦЭМ!$D$10+'СЕТ СН'!$F$5-'СЕТ СН'!$F$17</f>
        <v>2487.2128430499997</v>
      </c>
      <c r="O15" s="36">
        <f>SUMIFS(СВЦЭМ!$C$39:$C$782,СВЦЭМ!$A$39:$A$782,$A15,СВЦЭМ!$B$39:$B$782,O$11)+'СЕТ СН'!$F$9+СВЦЭМ!$D$10+'СЕТ СН'!$F$5-'СЕТ СН'!$F$17</f>
        <v>2487.4550955599998</v>
      </c>
      <c r="P15" s="36">
        <f>SUMIFS(СВЦЭМ!$C$39:$C$782,СВЦЭМ!$A$39:$A$782,$A15,СВЦЭМ!$B$39:$B$782,P$11)+'СЕТ СН'!$F$9+СВЦЭМ!$D$10+'СЕТ СН'!$F$5-'СЕТ СН'!$F$17</f>
        <v>2501.2580302299998</v>
      </c>
      <c r="Q15" s="36">
        <f>SUMIFS(СВЦЭМ!$C$39:$C$782,СВЦЭМ!$A$39:$A$782,$A15,СВЦЭМ!$B$39:$B$782,Q$11)+'СЕТ СН'!$F$9+СВЦЭМ!$D$10+'СЕТ СН'!$F$5-'СЕТ СН'!$F$17</f>
        <v>2514.4063539999997</v>
      </c>
      <c r="R15" s="36">
        <f>SUMIFS(СВЦЭМ!$C$39:$C$782,СВЦЭМ!$A$39:$A$782,$A15,СВЦЭМ!$B$39:$B$782,R$11)+'СЕТ СН'!$F$9+СВЦЭМ!$D$10+'СЕТ СН'!$F$5-'СЕТ СН'!$F$17</f>
        <v>2506.1807811199997</v>
      </c>
      <c r="S15" s="36">
        <f>SUMIFS(СВЦЭМ!$C$39:$C$782,СВЦЭМ!$A$39:$A$782,$A15,СВЦЭМ!$B$39:$B$782,S$11)+'СЕТ СН'!$F$9+СВЦЭМ!$D$10+'СЕТ СН'!$F$5-'СЕТ СН'!$F$17</f>
        <v>2496.8785109</v>
      </c>
      <c r="T15" s="36">
        <f>SUMIFS(СВЦЭМ!$C$39:$C$782,СВЦЭМ!$A$39:$A$782,$A15,СВЦЭМ!$B$39:$B$782,T$11)+'СЕТ СН'!$F$9+СВЦЭМ!$D$10+'СЕТ СН'!$F$5-'СЕТ СН'!$F$17</f>
        <v>2493.6953254</v>
      </c>
      <c r="U15" s="36">
        <f>SUMIFS(СВЦЭМ!$C$39:$C$782,СВЦЭМ!$A$39:$A$782,$A15,СВЦЭМ!$B$39:$B$782,U$11)+'СЕТ СН'!$F$9+СВЦЭМ!$D$10+'СЕТ СН'!$F$5-'СЕТ СН'!$F$17</f>
        <v>2490.7145692999998</v>
      </c>
      <c r="V15" s="36">
        <f>SUMIFS(СВЦЭМ!$C$39:$C$782,СВЦЭМ!$A$39:$A$782,$A15,СВЦЭМ!$B$39:$B$782,V$11)+'СЕТ СН'!$F$9+СВЦЭМ!$D$10+'СЕТ СН'!$F$5-'СЕТ СН'!$F$17</f>
        <v>2508.0856248699997</v>
      </c>
      <c r="W15" s="36">
        <f>SUMIFS(СВЦЭМ!$C$39:$C$782,СВЦЭМ!$A$39:$A$782,$A15,СВЦЭМ!$B$39:$B$782,W$11)+'СЕТ СН'!$F$9+СВЦЭМ!$D$10+'СЕТ СН'!$F$5-'СЕТ СН'!$F$17</f>
        <v>2497.24776191</v>
      </c>
      <c r="X15" s="36">
        <f>SUMIFS(СВЦЭМ!$C$39:$C$782,СВЦЭМ!$A$39:$A$782,$A15,СВЦЭМ!$B$39:$B$782,X$11)+'СЕТ СН'!$F$9+СВЦЭМ!$D$10+'СЕТ СН'!$F$5-'СЕТ СН'!$F$17</f>
        <v>2524.40427869</v>
      </c>
      <c r="Y15" s="36">
        <f>SUMIFS(СВЦЭМ!$C$39:$C$782,СВЦЭМ!$A$39:$A$782,$A15,СВЦЭМ!$B$39:$B$782,Y$11)+'СЕТ СН'!$F$9+СВЦЭМ!$D$10+'СЕТ СН'!$F$5-'СЕТ СН'!$F$17</f>
        <v>2588.00261009</v>
      </c>
    </row>
    <row r="16" spans="1:27" ht="15.75" x14ac:dyDescent="0.2">
      <c r="A16" s="35">
        <f t="shared" si="0"/>
        <v>44809</v>
      </c>
      <c r="B16" s="36">
        <f>SUMIFS(СВЦЭМ!$C$39:$C$782,СВЦЭМ!$A$39:$A$782,$A16,СВЦЭМ!$B$39:$B$782,B$11)+'СЕТ СН'!$F$9+СВЦЭМ!$D$10+'СЕТ СН'!$F$5-'СЕТ СН'!$F$17</f>
        <v>2596.94021299</v>
      </c>
      <c r="C16" s="36">
        <f>SUMIFS(СВЦЭМ!$C$39:$C$782,СВЦЭМ!$A$39:$A$782,$A16,СВЦЭМ!$B$39:$B$782,C$11)+'СЕТ СН'!$F$9+СВЦЭМ!$D$10+'СЕТ СН'!$F$5-'СЕТ СН'!$F$17</f>
        <v>2570.5803379700001</v>
      </c>
      <c r="D16" s="36">
        <f>SUMIFS(СВЦЭМ!$C$39:$C$782,СВЦЭМ!$A$39:$A$782,$A16,СВЦЭМ!$B$39:$B$782,D$11)+'СЕТ СН'!$F$9+СВЦЭМ!$D$10+'СЕТ СН'!$F$5-'СЕТ СН'!$F$17</f>
        <v>2626.1988190100001</v>
      </c>
      <c r="E16" s="36">
        <f>SUMIFS(СВЦЭМ!$C$39:$C$782,СВЦЭМ!$A$39:$A$782,$A16,СВЦЭМ!$B$39:$B$782,E$11)+'СЕТ СН'!$F$9+СВЦЭМ!$D$10+'СЕТ СН'!$F$5-'СЕТ СН'!$F$17</f>
        <v>2633.2940688600002</v>
      </c>
      <c r="F16" s="36">
        <f>SUMIFS(СВЦЭМ!$C$39:$C$782,СВЦЭМ!$A$39:$A$782,$A16,СВЦЭМ!$B$39:$B$782,F$11)+'СЕТ СН'!$F$9+СВЦЭМ!$D$10+'СЕТ СН'!$F$5-'СЕТ СН'!$F$17</f>
        <v>2638.516153</v>
      </c>
      <c r="G16" s="36">
        <f>SUMIFS(СВЦЭМ!$C$39:$C$782,СВЦЭМ!$A$39:$A$782,$A16,СВЦЭМ!$B$39:$B$782,G$11)+'СЕТ СН'!$F$9+СВЦЭМ!$D$10+'СЕТ СН'!$F$5-'СЕТ СН'!$F$17</f>
        <v>2628.8562654699999</v>
      </c>
      <c r="H16" s="36">
        <f>SUMIFS(СВЦЭМ!$C$39:$C$782,СВЦЭМ!$A$39:$A$782,$A16,СВЦЭМ!$B$39:$B$782,H$11)+'СЕТ СН'!$F$9+СВЦЭМ!$D$10+'СЕТ СН'!$F$5-'СЕТ СН'!$F$17</f>
        <v>2585.41160287</v>
      </c>
      <c r="I16" s="36">
        <f>SUMIFS(СВЦЭМ!$C$39:$C$782,СВЦЭМ!$A$39:$A$782,$A16,СВЦЭМ!$B$39:$B$782,I$11)+'СЕТ СН'!$F$9+СВЦЭМ!$D$10+'СЕТ СН'!$F$5-'СЕТ СН'!$F$17</f>
        <v>2510.8563918599998</v>
      </c>
      <c r="J16" s="36">
        <f>SUMIFS(СВЦЭМ!$C$39:$C$782,СВЦЭМ!$A$39:$A$782,$A16,СВЦЭМ!$B$39:$B$782,J$11)+'СЕТ СН'!$F$9+СВЦЭМ!$D$10+'СЕТ СН'!$F$5-'СЕТ СН'!$F$17</f>
        <v>2482.6469534099997</v>
      </c>
      <c r="K16" s="36">
        <f>SUMIFS(СВЦЭМ!$C$39:$C$782,СВЦЭМ!$A$39:$A$782,$A16,СВЦЭМ!$B$39:$B$782,K$11)+'СЕТ СН'!$F$9+СВЦЭМ!$D$10+'СЕТ СН'!$F$5-'СЕТ СН'!$F$17</f>
        <v>2522.5455853200001</v>
      </c>
      <c r="L16" s="36">
        <f>SUMIFS(СВЦЭМ!$C$39:$C$782,СВЦЭМ!$A$39:$A$782,$A16,СВЦЭМ!$B$39:$B$782,L$11)+'СЕТ СН'!$F$9+СВЦЭМ!$D$10+'СЕТ СН'!$F$5-'СЕТ СН'!$F$17</f>
        <v>2554.1897803499996</v>
      </c>
      <c r="M16" s="36">
        <f>SUMIFS(СВЦЭМ!$C$39:$C$782,СВЦЭМ!$A$39:$A$782,$A16,СВЦЭМ!$B$39:$B$782,M$11)+'СЕТ СН'!$F$9+СВЦЭМ!$D$10+'СЕТ СН'!$F$5-'СЕТ СН'!$F$17</f>
        <v>2554.9916164199999</v>
      </c>
      <c r="N16" s="36">
        <f>SUMIFS(СВЦЭМ!$C$39:$C$782,СВЦЭМ!$A$39:$A$782,$A16,СВЦЭМ!$B$39:$B$782,N$11)+'СЕТ СН'!$F$9+СВЦЭМ!$D$10+'СЕТ СН'!$F$5-'СЕТ СН'!$F$17</f>
        <v>2551.6640698900001</v>
      </c>
      <c r="O16" s="36">
        <f>SUMIFS(СВЦЭМ!$C$39:$C$782,СВЦЭМ!$A$39:$A$782,$A16,СВЦЭМ!$B$39:$B$782,O$11)+'СЕТ СН'!$F$9+СВЦЭМ!$D$10+'СЕТ СН'!$F$5-'СЕТ СН'!$F$17</f>
        <v>2557.5834254699998</v>
      </c>
      <c r="P16" s="36">
        <f>SUMIFS(СВЦЭМ!$C$39:$C$782,СВЦЭМ!$A$39:$A$782,$A16,СВЦЭМ!$B$39:$B$782,P$11)+'СЕТ СН'!$F$9+СВЦЭМ!$D$10+'СЕТ СН'!$F$5-'СЕТ СН'!$F$17</f>
        <v>2550.23595712</v>
      </c>
      <c r="Q16" s="36">
        <f>SUMIFS(СВЦЭМ!$C$39:$C$782,СВЦЭМ!$A$39:$A$782,$A16,СВЦЭМ!$B$39:$B$782,Q$11)+'СЕТ СН'!$F$9+СВЦЭМ!$D$10+'СЕТ СН'!$F$5-'СЕТ СН'!$F$17</f>
        <v>2546.9548028199997</v>
      </c>
      <c r="R16" s="36">
        <f>SUMIFS(СВЦЭМ!$C$39:$C$782,СВЦЭМ!$A$39:$A$782,$A16,СВЦЭМ!$B$39:$B$782,R$11)+'СЕТ СН'!$F$9+СВЦЭМ!$D$10+'СЕТ СН'!$F$5-'СЕТ СН'!$F$17</f>
        <v>2544.1363536600002</v>
      </c>
      <c r="S16" s="36">
        <f>SUMIFS(СВЦЭМ!$C$39:$C$782,СВЦЭМ!$A$39:$A$782,$A16,СВЦЭМ!$B$39:$B$782,S$11)+'СЕТ СН'!$F$9+СВЦЭМ!$D$10+'СЕТ СН'!$F$5-'СЕТ СН'!$F$17</f>
        <v>2529.2712596199999</v>
      </c>
      <c r="T16" s="36">
        <f>SUMIFS(СВЦЭМ!$C$39:$C$782,СВЦЭМ!$A$39:$A$782,$A16,СВЦЭМ!$B$39:$B$782,T$11)+'СЕТ СН'!$F$9+СВЦЭМ!$D$10+'СЕТ СН'!$F$5-'СЕТ СН'!$F$17</f>
        <v>2578.9669845499998</v>
      </c>
      <c r="U16" s="36">
        <f>SUMIFS(СВЦЭМ!$C$39:$C$782,СВЦЭМ!$A$39:$A$782,$A16,СВЦЭМ!$B$39:$B$782,U$11)+'СЕТ СН'!$F$9+СВЦЭМ!$D$10+'СЕТ СН'!$F$5-'СЕТ СН'!$F$17</f>
        <v>2583.9817037399998</v>
      </c>
      <c r="V16" s="36">
        <f>SUMIFS(СВЦЭМ!$C$39:$C$782,СВЦЭМ!$A$39:$A$782,$A16,СВЦЭМ!$B$39:$B$782,V$11)+'СЕТ СН'!$F$9+СВЦЭМ!$D$10+'СЕТ СН'!$F$5-'СЕТ СН'!$F$17</f>
        <v>2602.7193533</v>
      </c>
      <c r="W16" s="36">
        <f>SUMIFS(СВЦЭМ!$C$39:$C$782,СВЦЭМ!$A$39:$A$782,$A16,СВЦЭМ!$B$39:$B$782,W$11)+'СЕТ СН'!$F$9+СВЦЭМ!$D$10+'СЕТ СН'!$F$5-'СЕТ СН'!$F$17</f>
        <v>2604.2720989599998</v>
      </c>
      <c r="X16" s="36">
        <f>SUMIFS(СВЦЭМ!$C$39:$C$782,СВЦЭМ!$A$39:$A$782,$A16,СВЦЭМ!$B$39:$B$782,X$11)+'СЕТ СН'!$F$9+СВЦЭМ!$D$10+'СЕТ СН'!$F$5-'СЕТ СН'!$F$17</f>
        <v>2535.9827483199997</v>
      </c>
      <c r="Y16" s="36">
        <f>SUMIFS(СВЦЭМ!$C$39:$C$782,СВЦЭМ!$A$39:$A$782,$A16,СВЦЭМ!$B$39:$B$782,Y$11)+'СЕТ СН'!$F$9+СВЦЭМ!$D$10+'СЕТ СН'!$F$5-'СЕТ СН'!$F$17</f>
        <v>2501.7056015799999</v>
      </c>
    </row>
    <row r="17" spans="1:25" ht="15.75" x14ac:dyDescent="0.2">
      <c r="A17" s="35">
        <f t="shared" si="0"/>
        <v>44810</v>
      </c>
      <c r="B17" s="36">
        <f>SUMIFS(СВЦЭМ!$C$39:$C$782,СВЦЭМ!$A$39:$A$782,$A17,СВЦЭМ!$B$39:$B$782,B$11)+'СЕТ СН'!$F$9+СВЦЭМ!$D$10+'СЕТ СН'!$F$5-'СЕТ СН'!$F$17</f>
        <v>2559.7743676299997</v>
      </c>
      <c r="C17" s="36">
        <f>SUMIFS(СВЦЭМ!$C$39:$C$782,СВЦЭМ!$A$39:$A$782,$A17,СВЦЭМ!$B$39:$B$782,C$11)+'СЕТ СН'!$F$9+СВЦЭМ!$D$10+'СЕТ СН'!$F$5-'СЕТ СН'!$F$17</f>
        <v>2613.6402421399998</v>
      </c>
      <c r="D17" s="36">
        <f>SUMIFS(СВЦЭМ!$C$39:$C$782,СВЦЭМ!$A$39:$A$782,$A17,СВЦЭМ!$B$39:$B$782,D$11)+'СЕТ СН'!$F$9+СВЦЭМ!$D$10+'СЕТ СН'!$F$5-'СЕТ СН'!$F$17</f>
        <v>2643.1331216899998</v>
      </c>
      <c r="E17" s="36">
        <f>SUMIFS(СВЦЭМ!$C$39:$C$782,СВЦЭМ!$A$39:$A$782,$A17,СВЦЭМ!$B$39:$B$782,E$11)+'СЕТ СН'!$F$9+СВЦЭМ!$D$10+'СЕТ СН'!$F$5-'СЕТ СН'!$F$17</f>
        <v>2648.7405908000001</v>
      </c>
      <c r="F17" s="36">
        <f>SUMIFS(СВЦЭМ!$C$39:$C$782,СВЦЭМ!$A$39:$A$782,$A17,СВЦЭМ!$B$39:$B$782,F$11)+'СЕТ СН'!$F$9+СВЦЭМ!$D$10+'СЕТ СН'!$F$5-'СЕТ СН'!$F$17</f>
        <v>2655.13099414</v>
      </c>
      <c r="G17" s="36">
        <f>SUMIFS(СВЦЭМ!$C$39:$C$782,СВЦЭМ!$A$39:$A$782,$A17,СВЦЭМ!$B$39:$B$782,G$11)+'СЕТ СН'!$F$9+СВЦЭМ!$D$10+'СЕТ СН'!$F$5-'СЕТ СН'!$F$17</f>
        <v>2652.8804596</v>
      </c>
      <c r="H17" s="36">
        <f>SUMIFS(СВЦЭМ!$C$39:$C$782,СВЦЭМ!$A$39:$A$782,$A17,СВЦЭМ!$B$39:$B$782,H$11)+'СЕТ СН'!$F$9+СВЦЭМ!$D$10+'СЕТ СН'!$F$5-'СЕТ СН'!$F$17</f>
        <v>2589.3434547799998</v>
      </c>
      <c r="I17" s="36">
        <f>SUMIFS(СВЦЭМ!$C$39:$C$782,СВЦЭМ!$A$39:$A$782,$A17,СВЦЭМ!$B$39:$B$782,I$11)+'СЕТ СН'!$F$9+СВЦЭМ!$D$10+'СЕТ СН'!$F$5-'СЕТ СН'!$F$17</f>
        <v>2516.5294882499998</v>
      </c>
      <c r="J17" s="36">
        <f>SUMIFS(СВЦЭМ!$C$39:$C$782,СВЦЭМ!$A$39:$A$782,$A17,СВЦЭМ!$B$39:$B$782,J$11)+'СЕТ СН'!$F$9+СВЦЭМ!$D$10+'СЕТ СН'!$F$5-'СЕТ СН'!$F$17</f>
        <v>2503.14917423</v>
      </c>
      <c r="K17" s="36">
        <f>SUMIFS(СВЦЭМ!$C$39:$C$782,СВЦЭМ!$A$39:$A$782,$A17,СВЦЭМ!$B$39:$B$782,K$11)+'СЕТ СН'!$F$9+СВЦЭМ!$D$10+'СЕТ СН'!$F$5-'СЕТ СН'!$F$17</f>
        <v>2491.3634772400001</v>
      </c>
      <c r="L17" s="36">
        <f>SUMIFS(СВЦЭМ!$C$39:$C$782,СВЦЭМ!$A$39:$A$782,$A17,СВЦЭМ!$B$39:$B$782,L$11)+'СЕТ СН'!$F$9+СВЦЭМ!$D$10+'СЕТ СН'!$F$5-'СЕТ СН'!$F$17</f>
        <v>2549.1417405499997</v>
      </c>
      <c r="M17" s="36">
        <f>SUMIFS(СВЦЭМ!$C$39:$C$782,СВЦЭМ!$A$39:$A$782,$A17,СВЦЭМ!$B$39:$B$782,M$11)+'СЕТ СН'!$F$9+СВЦЭМ!$D$10+'СЕТ СН'!$F$5-'СЕТ СН'!$F$17</f>
        <v>2539.7580789899998</v>
      </c>
      <c r="N17" s="36">
        <f>SUMIFS(СВЦЭМ!$C$39:$C$782,СВЦЭМ!$A$39:$A$782,$A17,СВЦЭМ!$B$39:$B$782,N$11)+'СЕТ СН'!$F$9+СВЦЭМ!$D$10+'СЕТ СН'!$F$5-'СЕТ СН'!$F$17</f>
        <v>2559.1497745399997</v>
      </c>
      <c r="O17" s="36">
        <f>SUMIFS(СВЦЭМ!$C$39:$C$782,СВЦЭМ!$A$39:$A$782,$A17,СВЦЭМ!$B$39:$B$782,O$11)+'СЕТ СН'!$F$9+СВЦЭМ!$D$10+'СЕТ СН'!$F$5-'СЕТ СН'!$F$17</f>
        <v>2559.6500625999997</v>
      </c>
      <c r="P17" s="36">
        <f>SUMIFS(СВЦЭМ!$C$39:$C$782,СВЦЭМ!$A$39:$A$782,$A17,СВЦЭМ!$B$39:$B$782,P$11)+'СЕТ СН'!$F$9+СВЦЭМ!$D$10+'СЕТ СН'!$F$5-'СЕТ СН'!$F$17</f>
        <v>2550.1125256199998</v>
      </c>
      <c r="Q17" s="36">
        <f>SUMIFS(СВЦЭМ!$C$39:$C$782,СВЦЭМ!$A$39:$A$782,$A17,СВЦЭМ!$B$39:$B$782,Q$11)+'СЕТ СН'!$F$9+СВЦЭМ!$D$10+'СЕТ СН'!$F$5-'СЕТ СН'!$F$17</f>
        <v>2548.0209861899998</v>
      </c>
      <c r="R17" s="36">
        <f>SUMIFS(СВЦЭМ!$C$39:$C$782,СВЦЭМ!$A$39:$A$782,$A17,СВЦЭМ!$B$39:$B$782,R$11)+'СЕТ СН'!$F$9+СВЦЭМ!$D$10+'СЕТ СН'!$F$5-'СЕТ СН'!$F$17</f>
        <v>2550.1462088999997</v>
      </c>
      <c r="S17" s="36">
        <f>SUMIFS(СВЦЭМ!$C$39:$C$782,СВЦЭМ!$A$39:$A$782,$A17,СВЦЭМ!$B$39:$B$782,S$11)+'СЕТ СН'!$F$9+СВЦЭМ!$D$10+'СЕТ СН'!$F$5-'СЕТ СН'!$F$17</f>
        <v>2620.9323145999997</v>
      </c>
      <c r="T17" s="36">
        <f>SUMIFS(СВЦЭМ!$C$39:$C$782,СВЦЭМ!$A$39:$A$782,$A17,СВЦЭМ!$B$39:$B$782,T$11)+'СЕТ СН'!$F$9+СВЦЭМ!$D$10+'СЕТ СН'!$F$5-'СЕТ СН'!$F$17</f>
        <v>2591.0438899599999</v>
      </c>
      <c r="U17" s="36">
        <f>SUMIFS(СВЦЭМ!$C$39:$C$782,СВЦЭМ!$A$39:$A$782,$A17,СВЦЭМ!$B$39:$B$782,U$11)+'СЕТ СН'!$F$9+СВЦЭМ!$D$10+'СЕТ СН'!$F$5-'СЕТ СН'!$F$17</f>
        <v>2589.55935727</v>
      </c>
      <c r="V17" s="36">
        <f>SUMIFS(СВЦЭМ!$C$39:$C$782,СВЦЭМ!$A$39:$A$782,$A17,СВЦЭМ!$B$39:$B$782,V$11)+'СЕТ СН'!$F$9+СВЦЭМ!$D$10+'СЕТ СН'!$F$5-'СЕТ СН'!$F$17</f>
        <v>2618.31845776</v>
      </c>
      <c r="W17" s="36">
        <f>SUMIFS(СВЦЭМ!$C$39:$C$782,СВЦЭМ!$A$39:$A$782,$A17,СВЦЭМ!$B$39:$B$782,W$11)+'СЕТ СН'!$F$9+СВЦЭМ!$D$10+'СЕТ СН'!$F$5-'СЕТ СН'!$F$17</f>
        <v>2612.4429363499999</v>
      </c>
      <c r="X17" s="36">
        <f>SUMIFS(СВЦЭМ!$C$39:$C$782,СВЦЭМ!$A$39:$A$782,$A17,СВЦЭМ!$B$39:$B$782,X$11)+'СЕТ СН'!$F$9+СВЦЭМ!$D$10+'СЕТ СН'!$F$5-'СЕТ СН'!$F$17</f>
        <v>2574.3248866999998</v>
      </c>
      <c r="Y17" s="36">
        <f>SUMIFS(СВЦЭМ!$C$39:$C$782,СВЦЭМ!$A$39:$A$782,$A17,СВЦЭМ!$B$39:$B$782,Y$11)+'СЕТ СН'!$F$9+СВЦЭМ!$D$10+'СЕТ СН'!$F$5-'СЕТ СН'!$F$17</f>
        <v>2578.8118015099999</v>
      </c>
    </row>
    <row r="18" spans="1:25" ht="15.75" x14ac:dyDescent="0.2">
      <c r="A18" s="35">
        <f t="shared" si="0"/>
        <v>44811</v>
      </c>
      <c r="B18" s="36">
        <f>SUMIFS(СВЦЭМ!$C$39:$C$782,СВЦЭМ!$A$39:$A$782,$A18,СВЦЭМ!$B$39:$B$782,B$11)+'СЕТ СН'!$F$9+СВЦЭМ!$D$10+'СЕТ СН'!$F$5-'СЕТ СН'!$F$17</f>
        <v>2657.8493670799999</v>
      </c>
      <c r="C18" s="36">
        <f>SUMIFS(СВЦЭМ!$C$39:$C$782,СВЦЭМ!$A$39:$A$782,$A18,СВЦЭМ!$B$39:$B$782,C$11)+'СЕТ СН'!$F$9+СВЦЭМ!$D$10+'СЕТ СН'!$F$5-'СЕТ СН'!$F$17</f>
        <v>2718.0385633999999</v>
      </c>
      <c r="D18" s="36">
        <f>SUMIFS(СВЦЭМ!$C$39:$C$782,СВЦЭМ!$A$39:$A$782,$A18,СВЦЭМ!$B$39:$B$782,D$11)+'СЕТ СН'!$F$9+СВЦЭМ!$D$10+'СЕТ СН'!$F$5-'СЕТ СН'!$F$17</f>
        <v>2759.4710569199997</v>
      </c>
      <c r="E18" s="36">
        <f>SUMIFS(СВЦЭМ!$C$39:$C$782,СВЦЭМ!$A$39:$A$782,$A18,СВЦЭМ!$B$39:$B$782,E$11)+'СЕТ СН'!$F$9+СВЦЭМ!$D$10+'СЕТ СН'!$F$5-'СЕТ СН'!$F$17</f>
        <v>2774.9759704500002</v>
      </c>
      <c r="F18" s="36">
        <f>SUMIFS(СВЦЭМ!$C$39:$C$782,СВЦЭМ!$A$39:$A$782,$A18,СВЦЭМ!$B$39:$B$782,F$11)+'СЕТ СН'!$F$9+СВЦЭМ!$D$10+'СЕТ СН'!$F$5-'СЕТ СН'!$F$17</f>
        <v>2765.5359047399998</v>
      </c>
      <c r="G18" s="36">
        <f>SUMIFS(СВЦЭМ!$C$39:$C$782,СВЦЭМ!$A$39:$A$782,$A18,СВЦЭМ!$B$39:$B$782,G$11)+'СЕТ СН'!$F$9+СВЦЭМ!$D$10+'СЕТ СН'!$F$5-'СЕТ СН'!$F$17</f>
        <v>2758.2641243099997</v>
      </c>
      <c r="H18" s="36">
        <f>SUMIFS(СВЦЭМ!$C$39:$C$782,СВЦЭМ!$A$39:$A$782,$A18,СВЦЭМ!$B$39:$B$782,H$11)+'СЕТ СН'!$F$9+СВЦЭМ!$D$10+'СЕТ СН'!$F$5-'СЕТ СН'!$F$17</f>
        <v>2704.6042533199998</v>
      </c>
      <c r="I18" s="36">
        <f>SUMIFS(СВЦЭМ!$C$39:$C$782,СВЦЭМ!$A$39:$A$782,$A18,СВЦЭМ!$B$39:$B$782,I$11)+'СЕТ СН'!$F$9+СВЦЭМ!$D$10+'СЕТ СН'!$F$5-'СЕТ СН'!$F$17</f>
        <v>2610.0792299999998</v>
      </c>
      <c r="J18" s="36">
        <f>SUMIFS(СВЦЭМ!$C$39:$C$782,СВЦЭМ!$A$39:$A$782,$A18,СВЦЭМ!$B$39:$B$782,J$11)+'СЕТ СН'!$F$9+СВЦЭМ!$D$10+'СЕТ СН'!$F$5-'СЕТ СН'!$F$17</f>
        <v>2587.03554231</v>
      </c>
      <c r="K18" s="36">
        <f>SUMIFS(СВЦЭМ!$C$39:$C$782,СВЦЭМ!$A$39:$A$782,$A18,СВЦЭМ!$B$39:$B$782,K$11)+'СЕТ СН'!$F$9+СВЦЭМ!$D$10+'СЕТ СН'!$F$5-'СЕТ СН'!$F$17</f>
        <v>2544.6242193199996</v>
      </c>
      <c r="L18" s="36">
        <f>SUMIFS(СВЦЭМ!$C$39:$C$782,СВЦЭМ!$A$39:$A$782,$A18,СВЦЭМ!$B$39:$B$782,L$11)+'СЕТ СН'!$F$9+СВЦЭМ!$D$10+'СЕТ СН'!$F$5-'СЕТ СН'!$F$17</f>
        <v>2590.6160571099999</v>
      </c>
      <c r="M18" s="36">
        <f>SUMIFS(СВЦЭМ!$C$39:$C$782,СВЦЭМ!$A$39:$A$782,$A18,СВЦЭМ!$B$39:$B$782,M$11)+'СЕТ СН'!$F$9+СВЦЭМ!$D$10+'СЕТ СН'!$F$5-'СЕТ СН'!$F$17</f>
        <v>2549.9566673700001</v>
      </c>
      <c r="N18" s="36">
        <f>SUMIFS(СВЦЭМ!$C$39:$C$782,СВЦЭМ!$A$39:$A$782,$A18,СВЦЭМ!$B$39:$B$782,N$11)+'СЕТ СН'!$F$9+СВЦЭМ!$D$10+'СЕТ СН'!$F$5-'СЕТ СН'!$F$17</f>
        <v>2534.38839985</v>
      </c>
      <c r="O18" s="36">
        <f>SUMIFS(СВЦЭМ!$C$39:$C$782,СВЦЭМ!$A$39:$A$782,$A18,СВЦЭМ!$B$39:$B$782,O$11)+'СЕТ СН'!$F$9+СВЦЭМ!$D$10+'СЕТ СН'!$F$5-'СЕТ СН'!$F$17</f>
        <v>2526.0435524499999</v>
      </c>
      <c r="P18" s="36">
        <f>SUMIFS(СВЦЭМ!$C$39:$C$782,СВЦЭМ!$A$39:$A$782,$A18,СВЦЭМ!$B$39:$B$782,P$11)+'СЕТ СН'!$F$9+СВЦЭМ!$D$10+'СЕТ СН'!$F$5-'СЕТ СН'!$F$17</f>
        <v>2537.59709462</v>
      </c>
      <c r="Q18" s="36">
        <f>SUMIFS(СВЦЭМ!$C$39:$C$782,СВЦЭМ!$A$39:$A$782,$A18,СВЦЭМ!$B$39:$B$782,Q$11)+'СЕТ СН'!$F$9+СВЦЭМ!$D$10+'СЕТ СН'!$F$5-'СЕТ СН'!$F$17</f>
        <v>2527.5288290600001</v>
      </c>
      <c r="R18" s="36">
        <f>SUMIFS(СВЦЭМ!$C$39:$C$782,СВЦЭМ!$A$39:$A$782,$A18,СВЦЭМ!$B$39:$B$782,R$11)+'СЕТ СН'!$F$9+СВЦЭМ!$D$10+'СЕТ СН'!$F$5-'СЕТ СН'!$F$17</f>
        <v>2535.3531477199999</v>
      </c>
      <c r="S18" s="36">
        <f>SUMIFS(СВЦЭМ!$C$39:$C$782,СВЦЭМ!$A$39:$A$782,$A18,СВЦЭМ!$B$39:$B$782,S$11)+'СЕТ СН'!$F$9+СВЦЭМ!$D$10+'СЕТ СН'!$F$5-'СЕТ СН'!$F$17</f>
        <v>2539.7366541399997</v>
      </c>
      <c r="T18" s="36">
        <f>SUMIFS(СВЦЭМ!$C$39:$C$782,СВЦЭМ!$A$39:$A$782,$A18,СВЦЭМ!$B$39:$B$782,T$11)+'СЕТ СН'!$F$9+СВЦЭМ!$D$10+'СЕТ СН'!$F$5-'СЕТ СН'!$F$17</f>
        <v>2536.61155727</v>
      </c>
      <c r="U18" s="36">
        <f>SUMIFS(СВЦЭМ!$C$39:$C$782,СВЦЭМ!$A$39:$A$782,$A18,СВЦЭМ!$B$39:$B$782,U$11)+'СЕТ СН'!$F$9+СВЦЭМ!$D$10+'СЕТ СН'!$F$5-'СЕТ СН'!$F$17</f>
        <v>2532.6332622499999</v>
      </c>
      <c r="V18" s="36">
        <f>SUMIFS(СВЦЭМ!$C$39:$C$782,СВЦЭМ!$A$39:$A$782,$A18,СВЦЭМ!$B$39:$B$782,V$11)+'СЕТ СН'!$F$9+СВЦЭМ!$D$10+'СЕТ СН'!$F$5-'СЕТ СН'!$F$17</f>
        <v>2553.7531128299997</v>
      </c>
      <c r="W18" s="36">
        <f>SUMIFS(СВЦЭМ!$C$39:$C$782,СВЦЭМ!$A$39:$A$782,$A18,СВЦЭМ!$B$39:$B$782,W$11)+'СЕТ СН'!$F$9+СВЦЭМ!$D$10+'СЕТ СН'!$F$5-'СЕТ СН'!$F$17</f>
        <v>2550.0903518999999</v>
      </c>
      <c r="X18" s="36">
        <f>SUMIFS(СВЦЭМ!$C$39:$C$782,СВЦЭМ!$A$39:$A$782,$A18,СВЦЭМ!$B$39:$B$782,X$11)+'СЕТ СН'!$F$9+СВЦЭМ!$D$10+'СЕТ СН'!$F$5-'СЕТ СН'!$F$17</f>
        <v>2683.4057824499996</v>
      </c>
      <c r="Y18" s="36">
        <f>SUMIFS(СВЦЭМ!$C$39:$C$782,СВЦЭМ!$A$39:$A$782,$A18,СВЦЭМ!$B$39:$B$782,Y$11)+'СЕТ СН'!$F$9+СВЦЭМ!$D$10+'СЕТ СН'!$F$5-'СЕТ СН'!$F$17</f>
        <v>2582.5748648600002</v>
      </c>
    </row>
    <row r="19" spans="1:25" ht="15.75" x14ac:dyDescent="0.2">
      <c r="A19" s="35">
        <f t="shared" si="0"/>
        <v>44812</v>
      </c>
      <c r="B19" s="36">
        <f>SUMIFS(СВЦЭМ!$C$39:$C$782,СВЦЭМ!$A$39:$A$782,$A19,СВЦЭМ!$B$39:$B$782,B$11)+'СЕТ СН'!$F$9+СВЦЭМ!$D$10+'СЕТ СН'!$F$5-'СЕТ СН'!$F$17</f>
        <v>2676.2727787699996</v>
      </c>
      <c r="C19" s="36">
        <f>SUMIFS(СВЦЭМ!$C$39:$C$782,СВЦЭМ!$A$39:$A$782,$A19,СВЦЭМ!$B$39:$B$782,C$11)+'СЕТ СН'!$F$9+СВЦЭМ!$D$10+'СЕТ СН'!$F$5-'СЕТ СН'!$F$17</f>
        <v>2745.1825244399997</v>
      </c>
      <c r="D19" s="36">
        <f>SUMIFS(СВЦЭМ!$C$39:$C$782,СВЦЭМ!$A$39:$A$782,$A19,СВЦЭМ!$B$39:$B$782,D$11)+'СЕТ СН'!$F$9+СВЦЭМ!$D$10+'СЕТ СН'!$F$5-'СЕТ СН'!$F$17</f>
        <v>2802.3431995499996</v>
      </c>
      <c r="E19" s="36">
        <f>SUMIFS(СВЦЭМ!$C$39:$C$782,СВЦЭМ!$A$39:$A$782,$A19,СВЦЭМ!$B$39:$B$782,E$11)+'СЕТ СН'!$F$9+СВЦЭМ!$D$10+'СЕТ СН'!$F$5-'СЕТ СН'!$F$17</f>
        <v>2767.9985934400001</v>
      </c>
      <c r="F19" s="36">
        <f>SUMIFS(СВЦЭМ!$C$39:$C$782,СВЦЭМ!$A$39:$A$782,$A19,СВЦЭМ!$B$39:$B$782,F$11)+'СЕТ СН'!$F$9+СВЦЭМ!$D$10+'СЕТ СН'!$F$5-'СЕТ СН'!$F$17</f>
        <v>2780.7249157799997</v>
      </c>
      <c r="G19" s="36">
        <f>SUMIFS(СВЦЭМ!$C$39:$C$782,СВЦЭМ!$A$39:$A$782,$A19,СВЦЭМ!$B$39:$B$782,G$11)+'СЕТ СН'!$F$9+СВЦЭМ!$D$10+'СЕТ СН'!$F$5-'СЕТ СН'!$F$17</f>
        <v>2759.8001948800002</v>
      </c>
      <c r="H19" s="36">
        <f>SUMIFS(СВЦЭМ!$C$39:$C$782,СВЦЭМ!$A$39:$A$782,$A19,СВЦЭМ!$B$39:$B$782,H$11)+'СЕТ СН'!$F$9+СВЦЭМ!$D$10+'СЕТ СН'!$F$5-'СЕТ СН'!$F$17</f>
        <v>2697.5718067099997</v>
      </c>
      <c r="I19" s="36">
        <f>SUMIFS(СВЦЭМ!$C$39:$C$782,СВЦЭМ!$A$39:$A$782,$A19,СВЦЭМ!$B$39:$B$782,I$11)+'СЕТ СН'!$F$9+СВЦЭМ!$D$10+'СЕТ СН'!$F$5-'СЕТ СН'!$F$17</f>
        <v>2599.7011630699999</v>
      </c>
      <c r="J19" s="36">
        <f>SUMIFS(СВЦЭМ!$C$39:$C$782,СВЦЭМ!$A$39:$A$782,$A19,СВЦЭМ!$B$39:$B$782,J$11)+'СЕТ СН'!$F$9+СВЦЭМ!$D$10+'СЕТ СН'!$F$5-'СЕТ СН'!$F$17</f>
        <v>2522.24164741</v>
      </c>
      <c r="K19" s="36">
        <f>SUMIFS(СВЦЭМ!$C$39:$C$782,СВЦЭМ!$A$39:$A$782,$A19,СВЦЭМ!$B$39:$B$782,K$11)+'СЕТ СН'!$F$9+СВЦЭМ!$D$10+'СЕТ СН'!$F$5-'СЕТ СН'!$F$17</f>
        <v>2533.4015753999997</v>
      </c>
      <c r="L19" s="36">
        <f>SUMIFS(СВЦЭМ!$C$39:$C$782,СВЦЭМ!$A$39:$A$782,$A19,СВЦЭМ!$B$39:$B$782,L$11)+'СЕТ СН'!$F$9+СВЦЭМ!$D$10+'СЕТ СН'!$F$5-'СЕТ СН'!$F$17</f>
        <v>2555.70860941</v>
      </c>
      <c r="M19" s="36">
        <f>SUMIFS(СВЦЭМ!$C$39:$C$782,СВЦЭМ!$A$39:$A$782,$A19,СВЦЭМ!$B$39:$B$782,M$11)+'СЕТ СН'!$F$9+СВЦЭМ!$D$10+'СЕТ СН'!$F$5-'СЕТ СН'!$F$17</f>
        <v>2562.8963259799998</v>
      </c>
      <c r="N19" s="36">
        <f>SUMIFS(СВЦЭМ!$C$39:$C$782,СВЦЭМ!$A$39:$A$782,$A19,СВЦЭМ!$B$39:$B$782,N$11)+'СЕТ СН'!$F$9+СВЦЭМ!$D$10+'СЕТ СН'!$F$5-'СЕТ СН'!$F$17</f>
        <v>2565.7599579999996</v>
      </c>
      <c r="O19" s="36">
        <f>SUMIFS(СВЦЭМ!$C$39:$C$782,СВЦЭМ!$A$39:$A$782,$A19,СВЦЭМ!$B$39:$B$782,O$11)+'СЕТ СН'!$F$9+СВЦЭМ!$D$10+'СЕТ СН'!$F$5-'СЕТ СН'!$F$17</f>
        <v>2554.66204892</v>
      </c>
      <c r="P19" s="36">
        <f>SUMIFS(СВЦЭМ!$C$39:$C$782,СВЦЭМ!$A$39:$A$782,$A19,СВЦЭМ!$B$39:$B$782,P$11)+'СЕТ СН'!$F$9+СВЦЭМ!$D$10+'СЕТ СН'!$F$5-'СЕТ СН'!$F$17</f>
        <v>2554.7771495799998</v>
      </c>
      <c r="Q19" s="36">
        <f>SUMIFS(СВЦЭМ!$C$39:$C$782,СВЦЭМ!$A$39:$A$782,$A19,СВЦЭМ!$B$39:$B$782,Q$11)+'СЕТ СН'!$F$9+СВЦЭМ!$D$10+'СЕТ СН'!$F$5-'СЕТ СН'!$F$17</f>
        <v>2565.76491119</v>
      </c>
      <c r="R19" s="36">
        <f>SUMIFS(СВЦЭМ!$C$39:$C$782,СВЦЭМ!$A$39:$A$782,$A19,СВЦЭМ!$B$39:$B$782,R$11)+'СЕТ СН'!$F$9+СВЦЭМ!$D$10+'СЕТ СН'!$F$5-'СЕТ СН'!$F$17</f>
        <v>2566.5728571899999</v>
      </c>
      <c r="S19" s="36">
        <f>SUMIFS(СВЦЭМ!$C$39:$C$782,СВЦЭМ!$A$39:$A$782,$A19,СВЦЭМ!$B$39:$B$782,S$11)+'СЕТ СН'!$F$9+СВЦЭМ!$D$10+'СЕТ СН'!$F$5-'СЕТ СН'!$F$17</f>
        <v>2565.3300066299998</v>
      </c>
      <c r="T19" s="36">
        <f>SUMIFS(СВЦЭМ!$C$39:$C$782,СВЦЭМ!$A$39:$A$782,$A19,СВЦЭМ!$B$39:$B$782,T$11)+'СЕТ СН'!$F$9+СВЦЭМ!$D$10+'СЕТ СН'!$F$5-'СЕТ СН'!$F$17</f>
        <v>2568.0873533399999</v>
      </c>
      <c r="U19" s="36">
        <f>SUMIFS(СВЦЭМ!$C$39:$C$782,СВЦЭМ!$A$39:$A$782,$A19,СВЦЭМ!$B$39:$B$782,U$11)+'СЕТ СН'!$F$9+СВЦЭМ!$D$10+'СЕТ СН'!$F$5-'СЕТ СН'!$F$17</f>
        <v>2553.8827737000001</v>
      </c>
      <c r="V19" s="36">
        <f>SUMIFS(СВЦЭМ!$C$39:$C$782,СВЦЭМ!$A$39:$A$782,$A19,СВЦЭМ!$B$39:$B$782,V$11)+'СЕТ СН'!$F$9+СВЦЭМ!$D$10+'СЕТ СН'!$F$5-'СЕТ СН'!$F$17</f>
        <v>2560.3793013999998</v>
      </c>
      <c r="W19" s="36">
        <f>SUMIFS(СВЦЭМ!$C$39:$C$782,СВЦЭМ!$A$39:$A$782,$A19,СВЦЭМ!$B$39:$B$782,W$11)+'СЕТ СН'!$F$9+СВЦЭМ!$D$10+'СЕТ СН'!$F$5-'СЕТ СН'!$F$17</f>
        <v>2552.46973144</v>
      </c>
      <c r="X19" s="36">
        <f>SUMIFS(СВЦЭМ!$C$39:$C$782,СВЦЭМ!$A$39:$A$782,$A19,СВЦЭМ!$B$39:$B$782,X$11)+'СЕТ СН'!$F$9+СВЦЭМ!$D$10+'СЕТ СН'!$F$5-'СЕТ СН'!$F$17</f>
        <v>2527.8553650699996</v>
      </c>
      <c r="Y19" s="36">
        <f>SUMIFS(СВЦЭМ!$C$39:$C$782,СВЦЭМ!$A$39:$A$782,$A19,СВЦЭМ!$B$39:$B$782,Y$11)+'СЕТ СН'!$F$9+СВЦЭМ!$D$10+'СЕТ СН'!$F$5-'СЕТ СН'!$F$17</f>
        <v>2560.72786228</v>
      </c>
    </row>
    <row r="20" spans="1:25" ht="15.75" x14ac:dyDescent="0.2">
      <c r="A20" s="35">
        <f t="shared" si="0"/>
        <v>44813</v>
      </c>
      <c r="B20" s="36">
        <f>SUMIFS(СВЦЭМ!$C$39:$C$782,СВЦЭМ!$A$39:$A$782,$A20,СВЦЭМ!$B$39:$B$782,B$11)+'СЕТ СН'!$F$9+СВЦЭМ!$D$10+'СЕТ СН'!$F$5-'СЕТ СН'!$F$17</f>
        <v>2635.0598439199998</v>
      </c>
      <c r="C20" s="36">
        <f>SUMIFS(СВЦЭМ!$C$39:$C$782,СВЦЭМ!$A$39:$A$782,$A20,СВЦЭМ!$B$39:$B$782,C$11)+'СЕТ СН'!$F$9+СВЦЭМ!$D$10+'СЕТ СН'!$F$5-'СЕТ СН'!$F$17</f>
        <v>2680.0902999899999</v>
      </c>
      <c r="D20" s="36">
        <f>SUMIFS(СВЦЭМ!$C$39:$C$782,СВЦЭМ!$A$39:$A$782,$A20,СВЦЭМ!$B$39:$B$782,D$11)+'СЕТ СН'!$F$9+СВЦЭМ!$D$10+'СЕТ СН'!$F$5-'СЕТ СН'!$F$17</f>
        <v>2743.19249752</v>
      </c>
      <c r="E20" s="36">
        <f>SUMIFS(СВЦЭМ!$C$39:$C$782,СВЦЭМ!$A$39:$A$782,$A20,СВЦЭМ!$B$39:$B$782,E$11)+'СЕТ СН'!$F$9+СВЦЭМ!$D$10+'СЕТ СН'!$F$5-'СЕТ СН'!$F$17</f>
        <v>2757.19046067</v>
      </c>
      <c r="F20" s="36">
        <f>SUMIFS(СВЦЭМ!$C$39:$C$782,СВЦЭМ!$A$39:$A$782,$A20,СВЦЭМ!$B$39:$B$782,F$11)+'СЕТ СН'!$F$9+СВЦЭМ!$D$10+'СЕТ СН'!$F$5-'СЕТ СН'!$F$17</f>
        <v>2754.8007401300001</v>
      </c>
      <c r="G20" s="36">
        <f>SUMIFS(СВЦЭМ!$C$39:$C$782,СВЦЭМ!$A$39:$A$782,$A20,СВЦЭМ!$B$39:$B$782,G$11)+'СЕТ СН'!$F$9+СВЦЭМ!$D$10+'СЕТ СН'!$F$5-'СЕТ СН'!$F$17</f>
        <v>2732.3218833699998</v>
      </c>
      <c r="H20" s="36">
        <f>SUMIFS(СВЦЭМ!$C$39:$C$782,СВЦЭМ!$A$39:$A$782,$A20,СВЦЭМ!$B$39:$B$782,H$11)+'СЕТ СН'!$F$9+СВЦЭМ!$D$10+'СЕТ СН'!$F$5-'СЕТ СН'!$F$17</f>
        <v>2659.54523195</v>
      </c>
      <c r="I20" s="36">
        <f>SUMIFS(СВЦЭМ!$C$39:$C$782,СВЦЭМ!$A$39:$A$782,$A20,СВЦЭМ!$B$39:$B$782,I$11)+'СЕТ СН'!$F$9+СВЦЭМ!$D$10+'СЕТ СН'!$F$5-'СЕТ СН'!$F$17</f>
        <v>2607.3463683299997</v>
      </c>
      <c r="J20" s="36">
        <f>SUMIFS(СВЦЭМ!$C$39:$C$782,СВЦЭМ!$A$39:$A$782,$A20,СВЦЭМ!$B$39:$B$782,J$11)+'СЕТ СН'!$F$9+СВЦЭМ!$D$10+'СЕТ СН'!$F$5-'СЕТ СН'!$F$17</f>
        <v>2548.99037709</v>
      </c>
      <c r="K20" s="36">
        <f>SUMIFS(СВЦЭМ!$C$39:$C$782,СВЦЭМ!$A$39:$A$782,$A20,СВЦЭМ!$B$39:$B$782,K$11)+'СЕТ СН'!$F$9+СВЦЭМ!$D$10+'СЕТ СН'!$F$5-'СЕТ СН'!$F$17</f>
        <v>2509.7549108899998</v>
      </c>
      <c r="L20" s="36">
        <f>SUMIFS(СВЦЭМ!$C$39:$C$782,СВЦЭМ!$A$39:$A$782,$A20,СВЦЭМ!$B$39:$B$782,L$11)+'СЕТ СН'!$F$9+СВЦЭМ!$D$10+'СЕТ СН'!$F$5-'СЕТ СН'!$F$17</f>
        <v>2491.83582824</v>
      </c>
      <c r="M20" s="36">
        <f>SUMIFS(СВЦЭМ!$C$39:$C$782,СВЦЭМ!$A$39:$A$782,$A20,СВЦЭМ!$B$39:$B$782,M$11)+'СЕТ СН'!$F$9+СВЦЭМ!$D$10+'СЕТ СН'!$F$5-'СЕТ СН'!$F$17</f>
        <v>2471.0023084099998</v>
      </c>
      <c r="N20" s="36">
        <f>SUMIFS(СВЦЭМ!$C$39:$C$782,СВЦЭМ!$A$39:$A$782,$A20,СВЦЭМ!$B$39:$B$782,N$11)+'СЕТ СН'!$F$9+СВЦЭМ!$D$10+'СЕТ СН'!$F$5-'СЕТ СН'!$F$17</f>
        <v>2459.6562154599997</v>
      </c>
      <c r="O20" s="36">
        <f>SUMIFS(СВЦЭМ!$C$39:$C$782,СВЦЭМ!$A$39:$A$782,$A20,СВЦЭМ!$B$39:$B$782,O$11)+'СЕТ СН'!$F$9+СВЦЭМ!$D$10+'СЕТ СН'!$F$5-'СЕТ СН'!$F$17</f>
        <v>2455.7829692300002</v>
      </c>
      <c r="P20" s="36">
        <f>SUMIFS(СВЦЭМ!$C$39:$C$782,СВЦЭМ!$A$39:$A$782,$A20,СВЦЭМ!$B$39:$B$782,P$11)+'СЕТ СН'!$F$9+СВЦЭМ!$D$10+'СЕТ СН'!$F$5-'СЕТ СН'!$F$17</f>
        <v>2488.5613394299999</v>
      </c>
      <c r="Q20" s="36">
        <f>SUMIFS(СВЦЭМ!$C$39:$C$782,СВЦЭМ!$A$39:$A$782,$A20,СВЦЭМ!$B$39:$B$782,Q$11)+'СЕТ СН'!$F$9+СВЦЭМ!$D$10+'СЕТ СН'!$F$5-'СЕТ СН'!$F$17</f>
        <v>2490.4229238600001</v>
      </c>
      <c r="R20" s="36">
        <f>SUMIFS(СВЦЭМ!$C$39:$C$782,СВЦЭМ!$A$39:$A$782,$A20,СВЦЭМ!$B$39:$B$782,R$11)+'СЕТ СН'!$F$9+СВЦЭМ!$D$10+'СЕТ СН'!$F$5-'СЕТ СН'!$F$17</f>
        <v>2506.10197578</v>
      </c>
      <c r="S20" s="36">
        <f>SUMIFS(СВЦЭМ!$C$39:$C$782,СВЦЭМ!$A$39:$A$782,$A20,СВЦЭМ!$B$39:$B$782,S$11)+'СЕТ СН'!$F$9+СВЦЭМ!$D$10+'СЕТ СН'!$F$5-'СЕТ СН'!$F$17</f>
        <v>2471.8380381099996</v>
      </c>
      <c r="T20" s="36">
        <f>SUMIFS(СВЦЭМ!$C$39:$C$782,СВЦЭМ!$A$39:$A$782,$A20,СВЦЭМ!$B$39:$B$782,T$11)+'СЕТ СН'!$F$9+СВЦЭМ!$D$10+'СЕТ СН'!$F$5-'СЕТ СН'!$F$17</f>
        <v>2471.5580412599998</v>
      </c>
      <c r="U20" s="36">
        <f>SUMIFS(СВЦЭМ!$C$39:$C$782,СВЦЭМ!$A$39:$A$782,$A20,СВЦЭМ!$B$39:$B$782,U$11)+'СЕТ СН'!$F$9+СВЦЭМ!$D$10+'СЕТ СН'!$F$5-'СЕТ СН'!$F$17</f>
        <v>2463.3671158799998</v>
      </c>
      <c r="V20" s="36">
        <f>SUMIFS(СВЦЭМ!$C$39:$C$782,СВЦЭМ!$A$39:$A$782,$A20,СВЦЭМ!$B$39:$B$782,V$11)+'СЕТ СН'!$F$9+СВЦЭМ!$D$10+'СЕТ СН'!$F$5-'СЕТ СН'!$F$17</f>
        <v>2443.7936148700001</v>
      </c>
      <c r="W20" s="36">
        <f>SUMIFS(СВЦЭМ!$C$39:$C$782,СВЦЭМ!$A$39:$A$782,$A20,СВЦЭМ!$B$39:$B$782,W$11)+'СЕТ СН'!$F$9+СВЦЭМ!$D$10+'СЕТ СН'!$F$5-'СЕТ СН'!$F$17</f>
        <v>2441.0058823700001</v>
      </c>
      <c r="X20" s="36">
        <f>SUMIFS(СВЦЭМ!$C$39:$C$782,СВЦЭМ!$A$39:$A$782,$A20,СВЦЭМ!$B$39:$B$782,X$11)+'СЕТ СН'!$F$9+СВЦЭМ!$D$10+'СЕТ СН'!$F$5-'СЕТ СН'!$F$17</f>
        <v>2461.51075967</v>
      </c>
      <c r="Y20" s="36">
        <f>SUMIFS(СВЦЭМ!$C$39:$C$782,СВЦЭМ!$A$39:$A$782,$A20,СВЦЭМ!$B$39:$B$782,Y$11)+'СЕТ СН'!$F$9+СВЦЭМ!$D$10+'СЕТ СН'!$F$5-'СЕТ СН'!$F$17</f>
        <v>2532.9211961599999</v>
      </c>
    </row>
    <row r="21" spans="1:25" ht="15.75" x14ac:dyDescent="0.2">
      <c r="A21" s="35">
        <f t="shared" si="0"/>
        <v>44814</v>
      </c>
      <c r="B21" s="36">
        <f>SUMIFS(СВЦЭМ!$C$39:$C$782,СВЦЭМ!$A$39:$A$782,$A21,СВЦЭМ!$B$39:$B$782,B$11)+'СЕТ СН'!$F$9+СВЦЭМ!$D$10+'СЕТ СН'!$F$5-'СЕТ СН'!$F$17</f>
        <v>2567.8868159599997</v>
      </c>
      <c r="C21" s="36">
        <f>SUMIFS(СВЦЭМ!$C$39:$C$782,СВЦЭМ!$A$39:$A$782,$A21,СВЦЭМ!$B$39:$B$782,C$11)+'СЕТ СН'!$F$9+СВЦЭМ!$D$10+'СЕТ СН'!$F$5-'СЕТ СН'!$F$17</f>
        <v>2623.3796176199999</v>
      </c>
      <c r="D21" s="36">
        <f>SUMIFS(СВЦЭМ!$C$39:$C$782,СВЦЭМ!$A$39:$A$782,$A21,СВЦЭМ!$B$39:$B$782,D$11)+'СЕТ СН'!$F$9+СВЦЭМ!$D$10+'СЕТ СН'!$F$5-'СЕТ СН'!$F$17</f>
        <v>2655.1037294999996</v>
      </c>
      <c r="E21" s="36">
        <f>SUMIFS(СВЦЭМ!$C$39:$C$782,СВЦЭМ!$A$39:$A$782,$A21,СВЦЭМ!$B$39:$B$782,E$11)+'СЕТ СН'!$F$9+СВЦЭМ!$D$10+'СЕТ СН'!$F$5-'СЕТ СН'!$F$17</f>
        <v>2663.5748757299998</v>
      </c>
      <c r="F21" s="36">
        <f>SUMIFS(СВЦЭМ!$C$39:$C$782,СВЦЭМ!$A$39:$A$782,$A21,СВЦЭМ!$B$39:$B$782,F$11)+'СЕТ СН'!$F$9+СВЦЭМ!$D$10+'СЕТ СН'!$F$5-'СЕТ СН'!$F$17</f>
        <v>2677.7534340699999</v>
      </c>
      <c r="G21" s="36">
        <f>SUMIFS(СВЦЭМ!$C$39:$C$782,СВЦЭМ!$A$39:$A$782,$A21,СВЦЭМ!$B$39:$B$782,G$11)+'СЕТ СН'!$F$9+СВЦЭМ!$D$10+'СЕТ СН'!$F$5-'СЕТ СН'!$F$17</f>
        <v>2665.0658096799998</v>
      </c>
      <c r="H21" s="36">
        <f>SUMIFS(СВЦЭМ!$C$39:$C$782,СВЦЭМ!$A$39:$A$782,$A21,СВЦЭМ!$B$39:$B$782,H$11)+'СЕТ СН'!$F$9+СВЦЭМ!$D$10+'СЕТ СН'!$F$5-'СЕТ СН'!$F$17</f>
        <v>2636.0160654799997</v>
      </c>
      <c r="I21" s="36">
        <f>SUMIFS(СВЦЭМ!$C$39:$C$782,СВЦЭМ!$A$39:$A$782,$A21,СВЦЭМ!$B$39:$B$782,I$11)+'СЕТ СН'!$F$9+СВЦЭМ!$D$10+'СЕТ СН'!$F$5-'СЕТ СН'!$F$17</f>
        <v>2580.3259596499997</v>
      </c>
      <c r="J21" s="36">
        <f>SUMIFS(СВЦЭМ!$C$39:$C$782,СВЦЭМ!$A$39:$A$782,$A21,СВЦЭМ!$B$39:$B$782,J$11)+'СЕТ СН'!$F$9+СВЦЭМ!$D$10+'СЕТ СН'!$F$5-'СЕТ СН'!$F$17</f>
        <v>2506.9826245699996</v>
      </c>
      <c r="K21" s="36">
        <f>SUMIFS(СВЦЭМ!$C$39:$C$782,СВЦЭМ!$A$39:$A$782,$A21,СВЦЭМ!$B$39:$B$782,K$11)+'СЕТ СН'!$F$9+СВЦЭМ!$D$10+'СЕТ СН'!$F$5-'СЕТ СН'!$F$17</f>
        <v>2476.7043703299996</v>
      </c>
      <c r="L21" s="36">
        <f>SUMIFS(СВЦЭМ!$C$39:$C$782,СВЦЭМ!$A$39:$A$782,$A21,СВЦЭМ!$B$39:$B$782,L$11)+'СЕТ СН'!$F$9+СВЦЭМ!$D$10+'СЕТ СН'!$F$5-'СЕТ СН'!$F$17</f>
        <v>2462.8118685499999</v>
      </c>
      <c r="M21" s="36">
        <f>SUMIFS(СВЦЭМ!$C$39:$C$782,СВЦЭМ!$A$39:$A$782,$A21,СВЦЭМ!$B$39:$B$782,M$11)+'СЕТ СН'!$F$9+СВЦЭМ!$D$10+'СЕТ СН'!$F$5-'СЕТ СН'!$F$17</f>
        <v>2462.5745395599997</v>
      </c>
      <c r="N21" s="36">
        <f>SUMIFS(СВЦЭМ!$C$39:$C$782,СВЦЭМ!$A$39:$A$782,$A21,СВЦЭМ!$B$39:$B$782,N$11)+'СЕТ СН'!$F$9+СВЦЭМ!$D$10+'СЕТ СН'!$F$5-'СЕТ СН'!$F$17</f>
        <v>2471.5897512000001</v>
      </c>
      <c r="O21" s="36">
        <f>SUMIFS(СВЦЭМ!$C$39:$C$782,СВЦЭМ!$A$39:$A$782,$A21,СВЦЭМ!$B$39:$B$782,O$11)+'СЕТ СН'!$F$9+СВЦЭМ!$D$10+'СЕТ СН'!$F$5-'СЕТ СН'!$F$17</f>
        <v>2489.8053592799997</v>
      </c>
      <c r="P21" s="36">
        <f>SUMIFS(СВЦЭМ!$C$39:$C$782,СВЦЭМ!$A$39:$A$782,$A21,СВЦЭМ!$B$39:$B$782,P$11)+'СЕТ СН'!$F$9+СВЦЭМ!$D$10+'СЕТ СН'!$F$5-'СЕТ СН'!$F$17</f>
        <v>2491.04918129</v>
      </c>
      <c r="Q21" s="36">
        <f>SUMIFS(СВЦЭМ!$C$39:$C$782,СВЦЭМ!$A$39:$A$782,$A21,СВЦЭМ!$B$39:$B$782,Q$11)+'СЕТ СН'!$F$9+СВЦЭМ!$D$10+'СЕТ СН'!$F$5-'СЕТ СН'!$F$17</f>
        <v>2503.25618106</v>
      </c>
      <c r="R21" s="36">
        <f>SUMIFS(СВЦЭМ!$C$39:$C$782,СВЦЭМ!$A$39:$A$782,$A21,СВЦЭМ!$B$39:$B$782,R$11)+'СЕТ СН'!$F$9+СВЦЭМ!$D$10+'СЕТ СН'!$F$5-'СЕТ СН'!$F$17</f>
        <v>2481.9193880599996</v>
      </c>
      <c r="S21" s="36">
        <f>SUMIFS(СВЦЭМ!$C$39:$C$782,СВЦЭМ!$A$39:$A$782,$A21,СВЦЭМ!$B$39:$B$782,S$11)+'СЕТ СН'!$F$9+СВЦЭМ!$D$10+'СЕТ СН'!$F$5-'СЕТ СН'!$F$17</f>
        <v>2454.3034829199996</v>
      </c>
      <c r="T21" s="36">
        <f>SUMIFS(СВЦЭМ!$C$39:$C$782,СВЦЭМ!$A$39:$A$782,$A21,СВЦЭМ!$B$39:$B$782,T$11)+'СЕТ СН'!$F$9+СВЦЭМ!$D$10+'СЕТ СН'!$F$5-'СЕТ СН'!$F$17</f>
        <v>2444.7796620899999</v>
      </c>
      <c r="U21" s="36">
        <f>SUMIFS(СВЦЭМ!$C$39:$C$782,СВЦЭМ!$A$39:$A$782,$A21,СВЦЭМ!$B$39:$B$782,U$11)+'СЕТ СН'!$F$9+СВЦЭМ!$D$10+'СЕТ СН'!$F$5-'СЕТ СН'!$F$17</f>
        <v>2462.1204794799996</v>
      </c>
      <c r="V21" s="36">
        <f>SUMIFS(СВЦЭМ!$C$39:$C$782,СВЦЭМ!$A$39:$A$782,$A21,СВЦЭМ!$B$39:$B$782,V$11)+'СЕТ СН'!$F$9+СВЦЭМ!$D$10+'СЕТ СН'!$F$5-'СЕТ СН'!$F$17</f>
        <v>2462.5142794499998</v>
      </c>
      <c r="W21" s="36">
        <f>SUMIFS(СВЦЭМ!$C$39:$C$782,СВЦЭМ!$A$39:$A$782,$A21,СВЦЭМ!$B$39:$B$782,W$11)+'СЕТ СН'!$F$9+СВЦЭМ!$D$10+'СЕТ СН'!$F$5-'СЕТ СН'!$F$17</f>
        <v>2467.50638437</v>
      </c>
      <c r="X21" s="36">
        <f>SUMIFS(СВЦЭМ!$C$39:$C$782,СВЦЭМ!$A$39:$A$782,$A21,СВЦЭМ!$B$39:$B$782,X$11)+'СЕТ СН'!$F$9+СВЦЭМ!$D$10+'СЕТ СН'!$F$5-'СЕТ СН'!$F$17</f>
        <v>2526.2794559099998</v>
      </c>
      <c r="Y21" s="36">
        <f>SUMIFS(СВЦЭМ!$C$39:$C$782,СВЦЭМ!$A$39:$A$782,$A21,СВЦЭМ!$B$39:$B$782,Y$11)+'СЕТ СН'!$F$9+СВЦЭМ!$D$10+'СЕТ СН'!$F$5-'СЕТ СН'!$F$17</f>
        <v>2569.3475313199997</v>
      </c>
    </row>
    <row r="22" spans="1:25" ht="15.75" x14ac:dyDescent="0.2">
      <c r="A22" s="35">
        <f t="shared" si="0"/>
        <v>44815</v>
      </c>
      <c r="B22" s="36">
        <f>SUMIFS(СВЦЭМ!$C$39:$C$782,СВЦЭМ!$A$39:$A$782,$A22,СВЦЭМ!$B$39:$B$782,B$11)+'СЕТ СН'!$F$9+СВЦЭМ!$D$10+'СЕТ СН'!$F$5-'СЕТ СН'!$F$17</f>
        <v>2573.5261500199999</v>
      </c>
      <c r="C22" s="36">
        <f>SUMIFS(СВЦЭМ!$C$39:$C$782,СВЦЭМ!$A$39:$A$782,$A22,СВЦЭМ!$B$39:$B$782,C$11)+'СЕТ СН'!$F$9+СВЦЭМ!$D$10+'СЕТ СН'!$F$5-'СЕТ СН'!$F$17</f>
        <v>2614.7369434900002</v>
      </c>
      <c r="D22" s="36">
        <f>SUMIFS(СВЦЭМ!$C$39:$C$782,СВЦЭМ!$A$39:$A$782,$A22,СВЦЭМ!$B$39:$B$782,D$11)+'СЕТ СН'!$F$9+СВЦЭМ!$D$10+'СЕТ СН'!$F$5-'СЕТ СН'!$F$17</f>
        <v>2644.6338068</v>
      </c>
      <c r="E22" s="36">
        <f>SUMIFS(СВЦЭМ!$C$39:$C$782,СВЦЭМ!$A$39:$A$782,$A22,СВЦЭМ!$B$39:$B$782,E$11)+'СЕТ СН'!$F$9+СВЦЭМ!$D$10+'СЕТ СН'!$F$5-'СЕТ СН'!$F$17</f>
        <v>2643.34445069</v>
      </c>
      <c r="F22" s="36">
        <f>SUMIFS(СВЦЭМ!$C$39:$C$782,СВЦЭМ!$A$39:$A$782,$A22,СВЦЭМ!$B$39:$B$782,F$11)+'СЕТ СН'!$F$9+СВЦЭМ!$D$10+'СЕТ СН'!$F$5-'СЕТ СН'!$F$17</f>
        <v>2641.9693347900002</v>
      </c>
      <c r="G22" s="36">
        <f>SUMIFS(СВЦЭМ!$C$39:$C$782,СВЦЭМ!$A$39:$A$782,$A22,СВЦЭМ!$B$39:$B$782,G$11)+'СЕТ СН'!$F$9+СВЦЭМ!$D$10+'СЕТ СН'!$F$5-'СЕТ СН'!$F$17</f>
        <v>2634.0017061899998</v>
      </c>
      <c r="H22" s="36">
        <f>SUMIFS(СВЦЭМ!$C$39:$C$782,СВЦЭМ!$A$39:$A$782,$A22,СВЦЭМ!$B$39:$B$782,H$11)+'СЕТ СН'!$F$9+СВЦЭМ!$D$10+'СЕТ СН'!$F$5-'СЕТ СН'!$F$17</f>
        <v>2612.0419251799999</v>
      </c>
      <c r="I22" s="36">
        <f>SUMIFS(СВЦЭМ!$C$39:$C$782,СВЦЭМ!$A$39:$A$782,$A22,СВЦЭМ!$B$39:$B$782,I$11)+'СЕТ СН'!$F$9+СВЦЭМ!$D$10+'СЕТ СН'!$F$5-'СЕТ СН'!$F$17</f>
        <v>2551.6653211499997</v>
      </c>
      <c r="J22" s="36">
        <f>SUMIFS(СВЦЭМ!$C$39:$C$782,СВЦЭМ!$A$39:$A$782,$A22,СВЦЭМ!$B$39:$B$782,J$11)+'СЕТ СН'!$F$9+СВЦЭМ!$D$10+'СЕТ СН'!$F$5-'СЕТ СН'!$F$17</f>
        <v>2473.5475393199999</v>
      </c>
      <c r="K22" s="36">
        <f>SUMIFS(СВЦЭМ!$C$39:$C$782,СВЦЭМ!$A$39:$A$782,$A22,СВЦЭМ!$B$39:$B$782,K$11)+'СЕТ СН'!$F$9+СВЦЭМ!$D$10+'СЕТ СН'!$F$5-'СЕТ СН'!$F$17</f>
        <v>2435.13096864</v>
      </c>
      <c r="L22" s="36">
        <f>SUMIFS(СВЦЭМ!$C$39:$C$782,СВЦЭМ!$A$39:$A$782,$A22,СВЦЭМ!$B$39:$B$782,L$11)+'СЕТ СН'!$F$9+СВЦЭМ!$D$10+'СЕТ СН'!$F$5-'СЕТ СН'!$F$17</f>
        <v>2407.2807529499996</v>
      </c>
      <c r="M22" s="36">
        <f>SUMIFS(СВЦЭМ!$C$39:$C$782,СВЦЭМ!$A$39:$A$782,$A22,СВЦЭМ!$B$39:$B$782,M$11)+'СЕТ СН'!$F$9+СВЦЭМ!$D$10+'СЕТ СН'!$F$5-'СЕТ СН'!$F$17</f>
        <v>2421.1921374200001</v>
      </c>
      <c r="N22" s="36">
        <f>SUMIFS(СВЦЭМ!$C$39:$C$782,СВЦЭМ!$A$39:$A$782,$A22,СВЦЭМ!$B$39:$B$782,N$11)+'СЕТ СН'!$F$9+СВЦЭМ!$D$10+'СЕТ СН'!$F$5-'СЕТ СН'!$F$17</f>
        <v>2424.1174633299997</v>
      </c>
      <c r="O22" s="36">
        <f>SUMIFS(СВЦЭМ!$C$39:$C$782,СВЦЭМ!$A$39:$A$782,$A22,СВЦЭМ!$B$39:$B$782,O$11)+'СЕТ СН'!$F$9+СВЦЭМ!$D$10+'СЕТ СН'!$F$5-'СЕТ СН'!$F$17</f>
        <v>2430.6541990799997</v>
      </c>
      <c r="P22" s="36">
        <f>SUMIFS(СВЦЭМ!$C$39:$C$782,СВЦЭМ!$A$39:$A$782,$A22,СВЦЭМ!$B$39:$B$782,P$11)+'СЕТ СН'!$F$9+СВЦЭМ!$D$10+'СЕТ СН'!$F$5-'СЕТ СН'!$F$17</f>
        <v>2452.3002873400001</v>
      </c>
      <c r="Q22" s="36">
        <f>SUMIFS(СВЦЭМ!$C$39:$C$782,СВЦЭМ!$A$39:$A$782,$A22,СВЦЭМ!$B$39:$B$782,Q$11)+'СЕТ СН'!$F$9+СВЦЭМ!$D$10+'СЕТ СН'!$F$5-'СЕТ СН'!$F$17</f>
        <v>2456.7447362299999</v>
      </c>
      <c r="R22" s="36">
        <f>SUMIFS(СВЦЭМ!$C$39:$C$782,СВЦЭМ!$A$39:$A$782,$A22,СВЦЭМ!$B$39:$B$782,R$11)+'СЕТ СН'!$F$9+СВЦЭМ!$D$10+'СЕТ СН'!$F$5-'СЕТ СН'!$F$17</f>
        <v>2431.2333469499999</v>
      </c>
      <c r="S22" s="36">
        <f>SUMIFS(СВЦЭМ!$C$39:$C$782,СВЦЭМ!$A$39:$A$782,$A22,СВЦЭМ!$B$39:$B$782,S$11)+'СЕТ СН'!$F$9+СВЦЭМ!$D$10+'СЕТ СН'!$F$5-'СЕТ СН'!$F$17</f>
        <v>2428.6758349499996</v>
      </c>
      <c r="T22" s="36">
        <f>SUMIFS(СВЦЭМ!$C$39:$C$782,СВЦЭМ!$A$39:$A$782,$A22,СВЦЭМ!$B$39:$B$782,T$11)+'СЕТ СН'!$F$9+СВЦЭМ!$D$10+'СЕТ СН'!$F$5-'СЕТ СН'!$F$17</f>
        <v>2419.58849977</v>
      </c>
      <c r="U22" s="36">
        <f>SUMIFS(СВЦЭМ!$C$39:$C$782,СВЦЭМ!$A$39:$A$782,$A22,СВЦЭМ!$B$39:$B$782,U$11)+'СЕТ СН'!$F$9+СВЦЭМ!$D$10+'СЕТ СН'!$F$5-'СЕТ СН'!$F$17</f>
        <v>2400.1880068800001</v>
      </c>
      <c r="V22" s="36">
        <f>SUMIFS(СВЦЭМ!$C$39:$C$782,СВЦЭМ!$A$39:$A$782,$A22,СВЦЭМ!$B$39:$B$782,V$11)+'СЕТ СН'!$F$9+СВЦЭМ!$D$10+'СЕТ СН'!$F$5-'СЕТ СН'!$F$17</f>
        <v>2409.5823716599998</v>
      </c>
      <c r="W22" s="36">
        <f>SUMIFS(СВЦЭМ!$C$39:$C$782,СВЦЭМ!$A$39:$A$782,$A22,СВЦЭМ!$B$39:$B$782,W$11)+'СЕТ СН'!$F$9+СВЦЭМ!$D$10+'СЕТ СН'!$F$5-'СЕТ СН'!$F$17</f>
        <v>2428.1668512799997</v>
      </c>
      <c r="X22" s="36">
        <f>SUMIFS(СВЦЭМ!$C$39:$C$782,СВЦЭМ!$A$39:$A$782,$A22,СВЦЭМ!$B$39:$B$782,X$11)+'СЕТ СН'!$F$9+СВЦЭМ!$D$10+'СЕТ СН'!$F$5-'СЕТ СН'!$F$17</f>
        <v>2478.3794724999998</v>
      </c>
      <c r="Y22" s="36">
        <f>SUMIFS(СВЦЭМ!$C$39:$C$782,СВЦЭМ!$A$39:$A$782,$A22,СВЦЭМ!$B$39:$B$782,Y$11)+'СЕТ СН'!$F$9+СВЦЭМ!$D$10+'СЕТ СН'!$F$5-'СЕТ СН'!$F$17</f>
        <v>2545.8396798499998</v>
      </c>
    </row>
    <row r="23" spans="1:25" ht="15.75" x14ac:dyDescent="0.2">
      <c r="A23" s="35">
        <f t="shared" si="0"/>
        <v>44816</v>
      </c>
      <c r="B23" s="36">
        <f>SUMIFS(СВЦЭМ!$C$39:$C$782,СВЦЭМ!$A$39:$A$782,$A23,СВЦЭМ!$B$39:$B$782,B$11)+'СЕТ СН'!$F$9+СВЦЭМ!$D$10+'СЕТ СН'!$F$5-'СЕТ СН'!$F$17</f>
        <v>2598.3787164799996</v>
      </c>
      <c r="C23" s="36">
        <f>SUMIFS(СВЦЭМ!$C$39:$C$782,СВЦЭМ!$A$39:$A$782,$A23,СВЦЭМ!$B$39:$B$782,C$11)+'СЕТ СН'!$F$9+СВЦЭМ!$D$10+'СЕТ СН'!$F$5-'СЕТ СН'!$F$17</f>
        <v>2624.9780719</v>
      </c>
      <c r="D23" s="36">
        <f>SUMIFS(СВЦЭМ!$C$39:$C$782,СВЦЭМ!$A$39:$A$782,$A23,СВЦЭМ!$B$39:$B$782,D$11)+'СЕТ СН'!$F$9+СВЦЭМ!$D$10+'СЕТ СН'!$F$5-'СЕТ СН'!$F$17</f>
        <v>2637.6752390699999</v>
      </c>
      <c r="E23" s="36">
        <f>SUMIFS(СВЦЭМ!$C$39:$C$782,СВЦЭМ!$A$39:$A$782,$A23,СВЦЭМ!$B$39:$B$782,E$11)+'СЕТ СН'!$F$9+СВЦЭМ!$D$10+'СЕТ СН'!$F$5-'СЕТ СН'!$F$17</f>
        <v>2643.5307033099998</v>
      </c>
      <c r="F23" s="36">
        <f>SUMIFS(СВЦЭМ!$C$39:$C$782,СВЦЭМ!$A$39:$A$782,$A23,СВЦЭМ!$B$39:$B$782,F$11)+'СЕТ СН'!$F$9+СВЦЭМ!$D$10+'СЕТ СН'!$F$5-'СЕТ СН'!$F$17</f>
        <v>2629.8089943499999</v>
      </c>
      <c r="G23" s="36">
        <f>SUMIFS(СВЦЭМ!$C$39:$C$782,СВЦЭМ!$A$39:$A$782,$A23,СВЦЭМ!$B$39:$B$782,G$11)+'СЕТ СН'!$F$9+СВЦЭМ!$D$10+'СЕТ СН'!$F$5-'СЕТ СН'!$F$17</f>
        <v>2606.1139690800001</v>
      </c>
      <c r="H23" s="36">
        <f>SUMIFS(СВЦЭМ!$C$39:$C$782,СВЦЭМ!$A$39:$A$782,$A23,СВЦЭМ!$B$39:$B$782,H$11)+'СЕТ СН'!$F$9+СВЦЭМ!$D$10+'СЕТ СН'!$F$5-'СЕТ СН'!$F$17</f>
        <v>2568.62923542</v>
      </c>
      <c r="I23" s="36">
        <f>SUMIFS(СВЦЭМ!$C$39:$C$782,СВЦЭМ!$A$39:$A$782,$A23,СВЦЭМ!$B$39:$B$782,I$11)+'СЕТ СН'!$F$9+СВЦЭМ!$D$10+'СЕТ СН'!$F$5-'СЕТ СН'!$F$17</f>
        <v>2488.5506979699999</v>
      </c>
      <c r="J23" s="36">
        <f>SUMIFS(СВЦЭМ!$C$39:$C$782,СВЦЭМ!$A$39:$A$782,$A23,СВЦЭМ!$B$39:$B$782,J$11)+'СЕТ СН'!$F$9+СВЦЭМ!$D$10+'СЕТ СН'!$F$5-'СЕТ СН'!$F$17</f>
        <v>2474.7143482399997</v>
      </c>
      <c r="K23" s="36">
        <f>SUMIFS(СВЦЭМ!$C$39:$C$782,СВЦЭМ!$A$39:$A$782,$A23,СВЦЭМ!$B$39:$B$782,K$11)+'СЕТ СН'!$F$9+СВЦЭМ!$D$10+'СЕТ СН'!$F$5-'СЕТ СН'!$F$17</f>
        <v>2452.60686889</v>
      </c>
      <c r="L23" s="36">
        <f>SUMIFS(СВЦЭМ!$C$39:$C$782,СВЦЭМ!$A$39:$A$782,$A23,СВЦЭМ!$B$39:$B$782,L$11)+'СЕТ СН'!$F$9+СВЦЭМ!$D$10+'СЕТ СН'!$F$5-'СЕТ СН'!$F$17</f>
        <v>2453.9501154199997</v>
      </c>
      <c r="M23" s="36">
        <f>SUMIFS(СВЦЭМ!$C$39:$C$782,СВЦЭМ!$A$39:$A$782,$A23,СВЦЭМ!$B$39:$B$782,M$11)+'СЕТ СН'!$F$9+СВЦЭМ!$D$10+'СЕТ СН'!$F$5-'СЕТ СН'!$F$17</f>
        <v>2474.26405712</v>
      </c>
      <c r="N23" s="36">
        <f>SUMIFS(СВЦЭМ!$C$39:$C$782,СВЦЭМ!$A$39:$A$782,$A23,СВЦЭМ!$B$39:$B$782,N$11)+'СЕТ СН'!$F$9+СВЦЭМ!$D$10+'СЕТ СН'!$F$5-'СЕТ СН'!$F$17</f>
        <v>2461.5007167999997</v>
      </c>
      <c r="O23" s="36">
        <f>SUMIFS(СВЦЭМ!$C$39:$C$782,СВЦЭМ!$A$39:$A$782,$A23,СВЦЭМ!$B$39:$B$782,O$11)+'СЕТ СН'!$F$9+СВЦЭМ!$D$10+'СЕТ СН'!$F$5-'СЕТ СН'!$F$17</f>
        <v>2462.2530864</v>
      </c>
      <c r="P23" s="36">
        <f>SUMIFS(СВЦЭМ!$C$39:$C$782,СВЦЭМ!$A$39:$A$782,$A23,СВЦЭМ!$B$39:$B$782,P$11)+'СЕТ СН'!$F$9+СВЦЭМ!$D$10+'СЕТ СН'!$F$5-'СЕТ СН'!$F$17</f>
        <v>2481.1000658899998</v>
      </c>
      <c r="Q23" s="36">
        <f>SUMIFS(СВЦЭМ!$C$39:$C$782,СВЦЭМ!$A$39:$A$782,$A23,СВЦЭМ!$B$39:$B$782,Q$11)+'СЕТ СН'!$F$9+СВЦЭМ!$D$10+'СЕТ СН'!$F$5-'СЕТ СН'!$F$17</f>
        <v>2474.3285095299998</v>
      </c>
      <c r="R23" s="36">
        <f>SUMIFS(СВЦЭМ!$C$39:$C$782,СВЦЭМ!$A$39:$A$782,$A23,СВЦЭМ!$B$39:$B$782,R$11)+'СЕТ СН'!$F$9+СВЦЭМ!$D$10+'СЕТ СН'!$F$5-'СЕТ СН'!$F$17</f>
        <v>2462.4654494500001</v>
      </c>
      <c r="S23" s="36">
        <f>SUMIFS(СВЦЭМ!$C$39:$C$782,СВЦЭМ!$A$39:$A$782,$A23,СВЦЭМ!$B$39:$B$782,S$11)+'СЕТ СН'!$F$9+СВЦЭМ!$D$10+'СЕТ СН'!$F$5-'СЕТ СН'!$F$17</f>
        <v>2440.1266332599998</v>
      </c>
      <c r="T23" s="36">
        <f>SUMIFS(СВЦЭМ!$C$39:$C$782,СВЦЭМ!$A$39:$A$782,$A23,СВЦЭМ!$B$39:$B$782,T$11)+'СЕТ СН'!$F$9+СВЦЭМ!$D$10+'СЕТ СН'!$F$5-'СЕТ СН'!$F$17</f>
        <v>2495.2276438599997</v>
      </c>
      <c r="U23" s="36">
        <f>SUMIFS(СВЦЭМ!$C$39:$C$782,СВЦЭМ!$A$39:$A$782,$A23,СВЦЭМ!$B$39:$B$782,U$11)+'СЕТ СН'!$F$9+СВЦЭМ!$D$10+'СЕТ СН'!$F$5-'СЕТ СН'!$F$17</f>
        <v>2506.7753702700002</v>
      </c>
      <c r="V23" s="36">
        <f>SUMIFS(СВЦЭМ!$C$39:$C$782,СВЦЭМ!$A$39:$A$782,$A23,СВЦЭМ!$B$39:$B$782,V$11)+'СЕТ СН'!$F$9+СВЦЭМ!$D$10+'СЕТ СН'!$F$5-'СЕТ СН'!$F$17</f>
        <v>2539.67558422</v>
      </c>
      <c r="W23" s="36">
        <f>SUMIFS(СВЦЭМ!$C$39:$C$782,СВЦЭМ!$A$39:$A$782,$A23,СВЦЭМ!$B$39:$B$782,W$11)+'СЕТ СН'!$F$9+СВЦЭМ!$D$10+'СЕТ СН'!$F$5-'СЕТ СН'!$F$17</f>
        <v>2533.0644277699998</v>
      </c>
      <c r="X23" s="36">
        <f>SUMIFS(СВЦЭМ!$C$39:$C$782,СВЦЭМ!$A$39:$A$782,$A23,СВЦЭМ!$B$39:$B$782,X$11)+'СЕТ СН'!$F$9+СВЦЭМ!$D$10+'СЕТ СН'!$F$5-'СЕТ СН'!$F$17</f>
        <v>2522.4607751799999</v>
      </c>
      <c r="Y23" s="36">
        <f>SUMIFS(СВЦЭМ!$C$39:$C$782,СВЦЭМ!$A$39:$A$782,$A23,СВЦЭМ!$B$39:$B$782,Y$11)+'СЕТ СН'!$F$9+СВЦЭМ!$D$10+'СЕТ СН'!$F$5-'СЕТ СН'!$F$17</f>
        <v>2555.2485780699999</v>
      </c>
    </row>
    <row r="24" spans="1:25" ht="15.75" x14ac:dyDescent="0.2">
      <c r="A24" s="35">
        <f t="shared" si="0"/>
        <v>44817</v>
      </c>
      <c r="B24" s="36">
        <f>SUMIFS(СВЦЭМ!$C$39:$C$782,СВЦЭМ!$A$39:$A$782,$A24,СВЦЭМ!$B$39:$B$782,B$11)+'СЕТ СН'!$F$9+СВЦЭМ!$D$10+'СЕТ СН'!$F$5-'СЕТ СН'!$F$17</f>
        <v>2587.4332529399999</v>
      </c>
      <c r="C24" s="36">
        <f>SUMIFS(СВЦЭМ!$C$39:$C$782,СВЦЭМ!$A$39:$A$782,$A24,СВЦЭМ!$B$39:$B$782,C$11)+'СЕТ СН'!$F$9+СВЦЭМ!$D$10+'СЕТ СН'!$F$5-'СЕТ СН'!$F$17</f>
        <v>2626.12208865</v>
      </c>
      <c r="D24" s="36">
        <f>SUMIFS(СВЦЭМ!$C$39:$C$782,СВЦЭМ!$A$39:$A$782,$A24,СВЦЭМ!$B$39:$B$782,D$11)+'СЕТ СН'!$F$9+СВЦЭМ!$D$10+'СЕТ СН'!$F$5-'СЕТ СН'!$F$17</f>
        <v>2646.4558780099997</v>
      </c>
      <c r="E24" s="36">
        <f>SUMIFS(СВЦЭМ!$C$39:$C$782,СВЦЭМ!$A$39:$A$782,$A24,СВЦЭМ!$B$39:$B$782,E$11)+'СЕТ СН'!$F$9+СВЦЭМ!$D$10+'СЕТ СН'!$F$5-'СЕТ СН'!$F$17</f>
        <v>2654.3238474899999</v>
      </c>
      <c r="F24" s="36">
        <f>SUMIFS(СВЦЭМ!$C$39:$C$782,СВЦЭМ!$A$39:$A$782,$A24,СВЦЭМ!$B$39:$B$782,F$11)+'СЕТ СН'!$F$9+СВЦЭМ!$D$10+'СЕТ СН'!$F$5-'СЕТ СН'!$F$17</f>
        <v>2645.9740462899999</v>
      </c>
      <c r="G24" s="36">
        <f>SUMIFS(СВЦЭМ!$C$39:$C$782,СВЦЭМ!$A$39:$A$782,$A24,СВЦЭМ!$B$39:$B$782,G$11)+'СЕТ СН'!$F$9+СВЦЭМ!$D$10+'СЕТ СН'!$F$5-'СЕТ СН'!$F$17</f>
        <v>2624.92968251</v>
      </c>
      <c r="H24" s="36">
        <f>SUMIFS(СВЦЭМ!$C$39:$C$782,СВЦЭМ!$A$39:$A$782,$A24,СВЦЭМ!$B$39:$B$782,H$11)+'СЕТ СН'!$F$9+СВЦЭМ!$D$10+'СЕТ СН'!$F$5-'СЕТ СН'!$F$17</f>
        <v>2562.3159694599999</v>
      </c>
      <c r="I24" s="36">
        <f>SUMIFS(СВЦЭМ!$C$39:$C$782,СВЦЭМ!$A$39:$A$782,$A24,СВЦЭМ!$B$39:$B$782,I$11)+'СЕТ СН'!$F$9+СВЦЭМ!$D$10+'СЕТ СН'!$F$5-'СЕТ СН'!$F$17</f>
        <v>2513.35324911</v>
      </c>
      <c r="J24" s="36">
        <f>SUMIFS(СВЦЭМ!$C$39:$C$782,СВЦЭМ!$A$39:$A$782,$A24,СВЦЭМ!$B$39:$B$782,J$11)+'СЕТ СН'!$F$9+СВЦЭМ!$D$10+'СЕТ СН'!$F$5-'СЕТ СН'!$F$17</f>
        <v>2478.81812962</v>
      </c>
      <c r="K24" s="36">
        <f>SUMIFS(СВЦЭМ!$C$39:$C$782,СВЦЭМ!$A$39:$A$782,$A24,СВЦЭМ!$B$39:$B$782,K$11)+'СЕТ СН'!$F$9+СВЦЭМ!$D$10+'СЕТ СН'!$F$5-'СЕТ СН'!$F$17</f>
        <v>2489.0385158199997</v>
      </c>
      <c r="L24" s="36">
        <f>SUMIFS(СВЦЭМ!$C$39:$C$782,СВЦЭМ!$A$39:$A$782,$A24,СВЦЭМ!$B$39:$B$782,L$11)+'СЕТ СН'!$F$9+СВЦЭМ!$D$10+'СЕТ СН'!$F$5-'СЕТ СН'!$F$17</f>
        <v>2498.7562611200001</v>
      </c>
      <c r="M24" s="36">
        <f>SUMIFS(СВЦЭМ!$C$39:$C$782,СВЦЭМ!$A$39:$A$782,$A24,СВЦЭМ!$B$39:$B$782,M$11)+'СЕТ СН'!$F$9+СВЦЭМ!$D$10+'СЕТ СН'!$F$5-'СЕТ СН'!$F$17</f>
        <v>2507.29132312</v>
      </c>
      <c r="N24" s="36">
        <f>SUMIFS(СВЦЭМ!$C$39:$C$782,СВЦЭМ!$A$39:$A$782,$A24,СВЦЭМ!$B$39:$B$782,N$11)+'СЕТ СН'!$F$9+СВЦЭМ!$D$10+'СЕТ СН'!$F$5-'СЕТ СН'!$F$17</f>
        <v>2451.72709295</v>
      </c>
      <c r="O24" s="36">
        <f>SUMIFS(СВЦЭМ!$C$39:$C$782,СВЦЭМ!$A$39:$A$782,$A24,СВЦЭМ!$B$39:$B$782,O$11)+'СЕТ СН'!$F$9+СВЦЭМ!$D$10+'СЕТ СН'!$F$5-'СЕТ СН'!$F$17</f>
        <v>2462.5345656499999</v>
      </c>
      <c r="P24" s="36">
        <f>SUMIFS(СВЦЭМ!$C$39:$C$782,СВЦЭМ!$A$39:$A$782,$A24,СВЦЭМ!$B$39:$B$782,P$11)+'СЕТ СН'!$F$9+СВЦЭМ!$D$10+'СЕТ СН'!$F$5-'СЕТ СН'!$F$17</f>
        <v>2476.5269563100001</v>
      </c>
      <c r="Q24" s="36">
        <f>SUMIFS(СВЦЭМ!$C$39:$C$782,СВЦЭМ!$A$39:$A$782,$A24,СВЦЭМ!$B$39:$B$782,Q$11)+'СЕТ СН'!$F$9+СВЦЭМ!$D$10+'СЕТ СН'!$F$5-'СЕТ СН'!$F$17</f>
        <v>2472.29274532</v>
      </c>
      <c r="R24" s="36">
        <f>SUMIFS(СВЦЭМ!$C$39:$C$782,СВЦЭМ!$A$39:$A$782,$A24,СВЦЭМ!$B$39:$B$782,R$11)+'СЕТ СН'!$F$9+СВЦЭМ!$D$10+'СЕТ СН'!$F$5-'СЕТ СН'!$F$17</f>
        <v>2487.9531521899999</v>
      </c>
      <c r="S24" s="36">
        <f>SUMIFS(СВЦЭМ!$C$39:$C$782,СВЦЭМ!$A$39:$A$782,$A24,СВЦЭМ!$B$39:$B$782,S$11)+'СЕТ СН'!$F$9+СВЦЭМ!$D$10+'СЕТ СН'!$F$5-'СЕТ СН'!$F$17</f>
        <v>2483.4078242400001</v>
      </c>
      <c r="T24" s="36">
        <f>SUMIFS(СВЦЭМ!$C$39:$C$782,СВЦЭМ!$A$39:$A$782,$A24,СВЦЭМ!$B$39:$B$782,T$11)+'СЕТ СН'!$F$9+СВЦЭМ!$D$10+'СЕТ СН'!$F$5-'СЕТ СН'!$F$17</f>
        <v>2502.8059234499997</v>
      </c>
      <c r="U24" s="36">
        <f>SUMIFS(СВЦЭМ!$C$39:$C$782,СВЦЭМ!$A$39:$A$782,$A24,СВЦЭМ!$B$39:$B$782,U$11)+'СЕТ СН'!$F$9+СВЦЭМ!$D$10+'СЕТ СН'!$F$5-'СЕТ СН'!$F$17</f>
        <v>2518.1506272500001</v>
      </c>
      <c r="V24" s="36">
        <f>SUMIFS(СВЦЭМ!$C$39:$C$782,СВЦЭМ!$A$39:$A$782,$A24,СВЦЭМ!$B$39:$B$782,V$11)+'СЕТ СН'!$F$9+СВЦЭМ!$D$10+'СЕТ СН'!$F$5-'СЕТ СН'!$F$17</f>
        <v>2543.36303477</v>
      </c>
      <c r="W24" s="36">
        <f>SUMIFS(СВЦЭМ!$C$39:$C$782,СВЦЭМ!$A$39:$A$782,$A24,СВЦЭМ!$B$39:$B$782,W$11)+'СЕТ СН'!$F$9+СВЦЭМ!$D$10+'СЕТ СН'!$F$5-'СЕТ СН'!$F$17</f>
        <v>2520.3485209399996</v>
      </c>
      <c r="X24" s="36">
        <f>SUMIFS(СВЦЭМ!$C$39:$C$782,СВЦЭМ!$A$39:$A$782,$A24,СВЦЭМ!$B$39:$B$782,X$11)+'СЕТ СН'!$F$9+СВЦЭМ!$D$10+'СЕТ СН'!$F$5-'СЕТ СН'!$F$17</f>
        <v>2497.90189108</v>
      </c>
      <c r="Y24" s="36">
        <f>SUMIFS(СВЦЭМ!$C$39:$C$782,СВЦЭМ!$A$39:$A$782,$A24,СВЦЭМ!$B$39:$B$782,Y$11)+'СЕТ СН'!$F$9+СВЦЭМ!$D$10+'СЕТ СН'!$F$5-'СЕТ СН'!$F$17</f>
        <v>2547.6873044699996</v>
      </c>
    </row>
    <row r="25" spans="1:25" ht="15.75" x14ac:dyDescent="0.2">
      <c r="A25" s="35">
        <f t="shared" si="0"/>
        <v>44818</v>
      </c>
      <c r="B25" s="36">
        <f>SUMIFS(СВЦЭМ!$C$39:$C$782,СВЦЭМ!$A$39:$A$782,$A25,СВЦЭМ!$B$39:$B$782,B$11)+'СЕТ СН'!$F$9+СВЦЭМ!$D$10+'СЕТ СН'!$F$5-'СЕТ СН'!$F$17</f>
        <v>2560.92853216</v>
      </c>
      <c r="C25" s="36">
        <f>SUMIFS(СВЦЭМ!$C$39:$C$782,СВЦЭМ!$A$39:$A$782,$A25,СВЦЭМ!$B$39:$B$782,C$11)+'СЕТ СН'!$F$9+СВЦЭМ!$D$10+'СЕТ СН'!$F$5-'СЕТ СН'!$F$17</f>
        <v>2608.1551446799999</v>
      </c>
      <c r="D25" s="36">
        <f>SUMIFS(СВЦЭМ!$C$39:$C$782,СВЦЭМ!$A$39:$A$782,$A25,СВЦЭМ!$B$39:$B$782,D$11)+'СЕТ СН'!$F$9+СВЦЭМ!$D$10+'СЕТ СН'!$F$5-'СЕТ СН'!$F$17</f>
        <v>2640.7903859799999</v>
      </c>
      <c r="E25" s="36">
        <f>SUMIFS(СВЦЭМ!$C$39:$C$782,СВЦЭМ!$A$39:$A$782,$A25,СВЦЭМ!$B$39:$B$782,E$11)+'СЕТ СН'!$F$9+СВЦЭМ!$D$10+'СЕТ СН'!$F$5-'СЕТ СН'!$F$17</f>
        <v>2646.2378837599999</v>
      </c>
      <c r="F25" s="36">
        <f>SUMIFS(СВЦЭМ!$C$39:$C$782,СВЦЭМ!$A$39:$A$782,$A25,СВЦЭМ!$B$39:$B$782,F$11)+'СЕТ СН'!$F$9+СВЦЭМ!$D$10+'СЕТ СН'!$F$5-'СЕТ СН'!$F$17</f>
        <v>2643.74383231</v>
      </c>
      <c r="G25" s="36">
        <f>SUMIFS(СВЦЭМ!$C$39:$C$782,СВЦЭМ!$A$39:$A$782,$A25,СВЦЭМ!$B$39:$B$782,G$11)+'СЕТ СН'!$F$9+СВЦЭМ!$D$10+'СЕТ СН'!$F$5-'СЕТ СН'!$F$17</f>
        <v>2625.2798592999998</v>
      </c>
      <c r="H25" s="36">
        <f>SUMIFS(СВЦЭМ!$C$39:$C$782,СВЦЭМ!$A$39:$A$782,$A25,СВЦЭМ!$B$39:$B$782,H$11)+'СЕТ СН'!$F$9+СВЦЭМ!$D$10+'СЕТ СН'!$F$5-'СЕТ СН'!$F$17</f>
        <v>2563.41344471</v>
      </c>
      <c r="I25" s="36">
        <f>SUMIFS(СВЦЭМ!$C$39:$C$782,СВЦЭМ!$A$39:$A$782,$A25,СВЦЭМ!$B$39:$B$782,I$11)+'СЕТ СН'!$F$9+СВЦЭМ!$D$10+'СЕТ СН'!$F$5-'СЕТ СН'!$F$17</f>
        <v>2498.6134759199999</v>
      </c>
      <c r="J25" s="36">
        <f>SUMIFS(СВЦЭМ!$C$39:$C$782,СВЦЭМ!$A$39:$A$782,$A25,СВЦЭМ!$B$39:$B$782,J$11)+'СЕТ СН'!$F$9+СВЦЭМ!$D$10+'СЕТ СН'!$F$5-'СЕТ СН'!$F$17</f>
        <v>2468.8822112499997</v>
      </c>
      <c r="K25" s="36">
        <f>SUMIFS(СВЦЭМ!$C$39:$C$782,СВЦЭМ!$A$39:$A$782,$A25,СВЦЭМ!$B$39:$B$782,K$11)+'СЕТ СН'!$F$9+СВЦЭМ!$D$10+'СЕТ СН'!$F$5-'СЕТ СН'!$F$17</f>
        <v>2461.5818022399999</v>
      </c>
      <c r="L25" s="36">
        <f>SUMIFS(СВЦЭМ!$C$39:$C$782,СВЦЭМ!$A$39:$A$782,$A25,СВЦЭМ!$B$39:$B$782,L$11)+'СЕТ СН'!$F$9+СВЦЭМ!$D$10+'СЕТ СН'!$F$5-'СЕТ СН'!$F$17</f>
        <v>2478.3101564499998</v>
      </c>
      <c r="M25" s="36">
        <f>SUMIFS(СВЦЭМ!$C$39:$C$782,СВЦЭМ!$A$39:$A$782,$A25,СВЦЭМ!$B$39:$B$782,M$11)+'СЕТ СН'!$F$9+СВЦЭМ!$D$10+'СЕТ СН'!$F$5-'СЕТ СН'!$F$17</f>
        <v>2491.1498594699997</v>
      </c>
      <c r="N25" s="36">
        <f>SUMIFS(СВЦЭМ!$C$39:$C$782,СВЦЭМ!$A$39:$A$782,$A25,СВЦЭМ!$B$39:$B$782,N$11)+'СЕТ СН'!$F$9+СВЦЭМ!$D$10+'СЕТ СН'!$F$5-'СЕТ СН'!$F$17</f>
        <v>2440.2093521399997</v>
      </c>
      <c r="O25" s="36">
        <f>SUMIFS(СВЦЭМ!$C$39:$C$782,СВЦЭМ!$A$39:$A$782,$A25,СВЦЭМ!$B$39:$B$782,O$11)+'СЕТ СН'!$F$9+СВЦЭМ!$D$10+'СЕТ СН'!$F$5-'СЕТ СН'!$F$17</f>
        <v>2437.2224401899998</v>
      </c>
      <c r="P25" s="36">
        <f>SUMIFS(СВЦЭМ!$C$39:$C$782,СВЦЭМ!$A$39:$A$782,$A25,СВЦЭМ!$B$39:$B$782,P$11)+'СЕТ СН'!$F$9+СВЦЭМ!$D$10+'СЕТ СН'!$F$5-'СЕТ СН'!$F$17</f>
        <v>2444.0014422199997</v>
      </c>
      <c r="Q25" s="36">
        <f>SUMIFS(СВЦЭМ!$C$39:$C$782,СВЦЭМ!$A$39:$A$782,$A25,СВЦЭМ!$B$39:$B$782,Q$11)+'СЕТ СН'!$F$9+СВЦЭМ!$D$10+'СЕТ СН'!$F$5-'СЕТ СН'!$F$17</f>
        <v>2467.7774255699997</v>
      </c>
      <c r="R25" s="36">
        <f>SUMIFS(СВЦЭМ!$C$39:$C$782,СВЦЭМ!$A$39:$A$782,$A25,СВЦЭМ!$B$39:$B$782,R$11)+'СЕТ СН'!$F$9+СВЦЭМ!$D$10+'СЕТ СН'!$F$5-'СЕТ СН'!$F$17</f>
        <v>2487.7130316100001</v>
      </c>
      <c r="S25" s="36">
        <f>SUMIFS(СВЦЭМ!$C$39:$C$782,СВЦЭМ!$A$39:$A$782,$A25,СВЦЭМ!$B$39:$B$782,S$11)+'СЕТ СН'!$F$9+СВЦЭМ!$D$10+'СЕТ СН'!$F$5-'СЕТ СН'!$F$17</f>
        <v>2487.5869306099999</v>
      </c>
      <c r="T25" s="36">
        <f>SUMIFS(СВЦЭМ!$C$39:$C$782,СВЦЭМ!$A$39:$A$782,$A25,СВЦЭМ!$B$39:$B$782,T$11)+'СЕТ СН'!$F$9+СВЦЭМ!$D$10+'СЕТ СН'!$F$5-'СЕТ СН'!$F$17</f>
        <v>2516.6867210399996</v>
      </c>
      <c r="U25" s="36">
        <f>SUMIFS(СВЦЭМ!$C$39:$C$782,СВЦЭМ!$A$39:$A$782,$A25,СВЦЭМ!$B$39:$B$782,U$11)+'СЕТ СН'!$F$9+СВЦЭМ!$D$10+'СЕТ СН'!$F$5-'СЕТ СН'!$F$17</f>
        <v>2541.37961103</v>
      </c>
      <c r="V25" s="36">
        <f>SUMIFS(СВЦЭМ!$C$39:$C$782,СВЦЭМ!$A$39:$A$782,$A25,СВЦЭМ!$B$39:$B$782,V$11)+'СЕТ СН'!$F$9+СВЦЭМ!$D$10+'СЕТ СН'!$F$5-'СЕТ СН'!$F$17</f>
        <v>2544.5919358299998</v>
      </c>
      <c r="W25" s="36">
        <f>SUMIFS(СВЦЭМ!$C$39:$C$782,СВЦЭМ!$A$39:$A$782,$A25,СВЦЭМ!$B$39:$B$782,W$11)+'СЕТ СН'!$F$9+СВЦЭМ!$D$10+'СЕТ СН'!$F$5-'СЕТ СН'!$F$17</f>
        <v>2527.6912438299996</v>
      </c>
      <c r="X25" s="36">
        <f>SUMIFS(СВЦЭМ!$C$39:$C$782,СВЦЭМ!$A$39:$A$782,$A25,СВЦЭМ!$B$39:$B$782,X$11)+'СЕТ СН'!$F$9+СВЦЭМ!$D$10+'СЕТ СН'!$F$5-'СЕТ СН'!$F$17</f>
        <v>2499.82171569</v>
      </c>
      <c r="Y25" s="36">
        <f>SUMIFS(СВЦЭМ!$C$39:$C$782,СВЦЭМ!$A$39:$A$782,$A25,СВЦЭМ!$B$39:$B$782,Y$11)+'СЕТ СН'!$F$9+СВЦЭМ!$D$10+'СЕТ СН'!$F$5-'СЕТ СН'!$F$17</f>
        <v>2555.8946891000001</v>
      </c>
    </row>
    <row r="26" spans="1:25" ht="15.75" x14ac:dyDescent="0.2">
      <c r="A26" s="35">
        <f t="shared" si="0"/>
        <v>44819</v>
      </c>
      <c r="B26" s="36">
        <f>SUMIFS(СВЦЭМ!$C$39:$C$782,СВЦЭМ!$A$39:$A$782,$A26,СВЦЭМ!$B$39:$B$782,B$11)+'СЕТ СН'!$F$9+СВЦЭМ!$D$10+'СЕТ СН'!$F$5-'СЕТ СН'!$F$17</f>
        <v>2601.8370875999999</v>
      </c>
      <c r="C26" s="36">
        <f>SUMIFS(СВЦЭМ!$C$39:$C$782,СВЦЭМ!$A$39:$A$782,$A26,СВЦЭМ!$B$39:$B$782,C$11)+'СЕТ СН'!$F$9+СВЦЭМ!$D$10+'СЕТ СН'!$F$5-'СЕТ СН'!$F$17</f>
        <v>2661.9911057999998</v>
      </c>
      <c r="D26" s="36">
        <f>SUMIFS(СВЦЭМ!$C$39:$C$782,СВЦЭМ!$A$39:$A$782,$A26,СВЦЭМ!$B$39:$B$782,D$11)+'СЕТ СН'!$F$9+СВЦЭМ!$D$10+'СЕТ СН'!$F$5-'СЕТ СН'!$F$17</f>
        <v>2688.1110269599999</v>
      </c>
      <c r="E26" s="36">
        <f>SUMIFS(СВЦЭМ!$C$39:$C$782,СВЦЭМ!$A$39:$A$782,$A26,СВЦЭМ!$B$39:$B$782,E$11)+'СЕТ СН'!$F$9+СВЦЭМ!$D$10+'СЕТ СН'!$F$5-'СЕТ СН'!$F$17</f>
        <v>2686.9940487200001</v>
      </c>
      <c r="F26" s="36">
        <f>SUMIFS(СВЦЭМ!$C$39:$C$782,СВЦЭМ!$A$39:$A$782,$A26,СВЦЭМ!$B$39:$B$782,F$11)+'СЕТ СН'!$F$9+СВЦЭМ!$D$10+'СЕТ СН'!$F$5-'СЕТ СН'!$F$17</f>
        <v>2693.6105375899997</v>
      </c>
      <c r="G26" s="36">
        <f>SUMIFS(СВЦЭМ!$C$39:$C$782,СВЦЭМ!$A$39:$A$782,$A26,СВЦЭМ!$B$39:$B$782,G$11)+'СЕТ СН'!$F$9+СВЦЭМ!$D$10+'СЕТ СН'!$F$5-'СЕТ СН'!$F$17</f>
        <v>2673.7404534399998</v>
      </c>
      <c r="H26" s="36">
        <f>SUMIFS(СВЦЭМ!$C$39:$C$782,СВЦЭМ!$A$39:$A$782,$A26,СВЦЭМ!$B$39:$B$782,H$11)+'СЕТ СН'!$F$9+СВЦЭМ!$D$10+'СЕТ СН'!$F$5-'СЕТ СН'!$F$17</f>
        <v>2627.5137642299997</v>
      </c>
      <c r="I26" s="36">
        <f>SUMIFS(СВЦЭМ!$C$39:$C$782,СВЦЭМ!$A$39:$A$782,$A26,СВЦЭМ!$B$39:$B$782,I$11)+'СЕТ СН'!$F$9+СВЦЭМ!$D$10+'СЕТ СН'!$F$5-'СЕТ СН'!$F$17</f>
        <v>2537.25615109</v>
      </c>
      <c r="J26" s="36">
        <f>SUMIFS(СВЦЭМ!$C$39:$C$782,СВЦЭМ!$A$39:$A$782,$A26,СВЦЭМ!$B$39:$B$782,J$11)+'СЕТ СН'!$F$9+СВЦЭМ!$D$10+'СЕТ СН'!$F$5-'СЕТ СН'!$F$17</f>
        <v>2541.9377796600002</v>
      </c>
      <c r="K26" s="36">
        <f>SUMIFS(СВЦЭМ!$C$39:$C$782,СВЦЭМ!$A$39:$A$782,$A26,СВЦЭМ!$B$39:$B$782,K$11)+'СЕТ СН'!$F$9+СВЦЭМ!$D$10+'СЕТ СН'!$F$5-'СЕТ СН'!$F$17</f>
        <v>2533.6485779599998</v>
      </c>
      <c r="L26" s="36">
        <f>SUMIFS(СВЦЭМ!$C$39:$C$782,СВЦЭМ!$A$39:$A$782,$A26,СВЦЭМ!$B$39:$B$782,L$11)+'СЕТ СН'!$F$9+СВЦЭМ!$D$10+'СЕТ СН'!$F$5-'СЕТ СН'!$F$17</f>
        <v>2531.3764899299999</v>
      </c>
      <c r="M26" s="36">
        <f>SUMIFS(СВЦЭМ!$C$39:$C$782,СВЦЭМ!$A$39:$A$782,$A26,СВЦЭМ!$B$39:$B$782,M$11)+'СЕТ СН'!$F$9+СВЦЭМ!$D$10+'СЕТ СН'!$F$5-'СЕТ СН'!$F$17</f>
        <v>2533.6454169999997</v>
      </c>
      <c r="N26" s="36">
        <f>SUMIFS(СВЦЭМ!$C$39:$C$782,СВЦЭМ!$A$39:$A$782,$A26,СВЦЭМ!$B$39:$B$782,N$11)+'СЕТ СН'!$F$9+СВЦЭМ!$D$10+'СЕТ СН'!$F$5-'СЕТ СН'!$F$17</f>
        <v>2490.42591623</v>
      </c>
      <c r="O26" s="36">
        <f>SUMIFS(СВЦЭМ!$C$39:$C$782,СВЦЭМ!$A$39:$A$782,$A26,СВЦЭМ!$B$39:$B$782,O$11)+'СЕТ СН'!$F$9+СВЦЭМ!$D$10+'СЕТ СН'!$F$5-'СЕТ СН'!$F$17</f>
        <v>2494.98737734</v>
      </c>
      <c r="P26" s="36">
        <f>SUMIFS(СВЦЭМ!$C$39:$C$782,СВЦЭМ!$A$39:$A$782,$A26,СВЦЭМ!$B$39:$B$782,P$11)+'СЕТ СН'!$F$9+СВЦЭМ!$D$10+'СЕТ СН'!$F$5-'СЕТ СН'!$F$17</f>
        <v>2495.9008675599998</v>
      </c>
      <c r="Q26" s="36">
        <f>SUMIFS(СВЦЭМ!$C$39:$C$782,СВЦЭМ!$A$39:$A$782,$A26,СВЦЭМ!$B$39:$B$782,Q$11)+'СЕТ СН'!$F$9+СВЦЭМ!$D$10+'СЕТ СН'!$F$5-'СЕТ СН'!$F$17</f>
        <v>2503.2658227799998</v>
      </c>
      <c r="R26" s="36">
        <f>SUMIFS(СВЦЭМ!$C$39:$C$782,СВЦЭМ!$A$39:$A$782,$A26,СВЦЭМ!$B$39:$B$782,R$11)+'СЕТ СН'!$F$9+СВЦЭМ!$D$10+'СЕТ СН'!$F$5-'СЕТ СН'!$F$17</f>
        <v>2530.3843273100001</v>
      </c>
      <c r="S26" s="36">
        <f>SUMIFS(СВЦЭМ!$C$39:$C$782,СВЦЭМ!$A$39:$A$782,$A26,СВЦЭМ!$B$39:$B$782,S$11)+'СЕТ СН'!$F$9+СВЦЭМ!$D$10+'СЕТ СН'!$F$5-'СЕТ СН'!$F$17</f>
        <v>2516.8523623800002</v>
      </c>
      <c r="T26" s="36">
        <f>SUMIFS(СВЦЭМ!$C$39:$C$782,СВЦЭМ!$A$39:$A$782,$A26,СВЦЭМ!$B$39:$B$782,T$11)+'СЕТ СН'!$F$9+СВЦЭМ!$D$10+'СЕТ СН'!$F$5-'СЕТ СН'!$F$17</f>
        <v>2532.6244327599998</v>
      </c>
      <c r="U26" s="36">
        <f>SUMIFS(СВЦЭМ!$C$39:$C$782,СВЦЭМ!$A$39:$A$782,$A26,СВЦЭМ!$B$39:$B$782,U$11)+'СЕТ СН'!$F$9+СВЦЭМ!$D$10+'СЕТ СН'!$F$5-'СЕТ СН'!$F$17</f>
        <v>2547.45156929</v>
      </c>
      <c r="V26" s="36">
        <f>SUMIFS(СВЦЭМ!$C$39:$C$782,СВЦЭМ!$A$39:$A$782,$A26,СВЦЭМ!$B$39:$B$782,V$11)+'СЕТ СН'!$F$9+СВЦЭМ!$D$10+'СЕТ СН'!$F$5-'СЕТ СН'!$F$17</f>
        <v>2572.9927165599997</v>
      </c>
      <c r="W26" s="36">
        <f>SUMIFS(СВЦЭМ!$C$39:$C$782,СВЦЭМ!$A$39:$A$782,$A26,СВЦЭМ!$B$39:$B$782,W$11)+'СЕТ СН'!$F$9+СВЦЭМ!$D$10+'СЕТ СН'!$F$5-'СЕТ СН'!$F$17</f>
        <v>2549.2092504699999</v>
      </c>
      <c r="X26" s="36">
        <f>SUMIFS(СВЦЭМ!$C$39:$C$782,СВЦЭМ!$A$39:$A$782,$A26,СВЦЭМ!$B$39:$B$782,X$11)+'СЕТ СН'!$F$9+СВЦЭМ!$D$10+'СЕТ СН'!$F$5-'СЕТ СН'!$F$17</f>
        <v>2510.5087265399998</v>
      </c>
      <c r="Y26" s="36">
        <f>SUMIFS(СВЦЭМ!$C$39:$C$782,СВЦЭМ!$A$39:$A$782,$A26,СВЦЭМ!$B$39:$B$782,Y$11)+'СЕТ СН'!$F$9+СВЦЭМ!$D$10+'СЕТ СН'!$F$5-'СЕТ СН'!$F$17</f>
        <v>2593.4582974799996</v>
      </c>
    </row>
    <row r="27" spans="1:25" ht="15.75" x14ac:dyDescent="0.2">
      <c r="A27" s="35">
        <f t="shared" si="0"/>
        <v>44820</v>
      </c>
      <c r="B27" s="36">
        <f>SUMIFS(СВЦЭМ!$C$39:$C$782,СВЦЭМ!$A$39:$A$782,$A27,СВЦЭМ!$B$39:$B$782,B$11)+'СЕТ СН'!$F$9+СВЦЭМ!$D$10+'СЕТ СН'!$F$5-'СЕТ СН'!$F$17</f>
        <v>2607.7681144600001</v>
      </c>
      <c r="C27" s="36">
        <f>SUMIFS(СВЦЭМ!$C$39:$C$782,СВЦЭМ!$A$39:$A$782,$A27,СВЦЭМ!$B$39:$B$782,C$11)+'СЕТ СН'!$F$9+СВЦЭМ!$D$10+'СЕТ СН'!$F$5-'СЕТ СН'!$F$17</f>
        <v>2670.1096502800001</v>
      </c>
      <c r="D27" s="36">
        <f>SUMIFS(СВЦЭМ!$C$39:$C$782,СВЦЭМ!$A$39:$A$782,$A27,СВЦЭМ!$B$39:$B$782,D$11)+'СЕТ СН'!$F$9+СВЦЭМ!$D$10+'СЕТ СН'!$F$5-'СЕТ СН'!$F$17</f>
        <v>2698.64920235</v>
      </c>
      <c r="E27" s="36">
        <f>SUMIFS(СВЦЭМ!$C$39:$C$782,СВЦЭМ!$A$39:$A$782,$A27,СВЦЭМ!$B$39:$B$782,E$11)+'СЕТ СН'!$F$9+СВЦЭМ!$D$10+'СЕТ СН'!$F$5-'СЕТ СН'!$F$17</f>
        <v>2704.6715812000002</v>
      </c>
      <c r="F27" s="36">
        <f>SUMIFS(СВЦЭМ!$C$39:$C$782,СВЦЭМ!$A$39:$A$782,$A27,СВЦЭМ!$B$39:$B$782,F$11)+'СЕТ СН'!$F$9+СВЦЭМ!$D$10+'СЕТ СН'!$F$5-'СЕТ СН'!$F$17</f>
        <v>2689.5229655799999</v>
      </c>
      <c r="G27" s="36">
        <f>SUMIFS(СВЦЭМ!$C$39:$C$782,СВЦЭМ!$A$39:$A$782,$A27,СВЦЭМ!$B$39:$B$782,G$11)+'СЕТ СН'!$F$9+СВЦЭМ!$D$10+'СЕТ СН'!$F$5-'СЕТ СН'!$F$17</f>
        <v>2667.8836085200001</v>
      </c>
      <c r="H27" s="36">
        <f>SUMIFS(СВЦЭМ!$C$39:$C$782,СВЦЭМ!$A$39:$A$782,$A27,СВЦЭМ!$B$39:$B$782,H$11)+'СЕТ СН'!$F$9+СВЦЭМ!$D$10+'СЕТ СН'!$F$5-'СЕТ СН'!$F$17</f>
        <v>2611.48071239</v>
      </c>
      <c r="I27" s="36">
        <f>SUMIFS(СВЦЭМ!$C$39:$C$782,СВЦЭМ!$A$39:$A$782,$A27,СВЦЭМ!$B$39:$B$782,I$11)+'СЕТ СН'!$F$9+СВЦЭМ!$D$10+'СЕТ СН'!$F$5-'СЕТ СН'!$F$17</f>
        <v>2526.15116885</v>
      </c>
      <c r="J27" s="36">
        <f>SUMIFS(СВЦЭМ!$C$39:$C$782,СВЦЭМ!$A$39:$A$782,$A27,СВЦЭМ!$B$39:$B$782,J$11)+'СЕТ СН'!$F$9+СВЦЭМ!$D$10+'СЕТ СН'!$F$5-'СЕТ СН'!$F$17</f>
        <v>2527.0542121499998</v>
      </c>
      <c r="K27" s="36">
        <f>SUMIFS(СВЦЭМ!$C$39:$C$782,СВЦЭМ!$A$39:$A$782,$A27,СВЦЭМ!$B$39:$B$782,K$11)+'СЕТ СН'!$F$9+СВЦЭМ!$D$10+'СЕТ СН'!$F$5-'СЕТ СН'!$F$17</f>
        <v>2460.1377651100001</v>
      </c>
      <c r="L27" s="36">
        <f>SUMIFS(СВЦЭМ!$C$39:$C$782,СВЦЭМ!$A$39:$A$782,$A27,СВЦЭМ!$B$39:$B$782,L$11)+'СЕТ СН'!$F$9+СВЦЭМ!$D$10+'СЕТ СН'!$F$5-'СЕТ СН'!$F$17</f>
        <v>2477.1552817399997</v>
      </c>
      <c r="M27" s="36">
        <f>SUMIFS(СВЦЭМ!$C$39:$C$782,СВЦЭМ!$A$39:$A$782,$A27,СВЦЭМ!$B$39:$B$782,M$11)+'СЕТ СН'!$F$9+СВЦЭМ!$D$10+'СЕТ СН'!$F$5-'СЕТ СН'!$F$17</f>
        <v>2484.8530653899998</v>
      </c>
      <c r="N27" s="36">
        <f>SUMIFS(СВЦЭМ!$C$39:$C$782,СВЦЭМ!$A$39:$A$782,$A27,СВЦЭМ!$B$39:$B$782,N$11)+'СЕТ СН'!$F$9+СВЦЭМ!$D$10+'СЕТ СН'!$F$5-'СЕТ СН'!$F$17</f>
        <v>2506.7991684199997</v>
      </c>
      <c r="O27" s="36">
        <f>SUMIFS(СВЦЭМ!$C$39:$C$782,СВЦЭМ!$A$39:$A$782,$A27,СВЦЭМ!$B$39:$B$782,O$11)+'СЕТ СН'!$F$9+СВЦЭМ!$D$10+'СЕТ СН'!$F$5-'СЕТ СН'!$F$17</f>
        <v>2501.5914851999996</v>
      </c>
      <c r="P27" s="36">
        <f>SUMIFS(СВЦЭМ!$C$39:$C$782,СВЦЭМ!$A$39:$A$782,$A27,СВЦЭМ!$B$39:$B$782,P$11)+'СЕТ СН'!$F$9+СВЦЭМ!$D$10+'СЕТ СН'!$F$5-'СЕТ СН'!$F$17</f>
        <v>2504.5071875599997</v>
      </c>
      <c r="Q27" s="36">
        <f>SUMIFS(СВЦЭМ!$C$39:$C$782,СВЦЭМ!$A$39:$A$782,$A27,СВЦЭМ!$B$39:$B$782,Q$11)+'СЕТ СН'!$F$9+СВЦЭМ!$D$10+'СЕТ СН'!$F$5-'СЕТ СН'!$F$17</f>
        <v>2511.5619032099999</v>
      </c>
      <c r="R27" s="36">
        <f>SUMIFS(СВЦЭМ!$C$39:$C$782,СВЦЭМ!$A$39:$A$782,$A27,СВЦЭМ!$B$39:$B$782,R$11)+'СЕТ СН'!$F$9+СВЦЭМ!$D$10+'СЕТ СН'!$F$5-'СЕТ СН'!$F$17</f>
        <v>2516.7260268299997</v>
      </c>
      <c r="S27" s="36">
        <f>SUMIFS(СВЦЭМ!$C$39:$C$782,СВЦЭМ!$A$39:$A$782,$A27,СВЦЭМ!$B$39:$B$782,S$11)+'СЕТ СН'!$F$9+СВЦЭМ!$D$10+'СЕТ СН'!$F$5-'СЕТ СН'!$F$17</f>
        <v>2507.9293491399999</v>
      </c>
      <c r="T27" s="36">
        <f>SUMIFS(СВЦЭМ!$C$39:$C$782,СВЦЭМ!$A$39:$A$782,$A27,СВЦЭМ!$B$39:$B$782,T$11)+'СЕТ СН'!$F$9+СВЦЭМ!$D$10+'СЕТ СН'!$F$5-'СЕТ СН'!$F$17</f>
        <v>2537.00484491</v>
      </c>
      <c r="U27" s="36">
        <f>SUMIFS(СВЦЭМ!$C$39:$C$782,СВЦЭМ!$A$39:$A$782,$A27,СВЦЭМ!$B$39:$B$782,U$11)+'СЕТ СН'!$F$9+СВЦЭМ!$D$10+'СЕТ СН'!$F$5-'СЕТ СН'!$F$17</f>
        <v>2539.84624235</v>
      </c>
      <c r="V27" s="36">
        <f>SUMIFS(СВЦЭМ!$C$39:$C$782,СВЦЭМ!$A$39:$A$782,$A27,СВЦЭМ!$B$39:$B$782,V$11)+'СЕТ СН'!$F$9+СВЦЭМ!$D$10+'СЕТ СН'!$F$5-'СЕТ СН'!$F$17</f>
        <v>2566.5231534</v>
      </c>
      <c r="W27" s="36">
        <f>SUMIFS(СВЦЭМ!$C$39:$C$782,СВЦЭМ!$A$39:$A$782,$A27,СВЦЭМ!$B$39:$B$782,W$11)+'СЕТ СН'!$F$9+СВЦЭМ!$D$10+'СЕТ СН'!$F$5-'СЕТ СН'!$F$17</f>
        <v>2533.8275870899997</v>
      </c>
      <c r="X27" s="36">
        <f>SUMIFS(СВЦЭМ!$C$39:$C$782,СВЦЭМ!$A$39:$A$782,$A27,СВЦЭМ!$B$39:$B$782,X$11)+'СЕТ СН'!$F$9+СВЦЭМ!$D$10+'СЕТ СН'!$F$5-'СЕТ СН'!$F$17</f>
        <v>2546.7668041299999</v>
      </c>
      <c r="Y27" s="36">
        <f>SUMIFS(СВЦЭМ!$C$39:$C$782,СВЦЭМ!$A$39:$A$782,$A27,СВЦЭМ!$B$39:$B$782,Y$11)+'СЕТ СН'!$F$9+СВЦЭМ!$D$10+'СЕТ СН'!$F$5-'СЕТ СН'!$F$17</f>
        <v>2569.0697787499998</v>
      </c>
    </row>
    <row r="28" spans="1:25" ht="15.75" x14ac:dyDescent="0.2">
      <c r="A28" s="35">
        <f t="shared" si="0"/>
        <v>44821</v>
      </c>
      <c r="B28" s="36">
        <f>SUMIFS(СВЦЭМ!$C$39:$C$782,СВЦЭМ!$A$39:$A$782,$A28,СВЦЭМ!$B$39:$B$782,B$11)+'СЕТ СН'!$F$9+СВЦЭМ!$D$10+'СЕТ СН'!$F$5-'СЕТ СН'!$F$17</f>
        <v>2579.3582797099998</v>
      </c>
      <c r="C28" s="36">
        <f>SUMIFS(СВЦЭМ!$C$39:$C$782,СВЦЭМ!$A$39:$A$782,$A28,СВЦЭМ!$B$39:$B$782,C$11)+'СЕТ СН'!$F$9+СВЦЭМ!$D$10+'СЕТ СН'!$F$5-'СЕТ СН'!$F$17</f>
        <v>2616.6826494799998</v>
      </c>
      <c r="D28" s="36">
        <f>SUMIFS(СВЦЭМ!$C$39:$C$782,СВЦЭМ!$A$39:$A$782,$A28,СВЦЭМ!$B$39:$B$782,D$11)+'СЕТ СН'!$F$9+СВЦЭМ!$D$10+'СЕТ СН'!$F$5-'СЕТ СН'!$F$17</f>
        <v>2643.2624954900002</v>
      </c>
      <c r="E28" s="36">
        <f>SUMIFS(СВЦЭМ!$C$39:$C$782,СВЦЭМ!$A$39:$A$782,$A28,СВЦЭМ!$B$39:$B$782,E$11)+'СЕТ СН'!$F$9+СВЦЭМ!$D$10+'СЕТ СН'!$F$5-'СЕТ СН'!$F$17</f>
        <v>2651.5650727399998</v>
      </c>
      <c r="F28" s="36">
        <f>SUMIFS(СВЦЭМ!$C$39:$C$782,СВЦЭМ!$A$39:$A$782,$A28,СВЦЭМ!$B$39:$B$782,F$11)+'СЕТ СН'!$F$9+СВЦЭМ!$D$10+'СЕТ СН'!$F$5-'СЕТ СН'!$F$17</f>
        <v>2656.4484397299998</v>
      </c>
      <c r="G28" s="36">
        <f>SUMIFS(СВЦЭМ!$C$39:$C$782,СВЦЭМ!$A$39:$A$782,$A28,СВЦЭМ!$B$39:$B$782,G$11)+'СЕТ СН'!$F$9+СВЦЭМ!$D$10+'СЕТ СН'!$F$5-'СЕТ СН'!$F$17</f>
        <v>2644.3581228799999</v>
      </c>
      <c r="H28" s="36">
        <f>SUMIFS(СВЦЭМ!$C$39:$C$782,СВЦЭМ!$A$39:$A$782,$A28,СВЦЭМ!$B$39:$B$782,H$11)+'СЕТ СН'!$F$9+СВЦЭМ!$D$10+'СЕТ СН'!$F$5-'СЕТ СН'!$F$17</f>
        <v>2606.76777223</v>
      </c>
      <c r="I28" s="36">
        <f>SUMIFS(СВЦЭМ!$C$39:$C$782,СВЦЭМ!$A$39:$A$782,$A28,СВЦЭМ!$B$39:$B$782,I$11)+'СЕТ СН'!$F$9+СВЦЭМ!$D$10+'СЕТ СН'!$F$5-'СЕТ СН'!$F$17</f>
        <v>2549.1556894</v>
      </c>
      <c r="J28" s="36">
        <f>SUMIFS(СВЦЭМ!$C$39:$C$782,СВЦЭМ!$A$39:$A$782,$A28,СВЦЭМ!$B$39:$B$782,J$11)+'СЕТ СН'!$F$9+СВЦЭМ!$D$10+'СЕТ СН'!$F$5-'СЕТ СН'!$F$17</f>
        <v>2478.2060168499997</v>
      </c>
      <c r="K28" s="36">
        <f>SUMIFS(СВЦЭМ!$C$39:$C$782,СВЦЭМ!$A$39:$A$782,$A28,СВЦЭМ!$B$39:$B$782,K$11)+'СЕТ СН'!$F$9+СВЦЭМ!$D$10+'СЕТ СН'!$F$5-'СЕТ СН'!$F$17</f>
        <v>2445.36028059</v>
      </c>
      <c r="L28" s="36">
        <f>SUMIFS(СВЦЭМ!$C$39:$C$782,СВЦЭМ!$A$39:$A$782,$A28,СВЦЭМ!$B$39:$B$782,L$11)+'СЕТ СН'!$F$9+СВЦЭМ!$D$10+'СЕТ СН'!$F$5-'СЕТ СН'!$F$17</f>
        <v>2427.2443149699998</v>
      </c>
      <c r="M28" s="36">
        <f>SUMIFS(СВЦЭМ!$C$39:$C$782,СВЦЭМ!$A$39:$A$782,$A28,СВЦЭМ!$B$39:$B$782,M$11)+'СЕТ СН'!$F$9+СВЦЭМ!$D$10+'СЕТ СН'!$F$5-'СЕТ СН'!$F$17</f>
        <v>2439.4926745499997</v>
      </c>
      <c r="N28" s="36">
        <f>SUMIFS(СВЦЭМ!$C$39:$C$782,СВЦЭМ!$A$39:$A$782,$A28,СВЦЭМ!$B$39:$B$782,N$11)+'СЕТ СН'!$F$9+СВЦЭМ!$D$10+'СЕТ СН'!$F$5-'СЕТ СН'!$F$17</f>
        <v>2459.8271169700001</v>
      </c>
      <c r="O28" s="36">
        <f>SUMIFS(СВЦЭМ!$C$39:$C$782,СВЦЭМ!$A$39:$A$782,$A28,СВЦЭМ!$B$39:$B$782,O$11)+'СЕТ СН'!$F$9+СВЦЭМ!$D$10+'СЕТ СН'!$F$5-'СЕТ СН'!$F$17</f>
        <v>2456.7320012299997</v>
      </c>
      <c r="P28" s="36">
        <f>SUMIFS(СВЦЭМ!$C$39:$C$782,СВЦЭМ!$A$39:$A$782,$A28,СВЦЭМ!$B$39:$B$782,P$11)+'СЕТ СН'!$F$9+СВЦЭМ!$D$10+'СЕТ СН'!$F$5-'СЕТ СН'!$F$17</f>
        <v>2459.43891717</v>
      </c>
      <c r="Q28" s="36">
        <f>SUMIFS(СВЦЭМ!$C$39:$C$782,СВЦЭМ!$A$39:$A$782,$A28,СВЦЭМ!$B$39:$B$782,Q$11)+'СЕТ СН'!$F$9+СВЦЭМ!$D$10+'СЕТ СН'!$F$5-'СЕТ СН'!$F$17</f>
        <v>2462.0066383799999</v>
      </c>
      <c r="R28" s="36">
        <f>SUMIFS(СВЦЭМ!$C$39:$C$782,СВЦЭМ!$A$39:$A$782,$A28,СВЦЭМ!$B$39:$B$782,R$11)+'СЕТ СН'!$F$9+СВЦЭМ!$D$10+'СЕТ СН'!$F$5-'СЕТ СН'!$F$17</f>
        <v>2466.7702487899996</v>
      </c>
      <c r="S28" s="36">
        <f>SUMIFS(СВЦЭМ!$C$39:$C$782,СВЦЭМ!$A$39:$A$782,$A28,СВЦЭМ!$B$39:$B$782,S$11)+'СЕТ СН'!$F$9+СВЦЭМ!$D$10+'СЕТ СН'!$F$5-'СЕТ СН'!$F$17</f>
        <v>2466.65896204</v>
      </c>
      <c r="T28" s="36">
        <f>SUMIFS(СВЦЭМ!$C$39:$C$782,СВЦЭМ!$A$39:$A$782,$A28,СВЦЭМ!$B$39:$B$782,T$11)+'СЕТ СН'!$F$9+СВЦЭМ!$D$10+'СЕТ СН'!$F$5-'СЕТ СН'!$F$17</f>
        <v>2499.3850063700002</v>
      </c>
      <c r="U28" s="36">
        <f>SUMIFS(СВЦЭМ!$C$39:$C$782,СВЦЭМ!$A$39:$A$782,$A28,СВЦЭМ!$B$39:$B$782,U$11)+'СЕТ СН'!$F$9+СВЦЭМ!$D$10+'СЕТ СН'!$F$5-'СЕТ СН'!$F$17</f>
        <v>2535.3040050499999</v>
      </c>
      <c r="V28" s="36">
        <f>SUMIFS(СВЦЭМ!$C$39:$C$782,СВЦЭМ!$A$39:$A$782,$A28,СВЦЭМ!$B$39:$B$782,V$11)+'СЕТ СН'!$F$9+СВЦЭМ!$D$10+'СЕТ СН'!$F$5-'СЕТ СН'!$F$17</f>
        <v>2552.6167532499999</v>
      </c>
      <c r="W28" s="36">
        <f>SUMIFS(СВЦЭМ!$C$39:$C$782,СВЦЭМ!$A$39:$A$782,$A28,СВЦЭМ!$B$39:$B$782,W$11)+'СЕТ СН'!$F$9+СВЦЭМ!$D$10+'СЕТ СН'!$F$5-'СЕТ СН'!$F$17</f>
        <v>2542.5370102799998</v>
      </c>
      <c r="X28" s="36">
        <f>SUMIFS(СВЦЭМ!$C$39:$C$782,СВЦЭМ!$A$39:$A$782,$A28,СВЦЭМ!$B$39:$B$782,X$11)+'СЕТ СН'!$F$9+СВЦЭМ!$D$10+'СЕТ СН'!$F$5-'СЕТ СН'!$F$17</f>
        <v>2574.6348852299998</v>
      </c>
      <c r="Y28" s="36">
        <f>SUMIFS(СВЦЭМ!$C$39:$C$782,СВЦЭМ!$A$39:$A$782,$A28,СВЦЭМ!$B$39:$B$782,Y$11)+'СЕТ СН'!$F$9+СВЦЭМ!$D$10+'СЕТ СН'!$F$5-'СЕТ СН'!$F$17</f>
        <v>2528.27674828</v>
      </c>
    </row>
    <row r="29" spans="1:25" ht="15.75" x14ac:dyDescent="0.2">
      <c r="A29" s="35">
        <f t="shared" si="0"/>
        <v>44822</v>
      </c>
      <c r="B29" s="36">
        <f>SUMIFS(СВЦЭМ!$C$39:$C$782,СВЦЭМ!$A$39:$A$782,$A29,СВЦЭМ!$B$39:$B$782,B$11)+'СЕТ СН'!$F$9+СВЦЭМ!$D$10+'СЕТ СН'!$F$5-'СЕТ СН'!$F$17</f>
        <v>2567.93874753</v>
      </c>
      <c r="C29" s="36">
        <f>SUMIFS(СВЦЭМ!$C$39:$C$782,СВЦЭМ!$A$39:$A$782,$A29,СВЦЭМ!$B$39:$B$782,C$11)+'СЕТ СН'!$F$9+СВЦЭМ!$D$10+'СЕТ СН'!$F$5-'СЕТ СН'!$F$17</f>
        <v>2586.1352325899998</v>
      </c>
      <c r="D29" s="36">
        <f>SUMIFS(СВЦЭМ!$C$39:$C$782,СВЦЭМ!$A$39:$A$782,$A29,СВЦЭМ!$B$39:$B$782,D$11)+'СЕТ СН'!$F$9+СВЦЭМ!$D$10+'СЕТ СН'!$F$5-'СЕТ СН'!$F$17</f>
        <v>2623.0389108899999</v>
      </c>
      <c r="E29" s="36">
        <f>SUMIFS(СВЦЭМ!$C$39:$C$782,СВЦЭМ!$A$39:$A$782,$A29,СВЦЭМ!$B$39:$B$782,E$11)+'СЕТ СН'!$F$9+СВЦЭМ!$D$10+'СЕТ СН'!$F$5-'СЕТ СН'!$F$17</f>
        <v>2583.8664816999999</v>
      </c>
      <c r="F29" s="36">
        <f>SUMIFS(СВЦЭМ!$C$39:$C$782,СВЦЭМ!$A$39:$A$782,$A29,СВЦЭМ!$B$39:$B$782,F$11)+'СЕТ СН'!$F$9+СВЦЭМ!$D$10+'СЕТ СН'!$F$5-'СЕТ СН'!$F$17</f>
        <v>2581.4604970099999</v>
      </c>
      <c r="G29" s="36">
        <f>SUMIFS(СВЦЭМ!$C$39:$C$782,СВЦЭМ!$A$39:$A$782,$A29,СВЦЭМ!$B$39:$B$782,G$11)+'СЕТ СН'!$F$9+СВЦЭМ!$D$10+'СЕТ СН'!$F$5-'СЕТ СН'!$F$17</f>
        <v>2564.4834851599999</v>
      </c>
      <c r="H29" s="36">
        <f>SUMIFS(СВЦЭМ!$C$39:$C$782,СВЦЭМ!$A$39:$A$782,$A29,СВЦЭМ!$B$39:$B$782,H$11)+'СЕТ СН'!$F$9+СВЦЭМ!$D$10+'СЕТ СН'!$F$5-'СЕТ СН'!$F$17</f>
        <v>2538.7244553699998</v>
      </c>
      <c r="I29" s="36">
        <f>SUMIFS(СВЦЭМ!$C$39:$C$782,СВЦЭМ!$A$39:$A$782,$A29,СВЦЭМ!$B$39:$B$782,I$11)+'СЕТ СН'!$F$9+СВЦЭМ!$D$10+'СЕТ СН'!$F$5-'СЕТ СН'!$F$17</f>
        <v>2441.4059044599999</v>
      </c>
      <c r="J29" s="36">
        <f>SUMIFS(СВЦЭМ!$C$39:$C$782,СВЦЭМ!$A$39:$A$782,$A29,СВЦЭМ!$B$39:$B$782,J$11)+'СЕТ СН'!$F$9+СВЦЭМ!$D$10+'СЕТ СН'!$F$5-'СЕТ СН'!$F$17</f>
        <v>2363.1375448700001</v>
      </c>
      <c r="K29" s="36">
        <f>SUMIFS(СВЦЭМ!$C$39:$C$782,СВЦЭМ!$A$39:$A$782,$A29,СВЦЭМ!$B$39:$B$782,K$11)+'СЕТ СН'!$F$9+СВЦЭМ!$D$10+'СЕТ СН'!$F$5-'СЕТ СН'!$F$17</f>
        <v>2328.5377184199997</v>
      </c>
      <c r="L29" s="36">
        <f>SUMIFS(СВЦЭМ!$C$39:$C$782,СВЦЭМ!$A$39:$A$782,$A29,СВЦЭМ!$B$39:$B$782,L$11)+'СЕТ СН'!$F$9+СВЦЭМ!$D$10+'СЕТ СН'!$F$5-'СЕТ СН'!$F$17</f>
        <v>2267.3057021300001</v>
      </c>
      <c r="M29" s="36">
        <f>SUMIFS(СВЦЭМ!$C$39:$C$782,СВЦЭМ!$A$39:$A$782,$A29,СВЦЭМ!$B$39:$B$782,M$11)+'СЕТ СН'!$F$9+СВЦЭМ!$D$10+'СЕТ СН'!$F$5-'СЕТ СН'!$F$17</f>
        <v>2334.60439331</v>
      </c>
      <c r="N29" s="36">
        <f>SUMIFS(СВЦЭМ!$C$39:$C$782,СВЦЭМ!$A$39:$A$782,$A29,СВЦЭМ!$B$39:$B$782,N$11)+'СЕТ СН'!$F$9+СВЦЭМ!$D$10+'СЕТ СН'!$F$5-'СЕТ СН'!$F$17</f>
        <v>2427.1705875299999</v>
      </c>
      <c r="O29" s="36">
        <f>SUMIFS(СВЦЭМ!$C$39:$C$782,СВЦЭМ!$A$39:$A$782,$A29,СВЦЭМ!$B$39:$B$782,O$11)+'СЕТ СН'!$F$9+СВЦЭМ!$D$10+'СЕТ СН'!$F$5-'СЕТ СН'!$F$17</f>
        <v>2490.6329405199999</v>
      </c>
      <c r="P29" s="36">
        <f>SUMIFS(СВЦЭМ!$C$39:$C$782,СВЦЭМ!$A$39:$A$782,$A29,СВЦЭМ!$B$39:$B$782,P$11)+'СЕТ СН'!$F$9+СВЦЭМ!$D$10+'СЕТ СН'!$F$5-'СЕТ СН'!$F$17</f>
        <v>2485.2815753699997</v>
      </c>
      <c r="Q29" s="36">
        <f>SUMIFS(СВЦЭМ!$C$39:$C$782,СВЦЭМ!$A$39:$A$782,$A29,СВЦЭМ!$B$39:$B$782,Q$11)+'СЕТ СН'!$F$9+СВЦЭМ!$D$10+'СЕТ СН'!$F$5-'СЕТ СН'!$F$17</f>
        <v>2483.3128907599998</v>
      </c>
      <c r="R29" s="36">
        <f>SUMIFS(СВЦЭМ!$C$39:$C$782,СВЦЭМ!$A$39:$A$782,$A29,СВЦЭМ!$B$39:$B$782,R$11)+'СЕТ СН'!$F$9+СВЦЭМ!$D$10+'СЕТ СН'!$F$5-'СЕТ СН'!$F$17</f>
        <v>2395.1300323999999</v>
      </c>
      <c r="S29" s="36">
        <f>SUMIFS(СВЦЭМ!$C$39:$C$782,СВЦЭМ!$A$39:$A$782,$A29,СВЦЭМ!$B$39:$B$782,S$11)+'СЕТ СН'!$F$9+СВЦЭМ!$D$10+'СЕТ СН'!$F$5-'СЕТ СН'!$F$17</f>
        <v>2360.1106566600001</v>
      </c>
      <c r="T29" s="36">
        <f>SUMIFS(СВЦЭМ!$C$39:$C$782,СВЦЭМ!$A$39:$A$782,$A29,СВЦЭМ!$B$39:$B$782,T$11)+'СЕТ СН'!$F$9+СВЦЭМ!$D$10+'СЕТ СН'!$F$5-'СЕТ СН'!$F$17</f>
        <v>2299.4655911199998</v>
      </c>
      <c r="U29" s="36">
        <f>SUMIFS(СВЦЭМ!$C$39:$C$782,СВЦЭМ!$A$39:$A$782,$A29,СВЦЭМ!$B$39:$B$782,U$11)+'СЕТ СН'!$F$9+СВЦЭМ!$D$10+'СЕТ СН'!$F$5-'СЕТ СН'!$F$17</f>
        <v>2307.2803038900001</v>
      </c>
      <c r="V29" s="36">
        <f>SUMIFS(СВЦЭМ!$C$39:$C$782,СВЦЭМ!$A$39:$A$782,$A29,СВЦЭМ!$B$39:$B$782,V$11)+'СЕТ СН'!$F$9+СВЦЭМ!$D$10+'СЕТ СН'!$F$5-'СЕТ СН'!$F$17</f>
        <v>2319.0441459099998</v>
      </c>
      <c r="W29" s="36">
        <f>SUMIFS(СВЦЭМ!$C$39:$C$782,СВЦЭМ!$A$39:$A$782,$A29,СВЦЭМ!$B$39:$B$782,W$11)+'СЕТ СН'!$F$9+СВЦЭМ!$D$10+'СЕТ СН'!$F$5-'СЕТ СН'!$F$17</f>
        <v>2315.60609785</v>
      </c>
      <c r="X29" s="36">
        <f>SUMIFS(СВЦЭМ!$C$39:$C$782,СВЦЭМ!$A$39:$A$782,$A29,СВЦЭМ!$B$39:$B$782,X$11)+'СЕТ СН'!$F$9+СВЦЭМ!$D$10+'СЕТ СН'!$F$5-'СЕТ СН'!$F$17</f>
        <v>2323.1877587700001</v>
      </c>
      <c r="Y29" s="36">
        <f>SUMIFS(СВЦЭМ!$C$39:$C$782,СВЦЭМ!$A$39:$A$782,$A29,СВЦЭМ!$B$39:$B$782,Y$11)+'СЕТ СН'!$F$9+СВЦЭМ!$D$10+'СЕТ СН'!$F$5-'СЕТ СН'!$F$17</f>
        <v>2303.0878639499997</v>
      </c>
    </row>
    <row r="30" spans="1:25" ht="15.75" x14ac:dyDescent="0.2">
      <c r="A30" s="35">
        <f t="shared" si="0"/>
        <v>44823</v>
      </c>
      <c r="B30" s="36">
        <f>SUMIFS(СВЦЭМ!$C$39:$C$782,СВЦЭМ!$A$39:$A$782,$A30,СВЦЭМ!$B$39:$B$782,B$11)+'СЕТ СН'!$F$9+СВЦЭМ!$D$10+'СЕТ СН'!$F$5-'СЕТ СН'!$F$17</f>
        <v>2480.1726799799999</v>
      </c>
      <c r="C30" s="36">
        <f>SUMIFS(СВЦЭМ!$C$39:$C$782,СВЦЭМ!$A$39:$A$782,$A30,СВЦЭМ!$B$39:$B$782,C$11)+'СЕТ СН'!$F$9+СВЦЭМ!$D$10+'СЕТ СН'!$F$5-'СЕТ СН'!$F$17</f>
        <v>2520.7788369099999</v>
      </c>
      <c r="D30" s="36">
        <f>SUMIFS(СВЦЭМ!$C$39:$C$782,СВЦЭМ!$A$39:$A$782,$A30,СВЦЭМ!$B$39:$B$782,D$11)+'СЕТ СН'!$F$9+СВЦЭМ!$D$10+'СЕТ СН'!$F$5-'СЕТ СН'!$F$17</f>
        <v>2669.2461184200001</v>
      </c>
      <c r="E30" s="36">
        <f>SUMIFS(СВЦЭМ!$C$39:$C$782,СВЦЭМ!$A$39:$A$782,$A30,СВЦЭМ!$B$39:$B$782,E$11)+'СЕТ СН'!$F$9+СВЦЭМ!$D$10+'СЕТ СН'!$F$5-'СЕТ СН'!$F$17</f>
        <v>2623.5519081899997</v>
      </c>
      <c r="F30" s="36">
        <f>SUMIFS(СВЦЭМ!$C$39:$C$782,СВЦЭМ!$A$39:$A$782,$A30,СВЦЭМ!$B$39:$B$782,F$11)+'СЕТ СН'!$F$9+СВЦЭМ!$D$10+'СЕТ СН'!$F$5-'СЕТ СН'!$F$17</f>
        <v>2570.5335092400001</v>
      </c>
      <c r="G30" s="36">
        <f>SUMIFS(СВЦЭМ!$C$39:$C$782,СВЦЭМ!$A$39:$A$782,$A30,СВЦЭМ!$B$39:$B$782,G$11)+'СЕТ СН'!$F$9+СВЦЭМ!$D$10+'СЕТ СН'!$F$5-'СЕТ СН'!$F$17</f>
        <v>2545.08697308</v>
      </c>
      <c r="H30" s="36">
        <f>SUMIFS(СВЦЭМ!$C$39:$C$782,СВЦЭМ!$A$39:$A$782,$A30,СВЦЭМ!$B$39:$B$782,H$11)+'СЕТ СН'!$F$9+СВЦЭМ!$D$10+'СЕТ СН'!$F$5-'СЕТ СН'!$F$17</f>
        <v>2502.8271270400001</v>
      </c>
      <c r="I30" s="36">
        <f>SUMIFS(СВЦЭМ!$C$39:$C$782,СВЦЭМ!$A$39:$A$782,$A30,СВЦЭМ!$B$39:$B$782,I$11)+'СЕТ СН'!$F$9+СВЦЭМ!$D$10+'СЕТ СН'!$F$5-'СЕТ СН'!$F$17</f>
        <v>2461.7286835</v>
      </c>
      <c r="J30" s="36">
        <f>SUMIFS(СВЦЭМ!$C$39:$C$782,СВЦЭМ!$A$39:$A$782,$A30,СВЦЭМ!$B$39:$B$782,J$11)+'СЕТ СН'!$F$9+СВЦЭМ!$D$10+'СЕТ СН'!$F$5-'СЕТ СН'!$F$17</f>
        <v>2450.5951914399998</v>
      </c>
      <c r="K30" s="36">
        <f>SUMIFS(СВЦЭМ!$C$39:$C$782,СВЦЭМ!$A$39:$A$782,$A30,СВЦЭМ!$B$39:$B$782,K$11)+'СЕТ СН'!$F$9+СВЦЭМ!$D$10+'СЕТ СН'!$F$5-'СЕТ СН'!$F$17</f>
        <v>2406.6111083699998</v>
      </c>
      <c r="L30" s="36">
        <f>SUMIFS(СВЦЭМ!$C$39:$C$782,СВЦЭМ!$A$39:$A$782,$A30,СВЦЭМ!$B$39:$B$782,L$11)+'СЕТ СН'!$F$9+СВЦЭМ!$D$10+'СЕТ СН'!$F$5-'СЕТ СН'!$F$17</f>
        <v>2389.43564092</v>
      </c>
      <c r="M30" s="36">
        <f>SUMIFS(СВЦЭМ!$C$39:$C$782,СВЦЭМ!$A$39:$A$782,$A30,СВЦЭМ!$B$39:$B$782,M$11)+'СЕТ СН'!$F$9+СВЦЭМ!$D$10+'СЕТ СН'!$F$5-'СЕТ СН'!$F$17</f>
        <v>2403.55188662</v>
      </c>
      <c r="N30" s="36">
        <f>SUMIFS(СВЦЭМ!$C$39:$C$782,СВЦЭМ!$A$39:$A$782,$A30,СВЦЭМ!$B$39:$B$782,N$11)+'СЕТ СН'!$F$9+СВЦЭМ!$D$10+'СЕТ СН'!$F$5-'СЕТ СН'!$F$17</f>
        <v>2414.6624399100001</v>
      </c>
      <c r="O30" s="36">
        <f>SUMIFS(СВЦЭМ!$C$39:$C$782,СВЦЭМ!$A$39:$A$782,$A30,СВЦЭМ!$B$39:$B$782,O$11)+'СЕТ СН'!$F$9+СВЦЭМ!$D$10+'СЕТ СН'!$F$5-'СЕТ СН'!$F$17</f>
        <v>2409.3418171499998</v>
      </c>
      <c r="P30" s="36">
        <f>SUMIFS(СВЦЭМ!$C$39:$C$782,СВЦЭМ!$A$39:$A$782,$A30,СВЦЭМ!$B$39:$B$782,P$11)+'СЕТ СН'!$F$9+СВЦЭМ!$D$10+'СЕТ СН'!$F$5-'СЕТ СН'!$F$17</f>
        <v>2420.6398376799998</v>
      </c>
      <c r="Q30" s="36">
        <f>SUMIFS(СВЦЭМ!$C$39:$C$782,СВЦЭМ!$A$39:$A$782,$A30,СВЦЭМ!$B$39:$B$782,Q$11)+'СЕТ СН'!$F$9+СВЦЭМ!$D$10+'СЕТ СН'!$F$5-'СЕТ СН'!$F$17</f>
        <v>2418.8376965500001</v>
      </c>
      <c r="R30" s="36">
        <f>SUMIFS(СВЦЭМ!$C$39:$C$782,СВЦЭМ!$A$39:$A$782,$A30,СВЦЭМ!$B$39:$B$782,R$11)+'СЕТ СН'!$F$9+СВЦЭМ!$D$10+'СЕТ СН'!$F$5-'СЕТ СН'!$F$17</f>
        <v>2425.5153525699998</v>
      </c>
      <c r="S30" s="36">
        <f>SUMIFS(СВЦЭМ!$C$39:$C$782,СВЦЭМ!$A$39:$A$782,$A30,СВЦЭМ!$B$39:$B$782,S$11)+'СЕТ СН'!$F$9+СВЦЭМ!$D$10+'СЕТ СН'!$F$5-'СЕТ СН'!$F$17</f>
        <v>2427.74344191</v>
      </c>
      <c r="T30" s="36">
        <f>SUMIFS(СВЦЭМ!$C$39:$C$782,СВЦЭМ!$A$39:$A$782,$A30,СВЦЭМ!$B$39:$B$782,T$11)+'СЕТ СН'!$F$9+СВЦЭМ!$D$10+'СЕТ СН'!$F$5-'СЕТ СН'!$F$17</f>
        <v>2391.64424869</v>
      </c>
      <c r="U30" s="36">
        <f>SUMIFS(СВЦЭМ!$C$39:$C$782,СВЦЭМ!$A$39:$A$782,$A30,СВЦЭМ!$B$39:$B$782,U$11)+'СЕТ СН'!$F$9+СВЦЭМ!$D$10+'СЕТ СН'!$F$5-'СЕТ СН'!$F$17</f>
        <v>2363.1155327899996</v>
      </c>
      <c r="V30" s="36">
        <f>SUMIFS(СВЦЭМ!$C$39:$C$782,СВЦЭМ!$A$39:$A$782,$A30,СВЦЭМ!$B$39:$B$782,V$11)+'СЕТ СН'!$F$9+СВЦЭМ!$D$10+'СЕТ СН'!$F$5-'СЕТ СН'!$F$17</f>
        <v>2373.8300793399999</v>
      </c>
      <c r="W30" s="36">
        <f>SUMIFS(СВЦЭМ!$C$39:$C$782,СВЦЭМ!$A$39:$A$782,$A30,СВЦЭМ!$B$39:$B$782,W$11)+'СЕТ СН'!$F$9+СВЦЭМ!$D$10+'СЕТ СН'!$F$5-'СЕТ СН'!$F$17</f>
        <v>2392.9334526599996</v>
      </c>
      <c r="X30" s="36">
        <f>SUMIFS(СВЦЭМ!$C$39:$C$782,СВЦЭМ!$A$39:$A$782,$A30,СВЦЭМ!$B$39:$B$782,X$11)+'СЕТ СН'!$F$9+СВЦЭМ!$D$10+'СЕТ СН'!$F$5-'СЕТ СН'!$F$17</f>
        <v>2449.1954918900001</v>
      </c>
      <c r="Y30" s="36">
        <f>SUMIFS(СВЦЭМ!$C$39:$C$782,СВЦЭМ!$A$39:$A$782,$A30,СВЦЭМ!$B$39:$B$782,Y$11)+'СЕТ СН'!$F$9+СВЦЭМ!$D$10+'СЕТ СН'!$F$5-'СЕТ СН'!$F$17</f>
        <v>2484.9384181</v>
      </c>
    </row>
    <row r="31" spans="1:25" ht="15.75" x14ac:dyDescent="0.2">
      <c r="A31" s="35">
        <f t="shared" si="0"/>
        <v>44824</v>
      </c>
      <c r="B31" s="36">
        <f>SUMIFS(СВЦЭМ!$C$39:$C$782,СВЦЭМ!$A$39:$A$782,$A31,СВЦЭМ!$B$39:$B$782,B$11)+'СЕТ СН'!$F$9+СВЦЭМ!$D$10+'СЕТ СН'!$F$5-'СЕТ СН'!$F$17</f>
        <v>2486.2068359499999</v>
      </c>
      <c r="C31" s="36">
        <f>SUMIFS(СВЦЭМ!$C$39:$C$782,СВЦЭМ!$A$39:$A$782,$A31,СВЦЭМ!$B$39:$B$782,C$11)+'СЕТ СН'!$F$9+СВЦЭМ!$D$10+'СЕТ СН'!$F$5-'СЕТ СН'!$F$17</f>
        <v>2527.1048152899998</v>
      </c>
      <c r="D31" s="36">
        <f>SUMIFS(СВЦЭМ!$C$39:$C$782,СВЦЭМ!$A$39:$A$782,$A31,СВЦЭМ!$B$39:$B$782,D$11)+'СЕТ СН'!$F$9+СВЦЭМ!$D$10+'СЕТ СН'!$F$5-'СЕТ СН'!$F$17</f>
        <v>2550.6005981600001</v>
      </c>
      <c r="E31" s="36">
        <f>SUMIFS(СВЦЭМ!$C$39:$C$782,СВЦЭМ!$A$39:$A$782,$A31,СВЦЭМ!$B$39:$B$782,E$11)+'СЕТ СН'!$F$9+СВЦЭМ!$D$10+'СЕТ СН'!$F$5-'СЕТ СН'!$F$17</f>
        <v>2563.8980187500001</v>
      </c>
      <c r="F31" s="36">
        <f>SUMIFS(СВЦЭМ!$C$39:$C$782,СВЦЭМ!$A$39:$A$782,$A31,СВЦЭМ!$B$39:$B$782,F$11)+'СЕТ СН'!$F$9+СВЦЭМ!$D$10+'СЕТ СН'!$F$5-'СЕТ СН'!$F$17</f>
        <v>2566.8931908899999</v>
      </c>
      <c r="G31" s="36">
        <f>SUMIFS(СВЦЭМ!$C$39:$C$782,СВЦЭМ!$A$39:$A$782,$A31,СВЦЭМ!$B$39:$B$782,G$11)+'СЕТ СН'!$F$9+СВЦЭМ!$D$10+'СЕТ СН'!$F$5-'СЕТ СН'!$F$17</f>
        <v>2553.3901833</v>
      </c>
      <c r="H31" s="36">
        <f>SUMIFS(СВЦЭМ!$C$39:$C$782,СВЦЭМ!$A$39:$A$782,$A31,СВЦЭМ!$B$39:$B$782,H$11)+'СЕТ СН'!$F$9+СВЦЭМ!$D$10+'СЕТ СН'!$F$5-'СЕТ СН'!$F$17</f>
        <v>2487.5487472999998</v>
      </c>
      <c r="I31" s="36">
        <f>SUMIFS(СВЦЭМ!$C$39:$C$782,СВЦЭМ!$A$39:$A$782,$A31,СВЦЭМ!$B$39:$B$782,I$11)+'СЕТ СН'!$F$9+СВЦЭМ!$D$10+'СЕТ СН'!$F$5-'СЕТ СН'!$F$17</f>
        <v>2433.16057864</v>
      </c>
      <c r="J31" s="36">
        <f>SUMIFS(СВЦЭМ!$C$39:$C$782,СВЦЭМ!$A$39:$A$782,$A31,СВЦЭМ!$B$39:$B$782,J$11)+'СЕТ СН'!$F$9+СВЦЭМ!$D$10+'СЕТ СН'!$F$5-'СЕТ СН'!$F$17</f>
        <v>2414.14259657</v>
      </c>
      <c r="K31" s="36">
        <f>SUMIFS(СВЦЭМ!$C$39:$C$782,СВЦЭМ!$A$39:$A$782,$A31,СВЦЭМ!$B$39:$B$782,K$11)+'СЕТ СН'!$F$9+СВЦЭМ!$D$10+'СЕТ СН'!$F$5-'СЕТ СН'!$F$17</f>
        <v>2493.5372935099999</v>
      </c>
      <c r="L31" s="36">
        <f>SUMIFS(СВЦЭМ!$C$39:$C$782,СВЦЭМ!$A$39:$A$782,$A31,СВЦЭМ!$B$39:$B$782,L$11)+'СЕТ СН'!$F$9+СВЦЭМ!$D$10+'СЕТ СН'!$F$5-'СЕТ СН'!$F$17</f>
        <v>2510.74082847</v>
      </c>
      <c r="M31" s="36">
        <f>SUMIFS(СВЦЭМ!$C$39:$C$782,СВЦЭМ!$A$39:$A$782,$A31,СВЦЭМ!$B$39:$B$782,M$11)+'СЕТ СН'!$F$9+СВЦЭМ!$D$10+'СЕТ СН'!$F$5-'СЕТ СН'!$F$17</f>
        <v>2452.6580310499999</v>
      </c>
      <c r="N31" s="36">
        <f>SUMIFS(СВЦЭМ!$C$39:$C$782,СВЦЭМ!$A$39:$A$782,$A31,СВЦЭМ!$B$39:$B$782,N$11)+'СЕТ СН'!$F$9+СВЦЭМ!$D$10+'СЕТ СН'!$F$5-'СЕТ СН'!$F$17</f>
        <v>2410.3737799199998</v>
      </c>
      <c r="O31" s="36">
        <f>SUMIFS(СВЦЭМ!$C$39:$C$782,СВЦЭМ!$A$39:$A$782,$A31,СВЦЭМ!$B$39:$B$782,O$11)+'СЕТ СН'!$F$9+СВЦЭМ!$D$10+'СЕТ СН'!$F$5-'СЕТ СН'!$F$17</f>
        <v>2377.78705683</v>
      </c>
      <c r="P31" s="36">
        <f>SUMIFS(СВЦЭМ!$C$39:$C$782,СВЦЭМ!$A$39:$A$782,$A31,СВЦЭМ!$B$39:$B$782,P$11)+'СЕТ СН'!$F$9+СВЦЭМ!$D$10+'СЕТ СН'!$F$5-'СЕТ СН'!$F$17</f>
        <v>2385.9396739699996</v>
      </c>
      <c r="Q31" s="36">
        <f>SUMIFS(СВЦЭМ!$C$39:$C$782,СВЦЭМ!$A$39:$A$782,$A31,СВЦЭМ!$B$39:$B$782,Q$11)+'СЕТ СН'!$F$9+СВЦЭМ!$D$10+'СЕТ СН'!$F$5-'СЕТ СН'!$F$17</f>
        <v>2399.9338112299997</v>
      </c>
      <c r="R31" s="36">
        <f>SUMIFS(СВЦЭМ!$C$39:$C$782,СВЦЭМ!$A$39:$A$782,$A31,СВЦЭМ!$B$39:$B$782,R$11)+'СЕТ СН'!$F$9+СВЦЭМ!$D$10+'СЕТ СН'!$F$5-'СЕТ СН'!$F$17</f>
        <v>2398.8096823699998</v>
      </c>
      <c r="S31" s="36">
        <f>SUMIFS(СВЦЭМ!$C$39:$C$782,СВЦЭМ!$A$39:$A$782,$A31,СВЦЭМ!$B$39:$B$782,S$11)+'СЕТ СН'!$F$9+СВЦЭМ!$D$10+'СЕТ СН'!$F$5-'СЕТ СН'!$F$17</f>
        <v>2392.67297315</v>
      </c>
      <c r="T31" s="36">
        <f>SUMIFS(СВЦЭМ!$C$39:$C$782,СВЦЭМ!$A$39:$A$782,$A31,СВЦЭМ!$B$39:$B$782,T$11)+'СЕТ СН'!$F$9+СВЦЭМ!$D$10+'СЕТ СН'!$F$5-'СЕТ СН'!$F$17</f>
        <v>2496.82383153</v>
      </c>
      <c r="U31" s="36">
        <f>SUMIFS(СВЦЭМ!$C$39:$C$782,СВЦЭМ!$A$39:$A$782,$A31,СВЦЭМ!$B$39:$B$782,U$11)+'СЕТ СН'!$F$9+СВЦЭМ!$D$10+'СЕТ СН'!$F$5-'СЕТ СН'!$F$17</f>
        <v>2519.9544112999997</v>
      </c>
      <c r="V31" s="36">
        <f>SUMIFS(СВЦЭМ!$C$39:$C$782,СВЦЭМ!$A$39:$A$782,$A31,СВЦЭМ!$B$39:$B$782,V$11)+'СЕТ СН'!$F$9+СВЦЭМ!$D$10+'СЕТ СН'!$F$5-'СЕТ СН'!$F$17</f>
        <v>2537.8083921299999</v>
      </c>
      <c r="W31" s="36">
        <f>SUMIFS(СВЦЭМ!$C$39:$C$782,СВЦЭМ!$A$39:$A$782,$A31,СВЦЭМ!$B$39:$B$782,W$11)+'СЕТ СН'!$F$9+СВЦЭМ!$D$10+'СЕТ СН'!$F$5-'СЕТ СН'!$F$17</f>
        <v>2526.8073185799999</v>
      </c>
      <c r="X31" s="36">
        <f>SUMIFS(СВЦЭМ!$C$39:$C$782,СВЦЭМ!$A$39:$A$782,$A31,СВЦЭМ!$B$39:$B$782,X$11)+'СЕТ СН'!$F$9+СВЦЭМ!$D$10+'СЕТ СН'!$F$5-'СЕТ СН'!$F$17</f>
        <v>2476.02227958</v>
      </c>
      <c r="Y31" s="36">
        <f>SUMIFS(СВЦЭМ!$C$39:$C$782,СВЦЭМ!$A$39:$A$782,$A31,СВЦЭМ!$B$39:$B$782,Y$11)+'СЕТ СН'!$F$9+СВЦЭМ!$D$10+'СЕТ СН'!$F$5-'СЕТ СН'!$F$17</f>
        <v>2414.38561574</v>
      </c>
    </row>
    <row r="32" spans="1:25" ht="15.75" x14ac:dyDescent="0.2">
      <c r="A32" s="35">
        <f t="shared" si="0"/>
        <v>44825</v>
      </c>
      <c r="B32" s="36">
        <f>SUMIFS(СВЦЭМ!$C$39:$C$782,СВЦЭМ!$A$39:$A$782,$A32,СВЦЭМ!$B$39:$B$782,B$11)+'СЕТ СН'!$F$9+СВЦЭМ!$D$10+'СЕТ СН'!$F$5-'СЕТ СН'!$F$17</f>
        <v>2506.90590337</v>
      </c>
      <c r="C32" s="36">
        <f>SUMIFS(СВЦЭМ!$C$39:$C$782,СВЦЭМ!$A$39:$A$782,$A32,СВЦЭМ!$B$39:$B$782,C$11)+'СЕТ СН'!$F$9+СВЦЭМ!$D$10+'СЕТ СН'!$F$5-'СЕТ СН'!$F$17</f>
        <v>2533.29005388</v>
      </c>
      <c r="D32" s="36">
        <f>SUMIFS(СВЦЭМ!$C$39:$C$782,СВЦЭМ!$A$39:$A$782,$A32,СВЦЭМ!$B$39:$B$782,D$11)+'СЕТ СН'!$F$9+СВЦЭМ!$D$10+'СЕТ СН'!$F$5-'СЕТ СН'!$F$17</f>
        <v>2546.3534702899997</v>
      </c>
      <c r="E32" s="36">
        <f>SUMIFS(СВЦЭМ!$C$39:$C$782,СВЦЭМ!$A$39:$A$782,$A32,СВЦЭМ!$B$39:$B$782,E$11)+'СЕТ СН'!$F$9+СВЦЭМ!$D$10+'СЕТ СН'!$F$5-'СЕТ СН'!$F$17</f>
        <v>2505.41336645</v>
      </c>
      <c r="F32" s="36">
        <f>SUMIFS(СВЦЭМ!$C$39:$C$782,СВЦЭМ!$A$39:$A$782,$A32,СВЦЭМ!$B$39:$B$782,F$11)+'СЕТ СН'!$F$9+СВЦЭМ!$D$10+'СЕТ СН'!$F$5-'СЕТ СН'!$F$17</f>
        <v>2486.68036828</v>
      </c>
      <c r="G32" s="36">
        <f>SUMIFS(СВЦЭМ!$C$39:$C$782,СВЦЭМ!$A$39:$A$782,$A32,СВЦЭМ!$B$39:$B$782,G$11)+'СЕТ СН'!$F$9+СВЦЭМ!$D$10+'СЕТ СН'!$F$5-'СЕТ СН'!$F$17</f>
        <v>2469.6647853199997</v>
      </c>
      <c r="H32" s="36">
        <f>SUMIFS(СВЦЭМ!$C$39:$C$782,СВЦЭМ!$A$39:$A$782,$A32,СВЦЭМ!$B$39:$B$782,H$11)+'СЕТ СН'!$F$9+СВЦЭМ!$D$10+'СЕТ СН'!$F$5-'СЕТ СН'!$F$17</f>
        <v>2408.8724681399999</v>
      </c>
      <c r="I32" s="36">
        <f>SUMIFS(СВЦЭМ!$C$39:$C$782,СВЦЭМ!$A$39:$A$782,$A32,СВЦЭМ!$B$39:$B$782,I$11)+'СЕТ СН'!$F$9+СВЦЭМ!$D$10+'СЕТ СН'!$F$5-'СЕТ СН'!$F$17</f>
        <v>2279.55614079</v>
      </c>
      <c r="J32" s="36">
        <f>SUMIFS(СВЦЭМ!$C$39:$C$782,СВЦЭМ!$A$39:$A$782,$A32,СВЦЭМ!$B$39:$B$782,J$11)+'СЕТ СН'!$F$9+СВЦЭМ!$D$10+'СЕТ СН'!$F$5-'СЕТ СН'!$F$17</f>
        <v>2225.1758194699996</v>
      </c>
      <c r="K32" s="36">
        <f>SUMIFS(СВЦЭМ!$C$39:$C$782,СВЦЭМ!$A$39:$A$782,$A32,СВЦЭМ!$B$39:$B$782,K$11)+'СЕТ СН'!$F$9+СВЦЭМ!$D$10+'СЕТ СН'!$F$5-'СЕТ СН'!$F$17</f>
        <v>2385.7247809800001</v>
      </c>
      <c r="L32" s="36">
        <f>SUMIFS(СВЦЭМ!$C$39:$C$782,СВЦЭМ!$A$39:$A$782,$A32,СВЦЭМ!$B$39:$B$782,L$11)+'СЕТ СН'!$F$9+СВЦЭМ!$D$10+'СЕТ СН'!$F$5-'СЕТ СН'!$F$17</f>
        <v>2389.6106947799999</v>
      </c>
      <c r="M32" s="36">
        <f>SUMIFS(СВЦЭМ!$C$39:$C$782,СВЦЭМ!$A$39:$A$782,$A32,СВЦЭМ!$B$39:$B$782,M$11)+'СЕТ СН'!$F$9+СВЦЭМ!$D$10+'СЕТ СН'!$F$5-'СЕТ СН'!$F$17</f>
        <v>2352.3852887599996</v>
      </c>
      <c r="N32" s="36">
        <f>SUMIFS(СВЦЭМ!$C$39:$C$782,СВЦЭМ!$A$39:$A$782,$A32,СВЦЭМ!$B$39:$B$782,N$11)+'СЕТ СН'!$F$9+СВЦЭМ!$D$10+'СЕТ СН'!$F$5-'СЕТ СН'!$F$17</f>
        <v>2391.6986846899999</v>
      </c>
      <c r="O32" s="36">
        <f>SUMIFS(СВЦЭМ!$C$39:$C$782,СВЦЭМ!$A$39:$A$782,$A32,СВЦЭМ!$B$39:$B$782,O$11)+'СЕТ СН'!$F$9+СВЦЭМ!$D$10+'СЕТ СН'!$F$5-'СЕТ СН'!$F$17</f>
        <v>2392.6629401</v>
      </c>
      <c r="P32" s="36">
        <f>SUMIFS(СВЦЭМ!$C$39:$C$782,СВЦЭМ!$A$39:$A$782,$A32,СВЦЭМ!$B$39:$B$782,P$11)+'СЕТ СН'!$F$9+СВЦЭМ!$D$10+'СЕТ СН'!$F$5-'СЕТ СН'!$F$17</f>
        <v>2393.5956457399998</v>
      </c>
      <c r="Q32" s="36">
        <f>SUMIFS(СВЦЭМ!$C$39:$C$782,СВЦЭМ!$A$39:$A$782,$A32,СВЦЭМ!$B$39:$B$782,Q$11)+'СЕТ СН'!$F$9+СВЦЭМ!$D$10+'СЕТ СН'!$F$5-'СЕТ СН'!$F$17</f>
        <v>2404.0384455799999</v>
      </c>
      <c r="R32" s="36">
        <f>SUMIFS(СВЦЭМ!$C$39:$C$782,СВЦЭМ!$A$39:$A$782,$A32,СВЦЭМ!$B$39:$B$782,R$11)+'СЕТ СН'!$F$9+СВЦЭМ!$D$10+'СЕТ СН'!$F$5-'СЕТ СН'!$F$17</f>
        <v>2347.7986060499998</v>
      </c>
      <c r="S32" s="36">
        <f>SUMIFS(СВЦЭМ!$C$39:$C$782,СВЦЭМ!$A$39:$A$782,$A32,СВЦЭМ!$B$39:$B$782,S$11)+'СЕТ СН'!$F$9+СВЦЭМ!$D$10+'СЕТ СН'!$F$5-'СЕТ СН'!$F$17</f>
        <v>2383.9208310200002</v>
      </c>
      <c r="T32" s="36">
        <f>SUMIFS(СВЦЭМ!$C$39:$C$782,СВЦЭМ!$A$39:$A$782,$A32,СВЦЭМ!$B$39:$B$782,T$11)+'СЕТ СН'!$F$9+СВЦЭМ!$D$10+'СЕТ СН'!$F$5-'СЕТ СН'!$F$17</f>
        <v>2356.1301702999999</v>
      </c>
      <c r="U32" s="36">
        <f>SUMIFS(СВЦЭМ!$C$39:$C$782,СВЦЭМ!$A$39:$A$782,$A32,СВЦЭМ!$B$39:$B$782,U$11)+'СЕТ СН'!$F$9+СВЦЭМ!$D$10+'СЕТ СН'!$F$5-'СЕТ СН'!$F$17</f>
        <v>2330.0158715099997</v>
      </c>
      <c r="V32" s="36">
        <f>SUMIFS(СВЦЭМ!$C$39:$C$782,СВЦЭМ!$A$39:$A$782,$A32,СВЦЭМ!$B$39:$B$782,V$11)+'СЕТ СН'!$F$9+СВЦЭМ!$D$10+'СЕТ СН'!$F$5-'СЕТ СН'!$F$17</f>
        <v>2341.1475258199998</v>
      </c>
      <c r="W32" s="36">
        <f>SUMIFS(СВЦЭМ!$C$39:$C$782,СВЦЭМ!$A$39:$A$782,$A32,СВЦЭМ!$B$39:$B$782,W$11)+'СЕТ СН'!$F$9+СВЦЭМ!$D$10+'СЕТ СН'!$F$5-'СЕТ СН'!$F$17</f>
        <v>2335.2419273199998</v>
      </c>
      <c r="X32" s="36">
        <f>SUMIFS(СВЦЭМ!$C$39:$C$782,СВЦЭМ!$A$39:$A$782,$A32,СВЦЭМ!$B$39:$B$782,X$11)+'СЕТ СН'!$F$9+СВЦЭМ!$D$10+'СЕТ СН'!$F$5-'СЕТ СН'!$F$17</f>
        <v>2319.9066973399999</v>
      </c>
      <c r="Y32" s="36">
        <f>SUMIFS(СВЦЭМ!$C$39:$C$782,СВЦЭМ!$A$39:$A$782,$A32,СВЦЭМ!$B$39:$B$782,Y$11)+'СЕТ СН'!$F$9+СВЦЭМ!$D$10+'СЕТ СН'!$F$5-'СЕТ СН'!$F$17</f>
        <v>2266.5755655799999</v>
      </c>
    </row>
    <row r="33" spans="1:25" ht="15.75" x14ac:dyDescent="0.2">
      <c r="A33" s="35">
        <f t="shared" si="0"/>
        <v>44826</v>
      </c>
      <c r="B33" s="36">
        <f>SUMIFS(СВЦЭМ!$C$39:$C$782,СВЦЭМ!$A$39:$A$782,$A33,СВЦЭМ!$B$39:$B$782,B$11)+'СЕТ СН'!$F$9+СВЦЭМ!$D$10+'СЕТ СН'!$F$5-'СЕТ СН'!$F$17</f>
        <v>2468.5958854999999</v>
      </c>
      <c r="C33" s="36">
        <f>SUMIFS(СВЦЭМ!$C$39:$C$782,СВЦЭМ!$A$39:$A$782,$A33,СВЦЭМ!$B$39:$B$782,C$11)+'СЕТ СН'!$F$9+СВЦЭМ!$D$10+'СЕТ СН'!$F$5-'СЕТ СН'!$F$17</f>
        <v>2485.3930824199997</v>
      </c>
      <c r="D33" s="36">
        <f>SUMIFS(СВЦЭМ!$C$39:$C$782,СВЦЭМ!$A$39:$A$782,$A33,СВЦЭМ!$B$39:$B$782,D$11)+'СЕТ СН'!$F$9+СВЦЭМ!$D$10+'СЕТ СН'!$F$5-'СЕТ СН'!$F$17</f>
        <v>2509.24780392</v>
      </c>
      <c r="E33" s="36">
        <f>SUMIFS(СВЦЭМ!$C$39:$C$782,СВЦЭМ!$A$39:$A$782,$A33,СВЦЭМ!$B$39:$B$782,E$11)+'СЕТ СН'!$F$9+СВЦЭМ!$D$10+'СЕТ СН'!$F$5-'СЕТ СН'!$F$17</f>
        <v>2513.2187473099998</v>
      </c>
      <c r="F33" s="36">
        <f>SUMIFS(СВЦЭМ!$C$39:$C$782,СВЦЭМ!$A$39:$A$782,$A33,СВЦЭМ!$B$39:$B$782,F$11)+'СЕТ СН'!$F$9+СВЦЭМ!$D$10+'СЕТ СН'!$F$5-'СЕТ СН'!$F$17</f>
        <v>2504.0938930900002</v>
      </c>
      <c r="G33" s="36">
        <f>SUMIFS(СВЦЭМ!$C$39:$C$782,СВЦЭМ!$A$39:$A$782,$A33,СВЦЭМ!$B$39:$B$782,G$11)+'СЕТ СН'!$F$9+СВЦЭМ!$D$10+'СЕТ СН'!$F$5-'СЕТ СН'!$F$17</f>
        <v>2482.1679097899996</v>
      </c>
      <c r="H33" s="36">
        <f>SUMIFS(СВЦЭМ!$C$39:$C$782,СВЦЭМ!$A$39:$A$782,$A33,СВЦЭМ!$B$39:$B$782,H$11)+'СЕТ СН'!$F$9+СВЦЭМ!$D$10+'СЕТ СН'!$F$5-'СЕТ СН'!$F$17</f>
        <v>2422.7515683199999</v>
      </c>
      <c r="I33" s="36">
        <f>SUMIFS(СВЦЭМ!$C$39:$C$782,СВЦЭМ!$A$39:$A$782,$A33,СВЦЭМ!$B$39:$B$782,I$11)+'СЕТ СН'!$F$9+СВЦЭМ!$D$10+'СЕТ СН'!$F$5-'СЕТ СН'!$F$17</f>
        <v>2370.7410575699996</v>
      </c>
      <c r="J33" s="36">
        <f>SUMIFS(СВЦЭМ!$C$39:$C$782,СВЦЭМ!$A$39:$A$782,$A33,СВЦЭМ!$B$39:$B$782,J$11)+'СЕТ СН'!$F$9+СВЦЭМ!$D$10+'СЕТ СН'!$F$5-'СЕТ СН'!$F$17</f>
        <v>2351.5905392300001</v>
      </c>
      <c r="K33" s="36">
        <f>SUMIFS(СВЦЭМ!$C$39:$C$782,СВЦЭМ!$A$39:$A$782,$A33,СВЦЭМ!$B$39:$B$782,K$11)+'СЕТ СН'!$F$9+СВЦЭМ!$D$10+'СЕТ СН'!$F$5-'СЕТ СН'!$F$17</f>
        <v>2324.4420245000001</v>
      </c>
      <c r="L33" s="36">
        <f>SUMIFS(СВЦЭМ!$C$39:$C$782,СВЦЭМ!$A$39:$A$782,$A33,СВЦЭМ!$B$39:$B$782,L$11)+'СЕТ СН'!$F$9+СВЦЭМ!$D$10+'СЕТ СН'!$F$5-'СЕТ СН'!$F$17</f>
        <v>2334.72269603</v>
      </c>
      <c r="M33" s="36">
        <f>SUMIFS(СВЦЭМ!$C$39:$C$782,СВЦЭМ!$A$39:$A$782,$A33,СВЦЭМ!$B$39:$B$782,M$11)+'СЕТ СН'!$F$9+СВЦЭМ!$D$10+'СЕТ СН'!$F$5-'СЕТ СН'!$F$17</f>
        <v>2345.4476038599996</v>
      </c>
      <c r="N33" s="36">
        <f>SUMIFS(СВЦЭМ!$C$39:$C$782,СВЦЭМ!$A$39:$A$782,$A33,СВЦЭМ!$B$39:$B$782,N$11)+'СЕТ СН'!$F$9+СВЦЭМ!$D$10+'СЕТ СН'!$F$5-'СЕТ СН'!$F$17</f>
        <v>2353.0711056099999</v>
      </c>
      <c r="O33" s="36">
        <f>SUMIFS(СВЦЭМ!$C$39:$C$782,СВЦЭМ!$A$39:$A$782,$A33,СВЦЭМ!$B$39:$B$782,O$11)+'СЕТ СН'!$F$9+СВЦЭМ!$D$10+'СЕТ СН'!$F$5-'СЕТ СН'!$F$17</f>
        <v>2370.8044081099997</v>
      </c>
      <c r="P33" s="36">
        <f>SUMIFS(СВЦЭМ!$C$39:$C$782,СВЦЭМ!$A$39:$A$782,$A33,СВЦЭМ!$B$39:$B$782,P$11)+'СЕТ СН'!$F$9+СВЦЭМ!$D$10+'СЕТ СН'!$F$5-'СЕТ СН'!$F$17</f>
        <v>2373.8108729099999</v>
      </c>
      <c r="Q33" s="36">
        <f>SUMIFS(СВЦЭМ!$C$39:$C$782,СВЦЭМ!$A$39:$A$782,$A33,СВЦЭМ!$B$39:$B$782,Q$11)+'СЕТ СН'!$F$9+СВЦЭМ!$D$10+'СЕТ СН'!$F$5-'СЕТ СН'!$F$17</f>
        <v>2373.0872318000002</v>
      </c>
      <c r="R33" s="36">
        <f>SUMIFS(СВЦЭМ!$C$39:$C$782,СВЦЭМ!$A$39:$A$782,$A33,СВЦЭМ!$B$39:$B$782,R$11)+'СЕТ СН'!$F$9+СВЦЭМ!$D$10+'СЕТ СН'!$F$5-'СЕТ СН'!$F$17</f>
        <v>2395.0167253499999</v>
      </c>
      <c r="S33" s="36">
        <f>SUMIFS(СВЦЭМ!$C$39:$C$782,СВЦЭМ!$A$39:$A$782,$A33,СВЦЭМ!$B$39:$B$782,S$11)+'СЕТ СН'!$F$9+СВЦЭМ!$D$10+'СЕТ СН'!$F$5-'СЕТ СН'!$F$17</f>
        <v>2374.60872019</v>
      </c>
      <c r="T33" s="36">
        <f>SUMIFS(СВЦЭМ!$C$39:$C$782,СВЦЭМ!$A$39:$A$782,$A33,СВЦЭМ!$B$39:$B$782,T$11)+'СЕТ СН'!$F$9+СВЦЭМ!$D$10+'СЕТ СН'!$F$5-'СЕТ СН'!$F$17</f>
        <v>2336.2791435999998</v>
      </c>
      <c r="U33" s="36">
        <f>SUMIFS(СВЦЭМ!$C$39:$C$782,СВЦЭМ!$A$39:$A$782,$A33,СВЦЭМ!$B$39:$B$782,U$11)+'СЕТ СН'!$F$9+СВЦЭМ!$D$10+'СЕТ СН'!$F$5-'СЕТ СН'!$F$17</f>
        <v>2358.28057201</v>
      </c>
      <c r="V33" s="36">
        <f>SUMIFS(СВЦЭМ!$C$39:$C$782,СВЦЭМ!$A$39:$A$782,$A33,СВЦЭМ!$B$39:$B$782,V$11)+'СЕТ СН'!$F$9+СВЦЭМ!$D$10+'СЕТ СН'!$F$5-'СЕТ СН'!$F$17</f>
        <v>2366.7701480599999</v>
      </c>
      <c r="W33" s="36">
        <f>SUMIFS(СВЦЭМ!$C$39:$C$782,СВЦЭМ!$A$39:$A$782,$A33,СВЦЭМ!$B$39:$B$782,W$11)+'СЕТ СН'!$F$9+СВЦЭМ!$D$10+'СЕТ СН'!$F$5-'СЕТ СН'!$F$17</f>
        <v>2395.8036340999997</v>
      </c>
      <c r="X33" s="36">
        <f>SUMIFS(СВЦЭМ!$C$39:$C$782,СВЦЭМ!$A$39:$A$782,$A33,СВЦЭМ!$B$39:$B$782,X$11)+'СЕТ СН'!$F$9+СВЦЭМ!$D$10+'СЕТ СН'!$F$5-'СЕТ СН'!$F$17</f>
        <v>2441.5286461999999</v>
      </c>
      <c r="Y33" s="36">
        <f>SUMIFS(СВЦЭМ!$C$39:$C$782,СВЦЭМ!$A$39:$A$782,$A33,СВЦЭМ!$B$39:$B$782,Y$11)+'СЕТ СН'!$F$9+СВЦЭМ!$D$10+'СЕТ СН'!$F$5-'СЕТ СН'!$F$17</f>
        <v>2446.34145747</v>
      </c>
    </row>
    <row r="34" spans="1:25" ht="15.75" x14ac:dyDescent="0.2">
      <c r="A34" s="35">
        <f t="shared" si="0"/>
        <v>44827</v>
      </c>
      <c r="B34" s="36">
        <f>SUMIFS(СВЦЭМ!$C$39:$C$782,СВЦЭМ!$A$39:$A$782,$A34,СВЦЭМ!$B$39:$B$782,B$11)+'СЕТ СН'!$F$9+СВЦЭМ!$D$10+'СЕТ СН'!$F$5-'СЕТ СН'!$F$17</f>
        <v>2568.5809614700001</v>
      </c>
      <c r="C34" s="36">
        <f>SUMIFS(СВЦЭМ!$C$39:$C$782,СВЦЭМ!$A$39:$A$782,$A34,СВЦЭМ!$B$39:$B$782,C$11)+'СЕТ СН'!$F$9+СВЦЭМ!$D$10+'СЕТ СН'!$F$5-'СЕТ СН'!$F$17</f>
        <v>2513.3891740099998</v>
      </c>
      <c r="D34" s="36">
        <f>SUMIFS(СВЦЭМ!$C$39:$C$782,СВЦЭМ!$A$39:$A$782,$A34,СВЦЭМ!$B$39:$B$782,D$11)+'СЕТ СН'!$F$9+СВЦЭМ!$D$10+'СЕТ СН'!$F$5-'СЕТ СН'!$F$17</f>
        <v>2491.9914943699996</v>
      </c>
      <c r="E34" s="36">
        <f>SUMIFS(СВЦЭМ!$C$39:$C$782,СВЦЭМ!$A$39:$A$782,$A34,СВЦЭМ!$B$39:$B$782,E$11)+'СЕТ СН'!$F$9+СВЦЭМ!$D$10+'СЕТ СН'!$F$5-'СЕТ СН'!$F$17</f>
        <v>2506.4306304699999</v>
      </c>
      <c r="F34" s="36">
        <f>SUMIFS(СВЦЭМ!$C$39:$C$782,СВЦЭМ!$A$39:$A$782,$A34,СВЦЭМ!$B$39:$B$782,F$11)+'СЕТ СН'!$F$9+СВЦЭМ!$D$10+'СЕТ СН'!$F$5-'СЕТ СН'!$F$17</f>
        <v>2506.5972283999999</v>
      </c>
      <c r="G34" s="36">
        <f>SUMIFS(СВЦЭМ!$C$39:$C$782,СВЦЭМ!$A$39:$A$782,$A34,СВЦЭМ!$B$39:$B$782,G$11)+'СЕТ СН'!$F$9+СВЦЭМ!$D$10+'СЕТ СН'!$F$5-'СЕТ СН'!$F$17</f>
        <v>2494.98176693</v>
      </c>
      <c r="H34" s="36">
        <f>SUMIFS(СВЦЭМ!$C$39:$C$782,СВЦЭМ!$A$39:$A$782,$A34,СВЦЭМ!$B$39:$B$782,H$11)+'СЕТ СН'!$F$9+СВЦЭМ!$D$10+'СЕТ СН'!$F$5-'СЕТ СН'!$F$17</f>
        <v>2418.0783661</v>
      </c>
      <c r="I34" s="36">
        <f>SUMIFS(СВЦЭМ!$C$39:$C$782,СВЦЭМ!$A$39:$A$782,$A34,СВЦЭМ!$B$39:$B$782,I$11)+'СЕТ СН'!$F$9+СВЦЭМ!$D$10+'СЕТ СН'!$F$5-'СЕТ СН'!$F$17</f>
        <v>2367.07149523</v>
      </c>
      <c r="J34" s="36">
        <f>SUMIFS(СВЦЭМ!$C$39:$C$782,СВЦЭМ!$A$39:$A$782,$A34,СВЦЭМ!$B$39:$B$782,J$11)+'СЕТ СН'!$F$9+СВЦЭМ!$D$10+'СЕТ СН'!$F$5-'СЕТ СН'!$F$17</f>
        <v>2437.30367613</v>
      </c>
      <c r="K34" s="36">
        <f>SUMIFS(СВЦЭМ!$C$39:$C$782,СВЦЭМ!$A$39:$A$782,$A34,СВЦЭМ!$B$39:$B$782,K$11)+'СЕТ СН'!$F$9+СВЦЭМ!$D$10+'СЕТ СН'!$F$5-'СЕТ СН'!$F$17</f>
        <v>2357.5601137399999</v>
      </c>
      <c r="L34" s="36">
        <f>SUMIFS(СВЦЭМ!$C$39:$C$782,СВЦЭМ!$A$39:$A$782,$A34,СВЦЭМ!$B$39:$B$782,L$11)+'СЕТ СН'!$F$9+СВЦЭМ!$D$10+'СЕТ СН'!$F$5-'СЕТ СН'!$F$17</f>
        <v>2376.2858228099999</v>
      </c>
      <c r="M34" s="36">
        <f>SUMIFS(СВЦЭМ!$C$39:$C$782,СВЦЭМ!$A$39:$A$782,$A34,СВЦЭМ!$B$39:$B$782,M$11)+'СЕТ СН'!$F$9+СВЦЭМ!$D$10+'СЕТ СН'!$F$5-'СЕТ СН'!$F$17</f>
        <v>2385.3156550899998</v>
      </c>
      <c r="N34" s="36">
        <f>SUMIFS(СВЦЭМ!$C$39:$C$782,СВЦЭМ!$A$39:$A$782,$A34,СВЦЭМ!$B$39:$B$782,N$11)+'СЕТ СН'!$F$9+СВЦЭМ!$D$10+'СЕТ СН'!$F$5-'СЕТ СН'!$F$17</f>
        <v>2377.6381349200001</v>
      </c>
      <c r="O34" s="36">
        <f>SUMIFS(СВЦЭМ!$C$39:$C$782,СВЦЭМ!$A$39:$A$782,$A34,СВЦЭМ!$B$39:$B$782,O$11)+'СЕТ СН'!$F$9+СВЦЭМ!$D$10+'СЕТ СН'!$F$5-'СЕТ СН'!$F$17</f>
        <v>2365.75273672</v>
      </c>
      <c r="P34" s="36">
        <f>SUMIFS(СВЦЭМ!$C$39:$C$782,СВЦЭМ!$A$39:$A$782,$A34,СВЦЭМ!$B$39:$B$782,P$11)+'СЕТ СН'!$F$9+СВЦЭМ!$D$10+'СЕТ СН'!$F$5-'СЕТ СН'!$F$17</f>
        <v>2374.4094220899997</v>
      </c>
      <c r="Q34" s="36">
        <f>SUMIFS(СВЦЭМ!$C$39:$C$782,СВЦЭМ!$A$39:$A$782,$A34,СВЦЭМ!$B$39:$B$782,Q$11)+'СЕТ СН'!$F$9+СВЦЭМ!$D$10+'СЕТ СН'!$F$5-'СЕТ СН'!$F$17</f>
        <v>2377.8044561799998</v>
      </c>
      <c r="R34" s="36">
        <f>SUMIFS(СВЦЭМ!$C$39:$C$782,СВЦЭМ!$A$39:$A$782,$A34,СВЦЭМ!$B$39:$B$782,R$11)+'СЕТ СН'!$F$9+СВЦЭМ!$D$10+'СЕТ СН'!$F$5-'СЕТ СН'!$F$17</f>
        <v>2379.8707106499996</v>
      </c>
      <c r="S34" s="36">
        <f>SUMIFS(СВЦЭМ!$C$39:$C$782,СВЦЭМ!$A$39:$A$782,$A34,СВЦЭМ!$B$39:$B$782,S$11)+'СЕТ СН'!$F$9+СВЦЭМ!$D$10+'СЕТ СН'!$F$5-'СЕТ СН'!$F$17</f>
        <v>2373.6311663400002</v>
      </c>
      <c r="T34" s="36">
        <f>SUMIFS(СВЦЭМ!$C$39:$C$782,СВЦЭМ!$A$39:$A$782,$A34,СВЦЭМ!$B$39:$B$782,T$11)+'СЕТ СН'!$F$9+СВЦЭМ!$D$10+'СЕТ СН'!$F$5-'СЕТ СН'!$F$17</f>
        <v>2359.7215562900001</v>
      </c>
      <c r="U34" s="36">
        <f>SUMIFS(СВЦЭМ!$C$39:$C$782,СВЦЭМ!$A$39:$A$782,$A34,СВЦЭМ!$B$39:$B$782,U$11)+'СЕТ СН'!$F$9+СВЦЭМ!$D$10+'СЕТ СН'!$F$5-'СЕТ СН'!$F$17</f>
        <v>2349.7519615199999</v>
      </c>
      <c r="V34" s="36">
        <f>SUMIFS(СВЦЭМ!$C$39:$C$782,СВЦЭМ!$A$39:$A$782,$A34,СВЦЭМ!$B$39:$B$782,V$11)+'СЕТ СН'!$F$9+СВЦЭМ!$D$10+'СЕТ СН'!$F$5-'СЕТ СН'!$F$17</f>
        <v>2385.02169134</v>
      </c>
      <c r="W34" s="36">
        <f>SUMIFS(СВЦЭМ!$C$39:$C$782,СВЦЭМ!$A$39:$A$782,$A34,СВЦЭМ!$B$39:$B$782,W$11)+'СЕТ СН'!$F$9+СВЦЭМ!$D$10+'СЕТ СН'!$F$5-'СЕТ СН'!$F$17</f>
        <v>2360.2136473599999</v>
      </c>
      <c r="X34" s="36">
        <f>SUMIFS(СВЦЭМ!$C$39:$C$782,СВЦЭМ!$A$39:$A$782,$A34,СВЦЭМ!$B$39:$B$782,X$11)+'СЕТ СН'!$F$9+СВЦЭМ!$D$10+'СЕТ СН'!$F$5-'СЕТ СН'!$F$17</f>
        <v>2449.9602851</v>
      </c>
      <c r="Y34" s="36">
        <f>SUMIFS(СВЦЭМ!$C$39:$C$782,СВЦЭМ!$A$39:$A$782,$A34,СВЦЭМ!$B$39:$B$782,Y$11)+'СЕТ СН'!$F$9+СВЦЭМ!$D$10+'СЕТ СН'!$F$5-'СЕТ СН'!$F$17</f>
        <v>2450.4732843100001</v>
      </c>
    </row>
    <row r="35" spans="1:25" ht="15.75" x14ac:dyDescent="0.2">
      <c r="A35" s="35">
        <f t="shared" si="0"/>
        <v>44828</v>
      </c>
      <c r="B35" s="36">
        <f>SUMIFS(СВЦЭМ!$C$39:$C$782,СВЦЭМ!$A$39:$A$782,$A35,СВЦЭМ!$B$39:$B$782,B$11)+'СЕТ СН'!$F$9+СВЦЭМ!$D$10+'СЕТ СН'!$F$5-'СЕТ СН'!$F$17</f>
        <v>2487.6940604399997</v>
      </c>
      <c r="C35" s="36">
        <f>SUMIFS(СВЦЭМ!$C$39:$C$782,СВЦЭМ!$A$39:$A$782,$A35,СВЦЭМ!$B$39:$B$782,C$11)+'СЕТ СН'!$F$9+СВЦЭМ!$D$10+'СЕТ СН'!$F$5-'СЕТ СН'!$F$17</f>
        <v>2521.1828790499999</v>
      </c>
      <c r="D35" s="36">
        <f>SUMIFS(СВЦЭМ!$C$39:$C$782,СВЦЭМ!$A$39:$A$782,$A35,СВЦЭМ!$B$39:$B$782,D$11)+'СЕТ СН'!$F$9+СВЦЭМ!$D$10+'СЕТ СН'!$F$5-'СЕТ СН'!$F$17</f>
        <v>2522.8063515499998</v>
      </c>
      <c r="E35" s="36">
        <f>SUMIFS(СВЦЭМ!$C$39:$C$782,СВЦЭМ!$A$39:$A$782,$A35,СВЦЭМ!$B$39:$B$782,E$11)+'СЕТ СН'!$F$9+СВЦЭМ!$D$10+'СЕТ СН'!$F$5-'СЕТ СН'!$F$17</f>
        <v>2504.1631925699999</v>
      </c>
      <c r="F35" s="36">
        <f>SUMIFS(СВЦЭМ!$C$39:$C$782,СВЦЭМ!$A$39:$A$782,$A35,СВЦЭМ!$B$39:$B$782,F$11)+'СЕТ СН'!$F$9+СВЦЭМ!$D$10+'СЕТ СН'!$F$5-'СЕТ СН'!$F$17</f>
        <v>2452.4511099000001</v>
      </c>
      <c r="G35" s="36">
        <f>SUMIFS(СВЦЭМ!$C$39:$C$782,СВЦЭМ!$A$39:$A$782,$A35,СВЦЭМ!$B$39:$B$782,G$11)+'СЕТ СН'!$F$9+СВЦЭМ!$D$10+'СЕТ СН'!$F$5-'СЕТ СН'!$F$17</f>
        <v>2456.7464933599999</v>
      </c>
      <c r="H35" s="36">
        <f>SUMIFS(СВЦЭМ!$C$39:$C$782,СВЦЭМ!$A$39:$A$782,$A35,СВЦЭМ!$B$39:$B$782,H$11)+'СЕТ СН'!$F$9+СВЦЭМ!$D$10+'СЕТ СН'!$F$5-'СЕТ СН'!$F$17</f>
        <v>2460.28686917</v>
      </c>
      <c r="I35" s="36">
        <f>SUMIFS(СВЦЭМ!$C$39:$C$782,СВЦЭМ!$A$39:$A$782,$A35,СВЦЭМ!$B$39:$B$782,I$11)+'СЕТ СН'!$F$9+СВЦЭМ!$D$10+'СЕТ СН'!$F$5-'СЕТ СН'!$F$17</f>
        <v>2430.0022085299997</v>
      </c>
      <c r="J35" s="36">
        <f>SUMIFS(СВЦЭМ!$C$39:$C$782,СВЦЭМ!$A$39:$A$782,$A35,СВЦЭМ!$B$39:$B$782,J$11)+'СЕТ СН'!$F$9+СВЦЭМ!$D$10+'СЕТ СН'!$F$5-'СЕТ СН'!$F$17</f>
        <v>2503.5509010199999</v>
      </c>
      <c r="K35" s="36">
        <f>SUMIFS(СВЦЭМ!$C$39:$C$782,СВЦЭМ!$A$39:$A$782,$A35,СВЦЭМ!$B$39:$B$782,K$11)+'СЕТ СН'!$F$9+СВЦЭМ!$D$10+'СЕТ СН'!$F$5-'СЕТ СН'!$F$17</f>
        <v>2546.0834253100002</v>
      </c>
      <c r="L35" s="36">
        <f>SUMIFS(СВЦЭМ!$C$39:$C$782,СВЦЭМ!$A$39:$A$782,$A35,СВЦЭМ!$B$39:$B$782,L$11)+'СЕТ СН'!$F$9+СВЦЭМ!$D$10+'СЕТ СН'!$F$5-'СЕТ СН'!$F$17</f>
        <v>2566.0052948100001</v>
      </c>
      <c r="M35" s="36">
        <f>SUMIFS(СВЦЭМ!$C$39:$C$782,СВЦЭМ!$A$39:$A$782,$A35,СВЦЭМ!$B$39:$B$782,M$11)+'СЕТ СН'!$F$9+СВЦЭМ!$D$10+'СЕТ СН'!$F$5-'СЕТ СН'!$F$17</f>
        <v>2456.8066840900001</v>
      </c>
      <c r="N35" s="36">
        <f>SUMIFS(СВЦЭМ!$C$39:$C$782,СВЦЭМ!$A$39:$A$782,$A35,СВЦЭМ!$B$39:$B$782,N$11)+'СЕТ СН'!$F$9+СВЦЭМ!$D$10+'СЕТ СН'!$F$5-'СЕТ СН'!$F$17</f>
        <v>2424.7672393899998</v>
      </c>
      <c r="O35" s="36">
        <f>SUMIFS(СВЦЭМ!$C$39:$C$782,СВЦЭМ!$A$39:$A$782,$A35,СВЦЭМ!$B$39:$B$782,O$11)+'СЕТ СН'!$F$9+СВЦЭМ!$D$10+'СЕТ СН'!$F$5-'СЕТ СН'!$F$17</f>
        <v>2423.0496029799997</v>
      </c>
      <c r="P35" s="36">
        <f>SUMIFS(СВЦЭМ!$C$39:$C$782,СВЦЭМ!$A$39:$A$782,$A35,СВЦЭМ!$B$39:$B$782,P$11)+'СЕТ СН'!$F$9+СВЦЭМ!$D$10+'СЕТ СН'!$F$5-'СЕТ СН'!$F$17</f>
        <v>2429.3884227600001</v>
      </c>
      <c r="Q35" s="36">
        <f>SUMIFS(СВЦЭМ!$C$39:$C$782,СВЦЭМ!$A$39:$A$782,$A35,СВЦЭМ!$B$39:$B$782,Q$11)+'СЕТ СН'!$F$9+СВЦЭМ!$D$10+'СЕТ СН'!$F$5-'СЕТ СН'!$F$17</f>
        <v>2431.2947972699999</v>
      </c>
      <c r="R35" s="36">
        <f>SUMIFS(СВЦЭМ!$C$39:$C$782,СВЦЭМ!$A$39:$A$782,$A35,СВЦЭМ!$B$39:$B$782,R$11)+'СЕТ СН'!$F$9+СВЦЭМ!$D$10+'СЕТ СН'!$F$5-'СЕТ СН'!$F$17</f>
        <v>2425.4400704299997</v>
      </c>
      <c r="S35" s="36">
        <f>SUMIFS(СВЦЭМ!$C$39:$C$782,СВЦЭМ!$A$39:$A$782,$A35,СВЦЭМ!$B$39:$B$782,S$11)+'СЕТ СН'!$F$9+СВЦЭМ!$D$10+'СЕТ СН'!$F$5-'СЕТ СН'!$F$17</f>
        <v>2423.4824369600001</v>
      </c>
      <c r="T35" s="36">
        <f>SUMIFS(СВЦЭМ!$C$39:$C$782,СВЦЭМ!$A$39:$A$782,$A35,СВЦЭМ!$B$39:$B$782,T$11)+'СЕТ СН'!$F$9+СВЦЭМ!$D$10+'СЕТ СН'!$F$5-'СЕТ СН'!$F$17</f>
        <v>2432.2586938899999</v>
      </c>
      <c r="U35" s="36">
        <f>SUMIFS(СВЦЭМ!$C$39:$C$782,СВЦЭМ!$A$39:$A$782,$A35,СВЦЭМ!$B$39:$B$782,U$11)+'СЕТ СН'!$F$9+СВЦЭМ!$D$10+'СЕТ СН'!$F$5-'СЕТ СН'!$F$17</f>
        <v>2460.27560842</v>
      </c>
      <c r="V35" s="36">
        <f>SUMIFS(СВЦЭМ!$C$39:$C$782,СВЦЭМ!$A$39:$A$782,$A35,СВЦЭМ!$B$39:$B$782,V$11)+'СЕТ СН'!$F$9+СВЦЭМ!$D$10+'СЕТ СН'!$F$5-'СЕТ СН'!$F$17</f>
        <v>2461.1837654199999</v>
      </c>
      <c r="W35" s="36">
        <f>SUMIFS(СВЦЭМ!$C$39:$C$782,СВЦЭМ!$A$39:$A$782,$A35,СВЦЭМ!$B$39:$B$782,W$11)+'СЕТ СН'!$F$9+СВЦЭМ!$D$10+'СЕТ СН'!$F$5-'СЕТ СН'!$F$17</f>
        <v>2447.1618524400001</v>
      </c>
      <c r="X35" s="36">
        <f>SUMIFS(СВЦЭМ!$C$39:$C$782,СВЦЭМ!$A$39:$A$782,$A35,СВЦЭМ!$B$39:$B$782,X$11)+'СЕТ СН'!$F$9+СВЦЭМ!$D$10+'СЕТ СН'!$F$5-'СЕТ СН'!$F$17</f>
        <v>2498.3706142000001</v>
      </c>
      <c r="Y35" s="36">
        <f>SUMIFS(СВЦЭМ!$C$39:$C$782,СВЦЭМ!$A$39:$A$782,$A35,СВЦЭМ!$B$39:$B$782,Y$11)+'СЕТ СН'!$F$9+СВЦЭМ!$D$10+'СЕТ СН'!$F$5-'СЕТ СН'!$F$17</f>
        <v>2505.6125982399999</v>
      </c>
    </row>
    <row r="36" spans="1:25" ht="15.75" x14ac:dyDescent="0.2">
      <c r="A36" s="35">
        <f t="shared" si="0"/>
        <v>44829</v>
      </c>
      <c r="B36" s="36">
        <f>SUMIFS(СВЦЭМ!$C$39:$C$782,СВЦЭМ!$A$39:$A$782,$A36,СВЦЭМ!$B$39:$B$782,B$11)+'СЕТ СН'!$F$9+СВЦЭМ!$D$10+'СЕТ СН'!$F$5-'СЕТ СН'!$F$17</f>
        <v>2567.5753140099996</v>
      </c>
      <c r="C36" s="36">
        <f>SUMIFS(СВЦЭМ!$C$39:$C$782,СВЦЭМ!$A$39:$A$782,$A36,СВЦЭМ!$B$39:$B$782,C$11)+'СЕТ СН'!$F$9+СВЦЭМ!$D$10+'СЕТ СН'!$F$5-'СЕТ СН'!$F$17</f>
        <v>2594.88600916</v>
      </c>
      <c r="D36" s="36">
        <f>SUMIFS(СВЦЭМ!$C$39:$C$782,СВЦЭМ!$A$39:$A$782,$A36,СВЦЭМ!$B$39:$B$782,D$11)+'СЕТ СН'!$F$9+СВЦЭМ!$D$10+'СЕТ СН'!$F$5-'СЕТ СН'!$F$17</f>
        <v>2598.6742731599998</v>
      </c>
      <c r="E36" s="36">
        <f>SUMIFS(СВЦЭМ!$C$39:$C$782,СВЦЭМ!$A$39:$A$782,$A36,СВЦЭМ!$B$39:$B$782,E$11)+'СЕТ СН'!$F$9+СВЦЭМ!$D$10+'СЕТ СН'!$F$5-'СЕТ СН'!$F$17</f>
        <v>2602.9238672399997</v>
      </c>
      <c r="F36" s="36">
        <f>SUMIFS(СВЦЭМ!$C$39:$C$782,СВЦЭМ!$A$39:$A$782,$A36,СВЦЭМ!$B$39:$B$782,F$11)+'СЕТ СН'!$F$9+СВЦЭМ!$D$10+'СЕТ СН'!$F$5-'СЕТ СН'!$F$17</f>
        <v>2605.5827264999998</v>
      </c>
      <c r="G36" s="36">
        <f>SUMIFS(СВЦЭМ!$C$39:$C$782,СВЦЭМ!$A$39:$A$782,$A36,СВЦЭМ!$B$39:$B$782,G$11)+'СЕТ СН'!$F$9+СВЦЭМ!$D$10+'СЕТ СН'!$F$5-'СЕТ СН'!$F$17</f>
        <v>2585.6423350699997</v>
      </c>
      <c r="H36" s="36">
        <f>SUMIFS(СВЦЭМ!$C$39:$C$782,СВЦЭМ!$A$39:$A$782,$A36,СВЦЭМ!$B$39:$B$782,H$11)+'СЕТ СН'!$F$9+СВЦЭМ!$D$10+'СЕТ СН'!$F$5-'СЕТ СН'!$F$17</f>
        <v>2552.9599476599997</v>
      </c>
      <c r="I36" s="36">
        <f>SUMIFS(СВЦЭМ!$C$39:$C$782,СВЦЭМ!$A$39:$A$782,$A36,СВЦЭМ!$B$39:$B$782,I$11)+'СЕТ СН'!$F$9+СВЦЭМ!$D$10+'СЕТ СН'!$F$5-'СЕТ СН'!$F$17</f>
        <v>2535.0825263799998</v>
      </c>
      <c r="J36" s="36">
        <f>SUMIFS(СВЦЭМ!$C$39:$C$782,СВЦЭМ!$A$39:$A$782,$A36,СВЦЭМ!$B$39:$B$782,J$11)+'СЕТ СН'!$F$9+СВЦЭМ!$D$10+'СЕТ СН'!$F$5-'СЕТ СН'!$F$17</f>
        <v>2616.1228421999999</v>
      </c>
      <c r="K36" s="36">
        <f>SUMIFS(СВЦЭМ!$C$39:$C$782,СВЦЭМ!$A$39:$A$782,$A36,СВЦЭМ!$B$39:$B$782,K$11)+'СЕТ СН'!$F$9+СВЦЭМ!$D$10+'СЕТ СН'!$F$5-'СЕТ СН'!$F$17</f>
        <v>2619.4853114299999</v>
      </c>
      <c r="L36" s="36">
        <f>SUMIFS(СВЦЭМ!$C$39:$C$782,СВЦЭМ!$A$39:$A$782,$A36,СВЦЭМ!$B$39:$B$782,L$11)+'СЕТ СН'!$F$9+СВЦЭМ!$D$10+'СЕТ СН'!$F$5-'СЕТ СН'!$F$17</f>
        <v>2556.5578192899998</v>
      </c>
      <c r="M36" s="36">
        <f>SUMIFS(СВЦЭМ!$C$39:$C$782,СВЦЭМ!$A$39:$A$782,$A36,СВЦЭМ!$B$39:$B$782,M$11)+'СЕТ СН'!$F$9+СВЦЭМ!$D$10+'СЕТ СН'!$F$5-'СЕТ СН'!$F$17</f>
        <v>2547.4421349199997</v>
      </c>
      <c r="N36" s="36">
        <f>SUMIFS(СВЦЭМ!$C$39:$C$782,СВЦЭМ!$A$39:$A$782,$A36,СВЦЭМ!$B$39:$B$782,N$11)+'СЕТ СН'!$F$9+СВЦЭМ!$D$10+'СЕТ СН'!$F$5-'СЕТ СН'!$F$17</f>
        <v>2567.8243255799998</v>
      </c>
      <c r="O36" s="36">
        <f>SUMIFS(СВЦЭМ!$C$39:$C$782,СВЦЭМ!$A$39:$A$782,$A36,СВЦЭМ!$B$39:$B$782,O$11)+'СЕТ СН'!$F$9+СВЦЭМ!$D$10+'СЕТ СН'!$F$5-'СЕТ СН'!$F$17</f>
        <v>2549.3430903399999</v>
      </c>
      <c r="P36" s="36">
        <f>SUMIFS(СВЦЭМ!$C$39:$C$782,СВЦЭМ!$A$39:$A$782,$A36,СВЦЭМ!$B$39:$B$782,P$11)+'СЕТ СН'!$F$9+СВЦЭМ!$D$10+'СЕТ СН'!$F$5-'СЕТ СН'!$F$17</f>
        <v>2542.2248360999997</v>
      </c>
      <c r="Q36" s="36">
        <f>SUMIFS(СВЦЭМ!$C$39:$C$782,СВЦЭМ!$A$39:$A$782,$A36,СВЦЭМ!$B$39:$B$782,Q$11)+'СЕТ СН'!$F$9+СВЦЭМ!$D$10+'СЕТ СН'!$F$5-'СЕТ СН'!$F$17</f>
        <v>2544.4279703499997</v>
      </c>
      <c r="R36" s="36">
        <f>SUMIFS(СВЦЭМ!$C$39:$C$782,СВЦЭМ!$A$39:$A$782,$A36,СВЦЭМ!$B$39:$B$782,R$11)+'СЕТ СН'!$F$9+СВЦЭМ!$D$10+'СЕТ СН'!$F$5-'СЕТ СН'!$F$17</f>
        <v>2522.9090363300002</v>
      </c>
      <c r="S36" s="36">
        <f>SUMIFS(СВЦЭМ!$C$39:$C$782,СВЦЭМ!$A$39:$A$782,$A36,СВЦЭМ!$B$39:$B$782,S$11)+'СЕТ СН'!$F$9+СВЦЭМ!$D$10+'СЕТ СН'!$F$5-'СЕТ СН'!$F$17</f>
        <v>2509.4391904300001</v>
      </c>
      <c r="T36" s="36">
        <f>SUMIFS(СВЦЭМ!$C$39:$C$782,СВЦЭМ!$A$39:$A$782,$A36,СВЦЭМ!$B$39:$B$782,T$11)+'СЕТ СН'!$F$9+СВЦЭМ!$D$10+'СЕТ СН'!$F$5-'СЕТ СН'!$F$17</f>
        <v>2579.4638082499996</v>
      </c>
      <c r="U36" s="36">
        <f>SUMIFS(СВЦЭМ!$C$39:$C$782,СВЦЭМ!$A$39:$A$782,$A36,СВЦЭМ!$B$39:$B$782,U$11)+'СЕТ СН'!$F$9+СВЦЭМ!$D$10+'СЕТ СН'!$F$5-'СЕТ СН'!$F$17</f>
        <v>2594.6839087600001</v>
      </c>
      <c r="V36" s="36">
        <f>SUMIFS(СВЦЭМ!$C$39:$C$782,СВЦЭМ!$A$39:$A$782,$A36,СВЦЭМ!$B$39:$B$782,V$11)+'СЕТ СН'!$F$9+СВЦЭМ!$D$10+'СЕТ СН'!$F$5-'СЕТ СН'!$F$17</f>
        <v>2605.9684270999996</v>
      </c>
      <c r="W36" s="36">
        <f>SUMIFS(СВЦЭМ!$C$39:$C$782,СВЦЭМ!$A$39:$A$782,$A36,СВЦЭМ!$B$39:$B$782,W$11)+'СЕТ СН'!$F$9+СВЦЭМ!$D$10+'СЕТ СН'!$F$5-'СЕТ СН'!$F$17</f>
        <v>2593.59912588</v>
      </c>
      <c r="X36" s="36">
        <f>SUMIFS(СВЦЭМ!$C$39:$C$782,СВЦЭМ!$A$39:$A$782,$A36,СВЦЭМ!$B$39:$B$782,X$11)+'СЕТ СН'!$F$9+СВЦЭМ!$D$10+'СЕТ СН'!$F$5-'СЕТ СН'!$F$17</f>
        <v>2624.6581646300001</v>
      </c>
      <c r="Y36" s="36">
        <f>SUMIFS(СВЦЭМ!$C$39:$C$782,СВЦЭМ!$A$39:$A$782,$A36,СВЦЭМ!$B$39:$B$782,Y$11)+'СЕТ СН'!$F$9+СВЦЭМ!$D$10+'СЕТ СН'!$F$5-'СЕТ СН'!$F$17</f>
        <v>2595.3081087199998</v>
      </c>
    </row>
    <row r="37" spans="1:25" ht="15.75" x14ac:dyDescent="0.2">
      <c r="A37" s="35">
        <f t="shared" si="0"/>
        <v>44830</v>
      </c>
      <c r="B37" s="36">
        <f>SUMIFS(СВЦЭМ!$C$39:$C$782,СВЦЭМ!$A$39:$A$782,$A37,СВЦЭМ!$B$39:$B$782,B$11)+'СЕТ СН'!$F$9+СВЦЭМ!$D$10+'СЕТ СН'!$F$5-'СЕТ СН'!$F$17</f>
        <v>2565.3593366799996</v>
      </c>
      <c r="C37" s="36">
        <f>SUMIFS(СВЦЭМ!$C$39:$C$782,СВЦЭМ!$A$39:$A$782,$A37,СВЦЭМ!$B$39:$B$782,C$11)+'СЕТ СН'!$F$9+СВЦЭМ!$D$10+'СЕТ СН'!$F$5-'СЕТ СН'!$F$17</f>
        <v>2549.4674549299998</v>
      </c>
      <c r="D37" s="36">
        <f>SUMIFS(СВЦЭМ!$C$39:$C$782,СВЦЭМ!$A$39:$A$782,$A37,СВЦЭМ!$B$39:$B$782,D$11)+'СЕТ СН'!$F$9+СВЦЭМ!$D$10+'СЕТ СН'!$F$5-'СЕТ СН'!$F$17</f>
        <v>2543.3667068</v>
      </c>
      <c r="E37" s="36">
        <f>SUMIFS(СВЦЭМ!$C$39:$C$782,СВЦЭМ!$A$39:$A$782,$A37,СВЦЭМ!$B$39:$B$782,E$11)+'СЕТ СН'!$F$9+СВЦЭМ!$D$10+'СЕТ СН'!$F$5-'СЕТ СН'!$F$17</f>
        <v>2634.9451447900001</v>
      </c>
      <c r="F37" s="36">
        <f>SUMIFS(СВЦЭМ!$C$39:$C$782,СВЦЭМ!$A$39:$A$782,$A37,СВЦЭМ!$B$39:$B$782,F$11)+'СЕТ СН'!$F$9+СВЦЭМ!$D$10+'СЕТ СН'!$F$5-'СЕТ СН'!$F$17</f>
        <v>2636.5275512499998</v>
      </c>
      <c r="G37" s="36">
        <f>SUMIFS(СВЦЭМ!$C$39:$C$782,СВЦЭМ!$A$39:$A$782,$A37,СВЦЭМ!$B$39:$B$782,G$11)+'СЕТ СН'!$F$9+СВЦЭМ!$D$10+'СЕТ СН'!$F$5-'СЕТ СН'!$F$17</f>
        <v>2524.7557201899999</v>
      </c>
      <c r="H37" s="36">
        <f>SUMIFS(СВЦЭМ!$C$39:$C$782,СВЦЭМ!$A$39:$A$782,$A37,СВЦЭМ!$B$39:$B$782,H$11)+'СЕТ СН'!$F$9+СВЦЭМ!$D$10+'СЕТ СН'!$F$5-'СЕТ СН'!$F$17</f>
        <v>2471.4521775099997</v>
      </c>
      <c r="I37" s="36">
        <f>SUMIFS(СВЦЭМ!$C$39:$C$782,СВЦЭМ!$A$39:$A$782,$A37,СВЦЭМ!$B$39:$B$782,I$11)+'СЕТ СН'!$F$9+СВЦЭМ!$D$10+'СЕТ СН'!$F$5-'СЕТ СН'!$F$17</f>
        <v>2530.1833028000001</v>
      </c>
      <c r="J37" s="36">
        <f>SUMIFS(СВЦЭМ!$C$39:$C$782,СВЦЭМ!$A$39:$A$782,$A37,СВЦЭМ!$B$39:$B$782,J$11)+'СЕТ СН'!$F$9+СВЦЭМ!$D$10+'СЕТ СН'!$F$5-'СЕТ СН'!$F$17</f>
        <v>2648.1543995900001</v>
      </c>
      <c r="K37" s="36">
        <f>SUMIFS(СВЦЭМ!$C$39:$C$782,СВЦЭМ!$A$39:$A$782,$A37,СВЦЭМ!$B$39:$B$782,K$11)+'СЕТ СН'!$F$9+СВЦЭМ!$D$10+'СЕТ СН'!$F$5-'СЕТ СН'!$F$17</f>
        <v>2536.40261392</v>
      </c>
      <c r="L37" s="36">
        <f>SUMIFS(СВЦЭМ!$C$39:$C$782,СВЦЭМ!$A$39:$A$782,$A37,СВЦЭМ!$B$39:$B$782,L$11)+'СЕТ СН'!$F$9+СВЦЭМ!$D$10+'СЕТ СН'!$F$5-'СЕТ СН'!$F$17</f>
        <v>2531.0520696799999</v>
      </c>
      <c r="M37" s="36">
        <f>SUMIFS(СВЦЭМ!$C$39:$C$782,СВЦЭМ!$A$39:$A$782,$A37,СВЦЭМ!$B$39:$B$782,M$11)+'СЕТ СН'!$F$9+СВЦЭМ!$D$10+'СЕТ СН'!$F$5-'СЕТ СН'!$F$17</f>
        <v>2411.4278247399998</v>
      </c>
      <c r="N37" s="36">
        <f>SUMIFS(СВЦЭМ!$C$39:$C$782,СВЦЭМ!$A$39:$A$782,$A37,СВЦЭМ!$B$39:$B$782,N$11)+'СЕТ СН'!$F$9+СВЦЭМ!$D$10+'СЕТ СН'!$F$5-'СЕТ СН'!$F$17</f>
        <v>2403.9146422999997</v>
      </c>
      <c r="O37" s="36">
        <f>SUMIFS(СВЦЭМ!$C$39:$C$782,СВЦЭМ!$A$39:$A$782,$A37,СВЦЭМ!$B$39:$B$782,O$11)+'СЕТ СН'!$F$9+СВЦЭМ!$D$10+'СЕТ СН'!$F$5-'СЕТ СН'!$F$17</f>
        <v>2414.2997549699999</v>
      </c>
      <c r="P37" s="36">
        <f>SUMIFS(СВЦЭМ!$C$39:$C$782,СВЦЭМ!$A$39:$A$782,$A37,СВЦЭМ!$B$39:$B$782,P$11)+'СЕТ СН'!$F$9+СВЦЭМ!$D$10+'СЕТ СН'!$F$5-'СЕТ СН'!$F$17</f>
        <v>2429.7836224399998</v>
      </c>
      <c r="Q37" s="36">
        <f>SUMIFS(СВЦЭМ!$C$39:$C$782,СВЦЭМ!$A$39:$A$782,$A37,СВЦЭМ!$B$39:$B$782,Q$11)+'СЕТ СН'!$F$9+СВЦЭМ!$D$10+'СЕТ СН'!$F$5-'СЕТ СН'!$F$17</f>
        <v>2462.5322715499997</v>
      </c>
      <c r="R37" s="36">
        <f>SUMIFS(СВЦЭМ!$C$39:$C$782,СВЦЭМ!$A$39:$A$782,$A37,СВЦЭМ!$B$39:$B$782,R$11)+'СЕТ СН'!$F$9+СВЦЭМ!$D$10+'СЕТ СН'!$F$5-'СЕТ СН'!$F$17</f>
        <v>2486.6716612499999</v>
      </c>
      <c r="S37" s="36">
        <f>SUMIFS(СВЦЭМ!$C$39:$C$782,СВЦЭМ!$A$39:$A$782,$A37,СВЦЭМ!$B$39:$B$782,S$11)+'СЕТ СН'!$F$9+СВЦЭМ!$D$10+'СЕТ СН'!$F$5-'СЕТ СН'!$F$17</f>
        <v>2479.4167386300001</v>
      </c>
      <c r="T37" s="36">
        <f>SUMIFS(СВЦЭМ!$C$39:$C$782,СВЦЭМ!$A$39:$A$782,$A37,СВЦЭМ!$B$39:$B$782,T$11)+'СЕТ СН'!$F$9+СВЦЭМ!$D$10+'СЕТ СН'!$F$5-'СЕТ СН'!$F$17</f>
        <v>2584.7003339499997</v>
      </c>
      <c r="U37" s="36">
        <f>SUMIFS(СВЦЭМ!$C$39:$C$782,СВЦЭМ!$A$39:$A$782,$A37,СВЦЭМ!$B$39:$B$782,U$11)+'СЕТ СН'!$F$9+СВЦЭМ!$D$10+'СЕТ СН'!$F$5-'СЕТ СН'!$F$17</f>
        <v>2623.8107960299999</v>
      </c>
      <c r="V37" s="36">
        <f>SUMIFS(СВЦЭМ!$C$39:$C$782,СВЦЭМ!$A$39:$A$782,$A37,СВЦЭМ!$B$39:$B$782,V$11)+'СЕТ СН'!$F$9+СВЦЭМ!$D$10+'СЕТ СН'!$F$5-'СЕТ СН'!$F$17</f>
        <v>2627.1210965299997</v>
      </c>
      <c r="W37" s="36">
        <f>SUMIFS(СВЦЭМ!$C$39:$C$782,СВЦЭМ!$A$39:$A$782,$A37,СВЦЭМ!$B$39:$B$782,W$11)+'СЕТ СН'!$F$9+СВЦЭМ!$D$10+'СЕТ СН'!$F$5-'СЕТ СН'!$F$17</f>
        <v>2608.7430410799998</v>
      </c>
      <c r="X37" s="36">
        <f>SUMIFS(СВЦЭМ!$C$39:$C$782,СВЦЭМ!$A$39:$A$782,$A37,СВЦЭМ!$B$39:$B$782,X$11)+'СЕТ СН'!$F$9+СВЦЭМ!$D$10+'СЕТ СН'!$F$5-'СЕТ СН'!$F$17</f>
        <v>2562.7109952599999</v>
      </c>
      <c r="Y37" s="36">
        <f>SUMIFS(СВЦЭМ!$C$39:$C$782,СВЦЭМ!$A$39:$A$782,$A37,СВЦЭМ!$B$39:$B$782,Y$11)+'СЕТ СН'!$F$9+СВЦЭМ!$D$10+'СЕТ СН'!$F$5-'СЕТ СН'!$F$17</f>
        <v>2625.2014939199998</v>
      </c>
    </row>
    <row r="38" spans="1:25" ht="15.75" x14ac:dyDescent="0.2">
      <c r="A38" s="35">
        <f t="shared" si="0"/>
        <v>44831</v>
      </c>
      <c r="B38" s="36">
        <f>SUMIFS(СВЦЭМ!$C$39:$C$782,СВЦЭМ!$A$39:$A$782,$A38,СВЦЭМ!$B$39:$B$782,B$11)+'СЕТ СН'!$F$9+СВЦЭМ!$D$10+'СЕТ СН'!$F$5-'СЕТ СН'!$F$17</f>
        <v>2598.8683300399998</v>
      </c>
      <c r="C38" s="36">
        <f>SUMIFS(СВЦЭМ!$C$39:$C$782,СВЦЭМ!$A$39:$A$782,$A38,СВЦЭМ!$B$39:$B$782,C$11)+'СЕТ СН'!$F$9+СВЦЭМ!$D$10+'СЕТ СН'!$F$5-'СЕТ СН'!$F$17</f>
        <v>2621.3666129200001</v>
      </c>
      <c r="D38" s="36">
        <f>SUMIFS(СВЦЭМ!$C$39:$C$782,СВЦЭМ!$A$39:$A$782,$A38,СВЦЭМ!$B$39:$B$782,D$11)+'СЕТ СН'!$F$9+СВЦЭМ!$D$10+'СЕТ СН'!$F$5-'СЕТ СН'!$F$17</f>
        <v>2620.0260157399998</v>
      </c>
      <c r="E38" s="36">
        <f>SUMIFS(СВЦЭМ!$C$39:$C$782,СВЦЭМ!$A$39:$A$782,$A38,СВЦЭМ!$B$39:$B$782,E$11)+'СЕТ СН'!$F$9+СВЦЭМ!$D$10+'СЕТ СН'!$F$5-'СЕТ СН'!$F$17</f>
        <v>2667.7771756299999</v>
      </c>
      <c r="F38" s="36">
        <f>SUMIFS(СВЦЭМ!$C$39:$C$782,СВЦЭМ!$A$39:$A$782,$A38,СВЦЭМ!$B$39:$B$782,F$11)+'СЕТ СН'!$F$9+СВЦЭМ!$D$10+'СЕТ СН'!$F$5-'СЕТ СН'!$F$17</f>
        <v>2666.2668592299997</v>
      </c>
      <c r="G38" s="36">
        <f>SUMIFS(СВЦЭМ!$C$39:$C$782,СВЦЭМ!$A$39:$A$782,$A38,СВЦЭМ!$B$39:$B$782,G$11)+'СЕТ СН'!$F$9+СВЦЭМ!$D$10+'СЕТ СН'!$F$5-'СЕТ СН'!$F$17</f>
        <v>2595.1866623699998</v>
      </c>
      <c r="H38" s="36">
        <f>SUMIFS(СВЦЭМ!$C$39:$C$782,СВЦЭМ!$A$39:$A$782,$A38,СВЦЭМ!$B$39:$B$782,H$11)+'СЕТ СН'!$F$9+СВЦЭМ!$D$10+'СЕТ СН'!$F$5-'СЕТ СН'!$F$17</f>
        <v>2535.6941527199997</v>
      </c>
      <c r="I38" s="36">
        <f>SUMIFS(СВЦЭМ!$C$39:$C$782,СВЦЭМ!$A$39:$A$782,$A38,СВЦЭМ!$B$39:$B$782,I$11)+'СЕТ СН'!$F$9+СВЦЭМ!$D$10+'СЕТ СН'!$F$5-'СЕТ СН'!$F$17</f>
        <v>2563.69899592</v>
      </c>
      <c r="J38" s="36">
        <f>SUMIFS(СВЦЭМ!$C$39:$C$782,СВЦЭМ!$A$39:$A$782,$A38,СВЦЭМ!$B$39:$B$782,J$11)+'СЕТ СН'!$F$9+СВЦЭМ!$D$10+'СЕТ СН'!$F$5-'СЕТ СН'!$F$17</f>
        <v>2582.2852341299999</v>
      </c>
      <c r="K38" s="36">
        <f>SUMIFS(СВЦЭМ!$C$39:$C$782,СВЦЭМ!$A$39:$A$782,$A38,СВЦЭМ!$B$39:$B$782,K$11)+'СЕТ СН'!$F$9+СВЦЭМ!$D$10+'СЕТ СН'!$F$5-'СЕТ СН'!$F$17</f>
        <v>2574.88890244</v>
      </c>
      <c r="L38" s="36">
        <f>SUMIFS(СВЦЭМ!$C$39:$C$782,СВЦЭМ!$A$39:$A$782,$A38,СВЦЭМ!$B$39:$B$782,L$11)+'СЕТ СН'!$F$9+СВЦЭМ!$D$10+'СЕТ СН'!$F$5-'СЕТ СН'!$F$17</f>
        <v>2548.62660633</v>
      </c>
      <c r="M38" s="36">
        <f>SUMIFS(СВЦЭМ!$C$39:$C$782,СВЦЭМ!$A$39:$A$782,$A38,СВЦЭМ!$B$39:$B$782,M$11)+'СЕТ СН'!$F$9+СВЦЭМ!$D$10+'СЕТ СН'!$F$5-'СЕТ СН'!$F$17</f>
        <v>2455.89025941</v>
      </c>
      <c r="N38" s="36">
        <f>SUMIFS(СВЦЭМ!$C$39:$C$782,СВЦЭМ!$A$39:$A$782,$A38,СВЦЭМ!$B$39:$B$782,N$11)+'СЕТ СН'!$F$9+СВЦЭМ!$D$10+'СЕТ СН'!$F$5-'СЕТ СН'!$F$17</f>
        <v>2461.2102295999998</v>
      </c>
      <c r="O38" s="36">
        <f>SUMIFS(СВЦЭМ!$C$39:$C$782,СВЦЭМ!$A$39:$A$782,$A38,СВЦЭМ!$B$39:$B$782,O$11)+'СЕТ СН'!$F$9+СВЦЭМ!$D$10+'СЕТ СН'!$F$5-'СЕТ СН'!$F$17</f>
        <v>2468.4886595099997</v>
      </c>
      <c r="P38" s="36">
        <f>SUMIFS(СВЦЭМ!$C$39:$C$782,СВЦЭМ!$A$39:$A$782,$A38,СВЦЭМ!$B$39:$B$782,P$11)+'СЕТ СН'!$F$9+СВЦЭМ!$D$10+'СЕТ СН'!$F$5-'СЕТ СН'!$F$17</f>
        <v>2483.4072016099999</v>
      </c>
      <c r="Q38" s="36">
        <f>SUMIFS(СВЦЭМ!$C$39:$C$782,СВЦЭМ!$A$39:$A$782,$A38,СВЦЭМ!$B$39:$B$782,Q$11)+'СЕТ СН'!$F$9+СВЦЭМ!$D$10+'СЕТ СН'!$F$5-'СЕТ СН'!$F$17</f>
        <v>2468.5468087299996</v>
      </c>
      <c r="R38" s="36">
        <f>SUMIFS(СВЦЭМ!$C$39:$C$782,СВЦЭМ!$A$39:$A$782,$A38,СВЦЭМ!$B$39:$B$782,R$11)+'СЕТ СН'!$F$9+СВЦЭМ!$D$10+'СЕТ СН'!$F$5-'СЕТ СН'!$F$17</f>
        <v>2482.7389193199997</v>
      </c>
      <c r="S38" s="36">
        <f>SUMIFS(СВЦЭМ!$C$39:$C$782,СВЦЭМ!$A$39:$A$782,$A38,СВЦЭМ!$B$39:$B$782,S$11)+'СЕТ СН'!$F$9+СВЦЭМ!$D$10+'СЕТ СН'!$F$5-'СЕТ СН'!$F$17</f>
        <v>2489.5993881599998</v>
      </c>
      <c r="T38" s="36">
        <f>SUMIFS(СВЦЭМ!$C$39:$C$782,СВЦЭМ!$A$39:$A$782,$A38,СВЦЭМ!$B$39:$B$782,T$11)+'СЕТ СН'!$F$9+СВЦЭМ!$D$10+'СЕТ СН'!$F$5-'СЕТ СН'!$F$17</f>
        <v>2641.9400508399999</v>
      </c>
      <c r="U38" s="36">
        <f>SUMIFS(СВЦЭМ!$C$39:$C$782,СВЦЭМ!$A$39:$A$782,$A38,СВЦЭМ!$B$39:$B$782,U$11)+'СЕТ СН'!$F$9+СВЦЭМ!$D$10+'СЕТ СН'!$F$5-'СЕТ СН'!$F$17</f>
        <v>2638.67431214</v>
      </c>
      <c r="V38" s="36">
        <f>SUMIFS(СВЦЭМ!$C$39:$C$782,СВЦЭМ!$A$39:$A$782,$A38,СВЦЭМ!$B$39:$B$782,V$11)+'СЕТ СН'!$F$9+СВЦЭМ!$D$10+'СЕТ СН'!$F$5-'СЕТ СН'!$F$17</f>
        <v>2636.06189253</v>
      </c>
      <c r="W38" s="36">
        <f>SUMIFS(СВЦЭМ!$C$39:$C$782,СВЦЭМ!$A$39:$A$782,$A38,СВЦЭМ!$B$39:$B$782,W$11)+'СЕТ СН'!$F$9+СВЦЭМ!$D$10+'СЕТ СН'!$F$5-'СЕТ СН'!$F$17</f>
        <v>2643.9984040299996</v>
      </c>
      <c r="X38" s="36">
        <f>SUMIFS(СВЦЭМ!$C$39:$C$782,СВЦЭМ!$A$39:$A$782,$A38,СВЦЭМ!$B$39:$B$782,X$11)+'СЕТ СН'!$F$9+СВЦЭМ!$D$10+'СЕТ СН'!$F$5-'СЕТ СН'!$F$17</f>
        <v>2595.8318549099999</v>
      </c>
      <c r="Y38" s="36">
        <f>SUMIFS(СВЦЭМ!$C$39:$C$782,СВЦЭМ!$A$39:$A$782,$A38,СВЦЭМ!$B$39:$B$782,Y$11)+'СЕТ СН'!$F$9+СВЦЭМ!$D$10+'СЕТ СН'!$F$5-'СЕТ СН'!$F$17</f>
        <v>2615.6621807799997</v>
      </c>
    </row>
    <row r="39" spans="1:25" ht="15.75" x14ac:dyDescent="0.2">
      <c r="A39" s="35">
        <f t="shared" si="0"/>
        <v>44832</v>
      </c>
      <c r="B39" s="36">
        <f>SUMIFS(СВЦЭМ!$C$39:$C$782,СВЦЭМ!$A$39:$A$782,$A39,СВЦЭМ!$B$39:$B$782,B$11)+'СЕТ СН'!$F$9+СВЦЭМ!$D$10+'СЕТ СН'!$F$5-'СЕТ СН'!$F$17</f>
        <v>2622.2375675499998</v>
      </c>
      <c r="C39" s="36">
        <f>SUMIFS(СВЦЭМ!$C$39:$C$782,СВЦЭМ!$A$39:$A$782,$A39,СВЦЭМ!$B$39:$B$782,C$11)+'СЕТ СН'!$F$9+СВЦЭМ!$D$10+'СЕТ СН'!$F$5-'СЕТ СН'!$F$17</f>
        <v>2624.7240336499999</v>
      </c>
      <c r="D39" s="36">
        <f>SUMIFS(СВЦЭМ!$C$39:$C$782,СВЦЭМ!$A$39:$A$782,$A39,СВЦЭМ!$B$39:$B$782,D$11)+'СЕТ СН'!$F$9+СВЦЭМ!$D$10+'СЕТ СН'!$F$5-'СЕТ СН'!$F$17</f>
        <v>2656.4768086899999</v>
      </c>
      <c r="E39" s="36">
        <f>SUMIFS(СВЦЭМ!$C$39:$C$782,СВЦЭМ!$A$39:$A$782,$A39,СВЦЭМ!$B$39:$B$782,E$11)+'СЕТ СН'!$F$9+СВЦЭМ!$D$10+'СЕТ СН'!$F$5-'СЕТ СН'!$F$17</f>
        <v>2659.5700373299996</v>
      </c>
      <c r="F39" s="36">
        <f>SUMIFS(СВЦЭМ!$C$39:$C$782,СВЦЭМ!$A$39:$A$782,$A39,СВЦЭМ!$B$39:$B$782,F$11)+'СЕТ СН'!$F$9+СВЦЭМ!$D$10+'СЕТ СН'!$F$5-'СЕТ СН'!$F$17</f>
        <v>2664.7018886400001</v>
      </c>
      <c r="G39" s="36">
        <f>SUMIFS(СВЦЭМ!$C$39:$C$782,СВЦЭМ!$A$39:$A$782,$A39,СВЦЭМ!$B$39:$B$782,G$11)+'СЕТ СН'!$F$9+СВЦЭМ!$D$10+'СЕТ СН'!$F$5-'СЕТ СН'!$F$17</f>
        <v>2660.0478375399998</v>
      </c>
      <c r="H39" s="36">
        <f>SUMIFS(СВЦЭМ!$C$39:$C$782,СВЦЭМ!$A$39:$A$782,$A39,СВЦЭМ!$B$39:$B$782,H$11)+'СЕТ СН'!$F$9+СВЦЭМ!$D$10+'СЕТ СН'!$F$5-'СЕТ СН'!$F$17</f>
        <v>2668.4410527999999</v>
      </c>
      <c r="I39" s="36">
        <f>SUMIFS(СВЦЭМ!$C$39:$C$782,СВЦЭМ!$A$39:$A$782,$A39,СВЦЭМ!$B$39:$B$782,I$11)+'СЕТ СН'!$F$9+СВЦЭМ!$D$10+'СЕТ СН'!$F$5-'СЕТ СН'!$F$17</f>
        <v>2604.6227991699998</v>
      </c>
      <c r="J39" s="36">
        <f>SUMIFS(СВЦЭМ!$C$39:$C$782,СВЦЭМ!$A$39:$A$782,$A39,СВЦЭМ!$B$39:$B$782,J$11)+'СЕТ СН'!$F$9+СВЦЭМ!$D$10+'СЕТ СН'!$F$5-'СЕТ СН'!$F$17</f>
        <v>2581.4601090699998</v>
      </c>
      <c r="K39" s="36">
        <f>SUMIFS(СВЦЭМ!$C$39:$C$782,СВЦЭМ!$A$39:$A$782,$A39,СВЦЭМ!$B$39:$B$782,K$11)+'СЕТ СН'!$F$9+СВЦЭМ!$D$10+'СЕТ СН'!$F$5-'СЕТ СН'!$F$17</f>
        <v>2574.9839980799998</v>
      </c>
      <c r="L39" s="36">
        <f>SUMIFS(СВЦЭМ!$C$39:$C$782,СВЦЭМ!$A$39:$A$782,$A39,СВЦЭМ!$B$39:$B$782,L$11)+'СЕТ СН'!$F$9+СВЦЭМ!$D$10+'СЕТ СН'!$F$5-'СЕТ СН'!$F$17</f>
        <v>2575.9312472499996</v>
      </c>
      <c r="M39" s="36">
        <f>SUMIFS(СВЦЭМ!$C$39:$C$782,СВЦЭМ!$A$39:$A$782,$A39,СВЦЭМ!$B$39:$B$782,M$11)+'СЕТ СН'!$F$9+СВЦЭМ!$D$10+'СЕТ СН'!$F$5-'СЕТ СН'!$F$17</f>
        <v>2541.1142639</v>
      </c>
      <c r="N39" s="36">
        <f>SUMIFS(СВЦЭМ!$C$39:$C$782,СВЦЭМ!$A$39:$A$782,$A39,СВЦЭМ!$B$39:$B$782,N$11)+'СЕТ СН'!$F$9+СВЦЭМ!$D$10+'СЕТ СН'!$F$5-'СЕТ СН'!$F$17</f>
        <v>2539.2375298299999</v>
      </c>
      <c r="O39" s="36">
        <f>SUMIFS(СВЦЭМ!$C$39:$C$782,СВЦЭМ!$A$39:$A$782,$A39,СВЦЭМ!$B$39:$B$782,O$11)+'СЕТ СН'!$F$9+СВЦЭМ!$D$10+'СЕТ СН'!$F$5-'СЕТ СН'!$F$17</f>
        <v>2546.85983502</v>
      </c>
      <c r="P39" s="36">
        <f>SUMIFS(СВЦЭМ!$C$39:$C$782,СВЦЭМ!$A$39:$A$782,$A39,СВЦЭМ!$B$39:$B$782,P$11)+'СЕТ СН'!$F$9+СВЦЭМ!$D$10+'СЕТ СН'!$F$5-'СЕТ СН'!$F$17</f>
        <v>2557.7805361699998</v>
      </c>
      <c r="Q39" s="36">
        <f>SUMIFS(СВЦЭМ!$C$39:$C$782,СВЦЭМ!$A$39:$A$782,$A39,СВЦЭМ!$B$39:$B$782,Q$11)+'СЕТ СН'!$F$9+СВЦЭМ!$D$10+'СЕТ СН'!$F$5-'СЕТ СН'!$F$17</f>
        <v>2573.7861985899999</v>
      </c>
      <c r="R39" s="36">
        <f>SUMIFS(СВЦЭМ!$C$39:$C$782,СВЦЭМ!$A$39:$A$782,$A39,СВЦЭМ!$B$39:$B$782,R$11)+'СЕТ СН'!$F$9+СВЦЭМ!$D$10+'СЕТ СН'!$F$5-'СЕТ СН'!$F$17</f>
        <v>2583.4421452799997</v>
      </c>
      <c r="S39" s="36">
        <f>SUMIFS(СВЦЭМ!$C$39:$C$782,СВЦЭМ!$A$39:$A$782,$A39,СВЦЭМ!$B$39:$B$782,S$11)+'СЕТ СН'!$F$9+СВЦЭМ!$D$10+'СЕТ СН'!$F$5-'СЕТ СН'!$F$17</f>
        <v>2573.0654411999999</v>
      </c>
      <c r="T39" s="36">
        <f>SUMIFS(СВЦЭМ!$C$39:$C$782,СВЦЭМ!$A$39:$A$782,$A39,СВЦЭМ!$B$39:$B$782,T$11)+'СЕТ СН'!$F$9+СВЦЭМ!$D$10+'СЕТ СН'!$F$5-'СЕТ СН'!$F$17</f>
        <v>2611.0414814599999</v>
      </c>
      <c r="U39" s="36">
        <f>SUMIFS(СВЦЭМ!$C$39:$C$782,СВЦЭМ!$A$39:$A$782,$A39,СВЦЭМ!$B$39:$B$782,U$11)+'СЕТ СН'!$F$9+СВЦЭМ!$D$10+'СЕТ СН'!$F$5-'СЕТ СН'!$F$17</f>
        <v>2556.17919897</v>
      </c>
      <c r="V39" s="36">
        <f>SUMIFS(СВЦЭМ!$C$39:$C$782,СВЦЭМ!$A$39:$A$782,$A39,СВЦЭМ!$B$39:$B$782,V$11)+'СЕТ СН'!$F$9+СВЦЭМ!$D$10+'СЕТ СН'!$F$5-'СЕТ СН'!$F$17</f>
        <v>2519.57154386</v>
      </c>
      <c r="W39" s="36">
        <f>SUMIFS(СВЦЭМ!$C$39:$C$782,СВЦЭМ!$A$39:$A$782,$A39,СВЦЭМ!$B$39:$B$782,W$11)+'СЕТ СН'!$F$9+СВЦЭМ!$D$10+'СЕТ СН'!$F$5-'СЕТ СН'!$F$17</f>
        <v>2529.3397031499999</v>
      </c>
      <c r="X39" s="36">
        <f>SUMIFS(СВЦЭМ!$C$39:$C$782,СВЦЭМ!$A$39:$A$782,$A39,СВЦЭМ!$B$39:$B$782,X$11)+'СЕТ СН'!$F$9+СВЦЭМ!$D$10+'СЕТ СН'!$F$5-'СЕТ СН'!$F$17</f>
        <v>2588.0705975299998</v>
      </c>
      <c r="Y39" s="36">
        <f>SUMIFS(СВЦЭМ!$C$39:$C$782,СВЦЭМ!$A$39:$A$782,$A39,СВЦЭМ!$B$39:$B$782,Y$11)+'СЕТ СН'!$F$9+СВЦЭМ!$D$10+'СЕТ СН'!$F$5-'СЕТ СН'!$F$17</f>
        <v>2612.1709040799997</v>
      </c>
    </row>
    <row r="40" spans="1:25" ht="15.75" x14ac:dyDescent="0.2">
      <c r="A40" s="35">
        <f t="shared" si="0"/>
        <v>44833</v>
      </c>
      <c r="B40" s="36">
        <f>SUMIFS(СВЦЭМ!$C$39:$C$782,СВЦЭМ!$A$39:$A$782,$A40,СВЦЭМ!$B$39:$B$782,B$11)+'СЕТ СН'!$F$9+СВЦЭМ!$D$10+'СЕТ СН'!$F$5-'СЕТ СН'!$F$17</f>
        <v>2767.8859609900001</v>
      </c>
      <c r="C40" s="36">
        <f>SUMIFS(СВЦЭМ!$C$39:$C$782,СВЦЭМ!$A$39:$A$782,$A40,СВЦЭМ!$B$39:$B$782,C$11)+'СЕТ СН'!$F$9+СВЦЭМ!$D$10+'СЕТ СН'!$F$5-'СЕТ СН'!$F$17</f>
        <v>2798.2601528799996</v>
      </c>
      <c r="D40" s="36">
        <f>SUMIFS(СВЦЭМ!$C$39:$C$782,СВЦЭМ!$A$39:$A$782,$A40,СВЦЭМ!$B$39:$B$782,D$11)+'СЕТ СН'!$F$9+СВЦЭМ!$D$10+'СЕТ СН'!$F$5-'СЕТ СН'!$F$17</f>
        <v>2807.60035023</v>
      </c>
      <c r="E40" s="36">
        <f>SUMIFS(СВЦЭМ!$C$39:$C$782,СВЦЭМ!$A$39:$A$782,$A40,СВЦЭМ!$B$39:$B$782,E$11)+'СЕТ СН'!$F$9+СВЦЭМ!$D$10+'СЕТ СН'!$F$5-'СЕТ СН'!$F$17</f>
        <v>2816.6156141299998</v>
      </c>
      <c r="F40" s="36">
        <f>SUMIFS(СВЦЭМ!$C$39:$C$782,СВЦЭМ!$A$39:$A$782,$A40,СВЦЭМ!$B$39:$B$782,F$11)+'СЕТ СН'!$F$9+СВЦЭМ!$D$10+'СЕТ СН'!$F$5-'СЕТ СН'!$F$17</f>
        <v>2796.0001466799999</v>
      </c>
      <c r="G40" s="36">
        <f>SUMIFS(СВЦЭМ!$C$39:$C$782,СВЦЭМ!$A$39:$A$782,$A40,СВЦЭМ!$B$39:$B$782,G$11)+'СЕТ СН'!$F$9+СВЦЭМ!$D$10+'СЕТ СН'!$F$5-'СЕТ СН'!$F$17</f>
        <v>2764.6198345599996</v>
      </c>
      <c r="H40" s="36">
        <f>SUMIFS(СВЦЭМ!$C$39:$C$782,СВЦЭМ!$A$39:$A$782,$A40,СВЦЭМ!$B$39:$B$782,H$11)+'СЕТ СН'!$F$9+СВЦЭМ!$D$10+'СЕТ СН'!$F$5-'СЕТ СН'!$F$17</f>
        <v>2653.5011865899996</v>
      </c>
      <c r="I40" s="36">
        <f>SUMIFS(СВЦЭМ!$C$39:$C$782,СВЦЭМ!$A$39:$A$782,$A40,СВЦЭМ!$B$39:$B$782,I$11)+'СЕТ СН'!$F$9+СВЦЭМ!$D$10+'СЕТ СН'!$F$5-'СЕТ СН'!$F$17</f>
        <v>2604.4236575999998</v>
      </c>
      <c r="J40" s="36">
        <f>SUMIFS(СВЦЭМ!$C$39:$C$782,СВЦЭМ!$A$39:$A$782,$A40,СВЦЭМ!$B$39:$B$782,J$11)+'СЕТ СН'!$F$9+СВЦЭМ!$D$10+'СЕТ СН'!$F$5-'СЕТ СН'!$F$17</f>
        <v>2599.7267580099997</v>
      </c>
      <c r="K40" s="36">
        <f>SUMIFS(СВЦЭМ!$C$39:$C$782,СВЦЭМ!$A$39:$A$782,$A40,СВЦЭМ!$B$39:$B$782,K$11)+'СЕТ СН'!$F$9+СВЦЭМ!$D$10+'СЕТ СН'!$F$5-'СЕТ СН'!$F$17</f>
        <v>2585.7959228999998</v>
      </c>
      <c r="L40" s="36">
        <f>SUMIFS(СВЦЭМ!$C$39:$C$782,СВЦЭМ!$A$39:$A$782,$A40,СВЦЭМ!$B$39:$B$782,L$11)+'СЕТ СН'!$F$9+СВЦЭМ!$D$10+'СЕТ СН'!$F$5-'СЕТ СН'!$F$17</f>
        <v>2600.1004044699998</v>
      </c>
      <c r="M40" s="36">
        <f>SUMIFS(СВЦЭМ!$C$39:$C$782,СВЦЭМ!$A$39:$A$782,$A40,СВЦЭМ!$B$39:$B$782,M$11)+'СЕТ СН'!$F$9+СВЦЭМ!$D$10+'СЕТ СН'!$F$5-'СЕТ СН'!$F$17</f>
        <v>2610.5794246400001</v>
      </c>
      <c r="N40" s="36">
        <f>SUMIFS(СВЦЭМ!$C$39:$C$782,СВЦЭМ!$A$39:$A$782,$A40,СВЦЭМ!$B$39:$B$782,N$11)+'СЕТ СН'!$F$9+СВЦЭМ!$D$10+'СЕТ СН'!$F$5-'СЕТ СН'!$F$17</f>
        <v>2610.93907945</v>
      </c>
      <c r="O40" s="36">
        <f>SUMIFS(СВЦЭМ!$C$39:$C$782,СВЦЭМ!$A$39:$A$782,$A40,СВЦЭМ!$B$39:$B$782,O$11)+'СЕТ СН'!$F$9+СВЦЭМ!$D$10+'СЕТ СН'!$F$5-'СЕТ СН'!$F$17</f>
        <v>2620.52849431</v>
      </c>
      <c r="P40" s="36">
        <f>SUMIFS(СВЦЭМ!$C$39:$C$782,СВЦЭМ!$A$39:$A$782,$A40,СВЦЭМ!$B$39:$B$782,P$11)+'СЕТ СН'!$F$9+СВЦЭМ!$D$10+'СЕТ СН'!$F$5-'СЕТ СН'!$F$17</f>
        <v>2642.0786779199998</v>
      </c>
      <c r="Q40" s="36">
        <f>SUMIFS(СВЦЭМ!$C$39:$C$782,СВЦЭМ!$A$39:$A$782,$A40,СВЦЭМ!$B$39:$B$782,Q$11)+'СЕТ СН'!$F$9+СВЦЭМ!$D$10+'СЕТ СН'!$F$5-'СЕТ СН'!$F$17</f>
        <v>2639.4417888600001</v>
      </c>
      <c r="R40" s="36">
        <f>SUMIFS(СВЦЭМ!$C$39:$C$782,СВЦЭМ!$A$39:$A$782,$A40,СВЦЭМ!$B$39:$B$782,R$11)+'СЕТ СН'!$F$9+СВЦЭМ!$D$10+'СЕТ СН'!$F$5-'СЕТ СН'!$F$17</f>
        <v>2624.3464049099998</v>
      </c>
      <c r="S40" s="36">
        <f>SUMIFS(СВЦЭМ!$C$39:$C$782,СВЦЭМ!$A$39:$A$782,$A40,СВЦЭМ!$B$39:$B$782,S$11)+'СЕТ СН'!$F$9+СВЦЭМ!$D$10+'СЕТ СН'!$F$5-'СЕТ СН'!$F$17</f>
        <v>2612.2084614999999</v>
      </c>
      <c r="T40" s="36">
        <f>SUMIFS(СВЦЭМ!$C$39:$C$782,СВЦЭМ!$A$39:$A$782,$A40,СВЦЭМ!$B$39:$B$782,T$11)+'СЕТ СН'!$F$9+СВЦЭМ!$D$10+'СЕТ СН'!$F$5-'СЕТ СН'!$F$17</f>
        <v>2581.13123851</v>
      </c>
      <c r="U40" s="36">
        <f>SUMIFS(СВЦЭМ!$C$39:$C$782,СВЦЭМ!$A$39:$A$782,$A40,СВЦЭМ!$B$39:$B$782,U$11)+'СЕТ СН'!$F$9+СВЦЭМ!$D$10+'СЕТ СН'!$F$5-'СЕТ СН'!$F$17</f>
        <v>2598.6532548599998</v>
      </c>
      <c r="V40" s="36">
        <f>SUMIFS(СВЦЭМ!$C$39:$C$782,СВЦЭМ!$A$39:$A$782,$A40,СВЦЭМ!$B$39:$B$782,V$11)+'СЕТ СН'!$F$9+СВЦЭМ!$D$10+'СЕТ СН'!$F$5-'СЕТ СН'!$F$17</f>
        <v>2572.7854488799999</v>
      </c>
      <c r="W40" s="36">
        <f>SUMIFS(СВЦЭМ!$C$39:$C$782,СВЦЭМ!$A$39:$A$782,$A40,СВЦЭМ!$B$39:$B$782,W$11)+'СЕТ СН'!$F$9+СВЦЭМ!$D$10+'СЕТ СН'!$F$5-'СЕТ СН'!$F$17</f>
        <v>2680.49262537</v>
      </c>
      <c r="X40" s="36">
        <f>SUMIFS(СВЦЭМ!$C$39:$C$782,СВЦЭМ!$A$39:$A$782,$A40,СВЦЭМ!$B$39:$B$782,X$11)+'СЕТ СН'!$F$9+СВЦЭМ!$D$10+'СЕТ СН'!$F$5-'СЕТ СН'!$F$17</f>
        <v>2657.4724222</v>
      </c>
      <c r="Y40" s="36">
        <f>SUMIFS(СВЦЭМ!$C$39:$C$782,СВЦЭМ!$A$39:$A$782,$A40,СВЦЭМ!$B$39:$B$782,Y$11)+'СЕТ СН'!$F$9+СВЦЭМ!$D$10+'СЕТ СН'!$F$5-'СЕТ СН'!$F$17</f>
        <v>2650.07935301</v>
      </c>
    </row>
    <row r="41" spans="1:25" ht="15.75" x14ac:dyDescent="0.2">
      <c r="A41" s="35">
        <f t="shared" si="0"/>
        <v>44834</v>
      </c>
      <c r="B41" s="36">
        <f>SUMIFS(СВЦЭМ!$C$39:$C$782,СВЦЭМ!$A$39:$A$782,$A41,СВЦЭМ!$B$39:$B$782,B$11)+'СЕТ СН'!$F$9+СВЦЭМ!$D$10+'СЕТ СН'!$F$5-'СЕТ СН'!$F$17</f>
        <v>2666.0134521800001</v>
      </c>
      <c r="C41" s="36">
        <f>SUMIFS(СВЦЭМ!$C$39:$C$782,СВЦЭМ!$A$39:$A$782,$A41,СВЦЭМ!$B$39:$B$782,C$11)+'СЕТ СН'!$F$9+СВЦЭМ!$D$10+'СЕТ СН'!$F$5-'СЕТ СН'!$F$17</f>
        <v>2703.4101419199997</v>
      </c>
      <c r="D41" s="36">
        <f>SUMIFS(СВЦЭМ!$C$39:$C$782,СВЦЭМ!$A$39:$A$782,$A41,СВЦЭМ!$B$39:$B$782,D$11)+'СЕТ СН'!$F$9+СВЦЭМ!$D$10+'СЕТ СН'!$F$5-'СЕТ СН'!$F$17</f>
        <v>2669.0184338499998</v>
      </c>
      <c r="E41" s="36">
        <f>SUMIFS(СВЦЭМ!$C$39:$C$782,СВЦЭМ!$A$39:$A$782,$A41,СВЦЭМ!$B$39:$B$782,E$11)+'СЕТ СН'!$F$9+СВЦЭМ!$D$10+'СЕТ СН'!$F$5-'СЕТ СН'!$F$17</f>
        <v>2661.2222632100002</v>
      </c>
      <c r="F41" s="36">
        <f>SUMIFS(СВЦЭМ!$C$39:$C$782,СВЦЭМ!$A$39:$A$782,$A41,СВЦЭМ!$B$39:$B$782,F$11)+'СЕТ СН'!$F$9+СВЦЭМ!$D$10+'СЕТ СН'!$F$5-'СЕТ СН'!$F$17</f>
        <v>2638.2161147099996</v>
      </c>
      <c r="G41" s="36">
        <f>SUMIFS(СВЦЭМ!$C$39:$C$782,СВЦЭМ!$A$39:$A$782,$A41,СВЦЭМ!$B$39:$B$782,G$11)+'СЕТ СН'!$F$9+СВЦЭМ!$D$10+'СЕТ СН'!$F$5-'СЕТ СН'!$F$17</f>
        <v>2624.1352413300001</v>
      </c>
      <c r="H41" s="36">
        <f>SUMIFS(СВЦЭМ!$C$39:$C$782,СВЦЭМ!$A$39:$A$782,$A41,СВЦЭМ!$B$39:$B$782,H$11)+'СЕТ СН'!$F$9+СВЦЭМ!$D$10+'СЕТ СН'!$F$5-'СЕТ СН'!$F$17</f>
        <v>2587.0412546799998</v>
      </c>
      <c r="I41" s="36">
        <f>SUMIFS(СВЦЭМ!$C$39:$C$782,СВЦЭМ!$A$39:$A$782,$A41,СВЦЭМ!$B$39:$B$782,I$11)+'СЕТ СН'!$F$9+СВЦЭМ!$D$10+'СЕТ СН'!$F$5-'СЕТ СН'!$F$17</f>
        <v>2556.6673257399998</v>
      </c>
      <c r="J41" s="36">
        <f>SUMIFS(СВЦЭМ!$C$39:$C$782,СВЦЭМ!$A$39:$A$782,$A41,СВЦЭМ!$B$39:$B$782,J$11)+'СЕТ СН'!$F$9+СВЦЭМ!$D$10+'СЕТ СН'!$F$5-'СЕТ СН'!$F$17</f>
        <v>2532.1178258299997</v>
      </c>
      <c r="K41" s="36">
        <f>SUMIFS(СВЦЭМ!$C$39:$C$782,СВЦЭМ!$A$39:$A$782,$A41,СВЦЭМ!$B$39:$B$782,K$11)+'СЕТ СН'!$F$9+СВЦЭМ!$D$10+'СЕТ СН'!$F$5-'СЕТ СН'!$F$17</f>
        <v>2525.6751931899998</v>
      </c>
      <c r="L41" s="36">
        <f>SUMIFS(СВЦЭМ!$C$39:$C$782,СВЦЭМ!$A$39:$A$782,$A41,СВЦЭМ!$B$39:$B$782,L$11)+'СЕТ СН'!$F$9+СВЦЭМ!$D$10+'СЕТ СН'!$F$5-'СЕТ СН'!$F$17</f>
        <v>2534.8492775099999</v>
      </c>
      <c r="M41" s="36">
        <f>SUMIFS(СВЦЭМ!$C$39:$C$782,СВЦЭМ!$A$39:$A$782,$A41,СВЦЭМ!$B$39:$B$782,M$11)+'СЕТ СН'!$F$9+СВЦЭМ!$D$10+'СЕТ СН'!$F$5-'СЕТ СН'!$F$17</f>
        <v>2553.8271940999998</v>
      </c>
      <c r="N41" s="36">
        <f>SUMIFS(СВЦЭМ!$C$39:$C$782,СВЦЭМ!$A$39:$A$782,$A41,СВЦЭМ!$B$39:$B$782,N$11)+'СЕТ СН'!$F$9+СВЦЭМ!$D$10+'СЕТ СН'!$F$5-'СЕТ СН'!$F$17</f>
        <v>2569.2559693599997</v>
      </c>
      <c r="O41" s="36">
        <f>SUMIFS(СВЦЭМ!$C$39:$C$782,СВЦЭМ!$A$39:$A$782,$A41,СВЦЭМ!$B$39:$B$782,O$11)+'СЕТ СН'!$F$9+СВЦЭМ!$D$10+'СЕТ СН'!$F$5-'СЕТ СН'!$F$17</f>
        <v>2578.7979163199998</v>
      </c>
      <c r="P41" s="36">
        <f>SUMIFS(СВЦЭМ!$C$39:$C$782,СВЦЭМ!$A$39:$A$782,$A41,СВЦЭМ!$B$39:$B$782,P$11)+'СЕТ СН'!$F$9+СВЦЭМ!$D$10+'СЕТ СН'!$F$5-'СЕТ СН'!$F$17</f>
        <v>2590.5017534899998</v>
      </c>
      <c r="Q41" s="36">
        <f>SUMIFS(СВЦЭМ!$C$39:$C$782,СВЦЭМ!$A$39:$A$782,$A41,СВЦЭМ!$B$39:$B$782,Q$11)+'СЕТ СН'!$F$9+СВЦЭМ!$D$10+'СЕТ СН'!$F$5-'СЕТ СН'!$F$17</f>
        <v>2589.1685166500001</v>
      </c>
      <c r="R41" s="36">
        <f>SUMIFS(СВЦЭМ!$C$39:$C$782,СВЦЭМ!$A$39:$A$782,$A41,СВЦЭМ!$B$39:$B$782,R$11)+'СЕТ СН'!$F$9+СВЦЭМ!$D$10+'СЕТ СН'!$F$5-'СЕТ СН'!$F$17</f>
        <v>2568.6328627899998</v>
      </c>
      <c r="S41" s="36">
        <f>SUMIFS(СВЦЭМ!$C$39:$C$782,СВЦЭМ!$A$39:$A$782,$A41,СВЦЭМ!$B$39:$B$782,S$11)+'СЕТ СН'!$F$9+СВЦЭМ!$D$10+'СЕТ СН'!$F$5-'СЕТ СН'!$F$17</f>
        <v>2543.2756093199996</v>
      </c>
      <c r="T41" s="36">
        <f>SUMIFS(СВЦЭМ!$C$39:$C$782,СВЦЭМ!$A$39:$A$782,$A41,СВЦЭМ!$B$39:$B$782,T$11)+'СЕТ СН'!$F$9+СВЦЭМ!$D$10+'СЕТ СН'!$F$5-'СЕТ СН'!$F$17</f>
        <v>2525.9419029999999</v>
      </c>
      <c r="U41" s="36">
        <f>SUMIFS(СВЦЭМ!$C$39:$C$782,СВЦЭМ!$A$39:$A$782,$A41,СВЦЭМ!$B$39:$B$782,U$11)+'СЕТ СН'!$F$9+СВЦЭМ!$D$10+'СЕТ СН'!$F$5-'СЕТ СН'!$F$17</f>
        <v>2509.1472231399998</v>
      </c>
      <c r="V41" s="36">
        <f>SUMIFS(СВЦЭМ!$C$39:$C$782,СВЦЭМ!$A$39:$A$782,$A41,СВЦЭМ!$B$39:$B$782,V$11)+'СЕТ СН'!$F$9+СВЦЭМ!$D$10+'СЕТ СН'!$F$5-'СЕТ СН'!$F$17</f>
        <v>2515.2940849399997</v>
      </c>
      <c r="W41" s="36">
        <f>SUMIFS(СВЦЭМ!$C$39:$C$782,СВЦЭМ!$A$39:$A$782,$A41,СВЦЭМ!$B$39:$B$782,W$11)+'СЕТ СН'!$F$9+СВЦЭМ!$D$10+'СЕТ СН'!$F$5-'СЕТ СН'!$F$17</f>
        <v>2586.5046431800001</v>
      </c>
      <c r="X41" s="36">
        <f>SUMIFS(СВЦЭМ!$C$39:$C$782,СВЦЭМ!$A$39:$A$782,$A41,СВЦЭМ!$B$39:$B$782,X$11)+'СЕТ СН'!$F$9+СВЦЭМ!$D$10+'СЕТ СН'!$F$5-'СЕТ СН'!$F$17</f>
        <v>2636.5802134699998</v>
      </c>
      <c r="Y41" s="36">
        <f>SUMIFS(СВЦЭМ!$C$39:$C$782,СВЦЭМ!$A$39:$A$782,$A41,СВЦЭМ!$B$39:$B$782,Y$11)+'СЕТ СН'!$F$9+СВЦЭМ!$D$10+'СЕТ СН'!$F$5-'СЕТ СН'!$F$17</f>
        <v>2646.9381693699997</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01.09.2022</v>
      </c>
      <c r="B48" s="36">
        <f>SUMIFS(СВЦЭМ!$C$39:$C$782,СВЦЭМ!$A$39:$A$782,$A48,СВЦЭМ!$B$39:$B$782,B$47)+'СЕТ СН'!$G$9+СВЦЭМ!$D$10+'СЕТ СН'!$G$5-'СЕТ СН'!$G$17</f>
        <v>3471.2700213999997</v>
      </c>
      <c r="C48" s="36">
        <f>SUMIFS(СВЦЭМ!$C$39:$C$782,СВЦЭМ!$A$39:$A$782,$A48,СВЦЭМ!$B$39:$B$782,C$47)+'СЕТ СН'!$G$9+СВЦЭМ!$D$10+'СЕТ СН'!$G$5-'СЕТ СН'!$G$17</f>
        <v>3518.8107518699999</v>
      </c>
      <c r="D48" s="36">
        <f>SUMIFS(СВЦЭМ!$C$39:$C$782,СВЦЭМ!$A$39:$A$782,$A48,СВЦЭМ!$B$39:$B$782,D$47)+'СЕТ СН'!$G$9+СВЦЭМ!$D$10+'СЕТ СН'!$G$5-'СЕТ СН'!$G$17</f>
        <v>3553.81040983</v>
      </c>
      <c r="E48" s="36">
        <f>SUMIFS(СВЦЭМ!$C$39:$C$782,СВЦЭМ!$A$39:$A$782,$A48,СВЦЭМ!$B$39:$B$782,E$47)+'СЕТ СН'!$G$9+СВЦЭМ!$D$10+'СЕТ СН'!$G$5-'СЕТ СН'!$G$17</f>
        <v>3557.0303826999998</v>
      </c>
      <c r="F48" s="36">
        <f>SUMIFS(СВЦЭМ!$C$39:$C$782,СВЦЭМ!$A$39:$A$782,$A48,СВЦЭМ!$B$39:$B$782,F$47)+'СЕТ СН'!$G$9+СВЦЭМ!$D$10+'СЕТ СН'!$G$5-'СЕТ СН'!$G$17</f>
        <v>3560.6975435899999</v>
      </c>
      <c r="G48" s="36">
        <f>SUMIFS(СВЦЭМ!$C$39:$C$782,СВЦЭМ!$A$39:$A$782,$A48,СВЦЭМ!$B$39:$B$782,G$47)+'СЕТ СН'!$G$9+СВЦЭМ!$D$10+'СЕТ СН'!$G$5-'СЕТ СН'!$G$17</f>
        <v>3548.8133339599999</v>
      </c>
      <c r="H48" s="36">
        <f>SUMIFS(СВЦЭМ!$C$39:$C$782,СВЦЭМ!$A$39:$A$782,$A48,СВЦЭМ!$B$39:$B$782,H$47)+'СЕТ СН'!$G$9+СВЦЭМ!$D$10+'СЕТ СН'!$G$5-'СЕТ СН'!$G$17</f>
        <v>3503.9517136699997</v>
      </c>
      <c r="I48" s="36">
        <f>SUMIFS(СВЦЭМ!$C$39:$C$782,СВЦЭМ!$A$39:$A$782,$A48,СВЦЭМ!$B$39:$B$782,I$47)+'СЕТ СН'!$G$9+СВЦЭМ!$D$10+'СЕТ СН'!$G$5-'СЕТ СН'!$G$17</f>
        <v>3435.93576803</v>
      </c>
      <c r="J48" s="36">
        <f>SUMIFS(СВЦЭМ!$C$39:$C$782,СВЦЭМ!$A$39:$A$782,$A48,СВЦЭМ!$B$39:$B$782,J$47)+'СЕТ СН'!$G$9+СВЦЭМ!$D$10+'СЕТ СН'!$G$5-'СЕТ СН'!$G$17</f>
        <v>3410.0293616199997</v>
      </c>
      <c r="K48" s="36">
        <f>SUMIFS(СВЦЭМ!$C$39:$C$782,СВЦЭМ!$A$39:$A$782,$A48,СВЦЭМ!$B$39:$B$782,K$47)+'СЕТ СН'!$G$9+СВЦЭМ!$D$10+'СЕТ СН'!$G$5-'СЕТ СН'!$G$17</f>
        <v>3441.4602022499998</v>
      </c>
      <c r="L48" s="36">
        <f>SUMIFS(СВЦЭМ!$C$39:$C$782,СВЦЭМ!$A$39:$A$782,$A48,СВЦЭМ!$B$39:$B$782,L$47)+'СЕТ СН'!$G$9+СВЦЭМ!$D$10+'СЕТ СН'!$G$5-'СЕТ СН'!$G$17</f>
        <v>3406.0883509099999</v>
      </c>
      <c r="M48" s="36">
        <f>SUMIFS(СВЦЭМ!$C$39:$C$782,СВЦЭМ!$A$39:$A$782,$A48,СВЦЭМ!$B$39:$B$782,M$47)+'СЕТ СН'!$G$9+СВЦЭМ!$D$10+'СЕТ СН'!$G$5-'СЕТ СН'!$G$17</f>
        <v>3376.7149992599998</v>
      </c>
      <c r="N48" s="36">
        <f>SUMIFS(СВЦЭМ!$C$39:$C$782,СВЦЭМ!$A$39:$A$782,$A48,СВЦЭМ!$B$39:$B$782,N$47)+'СЕТ СН'!$G$9+СВЦЭМ!$D$10+'СЕТ СН'!$G$5-'СЕТ СН'!$G$17</f>
        <v>3380.5292527299998</v>
      </c>
      <c r="O48" s="36">
        <f>SUMIFS(СВЦЭМ!$C$39:$C$782,СВЦЭМ!$A$39:$A$782,$A48,СВЦЭМ!$B$39:$B$782,O$47)+'СЕТ СН'!$G$9+СВЦЭМ!$D$10+'СЕТ СН'!$G$5-'СЕТ СН'!$G$17</f>
        <v>3394.9388510999997</v>
      </c>
      <c r="P48" s="36">
        <f>SUMIFS(СВЦЭМ!$C$39:$C$782,СВЦЭМ!$A$39:$A$782,$A48,СВЦЭМ!$B$39:$B$782,P$47)+'СЕТ СН'!$G$9+СВЦЭМ!$D$10+'СЕТ СН'!$G$5-'СЕТ СН'!$G$17</f>
        <v>3397.7891847199999</v>
      </c>
      <c r="Q48" s="36">
        <f>SUMIFS(СВЦЭМ!$C$39:$C$782,СВЦЭМ!$A$39:$A$782,$A48,СВЦЭМ!$B$39:$B$782,Q$47)+'СЕТ СН'!$G$9+СВЦЭМ!$D$10+'СЕТ СН'!$G$5-'СЕТ СН'!$G$17</f>
        <v>3401.6588680899999</v>
      </c>
      <c r="R48" s="36">
        <f>SUMIFS(СВЦЭМ!$C$39:$C$782,СВЦЭМ!$A$39:$A$782,$A48,СВЦЭМ!$B$39:$B$782,R$47)+'СЕТ СН'!$G$9+СВЦЭМ!$D$10+'СЕТ СН'!$G$5-'СЕТ СН'!$G$17</f>
        <v>3393.3938984999995</v>
      </c>
      <c r="S48" s="36">
        <f>SUMIFS(СВЦЭМ!$C$39:$C$782,СВЦЭМ!$A$39:$A$782,$A48,СВЦЭМ!$B$39:$B$782,S$47)+'СЕТ СН'!$G$9+СВЦЭМ!$D$10+'СЕТ СН'!$G$5-'СЕТ СН'!$G$17</f>
        <v>3393.367452</v>
      </c>
      <c r="T48" s="36">
        <f>SUMIFS(СВЦЭМ!$C$39:$C$782,СВЦЭМ!$A$39:$A$782,$A48,СВЦЭМ!$B$39:$B$782,T$47)+'СЕТ СН'!$G$9+СВЦЭМ!$D$10+'СЕТ СН'!$G$5-'СЕТ СН'!$G$17</f>
        <v>3524.7709057599996</v>
      </c>
      <c r="U48" s="36">
        <f>SUMIFS(СВЦЭМ!$C$39:$C$782,СВЦЭМ!$A$39:$A$782,$A48,СВЦЭМ!$B$39:$B$782,U$47)+'СЕТ СН'!$G$9+СВЦЭМ!$D$10+'СЕТ СН'!$G$5-'СЕТ СН'!$G$17</f>
        <v>3534.3630750699999</v>
      </c>
      <c r="V48" s="36">
        <f>SUMIFS(СВЦЭМ!$C$39:$C$782,СВЦЭМ!$A$39:$A$782,$A48,СВЦЭМ!$B$39:$B$782,V$47)+'СЕТ СН'!$G$9+СВЦЭМ!$D$10+'СЕТ СН'!$G$5-'СЕТ СН'!$G$17</f>
        <v>3540.5481936599999</v>
      </c>
      <c r="W48" s="36">
        <f>SUMIFS(СВЦЭМ!$C$39:$C$782,СВЦЭМ!$A$39:$A$782,$A48,СВЦЭМ!$B$39:$B$782,W$47)+'СЕТ СН'!$G$9+СВЦЭМ!$D$10+'СЕТ СН'!$G$5-'СЕТ СН'!$G$17</f>
        <v>3545.1734312099998</v>
      </c>
      <c r="X48" s="36">
        <f>SUMIFS(СВЦЭМ!$C$39:$C$782,СВЦЭМ!$A$39:$A$782,$A48,СВЦЭМ!$B$39:$B$782,X$47)+'СЕТ СН'!$G$9+СВЦЭМ!$D$10+'СЕТ СН'!$G$5-'СЕТ СН'!$G$17</f>
        <v>3515.6571812499997</v>
      </c>
      <c r="Y48" s="36">
        <f>SUMIFS(СВЦЭМ!$C$39:$C$782,СВЦЭМ!$A$39:$A$782,$A48,СВЦЭМ!$B$39:$B$782,Y$47)+'СЕТ СН'!$G$9+СВЦЭМ!$D$10+'СЕТ СН'!$G$5-'СЕТ СН'!$G$17</f>
        <v>3472.9807320999998</v>
      </c>
    </row>
    <row r="49" spans="1:25" ht="15.75" x14ac:dyDescent="0.2">
      <c r="A49" s="35">
        <f>A48+1</f>
        <v>44806</v>
      </c>
      <c r="B49" s="36">
        <f>SUMIFS(СВЦЭМ!$C$39:$C$782,СВЦЭМ!$A$39:$A$782,$A49,СВЦЭМ!$B$39:$B$782,B$47)+'СЕТ СН'!$G$9+СВЦЭМ!$D$10+'СЕТ СН'!$G$5-'СЕТ СН'!$G$17</f>
        <v>3474.1699764199998</v>
      </c>
      <c r="C49" s="36">
        <f>SUMIFS(СВЦЭМ!$C$39:$C$782,СВЦЭМ!$A$39:$A$782,$A49,СВЦЭМ!$B$39:$B$782,C$47)+'СЕТ СН'!$G$9+СВЦЭМ!$D$10+'СЕТ СН'!$G$5-'СЕТ СН'!$G$17</f>
        <v>3523.7077586199998</v>
      </c>
      <c r="D49" s="36">
        <f>SUMIFS(СВЦЭМ!$C$39:$C$782,СВЦЭМ!$A$39:$A$782,$A49,СВЦЭМ!$B$39:$B$782,D$47)+'СЕТ СН'!$G$9+СВЦЭМ!$D$10+'СЕТ СН'!$G$5-'СЕТ СН'!$G$17</f>
        <v>3557.2005680799998</v>
      </c>
      <c r="E49" s="36">
        <f>SUMIFS(СВЦЭМ!$C$39:$C$782,СВЦЭМ!$A$39:$A$782,$A49,СВЦЭМ!$B$39:$B$782,E$47)+'СЕТ СН'!$G$9+СВЦЭМ!$D$10+'СЕТ СН'!$G$5-'СЕТ СН'!$G$17</f>
        <v>3566.9946842999998</v>
      </c>
      <c r="F49" s="36">
        <f>SUMIFS(СВЦЭМ!$C$39:$C$782,СВЦЭМ!$A$39:$A$782,$A49,СВЦЭМ!$B$39:$B$782,F$47)+'СЕТ СН'!$G$9+СВЦЭМ!$D$10+'СЕТ СН'!$G$5-'СЕТ СН'!$G$17</f>
        <v>3569.9613865000001</v>
      </c>
      <c r="G49" s="36">
        <f>SUMIFS(СВЦЭМ!$C$39:$C$782,СВЦЭМ!$A$39:$A$782,$A49,СВЦЭМ!$B$39:$B$782,G$47)+'СЕТ СН'!$G$9+СВЦЭМ!$D$10+'СЕТ СН'!$G$5-'СЕТ СН'!$G$17</f>
        <v>3558.36839758</v>
      </c>
      <c r="H49" s="36">
        <f>SUMIFS(СВЦЭМ!$C$39:$C$782,СВЦЭМ!$A$39:$A$782,$A49,СВЦЭМ!$B$39:$B$782,H$47)+'СЕТ СН'!$G$9+СВЦЭМ!$D$10+'СЕТ СН'!$G$5-'СЕТ СН'!$G$17</f>
        <v>3515.3284440999996</v>
      </c>
      <c r="I49" s="36">
        <f>SUMIFS(СВЦЭМ!$C$39:$C$782,СВЦЭМ!$A$39:$A$782,$A49,СВЦЭМ!$B$39:$B$782,I$47)+'СЕТ СН'!$G$9+СВЦЭМ!$D$10+'СЕТ СН'!$G$5-'СЕТ СН'!$G$17</f>
        <v>3444.0650032899998</v>
      </c>
      <c r="J49" s="36">
        <f>SUMIFS(СВЦЭМ!$C$39:$C$782,СВЦЭМ!$A$39:$A$782,$A49,СВЦЭМ!$B$39:$B$782,J$47)+'СЕТ СН'!$G$9+СВЦЭМ!$D$10+'СЕТ СН'!$G$5-'СЕТ СН'!$G$17</f>
        <v>3380.36157306</v>
      </c>
      <c r="K49" s="36">
        <f>SUMIFS(СВЦЭМ!$C$39:$C$782,СВЦЭМ!$A$39:$A$782,$A49,СВЦЭМ!$B$39:$B$782,K$47)+'СЕТ СН'!$G$9+СВЦЭМ!$D$10+'СЕТ СН'!$G$5-'СЕТ СН'!$G$17</f>
        <v>3408.0860033899999</v>
      </c>
      <c r="L49" s="36">
        <f>SUMIFS(СВЦЭМ!$C$39:$C$782,СВЦЭМ!$A$39:$A$782,$A49,СВЦЭМ!$B$39:$B$782,L$47)+'СЕТ СН'!$G$9+СВЦЭМ!$D$10+'СЕТ СН'!$G$5-'СЕТ СН'!$G$17</f>
        <v>3402.9988436599997</v>
      </c>
      <c r="M49" s="36">
        <f>SUMIFS(СВЦЭМ!$C$39:$C$782,СВЦЭМ!$A$39:$A$782,$A49,СВЦЭМ!$B$39:$B$782,M$47)+'СЕТ СН'!$G$9+СВЦЭМ!$D$10+'СЕТ СН'!$G$5-'СЕТ СН'!$G$17</f>
        <v>3353.49469886</v>
      </c>
      <c r="N49" s="36">
        <f>SUMIFS(СВЦЭМ!$C$39:$C$782,СВЦЭМ!$A$39:$A$782,$A49,СВЦЭМ!$B$39:$B$782,N$47)+'СЕТ СН'!$G$9+СВЦЭМ!$D$10+'СЕТ СН'!$G$5-'СЕТ СН'!$G$17</f>
        <v>3363.28853007</v>
      </c>
      <c r="O49" s="36">
        <f>SUMIFS(СВЦЭМ!$C$39:$C$782,СВЦЭМ!$A$39:$A$782,$A49,СВЦЭМ!$B$39:$B$782,O$47)+'СЕТ СН'!$G$9+СВЦЭМ!$D$10+'СЕТ СН'!$G$5-'СЕТ СН'!$G$17</f>
        <v>3365.0172516599996</v>
      </c>
      <c r="P49" s="36">
        <f>SUMIFS(СВЦЭМ!$C$39:$C$782,СВЦЭМ!$A$39:$A$782,$A49,СВЦЭМ!$B$39:$B$782,P$47)+'СЕТ СН'!$G$9+СВЦЭМ!$D$10+'СЕТ СН'!$G$5-'СЕТ СН'!$G$17</f>
        <v>3368.9077831999998</v>
      </c>
      <c r="Q49" s="36">
        <f>SUMIFS(СВЦЭМ!$C$39:$C$782,СВЦЭМ!$A$39:$A$782,$A49,СВЦЭМ!$B$39:$B$782,Q$47)+'СЕТ СН'!$G$9+СВЦЭМ!$D$10+'СЕТ СН'!$G$5-'СЕТ СН'!$G$17</f>
        <v>3373.2579992599999</v>
      </c>
      <c r="R49" s="36">
        <f>SUMIFS(СВЦЭМ!$C$39:$C$782,СВЦЭМ!$A$39:$A$782,$A49,СВЦЭМ!$B$39:$B$782,R$47)+'СЕТ СН'!$G$9+СВЦЭМ!$D$10+'СЕТ СН'!$G$5-'СЕТ СН'!$G$17</f>
        <v>3374.63835724</v>
      </c>
      <c r="S49" s="36">
        <f>SUMIFS(СВЦЭМ!$C$39:$C$782,СВЦЭМ!$A$39:$A$782,$A49,СВЦЭМ!$B$39:$B$782,S$47)+'СЕТ СН'!$G$9+СВЦЭМ!$D$10+'СЕТ СН'!$G$5-'СЕТ СН'!$G$17</f>
        <v>3377.9377617299997</v>
      </c>
      <c r="T49" s="36">
        <f>SUMIFS(СВЦЭМ!$C$39:$C$782,СВЦЭМ!$A$39:$A$782,$A49,СВЦЭМ!$B$39:$B$782,T$47)+'СЕТ СН'!$G$9+СВЦЭМ!$D$10+'СЕТ СН'!$G$5-'СЕТ СН'!$G$17</f>
        <v>3500.2343872900001</v>
      </c>
      <c r="U49" s="36">
        <f>SUMIFS(СВЦЭМ!$C$39:$C$782,СВЦЭМ!$A$39:$A$782,$A49,СВЦЭМ!$B$39:$B$782,U$47)+'СЕТ СН'!$G$9+СВЦЭМ!$D$10+'СЕТ СН'!$G$5-'СЕТ СН'!$G$17</f>
        <v>3501.1096727699996</v>
      </c>
      <c r="V49" s="36">
        <f>SUMIFS(СВЦЭМ!$C$39:$C$782,СВЦЭМ!$A$39:$A$782,$A49,СВЦЭМ!$B$39:$B$782,V$47)+'СЕТ СН'!$G$9+СВЦЭМ!$D$10+'СЕТ СН'!$G$5-'СЕТ СН'!$G$17</f>
        <v>3525.5101419499997</v>
      </c>
      <c r="W49" s="36">
        <f>SUMIFS(СВЦЭМ!$C$39:$C$782,СВЦЭМ!$A$39:$A$782,$A49,СВЦЭМ!$B$39:$B$782,W$47)+'СЕТ СН'!$G$9+СВЦЭМ!$D$10+'СЕТ СН'!$G$5-'СЕТ СН'!$G$17</f>
        <v>3526.7867627299997</v>
      </c>
      <c r="X49" s="36">
        <f>SUMIFS(СВЦЭМ!$C$39:$C$782,СВЦЭМ!$A$39:$A$782,$A49,СВЦЭМ!$B$39:$B$782,X$47)+'СЕТ СН'!$G$9+СВЦЭМ!$D$10+'СЕТ СН'!$G$5-'СЕТ СН'!$G$17</f>
        <v>3478.9518943599996</v>
      </c>
      <c r="Y49" s="36">
        <f>SUMIFS(СВЦЭМ!$C$39:$C$782,СВЦЭМ!$A$39:$A$782,$A49,СВЦЭМ!$B$39:$B$782,Y$47)+'СЕТ СН'!$G$9+СВЦЭМ!$D$10+'СЕТ СН'!$G$5-'СЕТ СН'!$G$17</f>
        <v>3444.7132056</v>
      </c>
    </row>
    <row r="50" spans="1:25" ht="15.75" x14ac:dyDescent="0.2">
      <c r="A50" s="35">
        <f t="shared" ref="A50:A77" si="1">A49+1</f>
        <v>44807</v>
      </c>
      <c r="B50" s="36">
        <f>SUMIFS(СВЦЭМ!$C$39:$C$782,СВЦЭМ!$A$39:$A$782,$A50,СВЦЭМ!$B$39:$B$782,B$47)+'СЕТ СН'!$G$9+СВЦЭМ!$D$10+'СЕТ СН'!$G$5-'СЕТ СН'!$G$17</f>
        <v>3445.6355740399999</v>
      </c>
      <c r="C50" s="36">
        <f>SUMIFS(СВЦЭМ!$C$39:$C$782,СВЦЭМ!$A$39:$A$782,$A50,СВЦЭМ!$B$39:$B$782,C$47)+'СЕТ СН'!$G$9+СВЦЭМ!$D$10+'СЕТ СН'!$G$5-'СЕТ СН'!$G$17</f>
        <v>3486.5286106499998</v>
      </c>
      <c r="D50" s="36">
        <f>SUMIFS(СВЦЭМ!$C$39:$C$782,СВЦЭМ!$A$39:$A$782,$A50,СВЦЭМ!$B$39:$B$782,D$47)+'СЕТ СН'!$G$9+СВЦЭМ!$D$10+'СЕТ СН'!$G$5-'СЕТ СН'!$G$17</f>
        <v>3505.2453259499998</v>
      </c>
      <c r="E50" s="36">
        <f>SUMIFS(СВЦЭМ!$C$39:$C$782,СВЦЭМ!$A$39:$A$782,$A50,СВЦЭМ!$B$39:$B$782,E$47)+'СЕТ СН'!$G$9+СВЦЭМ!$D$10+'СЕТ СН'!$G$5-'СЕТ СН'!$G$17</f>
        <v>3518.3814273099997</v>
      </c>
      <c r="F50" s="36">
        <f>SUMIFS(СВЦЭМ!$C$39:$C$782,СВЦЭМ!$A$39:$A$782,$A50,СВЦЭМ!$B$39:$B$782,F$47)+'СЕТ СН'!$G$9+СВЦЭМ!$D$10+'СЕТ СН'!$G$5-'СЕТ СН'!$G$17</f>
        <v>3531.5162089799996</v>
      </c>
      <c r="G50" s="36">
        <f>SUMIFS(СВЦЭМ!$C$39:$C$782,СВЦЭМ!$A$39:$A$782,$A50,СВЦЭМ!$B$39:$B$782,G$47)+'СЕТ СН'!$G$9+СВЦЭМ!$D$10+'СЕТ СН'!$G$5-'СЕТ СН'!$G$17</f>
        <v>3528.4643863199999</v>
      </c>
      <c r="H50" s="36">
        <f>SUMIFS(СВЦЭМ!$C$39:$C$782,СВЦЭМ!$A$39:$A$782,$A50,СВЦЭМ!$B$39:$B$782,H$47)+'СЕТ СН'!$G$9+СВЦЭМ!$D$10+'СЕТ СН'!$G$5-'СЕТ СН'!$G$17</f>
        <v>3507.0233150599997</v>
      </c>
      <c r="I50" s="36">
        <f>SUMIFS(СВЦЭМ!$C$39:$C$782,СВЦЭМ!$A$39:$A$782,$A50,СВЦЭМ!$B$39:$B$782,I$47)+'СЕТ СН'!$G$9+СВЦЭМ!$D$10+'СЕТ СН'!$G$5-'СЕТ СН'!$G$17</f>
        <v>3460.9598203299997</v>
      </c>
      <c r="J50" s="36">
        <f>SUMIFS(СВЦЭМ!$C$39:$C$782,СВЦЭМ!$A$39:$A$782,$A50,СВЦЭМ!$B$39:$B$782,J$47)+'СЕТ СН'!$G$9+СВЦЭМ!$D$10+'СЕТ СН'!$G$5-'СЕТ СН'!$G$17</f>
        <v>3406.7421696499996</v>
      </c>
      <c r="K50" s="36">
        <f>SUMIFS(СВЦЭМ!$C$39:$C$782,СВЦЭМ!$A$39:$A$782,$A50,СВЦЭМ!$B$39:$B$782,K$47)+'СЕТ СН'!$G$9+СВЦЭМ!$D$10+'СЕТ СН'!$G$5-'СЕТ СН'!$G$17</f>
        <v>3342.3417160299996</v>
      </c>
      <c r="L50" s="36">
        <f>SUMIFS(СВЦЭМ!$C$39:$C$782,СВЦЭМ!$A$39:$A$782,$A50,СВЦЭМ!$B$39:$B$782,L$47)+'СЕТ СН'!$G$9+СВЦЭМ!$D$10+'СЕТ СН'!$G$5-'СЕТ СН'!$G$17</f>
        <v>3294.7103899399999</v>
      </c>
      <c r="M50" s="36">
        <f>SUMIFS(СВЦЭМ!$C$39:$C$782,СВЦЭМ!$A$39:$A$782,$A50,СВЦЭМ!$B$39:$B$782,M$47)+'СЕТ СН'!$G$9+СВЦЭМ!$D$10+'СЕТ СН'!$G$5-'СЕТ СН'!$G$17</f>
        <v>3308.75633096</v>
      </c>
      <c r="N50" s="36">
        <f>SUMIFS(СВЦЭМ!$C$39:$C$782,СВЦЭМ!$A$39:$A$782,$A50,СВЦЭМ!$B$39:$B$782,N$47)+'СЕТ СН'!$G$9+СВЦЭМ!$D$10+'СЕТ СН'!$G$5-'СЕТ СН'!$G$17</f>
        <v>3319.7774009499999</v>
      </c>
      <c r="O50" s="36">
        <f>SUMIFS(СВЦЭМ!$C$39:$C$782,СВЦЭМ!$A$39:$A$782,$A50,СВЦЭМ!$B$39:$B$782,O$47)+'СЕТ СН'!$G$9+СВЦЭМ!$D$10+'СЕТ СН'!$G$5-'СЕТ СН'!$G$17</f>
        <v>3349.4076795799997</v>
      </c>
      <c r="P50" s="36">
        <f>SUMIFS(СВЦЭМ!$C$39:$C$782,СВЦЭМ!$A$39:$A$782,$A50,СВЦЭМ!$B$39:$B$782,P$47)+'СЕТ СН'!$G$9+СВЦЭМ!$D$10+'СЕТ СН'!$G$5-'СЕТ СН'!$G$17</f>
        <v>3378.9122013699998</v>
      </c>
      <c r="Q50" s="36">
        <f>SUMIFS(СВЦЭМ!$C$39:$C$782,СВЦЭМ!$A$39:$A$782,$A50,СВЦЭМ!$B$39:$B$782,Q$47)+'СЕТ СН'!$G$9+СВЦЭМ!$D$10+'СЕТ СН'!$G$5-'СЕТ СН'!$G$17</f>
        <v>3385.0506563700001</v>
      </c>
      <c r="R50" s="36">
        <f>SUMIFS(СВЦЭМ!$C$39:$C$782,СВЦЭМ!$A$39:$A$782,$A50,СВЦЭМ!$B$39:$B$782,R$47)+'СЕТ СН'!$G$9+СВЦЭМ!$D$10+'СЕТ СН'!$G$5-'СЕТ СН'!$G$17</f>
        <v>3374.50338569</v>
      </c>
      <c r="S50" s="36">
        <f>SUMIFS(СВЦЭМ!$C$39:$C$782,СВЦЭМ!$A$39:$A$782,$A50,СВЦЭМ!$B$39:$B$782,S$47)+'СЕТ СН'!$G$9+СВЦЭМ!$D$10+'СЕТ СН'!$G$5-'СЕТ СН'!$G$17</f>
        <v>3375.0745041199998</v>
      </c>
      <c r="T50" s="36">
        <f>SUMIFS(СВЦЭМ!$C$39:$C$782,СВЦЭМ!$A$39:$A$782,$A50,СВЦЭМ!$B$39:$B$782,T$47)+'СЕТ СН'!$G$9+СВЦЭМ!$D$10+'СЕТ СН'!$G$5-'СЕТ СН'!$G$17</f>
        <v>3365.9607668399999</v>
      </c>
      <c r="U50" s="36">
        <f>SUMIFS(СВЦЭМ!$C$39:$C$782,СВЦЭМ!$A$39:$A$782,$A50,СВЦЭМ!$B$39:$B$782,U$47)+'СЕТ СН'!$G$9+СВЦЭМ!$D$10+'СЕТ СН'!$G$5-'СЕТ СН'!$G$17</f>
        <v>3355.9365551399997</v>
      </c>
      <c r="V50" s="36">
        <f>SUMIFS(СВЦЭМ!$C$39:$C$782,СВЦЭМ!$A$39:$A$782,$A50,СВЦЭМ!$B$39:$B$782,V$47)+'СЕТ СН'!$G$9+СВЦЭМ!$D$10+'СЕТ СН'!$G$5-'СЕТ СН'!$G$17</f>
        <v>3348.0052920599996</v>
      </c>
      <c r="W50" s="36">
        <f>SUMIFS(СВЦЭМ!$C$39:$C$782,СВЦЭМ!$A$39:$A$782,$A50,СВЦЭМ!$B$39:$B$782,W$47)+'СЕТ СН'!$G$9+СВЦЭМ!$D$10+'СЕТ СН'!$G$5-'СЕТ СН'!$G$17</f>
        <v>3346.9497621099999</v>
      </c>
      <c r="X50" s="36">
        <f>SUMIFS(СВЦЭМ!$C$39:$C$782,СВЦЭМ!$A$39:$A$782,$A50,СВЦЭМ!$B$39:$B$782,X$47)+'СЕТ СН'!$G$9+СВЦЭМ!$D$10+'СЕТ СН'!$G$5-'СЕТ СН'!$G$17</f>
        <v>3429.58643639</v>
      </c>
      <c r="Y50" s="36">
        <f>SUMIFS(СВЦЭМ!$C$39:$C$782,СВЦЭМ!$A$39:$A$782,$A50,СВЦЭМ!$B$39:$B$782,Y$47)+'СЕТ СН'!$G$9+СВЦЭМ!$D$10+'СЕТ СН'!$G$5-'СЕТ СН'!$G$17</f>
        <v>3488.0621850099997</v>
      </c>
    </row>
    <row r="51" spans="1:25" ht="15.75" x14ac:dyDescent="0.2">
      <c r="A51" s="35">
        <f t="shared" si="1"/>
        <v>44808</v>
      </c>
      <c r="B51" s="36">
        <f>SUMIFS(СВЦЭМ!$C$39:$C$782,СВЦЭМ!$A$39:$A$782,$A51,СВЦЭМ!$B$39:$B$782,B$47)+'СЕТ СН'!$G$9+СВЦЭМ!$D$10+'СЕТ СН'!$G$5-'СЕТ СН'!$G$17</f>
        <v>3451.5897225999997</v>
      </c>
      <c r="C51" s="36">
        <f>SUMIFS(СВЦЭМ!$C$39:$C$782,СВЦЭМ!$A$39:$A$782,$A51,СВЦЭМ!$B$39:$B$782,C$47)+'СЕТ СН'!$G$9+СВЦЭМ!$D$10+'СЕТ СН'!$G$5-'СЕТ СН'!$G$17</f>
        <v>3510.7512541899996</v>
      </c>
      <c r="D51" s="36">
        <f>SUMIFS(СВЦЭМ!$C$39:$C$782,СВЦЭМ!$A$39:$A$782,$A51,СВЦЭМ!$B$39:$B$782,D$47)+'СЕТ СН'!$G$9+СВЦЭМ!$D$10+'СЕТ СН'!$G$5-'СЕТ СН'!$G$17</f>
        <v>3470.5506467799996</v>
      </c>
      <c r="E51" s="36">
        <f>SUMIFS(СВЦЭМ!$C$39:$C$782,СВЦЭМ!$A$39:$A$782,$A51,СВЦЭМ!$B$39:$B$782,E$47)+'СЕТ СН'!$G$9+СВЦЭМ!$D$10+'СЕТ СН'!$G$5-'СЕТ СН'!$G$17</f>
        <v>3480.7085821999999</v>
      </c>
      <c r="F51" s="36">
        <f>SUMIFS(СВЦЭМ!$C$39:$C$782,СВЦЭМ!$A$39:$A$782,$A51,СВЦЭМ!$B$39:$B$782,F$47)+'СЕТ СН'!$G$9+СВЦЭМ!$D$10+'СЕТ СН'!$G$5-'СЕТ СН'!$G$17</f>
        <v>3484.48803985</v>
      </c>
      <c r="G51" s="36">
        <f>SUMIFS(СВЦЭМ!$C$39:$C$782,СВЦЭМ!$A$39:$A$782,$A51,СВЦЭМ!$B$39:$B$782,G$47)+'СЕТ СН'!$G$9+СВЦЭМ!$D$10+'СЕТ СН'!$G$5-'СЕТ СН'!$G$17</f>
        <v>3478.3540973499998</v>
      </c>
      <c r="H51" s="36">
        <f>SUMIFS(СВЦЭМ!$C$39:$C$782,СВЦЭМ!$A$39:$A$782,$A51,СВЦЭМ!$B$39:$B$782,H$47)+'СЕТ СН'!$G$9+СВЦЭМ!$D$10+'СЕТ СН'!$G$5-'СЕТ СН'!$G$17</f>
        <v>3464.2092089099997</v>
      </c>
      <c r="I51" s="36">
        <f>SUMIFS(СВЦЭМ!$C$39:$C$782,СВЦЭМ!$A$39:$A$782,$A51,СВЦЭМ!$B$39:$B$782,I$47)+'СЕТ СН'!$G$9+СВЦЭМ!$D$10+'СЕТ СН'!$G$5-'СЕТ СН'!$G$17</f>
        <v>3424.9490894599999</v>
      </c>
      <c r="J51" s="36">
        <f>SUMIFS(СВЦЭМ!$C$39:$C$782,СВЦЭМ!$A$39:$A$782,$A51,СВЦЭМ!$B$39:$B$782,J$47)+'СЕТ СН'!$G$9+СВЦЭМ!$D$10+'СЕТ СН'!$G$5-'СЕТ СН'!$G$17</f>
        <v>3384.80830191</v>
      </c>
      <c r="K51" s="36">
        <f>SUMIFS(СВЦЭМ!$C$39:$C$782,СВЦЭМ!$A$39:$A$782,$A51,СВЦЭМ!$B$39:$B$782,K$47)+'СЕТ СН'!$G$9+СВЦЭМ!$D$10+'СЕТ СН'!$G$5-'СЕТ СН'!$G$17</f>
        <v>3421.0605990599997</v>
      </c>
      <c r="L51" s="36">
        <f>SUMIFS(СВЦЭМ!$C$39:$C$782,СВЦЭМ!$A$39:$A$782,$A51,СВЦЭМ!$B$39:$B$782,L$47)+'СЕТ СН'!$G$9+СВЦЭМ!$D$10+'СЕТ СН'!$G$5-'СЕТ СН'!$G$17</f>
        <v>3421.0908885399999</v>
      </c>
      <c r="M51" s="36">
        <f>SUMIFS(СВЦЭМ!$C$39:$C$782,СВЦЭМ!$A$39:$A$782,$A51,СВЦЭМ!$B$39:$B$782,M$47)+'СЕТ СН'!$G$9+СВЦЭМ!$D$10+'СЕТ СН'!$G$5-'СЕТ СН'!$G$17</f>
        <v>3433.76079458</v>
      </c>
      <c r="N51" s="36">
        <f>SUMIFS(СВЦЭМ!$C$39:$C$782,СВЦЭМ!$A$39:$A$782,$A51,СВЦЭМ!$B$39:$B$782,N$47)+'СЕТ СН'!$G$9+СВЦЭМ!$D$10+'СЕТ СН'!$G$5-'СЕТ СН'!$G$17</f>
        <v>3412.5528430499999</v>
      </c>
      <c r="O51" s="36">
        <f>SUMIFS(СВЦЭМ!$C$39:$C$782,СВЦЭМ!$A$39:$A$782,$A51,СВЦЭМ!$B$39:$B$782,O$47)+'СЕТ СН'!$G$9+СВЦЭМ!$D$10+'СЕТ СН'!$G$5-'СЕТ СН'!$G$17</f>
        <v>3412.7950955599999</v>
      </c>
      <c r="P51" s="36">
        <f>SUMIFS(СВЦЭМ!$C$39:$C$782,СВЦЭМ!$A$39:$A$782,$A51,СВЦЭМ!$B$39:$B$782,P$47)+'СЕТ СН'!$G$9+СВЦЭМ!$D$10+'СЕТ СН'!$G$5-'СЕТ СН'!$G$17</f>
        <v>3426.5980302299999</v>
      </c>
      <c r="Q51" s="36">
        <f>SUMIFS(СВЦЭМ!$C$39:$C$782,СВЦЭМ!$A$39:$A$782,$A51,СВЦЭМ!$B$39:$B$782,Q$47)+'СЕТ СН'!$G$9+СВЦЭМ!$D$10+'СЕТ СН'!$G$5-'СЕТ СН'!$G$17</f>
        <v>3439.7463539999999</v>
      </c>
      <c r="R51" s="36">
        <f>SUMIFS(СВЦЭМ!$C$39:$C$782,СВЦЭМ!$A$39:$A$782,$A51,СВЦЭМ!$B$39:$B$782,R$47)+'СЕТ СН'!$G$9+СВЦЭМ!$D$10+'СЕТ СН'!$G$5-'СЕТ СН'!$G$17</f>
        <v>3431.5207811199998</v>
      </c>
      <c r="S51" s="36">
        <f>SUMIFS(СВЦЭМ!$C$39:$C$782,СВЦЭМ!$A$39:$A$782,$A51,СВЦЭМ!$B$39:$B$782,S$47)+'СЕТ СН'!$G$9+СВЦЭМ!$D$10+'СЕТ СН'!$G$5-'СЕТ СН'!$G$17</f>
        <v>3422.2185108999997</v>
      </c>
      <c r="T51" s="36">
        <f>SUMIFS(СВЦЭМ!$C$39:$C$782,СВЦЭМ!$A$39:$A$782,$A51,СВЦЭМ!$B$39:$B$782,T$47)+'СЕТ СН'!$G$9+СВЦЭМ!$D$10+'СЕТ СН'!$G$5-'СЕТ СН'!$G$17</f>
        <v>3419.0353253999997</v>
      </c>
      <c r="U51" s="36">
        <f>SUMIFS(СВЦЭМ!$C$39:$C$782,СВЦЭМ!$A$39:$A$782,$A51,СВЦЭМ!$B$39:$B$782,U$47)+'СЕТ СН'!$G$9+СВЦЭМ!$D$10+'СЕТ СН'!$G$5-'СЕТ СН'!$G$17</f>
        <v>3416.0545692999999</v>
      </c>
      <c r="V51" s="36">
        <f>SUMIFS(СВЦЭМ!$C$39:$C$782,СВЦЭМ!$A$39:$A$782,$A51,СВЦЭМ!$B$39:$B$782,V$47)+'СЕТ СН'!$G$9+СВЦЭМ!$D$10+'СЕТ СН'!$G$5-'СЕТ СН'!$G$17</f>
        <v>3433.4256248699999</v>
      </c>
      <c r="W51" s="36">
        <f>SUMIFS(СВЦЭМ!$C$39:$C$782,СВЦЭМ!$A$39:$A$782,$A51,СВЦЭМ!$B$39:$B$782,W$47)+'СЕТ СН'!$G$9+СВЦЭМ!$D$10+'СЕТ СН'!$G$5-'СЕТ СН'!$G$17</f>
        <v>3422.5877619099997</v>
      </c>
      <c r="X51" s="36">
        <f>SUMIFS(СВЦЭМ!$C$39:$C$782,СВЦЭМ!$A$39:$A$782,$A51,СВЦЭМ!$B$39:$B$782,X$47)+'СЕТ СН'!$G$9+СВЦЭМ!$D$10+'СЕТ СН'!$G$5-'СЕТ СН'!$G$17</f>
        <v>3449.7442786899996</v>
      </c>
      <c r="Y51" s="36">
        <f>SUMIFS(СВЦЭМ!$C$39:$C$782,СВЦЭМ!$A$39:$A$782,$A51,СВЦЭМ!$B$39:$B$782,Y$47)+'СЕТ СН'!$G$9+СВЦЭМ!$D$10+'СЕТ СН'!$G$5-'СЕТ СН'!$G$17</f>
        <v>3513.3426100899997</v>
      </c>
    </row>
    <row r="52" spans="1:25" ht="15.75" x14ac:dyDescent="0.2">
      <c r="A52" s="35">
        <f t="shared" si="1"/>
        <v>44809</v>
      </c>
      <c r="B52" s="36">
        <f>SUMIFS(СВЦЭМ!$C$39:$C$782,СВЦЭМ!$A$39:$A$782,$A52,СВЦЭМ!$B$39:$B$782,B$47)+'СЕТ СН'!$G$9+СВЦЭМ!$D$10+'СЕТ СН'!$G$5-'СЕТ СН'!$G$17</f>
        <v>3522.2802129899997</v>
      </c>
      <c r="C52" s="36">
        <f>SUMIFS(СВЦЭМ!$C$39:$C$782,СВЦЭМ!$A$39:$A$782,$A52,СВЦЭМ!$B$39:$B$782,C$47)+'СЕТ СН'!$G$9+СВЦЭМ!$D$10+'СЕТ СН'!$G$5-'СЕТ СН'!$G$17</f>
        <v>3495.9203379699998</v>
      </c>
      <c r="D52" s="36">
        <f>SUMIFS(СВЦЭМ!$C$39:$C$782,СВЦЭМ!$A$39:$A$782,$A52,СВЦЭМ!$B$39:$B$782,D$47)+'СЕТ СН'!$G$9+СВЦЭМ!$D$10+'СЕТ СН'!$G$5-'СЕТ СН'!$G$17</f>
        <v>3551.5388190099998</v>
      </c>
      <c r="E52" s="36">
        <f>SUMIFS(СВЦЭМ!$C$39:$C$782,СВЦЭМ!$A$39:$A$782,$A52,СВЦЭМ!$B$39:$B$782,E$47)+'СЕТ СН'!$G$9+СВЦЭМ!$D$10+'СЕТ СН'!$G$5-'СЕТ СН'!$G$17</f>
        <v>3558.6340688599998</v>
      </c>
      <c r="F52" s="36">
        <f>SUMIFS(СВЦЭМ!$C$39:$C$782,СВЦЭМ!$A$39:$A$782,$A52,СВЦЭМ!$B$39:$B$782,F$47)+'СЕТ СН'!$G$9+СВЦЭМ!$D$10+'СЕТ СН'!$G$5-'СЕТ СН'!$G$17</f>
        <v>3563.8561529999997</v>
      </c>
      <c r="G52" s="36">
        <f>SUMIFS(СВЦЭМ!$C$39:$C$782,СВЦЭМ!$A$39:$A$782,$A52,СВЦЭМ!$B$39:$B$782,G$47)+'СЕТ СН'!$G$9+СВЦЭМ!$D$10+'СЕТ СН'!$G$5-'СЕТ СН'!$G$17</f>
        <v>3554.1962654700001</v>
      </c>
      <c r="H52" s="36">
        <f>SUMIFS(СВЦЭМ!$C$39:$C$782,СВЦЭМ!$A$39:$A$782,$A52,СВЦЭМ!$B$39:$B$782,H$47)+'СЕТ СН'!$G$9+СВЦЭМ!$D$10+'СЕТ СН'!$G$5-'СЕТ СН'!$G$17</f>
        <v>3510.7516028699997</v>
      </c>
      <c r="I52" s="36">
        <f>SUMIFS(СВЦЭМ!$C$39:$C$782,СВЦЭМ!$A$39:$A$782,$A52,СВЦЭМ!$B$39:$B$782,I$47)+'СЕТ СН'!$G$9+СВЦЭМ!$D$10+'СЕТ СН'!$G$5-'СЕТ СН'!$G$17</f>
        <v>3436.1963918599999</v>
      </c>
      <c r="J52" s="36">
        <f>SUMIFS(СВЦЭМ!$C$39:$C$782,СВЦЭМ!$A$39:$A$782,$A52,СВЦЭМ!$B$39:$B$782,J$47)+'СЕТ СН'!$G$9+СВЦЭМ!$D$10+'СЕТ СН'!$G$5-'СЕТ СН'!$G$17</f>
        <v>3407.9869534099998</v>
      </c>
      <c r="K52" s="36">
        <f>SUMIFS(СВЦЭМ!$C$39:$C$782,СВЦЭМ!$A$39:$A$782,$A52,СВЦЭМ!$B$39:$B$782,K$47)+'СЕТ СН'!$G$9+СВЦЭМ!$D$10+'СЕТ СН'!$G$5-'СЕТ СН'!$G$17</f>
        <v>3447.8855853199998</v>
      </c>
      <c r="L52" s="36">
        <f>SUMIFS(СВЦЭМ!$C$39:$C$782,СВЦЭМ!$A$39:$A$782,$A52,СВЦЭМ!$B$39:$B$782,L$47)+'СЕТ СН'!$G$9+СВЦЭМ!$D$10+'СЕТ СН'!$G$5-'СЕТ СН'!$G$17</f>
        <v>3479.5297803499998</v>
      </c>
      <c r="M52" s="36">
        <f>SUMIFS(СВЦЭМ!$C$39:$C$782,СВЦЭМ!$A$39:$A$782,$A52,СВЦЭМ!$B$39:$B$782,M$47)+'СЕТ СН'!$G$9+СВЦЭМ!$D$10+'СЕТ СН'!$G$5-'СЕТ СН'!$G$17</f>
        <v>3480.3316164199996</v>
      </c>
      <c r="N52" s="36">
        <f>SUMIFS(СВЦЭМ!$C$39:$C$782,СВЦЭМ!$A$39:$A$782,$A52,СВЦЭМ!$B$39:$B$782,N$47)+'СЕТ СН'!$G$9+СВЦЭМ!$D$10+'СЕТ СН'!$G$5-'СЕТ СН'!$G$17</f>
        <v>3477.0040698899998</v>
      </c>
      <c r="O52" s="36">
        <f>SUMIFS(СВЦЭМ!$C$39:$C$782,СВЦЭМ!$A$39:$A$782,$A52,СВЦЭМ!$B$39:$B$782,O$47)+'СЕТ СН'!$G$9+СВЦЭМ!$D$10+'СЕТ СН'!$G$5-'СЕТ СН'!$G$17</f>
        <v>3482.9234254699995</v>
      </c>
      <c r="P52" s="36">
        <f>SUMIFS(СВЦЭМ!$C$39:$C$782,СВЦЭМ!$A$39:$A$782,$A52,СВЦЭМ!$B$39:$B$782,P$47)+'СЕТ СН'!$G$9+СВЦЭМ!$D$10+'СЕТ СН'!$G$5-'СЕТ СН'!$G$17</f>
        <v>3475.5759571199997</v>
      </c>
      <c r="Q52" s="36">
        <f>SUMIFS(СВЦЭМ!$C$39:$C$782,СВЦЭМ!$A$39:$A$782,$A52,СВЦЭМ!$B$39:$B$782,Q$47)+'СЕТ СН'!$G$9+СВЦЭМ!$D$10+'СЕТ СН'!$G$5-'СЕТ СН'!$G$17</f>
        <v>3472.2948028199999</v>
      </c>
      <c r="R52" s="36">
        <f>SUMIFS(СВЦЭМ!$C$39:$C$782,СВЦЭМ!$A$39:$A$782,$A52,СВЦЭМ!$B$39:$B$782,R$47)+'СЕТ СН'!$G$9+СВЦЭМ!$D$10+'СЕТ СН'!$G$5-'СЕТ СН'!$G$17</f>
        <v>3469.4763536599999</v>
      </c>
      <c r="S52" s="36">
        <f>SUMIFS(СВЦЭМ!$C$39:$C$782,СВЦЭМ!$A$39:$A$782,$A52,СВЦЭМ!$B$39:$B$782,S$47)+'СЕТ СН'!$G$9+СВЦЭМ!$D$10+'СЕТ СН'!$G$5-'СЕТ СН'!$G$17</f>
        <v>3454.6112596200001</v>
      </c>
      <c r="T52" s="36">
        <f>SUMIFS(СВЦЭМ!$C$39:$C$782,СВЦЭМ!$A$39:$A$782,$A52,СВЦЭМ!$B$39:$B$782,T$47)+'СЕТ СН'!$G$9+СВЦЭМ!$D$10+'СЕТ СН'!$G$5-'СЕТ СН'!$G$17</f>
        <v>3504.3069845499999</v>
      </c>
      <c r="U52" s="36">
        <f>SUMIFS(СВЦЭМ!$C$39:$C$782,СВЦЭМ!$A$39:$A$782,$A52,СВЦЭМ!$B$39:$B$782,U$47)+'СЕТ СН'!$G$9+СВЦЭМ!$D$10+'СЕТ СН'!$G$5-'СЕТ СН'!$G$17</f>
        <v>3509.32170374</v>
      </c>
      <c r="V52" s="36">
        <f>SUMIFS(СВЦЭМ!$C$39:$C$782,СВЦЭМ!$A$39:$A$782,$A52,СВЦЭМ!$B$39:$B$782,V$47)+'СЕТ СН'!$G$9+СВЦЭМ!$D$10+'СЕТ СН'!$G$5-'СЕТ СН'!$G$17</f>
        <v>3528.0593532999997</v>
      </c>
      <c r="W52" s="36">
        <f>SUMIFS(СВЦЭМ!$C$39:$C$782,СВЦЭМ!$A$39:$A$782,$A52,СВЦЭМ!$B$39:$B$782,W$47)+'СЕТ СН'!$G$9+СВЦЭМ!$D$10+'СЕТ СН'!$G$5-'СЕТ СН'!$G$17</f>
        <v>3529.6120989599999</v>
      </c>
      <c r="X52" s="36">
        <f>SUMIFS(СВЦЭМ!$C$39:$C$782,СВЦЭМ!$A$39:$A$782,$A52,СВЦЭМ!$B$39:$B$782,X$47)+'СЕТ СН'!$G$9+СВЦЭМ!$D$10+'СЕТ СН'!$G$5-'СЕТ СН'!$G$17</f>
        <v>3461.3227483199998</v>
      </c>
      <c r="Y52" s="36">
        <f>SUMIFS(СВЦЭМ!$C$39:$C$782,СВЦЭМ!$A$39:$A$782,$A52,СВЦЭМ!$B$39:$B$782,Y$47)+'СЕТ СН'!$G$9+СВЦЭМ!$D$10+'СЕТ СН'!$G$5-'СЕТ СН'!$G$17</f>
        <v>3427.04560158</v>
      </c>
    </row>
    <row r="53" spans="1:25" ht="15.75" x14ac:dyDescent="0.2">
      <c r="A53" s="35">
        <f t="shared" si="1"/>
        <v>44810</v>
      </c>
      <c r="B53" s="36">
        <f>SUMIFS(СВЦЭМ!$C$39:$C$782,СВЦЭМ!$A$39:$A$782,$A53,СВЦЭМ!$B$39:$B$782,B$47)+'СЕТ СН'!$G$9+СВЦЭМ!$D$10+'СЕТ СН'!$G$5-'СЕТ СН'!$G$17</f>
        <v>3485.1143676299998</v>
      </c>
      <c r="C53" s="36">
        <f>SUMIFS(СВЦЭМ!$C$39:$C$782,СВЦЭМ!$A$39:$A$782,$A53,СВЦЭМ!$B$39:$B$782,C$47)+'СЕТ СН'!$G$9+СВЦЭМ!$D$10+'СЕТ СН'!$G$5-'СЕТ СН'!$G$17</f>
        <v>3538.98024214</v>
      </c>
      <c r="D53" s="36">
        <f>SUMIFS(СВЦЭМ!$C$39:$C$782,СВЦЭМ!$A$39:$A$782,$A53,СВЦЭМ!$B$39:$B$782,D$47)+'СЕТ СН'!$G$9+СВЦЭМ!$D$10+'СЕТ СН'!$G$5-'СЕТ СН'!$G$17</f>
        <v>3568.47312169</v>
      </c>
      <c r="E53" s="36">
        <f>SUMIFS(СВЦЭМ!$C$39:$C$782,СВЦЭМ!$A$39:$A$782,$A53,СВЦЭМ!$B$39:$B$782,E$47)+'СЕТ СН'!$G$9+СВЦЭМ!$D$10+'СЕТ СН'!$G$5-'СЕТ СН'!$G$17</f>
        <v>3574.0805907999998</v>
      </c>
      <c r="F53" s="36">
        <f>SUMIFS(СВЦЭМ!$C$39:$C$782,СВЦЭМ!$A$39:$A$782,$A53,СВЦЭМ!$B$39:$B$782,F$47)+'СЕТ СН'!$G$9+СВЦЭМ!$D$10+'СЕТ СН'!$G$5-'СЕТ СН'!$G$17</f>
        <v>3580.4709941399997</v>
      </c>
      <c r="G53" s="36">
        <f>SUMIFS(СВЦЭМ!$C$39:$C$782,СВЦЭМ!$A$39:$A$782,$A53,СВЦЭМ!$B$39:$B$782,G$47)+'СЕТ СН'!$G$9+СВЦЭМ!$D$10+'СЕТ СН'!$G$5-'СЕТ СН'!$G$17</f>
        <v>3578.2204596000001</v>
      </c>
      <c r="H53" s="36">
        <f>SUMIFS(СВЦЭМ!$C$39:$C$782,СВЦЭМ!$A$39:$A$782,$A53,СВЦЭМ!$B$39:$B$782,H$47)+'СЕТ СН'!$G$9+СВЦЭМ!$D$10+'СЕТ СН'!$G$5-'СЕТ СН'!$G$17</f>
        <v>3514.6834547799999</v>
      </c>
      <c r="I53" s="36">
        <f>SUMIFS(СВЦЭМ!$C$39:$C$782,СВЦЭМ!$A$39:$A$782,$A53,СВЦЭМ!$B$39:$B$782,I$47)+'СЕТ СН'!$G$9+СВЦЭМ!$D$10+'СЕТ СН'!$G$5-'СЕТ СН'!$G$17</f>
        <v>3441.8694882499999</v>
      </c>
      <c r="J53" s="36">
        <f>SUMIFS(СВЦЭМ!$C$39:$C$782,СВЦЭМ!$A$39:$A$782,$A53,СВЦЭМ!$B$39:$B$782,J$47)+'СЕТ СН'!$G$9+СВЦЭМ!$D$10+'СЕТ СН'!$G$5-'СЕТ СН'!$G$17</f>
        <v>3428.4891742299997</v>
      </c>
      <c r="K53" s="36">
        <f>SUMIFS(СВЦЭМ!$C$39:$C$782,СВЦЭМ!$A$39:$A$782,$A53,СВЦЭМ!$B$39:$B$782,K$47)+'СЕТ СН'!$G$9+СВЦЭМ!$D$10+'СЕТ СН'!$G$5-'СЕТ СН'!$G$17</f>
        <v>3416.7034772399998</v>
      </c>
      <c r="L53" s="36">
        <f>SUMIFS(СВЦЭМ!$C$39:$C$782,СВЦЭМ!$A$39:$A$782,$A53,СВЦЭМ!$B$39:$B$782,L$47)+'СЕТ СН'!$G$9+СВЦЭМ!$D$10+'СЕТ СН'!$G$5-'СЕТ СН'!$G$17</f>
        <v>3474.4817405499998</v>
      </c>
      <c r="M53" s="36">
        <f>SUMIFS(СВЦЭМ!$C$39:$C$782,СВЦЭМ!$A$39:$A$782,$A53,СВЦЭМ!$B$39:$B$782,M$47)+'СЕТ СН'!$G$9+СВЦЭМ!$D$10+'СЕТ СН'!$G$5-'СЕТ СН'!$G$17</f>
        <v>3465.0980789899995</v>
      </c>
      <c r="N53" s="36">
        <f>SUMIFS(СВЦЭМ!$C$39:$C$782,СВЦЭМ!$A$39:$A$782,$A53,СВЦЭМ!$B$39:$B$782,N$47)+'СЕТ СН'!$G$9+СВЦЭМ!$D$10+'СЕТ СН'!$G$5-'СЕТ СН'!$G$17</f>
        <v>3484.4897745399999</v>
      </c>
      <c r="O53" s="36">
        <f>SUMIFS(СВЦЭМ!$C$39:$C$782,СВЦЭМ!$A$39:$A$782,$A53,СВЦЭМ!$B$39:$B$782,O$47)+'СЕТ СН'!$G$9+СВЦЭМ!$D$10+'СЕТ СН'!$G$5-'СЕТ СН'!$G$17</f>
        <v>3484.9900625999999</v>
      </c>
      <c r="P53" s="36">
        <f>SUMIFS(СВЦЭМ!$C$39:$C$782,СВЦЭМ!$A$39:$A$782,$A53,СВЦЭМ!$B$39:$B$782,P$47)+'СЕТ СН'!$G$9+СВЦЭМ!$D$10+'СЕТ СН'!$G$5-'СЕТ СН'!$G$17</f>
        <v>3475.45252562</v>
      </c>
      <c r="Q53" s="36">
        <f>SUMIFS(СВЦЭМ!$C$39:$C$782,СВЦЭМ!$A$39:$A$782,$A53,СВЦЭМ!$B$39:$B$782,Q$47)+'СЕТ СН'!$G$9+СВЦЭМ!$D$10+'СЕТ СН'!$G$5-'СЕТ СН'!$G$17</f>
        <v>3473.3609861899999</v>
      </c>
      <c r="R53" s="36">
        <f>SUMIFS(СВЦЭМ!$C$39:$C$782,СВЦЭМ!$A$39:$A$782,$A53,СВЦЭМ!$B$39:$B$782,R$47)+'СЕТ СН'!$G$9+СВЦЭМ!$D$10+'СЕТ СН'!$G$5-'СЕТ СН'!$G$17</f>
        <v>3475.4862088999998</v>
      </c>
      <c r="S53" s="36">
        <f>SUMIFS(СВЦЭМ!$C$39:$C$782,СВЦЭМ!$A$39:$A$782,$A53,СВЦЭМ!$B$39:$B$782,S$47)+'СЕТ СН'!$G$9+СВЦЭМ!$D$10+'СЕТ СН'!$G$5-'СЕТ СН'!$G$17</f>
        <v>3546.2723145999998</v>
      </c>
      <c r="T53" s="36">
        <f>SUMIFS(СВЦЭМ!$C$39:$C$782,СВЦЭМ!$A$39:$A$782,$A53,СВЦЭМ!$B$39:$B$782,T$47)+'СЕТ СН'!$G$9+СВЦЭМ!$D$10+'СЕТ СН'!$G$5-'СЕТ СН'!$G$17</f>
        <v>3516.3838899599996</v>
      </c>
      <c r="U53" s="36">
        <f>SUMIFS(СВЦЭМ!$C$39:$C$782,СВЦЭМ!$A$39:$A$782,$A53,СВЦЭМ!$B$39:$B$782,U$47)+'СЕТ СН'!$G$9+СВЦЭМ!$D$10+'СЕТ СН'!$G$5-'СЕТ СН'!$G$17</f>
        <v>3514.8993572699997</v>
      </c>
      <c r="V53" s="36">
        <f>SUMIFS(СВЦЭМ!$C$39:$C$782,СВЦЭМ!$A$39:$A$782,$A53,СВЦЭМ!$B$39:$B$782,V$47)+'СЕТ СН'!$G$9+СВЦЭМ!$D$10+'СЕТ СН'!$G$5-'СЕТ СН'!$G$17</f>
        <v>3543.6584577599997</v>
      </c>
      <c r="W53" s="36">
        <f>SUMIFS(СВЦЭМ!$C$39:$C$782,СВЦЭМ!$A$39:$A$782,$A53,СВЦЭМ!$B$39:$B$782,W$47)+'СЕТ СН'!$G$9+СВЦЭМ!$D$10+'СЕТ СН'!$G$5-'СЕТ СН'!$G$17</f>
        <v>3537.7829363499995</v>
      </c>
      <c r="X53" s="36">
        <f>SUMIFS(СВЦЭМ!$C$39:$C$782,СВЦЭМ!$A$39:$A$782,$A53,СВЦЭМ!$B$39:$B$782,X$47)+'СЕТ СН'!$G$9+СВЦЭМ!$D$10+'СЕТ СН'!$G$5-'СЕТ СН'!$G$17</f>
        <v>3499.6648866999999</v>
      </c>
      <c r="Y53" s="36">
        <f>SUMIFS(СВЦЭМ!$C$39:$C$782,СВЦЭМ!$A$39:$A$782,$A53,СВЦЭМ!$B$39:$B$782,Y$47)+'СЕТ СН'!$G$9+СВЦЭМ!$D$10+'СЕТ СН'!$G$5-'СЕТ СН'!$G$17</f>
        <v>3504.15180151</v>
      </c>
    </row>
    <row r="54" spans="1:25" ht="15.75" x14ac:dyDescent="0.2">
      <c r="A54" s="35">
        <f t="shared" si="1"/>
        <v>44811</v>
      </c>
      <c r="B54" s="36">
        <f>SUMIFS(СВЦЭМ!$C$39:$C$782,СВЦЭМ!$A$39:$A$782,$A54,СВЦЭМ!$B$39:$B$782,B$47)+'СЕТ СН'!$G$9+СВЦЭМ!$D$10+'СЕТ СН'!$G$5-'СЕТ СН'!$G$17</f>
        <v>3583.18936708</v>
      </c>
      <c r="C54" s="36">
        <f>SUMIFS(СВЦЭМ!$C$39:$C$782,СВЦЭМ!$A$39:$A$782,$A54,СВЦЭМ!$B$39:$B$782,C$47)+'СЕТ СН'!$G$9+СВЦЭМ!$D$10+'СЕТ СН'!$G$5-'СЕТ СН'!$G$17</f>
        <v>3643.3785633999996</v>
      </c>
      <c r="D54" s="36">
        <f>SUMIFS(СВЦЭМ!$C$39:$C$782,СВЦЭМ!$A$39:$A$782,$A54,СВЦЭМ!$B$39:$B$782,D$47)+'СЕТ СН'!$G$9+СВЦЭМ!$D$10+'СЕТ СН'!$G$5-'СЕТ СН'!$G$17</f>
        <v>3684.8110569199998</v>
      </c>
      <c r="E54" s="36">
        <f>SUMIFS(СВЦЭМ!$C$39:$C$782,СВЦЭМ!$A$39:$A$782,$A54,СВЦЭМ!$B$39:$B$782,E$47)+'СЕТ СН'!$G$9+СВЦЭМ!$D$10+'СЕТ СН'!$G$5-'СЕТ СН'!$G$17</f>
        <v>3700.3159704499999</v>
      </c>
      <c r="F54" s="36">
        <f>SUMIFS(СВЦЭМ!$C$39:$C$782,СВЦЭМ!$A$39:$A$782,$A54,СВЦЭМ!$B$39:$B$782,F$47)+'СЕТ СН'!$G$9+СВЦЭМ!$D$10+'СЕТ СН'!$G$5-'СЕТ СН'!$G$17</f>
        <v>3690.8759047399999</v>
      </c>
      <c r="G54" s="36">
        <f>SUMIFS(СВЦЭМ!$C$39:$C$782,СВЦЭМ!$A$39:$A$782,$A54,СВЦЭМ!$B$39:$B$782,G$47)+'СЕТ СН'!$G$9+СВЦЭМ!$D$10+'СЕТ СН'!$G$5-'СЕТ СН'!$G$17</f>
        <v>3683.6041243099999</v>
      </c>
      <c r="H54" s="36">
        <f>SUMIFS(СВЦЭМ!$C$39:$C$782,СВЦЭМ!$A$39:$A$782,$A54,СВЦЭМ!$B$39:$B$782,H$47)+'СЕТ СН'!$G$9+СВЦЭМ!$D$10+'СЕТ СН'!$G$5-'СЕТ СН'!$G$17</f>
        <v>3629.9442533199999</v>
      </c>
      <c r="I54" s="36">
        <f>SUMIFS(СВЦЭМ!$C$39:$C$782,СВЦЭМ!$A$39:$A$782,$A54,СВЦЭМ!$B$39:$B$782,I$47)+'СЕТ СН'!$G$9+СВЦЭМ!$D$10+'СЕТ СН'!$G$5-'СЕТ СН'!$G$17</f>
        <v>3535.41923</v>
      </c>
      <c r="J54" s="36">
        <f>SUMIFS(СВЦЭМ!$C$39:$C$782,СВЦЭМ!$A$39:$A$782,$A54,СВЦЭМ!$B$39:$B$782,J$47)+'СЕТ СН'!$G$9+СВЦЭМ!$D$10+'СЕТ СН'!$G$5-'СЕТ СН'!$G$17</f>
        <v>3512.3755423099997</v>
      </c>
      <c r="K54" s="36">
        <f>SUMIFS(СВЦЭМ!$C$39:$C$782,СВЦЭМ!$A$39:$A$782,$A54,СВЦЭМ!$B$39:$B$782,K$47)+'СЕТ СН'!$G$9+СВЦЭМ!$D$10+'СЕТ СН'!$G$5-'СЕТ СН'!$G$17</f>
        <v>3469.9642193199998</v>
      </c>
      <c r="L54" s="36">
        <f>SUMIFS(СВЦЭМ!$C$39:$C$782,СВЦЭМ!$A$39:$A$782,$A54,СВЦЭМ!$B$39:$B$782,L$47)+'СЕТ СН'!$G$9+СВЦЭМ!$D$10+'СЕТ СН'!$G$5-'СЕТ СН'!$G$17</f>
        <v>3515.9560571100001</v>
      </c>
      <c r="M54" s="36">
        <f>SUMIFS(СВЦЭМ!$C$39:$C$782,СВЦЭМ!$A$39:$A$782,$A54,СВЦЭМ!$B$39:$B$782,M$47)+'СЕТ СН'!$G$9+СВЦЭМ!$D$10+'СЕТ СН'!$G$5-'СЕТ СН'!$G$17</f>
        <v>3475.2966673699998</v>
      </c>
      <c r="N54" s="36">
        <f>SUMIFS(СВЦЭМ!$C$39:$C$782,СВЦЭМ!$A$39:$A$782,$A54,СВЦЭМ!$B$39:$B$782,N$47)+'СЕТ СН'!$G$9+СВЦЭМ!$D$10+'СЕТ СН'!$G$5-'СЕТ СН'!$G$17</f>
        <v>3459.7283998499997</v>
      </c>
      <c r="O54" s="36">
        <f>SUMIFS(СВЦЭМ!$C$39:$C$782,СВЦЭМ!$A$39:$A$782,$A54,СВЦЭМ!$B$39:$B$782,O$47)+'СЕТ СН'!$G$9+СВЦЭМ!$D$10+'СЕТ СН'!$G$5-'СЕТ СН'!$G$17</f>
        <v>3451.38355245</v>
      </c>
      <c r="P54" s="36">
        <f>SUMIFS(СВЦЭМ!$C$39:$C$782,СВЦЭМ!$A$39:$A$782,$A54,СВЦЭМ!$B$39:$B$782,P$47)+'СЕТ СН'!$G$9+СВЦЭМ!$D$10+'СЕТ СН'!$G$5-'СЕТ СН'!$G$17</f>
        <v>3462.9370946199997</v>
      </c>
      <c r="Q54" s="36">
        <f>SUMIFS(СВЦЭМ!$C$39:$C$782,СВЦЭМ!$A$39:$A$782,$A54,СВЦЭМ!$B$39:$B$782,Q$47)+'СЕТ СН'!$G$9+СВЦЭМ!$D$10+'СЕТ СН'!$G$5-'СЕТ СН'!$G$17</f>
        <v>3452.8688290599998</v>
      </c>
      <c r="R54" s="36">
        <f>SUMIFS(СВЦЭМ!$C$39:$C$782,СВЦЭМ!$A$39:$A$782,$A54,СВЦЭМ!$B$39:$B$782,R$47)+'СЕТ СН'!$G$9+СВЦЭМ!$D$10+'СЕТ СН'!$G$5-'СЕТ СН'!$G$17</f>
        <v>3460.6931477199996</v>
      </c>
      <c r="S54" s="36">
        <f>SUMIFS(СВЦЭМ!$C$39:$C$782,СВЦЭМ!$A$39:$A$782,$A54,СВЦЭМ!$B$39:$B$782,S$47)+'СЕТ СН'!$G$9+СВЦЭМ!$D$10+'СЕТ СН'!$G$5-'СЕТ СН'!$G$17</f>
        <v>3465.0766541399998</v>
      </c>
      <c r="T54" s="36">
        <f>SUMIFS(СВЦЭМ!$C$39:$C$782,СВЦЭМ!$A$39:$A$782,$A54,СВЦЭМ!$B$39:$B$782,T$47)+'СЕТ СН'!$G$9+СВЦЭМ!$D$10+'СЕТ СН'!$G$5-'СЕТ СН'!$G$17</f>
        <v>3461.9515572699997</v>
      </c>
      <c r="U54" s="36">
        <f>SUMIFS(СВЦЭМ!$C$39:$C$782,СВЦЭМ!$A$39:$A$782,$A54,СВЦЭМ!$B$39:$B$782,U$47)+'СЕТ СН'!$G$9+СВЦЭМ!$D$10+'СЕТ СН'!$G$5-'СЕТ СН'!$G$17</f>
        <v>3457.9732622499996</v>
      </c>
      <c r="V54" s="36">
        <f>SUMIFS(СВЦЭМ!$C$39:$C$782,СВЦЭМ!$A$39:$A$782,$A54,СВЦЭМ!$B$39:$B$782,V$47)+'СЕТ СН'!$G$9+СВЦЭМ!$D$10+'СЕТ СН'!$G$5-'СЕТ СН'!$G$17</f>
        <v>3479.0931128299999</v>
      </c>
      <c r="W54" s="36">
        <f>SUMIFS(СВЦЭМ!$C$39:$C$782,СВЦЭМ!$A$39:$A$782,$A54,СВЦЭМ!$B$39:$B$782,W$47)+'СЕТ СН'!$G$9+СВЦЭМ!$D$10+'СЕТ СН'!$G$5-'СЕТ СН'!$G$17</f>
        <v>3475.4303518999996</v>
      </c>
      <c r="X54" s="36">
        <f>SUMIFS(СВЦЭМ!$C$39:$C$782,СВЦЭМ!$A$39:$A$782,$A54,СВЦЭМ!$B$39:$B$782,X$47)+'СЕТ СН'!$G$9+СВЦЭМ!$D$10+'СЕТ СН'!$G$5-'СЕТ СН'!$G$17</f>
        <v>3608.7457824499998</v>
      </c>
      <c r="Y54" s="36">
        <f>SUMIFS(СВЦЭМ!$C$39:$C$782,СВЦЭМ!$A$39:$A$782,$A54,СВЦЭМ!$B$39:$B$782,Y$47)+'СЕТ СН'!$G$9+СВЦЭМ!$D$10+'СЕТ СН'!$G$5-'СЕТ СН'!$G$17</f>
        <v>3507.9148648599999</v>
      </c>
    </row>
    <row r="55" spans="1:25" ht="15.75" x14ac:dyDescent="0.2">
      <c r="A55" s="35">
        <f t="shared" si="1"/>
        <v>44812</v>
      </c>
      <c r="B55" s="36">
        <f>SUMIFS(СВЦЭМ!$C$39:$C$782,СВЦЭМ!$A$39:$A$782,$A55,СВЦЭМ!$B$39:$B$782,B$47)+'СЕТ СН'!$G$9+СВЦЭМ!$D$10+'СЕТ СН'!$G$5-'СЕТ СН'!$G$17</f>
        <v>3601.6127787699997</v>
      </c>
      <c r="C55" s="36">
        <f>SUMIFS(СВЦЭМ!$C$39:$C$782,СВЦЭМ!$A$39:$A$782,$A55,СВЦЭМ!$B$39:$B$782,C$47)+'СЕТ СН'!$G$9+СВЦЭМ!$D$10+'СЕТ СН'!$G$5-'СЕТ СН'!$G$17</f>
        <v>3670.5225244399999</v>
      </c>
      <c r="D55" s="36">
        <f>SUMIFS(СВЦЭМ!$C$39:$C$782,СВЦЭМ!$A$39:$A$782,$A55,СВЦЭМ!$B$39:$B$782,D$47)+'СЕТ СН'!$G$9+СВЦЭМ!$D$10+'СЕТ СН'!$G$5-'СЕТ СН'!$G$17</f>
        <v>3727.6831995499997</v>
      </c>
      <c r="E55" s="36">
        <f>SUMIFS(СВЦЭМ!$C$39:$C$782,СВЦЭМ!$A$39:$A$782,$A55,СВЦЭМ!$B$39:$B$782,E$47)+'СЕТ СН'!$G$9+СВЦЭМ!$D$10+'СЕТ СН'!$G$5-'СЕТ СН'!$G$17</f>
        <v>3693.3385934399998</v>
      </c>
      <c r="F55" s="36">
        <f>SUMIFS(СВЦЭМ!$C$39:$C$782,СВЦЭМ!$A$39:$A$782,$A55,СВЦЭМ!$B$39:$B$782,F$47)+'СЕТ СН'!$G$9+СВЦЭМ!$D$10+'СЕТ СН'!$G$5-'СЕТ СН'!$G$17</f>
        <v>3706.0649157799999</v>
      </c>
      <c r="G55" s="36">
        <f>SUMIFS(СВЦЭМ!$C$39:$C$782,СВЦЭМ!$A$39:$A$782,$A55,СВЦЭМ!$B$39:$B$782,G$47)+'СЕТ СН'!$G$9+СВЦЭМ!$D$10+'СЕТ СН'!$G$5-'СЕТ СН'!$G$17</f>
        <v>3685.1401948799999</v>
      </c>
      <c r="H55" s="36">
        <f>SUMIFS(СВЦЭМ!$C$39:$C$782,СВЦЭМ!$A$39:$A$782,$A55,СВЦЭМ!$B$39:$B$782,H$47)+'СЕТ СН'!$G$9+СВЦЭМ!$D$10+'СЕТ СН'!$G$5-'СЕТ СН'!$G$17</f>
        <v>3622.9118067099998</v>
      </c>
      <c r="I55" s="36">
        <f>SUMIFS(СВЦЭМ!$C$39:$C$782,СВЦЭМ!$A$39:$A$782,$A55,СВЦЭМ!$B$39:$B$782,I$47)+'СЕТ СН'!$G$9+СВЦЭМ!$D$10+'СЕТ СН'!$G$5-'СЕТ СН'!$G$17</f>
        <v>3525.04116307</v>
      </c>
      <c r="J55" s="36">
        <f>SUMIFS(СВЦЭМ!$C$39:$C$782,СВЦЭМ!$A$39:$A$782,$A55,СВЦЭМ!$B$39:$B$782,J$47)+'СЕТ СН'!$G$9+СВЦЭМ!$D$10+'СЕТ СН'!$G$5-'СЕТ СН'!$G$17</f>
        <v>3447.5816474099997</v>
      </c>
      <c r="K55" s="36">
        <f>SUMIFS(СВЦЭМ!$C$39:$C$782,СВЦЭМ!$A$39:$A$782,$A55,СВЦЭМ!$B$39:$B$782,K$47)+'СЕТ СН'!$G$9+СВЦЭМ!$D$10+'СЕТ СН'!$G$5-'СЕТ СН'!$G$17</f>
        <v>3458.7415753999999</v>
      </c>
      <c r="L55" s="36">
        <f>SUMIFS(СВЦЭМ!$C$39:$C$782,СВЦЭМ!$A$39:$A$782,$A55,СВЦЭМ!$B$39:$B$782,L$47)+'СЕТ СН'!$G$9+СВЦЭМ!$D$10+'СЕТ СН'!$G$5-'СЕТ СН'!$G$17</f>
        <v>3481.0486094099997</v>
      </c>
      <c r="M55" s="36">
        <f>SUMIFS(СВЦЭМ!$C$39:$C$782,СВЦЭМ!$A$39:$A$782,$A55,СВЦЭМ!$B$39:$B$782,M$47)+'СЕТ СН'!$G$9+СВЦЭМ!$D$10+'СЕТ СН'!$G$5-'СЕТ СН'!$G$17</f>
        <v>3488.2363259799999</v>
      </c>
      <c r="N55" s="36">
        <f>SUMIFS(СВЦЭМ!$C$39:$C$782,СВЦЭМ!$A$39:$A$782,$A55,СВЦЭМ!$B$39:$B$782,N$47)+'СЕТ СН'!$G$9+СВЦЭМ!$D$10+'СЕТ СН'!$G$5-'СЕТ СН'!$G$17</f>
        <v>3491.0999579999998</v>
      </c>
      <c r="O55" s="36">
        <f>SUMIFS(СВЦЭМ!$C$39:$C$782,СВЦЭМ!$A$39:$A$782,$A55,СВЦЭМ!$B$39:$B$782,O$47)+'СЕТ СН'!$G$9+СВЦЭМ!$D$10+'СЕТ СН'!$G$5-'СЕТ СН'!$G$17</f>
        <v>3480.0020489199997</v>
      </c>
      <c r="P55" s="36">
        <f>SUMIFS(СВЦЭМ!$C$39:$C$782,СВЦЭМ!$A$39:$A$782,$A55,СВЦЭМ!$B$39:$B$782,P$47)+'СЕТ СН'!$G$9+СВЦЭМ!$D$10+'СЕТ СН'!$G$5-'СЕТ СН'!$G$17</f>
        <v>3480.1171495799999</v>
      </c>
      <c r="Q55" s="36">
        <f>SUMIFS(СВЦЭМ!$C$39:$C$782,СВЦЭМ!$A$39:$A$782,$A55,СВЦЭМ!$B$39:$B$782,Q$47)+'СЕТ СН'!$G$9+СВЦЭМ!$D$10+'СЕТ СН'!$G$5-'СЕТ СН'!$G$17</f>
        <v>3491.1049111899997</v>
      </c>
      <c r="R55" s="36">
        <f>SUMIFS(СВЦЭМ!$C$39:$C$782,СВЦЭМ!$A$39:$A$782,$A55,СВЦЭМ!$B$39:$B$782,R$47)+'СЕТ СН'!$G$9+СВЦЭМ!$D$10+'СЕТ СН'!$G$5-'СЕТ СН'!$G$17</f>
        <v>3491.9128571900001</v>
      </c>
      <c r="S55" s="36">
        <f>SUMIFS(СВЦЭМ!$C$39:$C$782,СВЦЭМ!$A$39:$A$782,$A55,СВЦЭМ!$B$39:$B$782,S$47)+'СЕТ СН'!$G$9+СВЦЭМ!$D$10+'СЕТ СН'!$G$5-'СЕТ СН'!$G$17</f>
        <v>3490.67000663</v>
      </c>
      <c r="T55" s="36">
        <f>SUMIFS(СВЦЭМ!$C$39:$C$782,СВЦЭМ!$A$39:$A$782,$A55,СВЦЭМ!$B$39:$B$782,T$47)+'СЕТ СН'!$G$9+СВЦЭМ!$D$10+'СЕТ СН'!$G$5-'СЕТ СН'!$G$17</f>
        <v>3493.4273533400001</v>
      </c>
      <c r="U55" s="36">
        <f>SUMIFS(СВЦЭМ!$C$39:$C$782,СВЦЭМ!$A$39:$A$782,$A55,СВЦЭМ!$B$39:$B$782,U$47)+'СЕТ СН'!$G$9+СВЦЭМ!$D$10+'СЕТ СН'!$G$5-'СЕТ СН'!$G$17</f>
        <v>3479.2227736999998</v>
      </c>
      <c r="V55" s="36">
        <f>SUMIFS(СВЦЭМ!$C$39:$C$782,СВЦЭМ!$A$39:$A$782,$A55,СВЦЭМ!$B$39:$B$782,V$47)+'СЕТ СН'!$G$9+СВЦЭМ!$D$10+'СЕТ СН'!$G$5-'СЕТ СН'!$G$17</f>
        <v>3485.7193013999999</v>
      </c>
      <c r="W55" s="36">
        <f>SUMIFS(СВЦЭМ!$C$39:$C$782,СВЦЭМ!$A$39:$A$782,$A55,СВЦЭМ!$B$39:$B$782,W$47)+'СЕТ СН'!$G$9+СВЦЭМ!$D$10+'СЕТ СН'!$G$5-'СЕТ СН'!$G$17</f>
        <v>3477.8097314399997</v>
      </c>
      <c r="X55" s="36">
        <f>SUMIFS(СВЦЭМ!$C$39:$C$782,СВЦЭМ!$A$39:$A$782,$A55,СВЦЭМ!$B$39:$B$782,X$47)+'СЕТ СН'!$G$9+СВЦЭМ!$D$10+'СЕТ СН'!$G$5-'СЕТ СН'!$G$17</f>
        <v>3453.1953650699998</v>
      </c>
      <c r="Y55" s="36">
        <f>SUMIFS(СВЦЭМ!$C$39:$C$782,СВЦЭМ!$A$39:$A$782,$A55,СВЦЭМ!$B$39:$B$782,Y$47)+'СЕТ СН'!$G$9+СВЦЭМ!$D$10+'СЕТ СН'!$G$5-'СЕТ СН'!$G$17</f>
        <v>3486.0678622799996</v>
      </c>
    </row>
    <row r="56" spans="1:25" ht="15.75" x14ac:dyDescent="0.2">
      <c r="A56" s="35">
        <f t="shared" si="1"/>
        <v>44813</v>
      </c>
      <c r="B56" s="36">
        <f>SUMIFS(СВЦЭМ!$C$39:$C$782,СВЦЭМ!$A$39:$A$782,$A56,СВЦЭМ!$B$39:$B$782,B$47)+'СЕТ СН'!$G$9+СВЦЭМ!$D$10+'СЕТ СН'!$G$5-'СЕТ СН'!$G$17</f>
        <v>3560.39984392</v>
      </c>
      <c r="C56" s="36">
        <f>SUMIFS(СВЦЭМ!$C$39:$C$782,СВЦЭМ!$A$39:$A$782,$A56,СВЦЭМ!$B$39:$B$782,C$47)+'СЕТ СН'!$G$9+СВЦЭМ!$D$10+'СЕТ СН'!$G$5-'СЕТ СН'!$G$17</f>
        <v>3605.4302999900001</v>
      </c>
      <c r="D56" s="36">
        <f>SUMIFS(СВЦЭМ!$C$39:$C$782,СВЦЭМ!$A$39:$A$782,$A56,СВЦЭМ!$B$39:$B$782,D$47)+'СЕТ СН'!$G$9+СВЦЭМ!$D$10+'СЕТ СН'!$G$5-'СЕТ СН'!$G$17</f>
        <v>3668.5324975200001</v>
      </c>
      <c r="E56" s="36">
        <f>SUMIFS(СВЦЭМ!$C$39:$C$782,СВЦЭМ!$A$39:$A$782,$A56,СВЦЭМ!$B$39:$B$782,E$47)+'СЕТ СН'!$G$9+СВЦЭМ!$D$10+'СЕТ СН'!$G$5-'СЕТ СН'!$G$17</f>
        <v>3682.5304606700001</v>
      </c>
      <c r="F56" s="36">
        <f>SUMIFS(СВЦЭМ!$C$39:$C$782,СВЦЭМ!$A$39:$A$782,$A56,СВЦЭМ!$B$39:$B$782,F$47)+'СЕТ СН'!$G$9+СВЦЭМ!$D$10+'СЕТ СН'!$G$5-'СЕТ СН'!$G$17</f>
        <v>3680.1407401299998</v>
      </c>
      <c r="G56" s="36">
        <f>SUMIFS(СВЦЭМ!$C$39:$C$782,СВЦЭМ!$A$39:$A$782,$A56,СВЦЭМ!$B$39:$B$782,G$47)+'СЕТ СН'!$G$9+СВЦЭМ!$D$10+'СЕТ СН'!$G$5-'СЕТ СН'!$G$17</f>
        <v>3657.6618833699995</v>
      </c>
      <c r="H56" s="36">
        <f>SUMIFS(СВЦЭМ!$C$39:$C$782,СВЦЭМ!$A$39:$A$782,$A56,СВЦЭМ!$B$39:$B$782,H$47)+'СЕТ СН'!$G$9+СВЦЭМ!$D$10+'СЕТ СН'!$G$5-'СЕТ СН'!$G$17</f>
        <v>3584.8852319500002</v>
      </c>
      <c r="I56" s="36">
        <f>SUMIFS(СВЦЭМ!$C$39:$C$782,СВЦЭМ!$A$39:$A$782,$A56,СВЦЭМ!$B$39:$B$782,I$47)+'СЕТ СН'!$G$9+СВЦЭМ!$D$10+'СЕТ СН'!$G$5-'СЕТ СН'!$G$17</f>
        <v>3532.6863683299998</v>
      </c>
      <c r="J56" s="36">
        <f>SUMIFS(СВЦЭМ!$C$39:$C$782,СВЦЭМ!$A$39:$A$782,$A56,СВЦЭМ!$B$39:$B$782,J$47)+'СЕТ СН'!$G$9+СВЦЭМ!$D$10+'СЕТ СН'!$G$5-'СЕТ СН'!$G$17</f>
        <v>3474.3303770899997</v>
      </c>
      <c r="K56" s="36">
        <f>SUMIFS(СВЦЭМ!$C$39:$C$782,СВЦЭМ!$A$39:$A$782,$A56,СВЦЭМ!$B$39:$B$782,K$47)+'СЕТ СН'!$G$9+СВЦЭМ!$D$10+'СЕТ СН'!$G$5-'СЕТ СН'!$G$17</f>
        <v>3435.0949108899999</v>
      </c>
      <c r="L56" s="36">
        <f>SUMIFS(СВЦЭМ!$C$39:$C$782,СВЦЭМ!$A$39:$A$782,$A56,СВЦЭМ!$B$39:$B$782,L$47)+'СЕТ СН'!$G$9+СВЦЭМ!$D$10+'СЕТ СН'!$G$5-'СЕТ СН'!$G$17</f>
        <v>3417.1758282399996</v>
      </c>
      <c r="M56" s="36">
        <f>SUMIFS(СВЦЭМ!$C$39:$C$782,СВЦЭМ!$A$39:$A$782,$A56,СВЦЭМ!$B$39:$B$782,M$47)+'СЕТ СН'!$G$9+СВЦЭМ!$D$10+'СЕТ СН'!$G$5-'СЕТ СН'!$G$17</f>
        <v>3396.3423084099995</v>
      </c>
      <c r="N56" s="36">
        <f>SUMIFS(СВЦЭМ!$C$39:$C$782,СВЦЭМ!$A$39:$A$782,$A56,СВЦЭМ!$B$39:$B$782,N$47)+'СЕТ СН'!$G$9+СВЦЭМ!$D$10+'СЕТ СН'!$G$5-'СЕТ СН'!$G$17</f>
        <v>3384.9962154599998</v>
      </c>
      <c r="O56" s="36">
        <f>SUMIFS(СВЦЭМ!$C$39:$C$782,СВЦЭМ!$A$39:$A$782,$A56,СВЦЭМ!$B$39:$B$782,O$47)+'СЕТ СН'!$G$9+СВЦЭМ!$D$10+'СЕТ СН'!$G$5-'СЕТ СН'!$G$17</f>
        <v>3381.1229692299999</v>
      </c>
      <c r="P56" s="36">
        <f>SUMIFS(СВЦЭМ!$C$39:$C$782,СВЦЭМ!$A$39:$A$782,$A56,СВЦЭМ!$B$39:$B$782,P$47)+'СЕТ СН'!$G$9+СВЦЭМ!$D$10+'СЕТ СН'!$G$5-'СЕТ СН'!$G$17</f>
        <v>3413.90133943</v>
      </c>
      <c r="Q56" s="36">
        <f>SUMIFS(СВЦЭМ!$C$39:$C$782,СВЦЭМ!$A$39:$A$782,$A56,СВЦЭМ!$B$39:$B$782,Q$47)+'СЕТ СН'!$G$9+СВЦЭМ!$D$10+'СЕТ СН'!$G$5-'СЕТ СН'!$G$17</f>
        <v>3415.7629238599998</v>
      </c>
      <c r="R56" s="36">
        <f>SUMIFS(СВЦЭМ!$C$39:$C$782,СВЦЭМ!$A$39:$A$782,$A56,СВЦЭМ!$B$39:$B$782,R$47)+'СЕТ СН'!$G$9+СВЦЭМ!$D$10+'СЕТ СН'!$G$5-'СЕТ СН'!$G$17</f>
        <v>3431.4419757799997</v>
      </c>
      <c r="S56" s="36">
        <f>SUMIFS(СВЦЭМ!$C$39:$C$782,СВЦЭМ!$A$39:$A$782,$A56,СВЦЭМ!$B$39:$B$782,S$47)+'СЕТ СН'!$G$9+СВЦЭМ!$D$10+'СЕТ СН'!$G$5-'СЕТ СН'!$G$17</f>
        <v>3397.1780381099998</v>
      </c>
      <c r="T56" s="36">
        <f>SUMIFS(СВЦЭМ!$C$39:$C$782,СВЦЭМ!$A$39:$A$782,$A56,СВЦЭМ!$B$39:$B$782,T$47)+'СЕТ СН'!$G$9+СВЦЭМ!$D$10+'СЕТ СН'!$G$5-'СЕТ СН'!$G$17</f>
        <v>3396.8980412599999</v>
      </c>
      <c r="U56" s="36">
        <f>SUMIFS(СВЦЭМ!$C$39:$C$782,СВЦЭМ!$A$39:$A$782,$A56,СВЦЭМ!$B$39:$B$782,U$47)+'СЕТ СН'!$G$9+СВЦЭМ!$D$10+'СЕТ СН'!$G$5-'СЕТ СН'!$G$17</f>
        <v>3388.7071158799999</v>
      </c>
      <c r="V56" s="36">
        <f>SUMIFS(СВЦЭМ!$C$39:$C$782,СВЦЭМ!$A$39:$A$782,$A56,СВЦЭМ!$B$39:$B$782,V$47)+'СЕТ СН'!$G$9+СВЦЭМ!$D$10+'СЕТ СН'!$G$5-'СЕТ СН'!$G$17</f>
        <v>3369.1336148699997</v>
      </c>
      <c r="W56" s="36">
        <f>SUMIFS(СВЦЭМ!$C$39:$C$782,СВЦЭМ!$A$39:$A$782,$A56,СВЦЭМ!$B$39:$B$782,W$47)+'СЕТ СН'!$G$9+СВЦЭМ!$D$10+'СЕТ СН'!$G$5-'СЕТ СН'!$G$17</f>
        <v>3366.3458823699998</v>
      </c>
      <c r="X56" s="36">
        <f>SUMIFS(СВЦЭМ!$C$39:$C$782,СВЦЭМ!$A$39:$A$782,$A56,СВЦЭМ!$B$39:$B$782,X$47)+'СЕТ СН'!$G$9+СВЦЭМ!$D$10+'СЕТ СН'!$G$5-'СЕТ СН'!$G$17</f>
        <v>3386.8507596699997</v>
      </c>
      <c r="Y56" s="36">
        <f>SUMIFS(СВЦЭМ!$C$39:$C$782,СВЦЭМ!$A$39:$A$782,$A56,СВЦЭМ!$B$39:$B$782,Y$47)+'СЕТ СН'!$G$9+СВЦЭМ!$D$10+'СЕТ СН'!$G$5-'СЕТ СН'!$G$17</f>
        <v>3458.2611961599996</v>
      </c>
    </row>
    <row r="57" spans="1:25" ht="15.75" x14ac:dyDescent="0.2">
      <c r="A57" s="35">
        <f t="shared" si="1"/>
        <v>44814</v>
      </c>
      <c r="B57" s="36">
        <f>SUMIFS(СВЦЭМ!$C$39:$C$782,СВЦЭМ!$A$39:$A$782,$A57,СВЦЭМ!$B$39:$B$782,B$47)+'СЕТ СН'!$G$9+СВЦЭМ!$D$10+'СЕТ СН'!$G$5-'СЕТ СН'!$G$17</f>
        <v>3493.2268159599998</v>
      </c>
      <c r="C57" s="36">
        <f>SUMIFS(СВЦЭМ!$C$39:$C$782,СВЦЭМ!$A$39:$A$782,$A57,СВЦЭМ!$B$39:$B$782,C$47)+'СЕТ СН'!$G$9+СВЦЭМ!$D$10+'СЕТ СН'!$G$5-'СЕТ СН'!$G$17</f>
        <v>3548.7196176199996</v>
      </c>
      <c r="D57" s="36">
        <f>SUMIFS(СВЦЭМ!$C$39:$C$782,СВЦЭМ!$A$39:$A$782,$A57,СВЦЭМ!$B$39:$B$782,D$47)+'СЕТ СН'!$G$9+СВЦЭМ!$D$10+'СЕТ СН'!$G$5-'СЕТ СН'!$G$17</f>
        <v>3580.4437294999998</v>
      </c>
      <c r="E57" s="36">
        <f>SUMIFS(СВЦЭМ!$C$39:$C$782,СВЦЭМ!$A$39:$A$782,$A57,СВЦЭМ!$B$39:$B$782,E$47)+'СЕТ СН'!$G$9+СВЦЭМ!$D$10+'СЕТ СН'!$G$5-'СЕТ СН'!$G$17</f>
        <v>3588.9148757299999</v>
      </c>
      <c r="F57" s="36">
        <f>SUMIFS(СВЦЭМ!$C$39:$C$782,СВЦЭМ!$A$39:$A$782,$A57,СВЦЭМ!$B$39:$B$782,F$47)+'СЕТ СН'!$G$9+СВЦЭМ!$D$10+'СЕТ СН'!$G$5-'СЕТ СН'!$G$17</f>
        <v>3603.0934340699996</v>
      </c>
      <c r="G57" s="36">
        <f>SUMIFS(СВЦЭМ!$C$39:$C$782,СВЦЭМ!$A$39:$A$782,$A57,СВЦЭМ!$B$39:$B$782,G$47)+'СЕТ СН'!$G$9+СВЦЭМ!$D$10+'СЕТ СН'!$G$5-'СЕТ СН'!$G$17</f>
        <v>3590.4058096799999</v>
      </c>
      <c r="H57" s="36">
        <f>SUMIFS(СВЦЭМ!$C$39:$C$782,СВЦЭМ!$A$39:$A$782,$A57,СВЦЭМ!$B$39:$B$782,H$47)+'СЕТ СН'!$G$9+СВЦЭМ!$D$10+'СЕТ СН'!$G$5-'СЕТ СН'!$G$17</f>
        <v>3561.3560654799999</v>
      </c>
      <c r="I57" s="36">
        <f>SUMIFS(СВЦЭМ!$C$39:$C$782,СВЦЭМ!$A$39:$A$782,$A57,СВЦЭМ!$B$39:$B$782,I$47)+'СЕТ СН'!$G$9+СВЦЭМ!$D$10+'СЕТ СН'!$G$5-'СЕТ СН'!$G$17</f>
        <v>3505.6659596499999</v>
      </c>
      <c r="J57" s="36">
        <f>SUMIFS(СВЦЭМ!$C$39:$C$782,СВЦЭМ!$A$39:$A$782,$A57,СВЦЭМ!$B$39:$B$782,J$47)+'СЕТ СН'!$G$9+СВЦЭМ!$D$10+'СЕТ СН'!$G$5-'СЕТ СН'!$G$17</f>
        <v>3432.3226245699998</v>
      </c>
      <c r="K57" s="36">
        <f>SUMIFS(СВЦЭМ!$C$39:$C$782,СВЦЭМ!$A$39:$A$782,$A57,СВЦЭМ!$B$39:$B$782,K$47)+'СЕТ СН'!$G$9+СВЦЭМ!$D$10+'СЕТ СН'!$G$5-'СЕТ СН'!$G$17</f>
        <v>3402.0443703299998</v>
      </c>
      <c r="L57" s="36">
        <f>SUMIFS(СВЦЭМ!$C$39:$C$782,СВЦЭМ!$A$39:$A$782,$A57,СВЦЭМ!$B$39:$B$782,L$47)+'СЕТ СН'!$G$9+СВЦЭМ!$D$10+'СЕТ СН'!$G$5-'СЕТ СН'!$G$17</f>
        <v>3388.1518685499996</v>
      </c>
      <c r="M57" s="36">
        <f>SUMIFS(СВЦЭМ!$C$39:$C$782,СВЦЭМ!$A$39:$A$782,$A57,СВЦЭМ!$B$39:$B$782,M$47)+'СЕТ СН'!$G$9+СВЦЭМ!$D$10+'СЕТ СН'!$G$5-'СЕТ СН'!$G$17</f>
        <v>3387.9145395599999</v>
      </c>
      <c r="N57" s="36">
        <f>SUMIFS(СВЦЭМ!$C$39:$C$782,СВЦЭМ!$A$39:$A$782,$A57,СВЦЭМ!$B$39:$B$782,N$47)+'СЕТ СН'!$G$9+СВЦЭМ!$D$10+'СЕТ СН'!$G$5-'СЕТ СН'!$G$17</f>
        <v>3396.9297511999998</v>
      </c>
      <c r="O57" s="36">
        <f>SUMIFS(СВЦЭМ!$C$39:$C$782,СВЦЭМ!$A$39:$A$782,$A57,СВЦЭМ!$B$39:$B$782,O$47)+'СЕТ СН'!$G$9+СВЦЭМ!$D$10+'СЕТ СН'!$G$5-'СЕТ СН'!$G$17</f>
        <v>3415.1453592799999</v>
      </c>
      <c r="P57" s="36">
        <f>SUMIFS(СВЦЭМ!$C$39:$C$782,СВЦЭМ!$A$39:$A$782,$A57,СВЦЭМ!$B$39:$B$782,P$47)+'СЕТ СН'!$G$9+СВЦЭМ!$D$10+'СЕТ СН'!$G$5-'СЕТ СН'!$G$17</f>
        <v>3416.3891812899997</v>
      </c>
      <c r="Q57" s="36">
        <f>SUMIFS(СВЦЭМ!$C$39:$C$782,СВЦЭМ!$A$39:$A$782,$A57,СВЦЭМ!$B$39:$B$782,Q$47)+'СЕТ СН'!$G$9+СВЦЭМ!$D$10+'СЕТ СН'!$G$5-'СЕТ СН'!$G$17</f>
        <v>3428.5961810599997</v>
      </c>
      <c r="R57" s="36">
        <f>SUMIFS(СВЦЭМ!$C$39:$C$782,СВЦЭМ!$A$39:$A$782,$A57,СВЦЭМ!$B$39:$B$782,R$47)+'СЕТ СН'!$G$9+СВЦЭМ!$D$10+'СЕТ СН'!$G$5-'СЕТ СН'!$G$17</f>
        <v>3407.2593880599998</v>
      </c>
      <c r="S57" s="36">
        <f>SUMIFS(СВЦЭМ!$C$39:$C$782,СВЦЭМ!$A$39:$A$782,$A57,СВЦЭМ!$B$39:$B$782,S$47)+'СЕТ СН'!$G$9+СВЦЭМ!$D$10+'СЕТ СН'!$G$5-'СЕТ СН'!$G$17</f>
        <v>3379.6434829199998</v>
      </c>
      <c r="T57" s="36">
        <f>SUMIFS(СВЦЭМ!$C$39:$C$782,СВЦЭМ!$A$39:$A$782,$A57,СВЦЭМ!$B$39:$B$782,T$47)+'СЕТ СН'!$G$9+СВЦЭМ!$D$10+'СЕТ СН'!$G$5-'СЕТ СН'!$G$17</f>
        <v>3370.11966209</v>
      </c>
      <c r="U57" s="36">
        <f>SUMIFS(СВЦЭМ!$C$39:$C$782,СВЦЭМ!$A$39:$A$782,$A57,СВЦЭМ!$B$39:$B$782,U$47)+'СЕТ СН'!$G$9+СВЦЭМ!$D$10+'СЕТ СН'!$G$5-'СЕТ СН'!$G$17</f>
        <v>3387.4604794799998</v>
      </c>
      <c r="V57" s="36">
        <f>SUMIFS(СВЦЭМ!$C$39:$C$782,СВЦЭМ!$A$39:$A$782,$A57,СВЦЭМ!$B$39:$B$782,V$47)+'СЕТ СН'!$G$9+СВЦЭМ!$D$10+'СЕТ СН'!$G$5-'СЕТ СН'!$G$17</f>
        <v>3387.8542794499999</v>
      </c>
      <c r="W57" s="36">
        <f>SUMIFS(СВЦЭМ!$C$39:$C$782,СВЦЭМ!$A$39:$A$782,$A57,СВЦЭМ!$B$39:$B$782,W$47)+'СЕТ СН'!$G$9+СВЦЭМ!$D$10+'СЕТ СН'!$G$5-'СЕТ СН'!$G$17</f>
        <v>3392.8463843699997</v>
      </c>
      <c r="X57" s="36">
        <f>SUMIFS(СВЦЭМ!$C$39:$C$782,СВЦЭМ!$A$39:$A$782,$A57,СВЦЭМ!$B$39:$B$782,X$47)+'СЕТ СН'!$G$9+СВЦЭМ!$D$10+'СЕТ СН'!$G$5-'СЕТ СН'!$G$17</f>
        <v>3451.6194559099999</v>
      </c>
      <c r="Y57" s="36">
        <f>SUMIFS(СВЦЭМ!$C$39:$C$782,СВЦЭМ!$A$39:$A$782,$A57,СВЦЭМ!$B$39:$B$782,Y$47)+'СЕТ СН'!$G$9+СВЦЭМ!$D$10+'СЕТ СН'!$G$5-'СЕТ СН'!$G$17</f>
        <v>3494.6875313199998</v>
      </c>
    </row>
    <row r="58" spans="1:25" ht="15.75" x14ac:dyDescent="0.2">
      <c r="A58" s="35">
        <f t="shared" si="1"/>
        <v>44815</v>
      </c>
      <c r="B58" s="36">
        <f>SUMIFS(СВЦЭМ!$C$39:$C$782,СВЦЭМ!$A$39:$A$782,$A58,СВЦЭМ!$B$39:$B$782,B$47)+'СЕТ СН'!$G$9+СВЦЭМ!$D$10+'СЕТ СН'!$G$5-'СЕТ СН'!$G$17</f>
        <v>3498.8661500199996</v>
      </c>
      <c r="C58" s="36">
        <f>SUMIFS(СВЦЭМ!$C$39:$C$782,СВЦЭМ!$A$39:$A$782,$A58,СВЦЭМ!$B$39:$B$782,C$47)+'СЕТ СН'!$G$9+СВЦЭМ!$D$10+'СЕТ СН'!$G$5-'СЕТ СН'!$G$17</f>
        <v>3540.0769434899998</v>
      </c>
      <c r="D58" s="36">
        <f>SUMIFS(СВЦЭМ!$C$39:$C$782,СВЦЭМ!$A$39:$A$782,$A58,СВЦЭМ!$B$39:$B$782,D$47)+'СЕТ СН'!$G$9+СВЦЭМ!$D$10+'СЕТ СН'!$G$5-'СЕТ СН'!$G$17</f>
        <v>3569.9738067999997</v>
      </c>
      <c r="E58" s="36">
        <f>SUMIFS(СВЦЭМ!$C$39:$C$782,СВЦЭМ!$A$39:$A$782,$A58,СВЦЭМ!$B$39:$B$782,E$47)+'СЕТ СН'!$G$9+СВЦЭМ!$D$10+'СЕТ СН'!$G$5-'СЕТ СН'!$G$17</f>
        <v>3568.6844506899997</v>
      </c>
      <c r="F58" s="36">
        <f>SUMIFS(СВЦЭМ!$C$39:$C$782,СВЦЭМ!$A$39:$A$782,$A58,СВЦЭМ!$B$39:$B$782,F$47)+'СЕТ СН'!$G$9+СВЦЭМ!$D$10+'СЕТ СН'!$G$5-'СЕТ СН'!$G$17</f>
        <v>3567.3093347899999</v>
      </c>
      <c r="G58" s="36">
        <f>SUMIFS(СВЦЭМ!$C$39:$C$782,СВЦЭМ!$A$39:$A$782,$A58,СВЦЭМ!$B$39:$B$782,G$47)+'СЕТ СН'!$G$9+СВЦЭМ!$D$10+'СЕТ СН'!$G$5-'СЕТ СН'!$G$17</f>
        <v>3559.34170619</v>
      </c>
      <c r="H58" s="36">
        <f>SUMIFS(СВЦЭМ!$C$39:$C$782,СВЦЭМ!$A$39:$A$782,$A58,СВЦЭМ!$B$39:$B$782,H$47)+'СЕТ СН'!$G$9+СВЦЭМ!$D$10+'СЕТ СН'!$G$5-'СЕТ СН'!$G$17</f>
        <v>3537.3819251799996</v>
      </c>
      <c r="I58" s="36">
        <f>SUMIFS(СВЦЭМ!$C$39:$C$782,СВЦЭМ!$A$39:$A$782,$A58,СВЦЭМ!$B$39:$B$782,I$47)+'СЕТ СН'!$G$9+СВЦЭМ!$D$10+'СЕТ СН'!$G$5-'СЕТ СН'!$G$17</f>
        <v>3477.0053211499999</v>
      </c>
      <c r="J58" s="36">
        <f>SUMIFS(СВЦЭМ!$C$39:$C$782,СВЦЭМ!$A$39:$A$782,$A58,СВЦЭМ!$B$39:$B$782,J$47)+'СЕТ СН'!$G$9+СВЦЭМ!$D$10+'СЕТ СН'!$G$5-'СЕТ СН'!$G$17</f>
        <v>3398.8875393199996</v>
      </c>
      <c r="K58" s="36">
        <f>SUMIFS(СВЦЭМ!$C$39:$C$782,СВЦЭМ!$A$39:$A$782,$A58,СВЦЭМ!$B$39:$B$782,K$47)+'СЕТ СН'!$G$9+СВЦЭМ!$D$10+'СЕТ СН'!$G$5-'СЕТ СН'!$G$17</f>
        <v>3360.4709686399997</v>
      </c>
      <c r="L58" s="36">
        <f>SUMIFS(СВЦЭМ!$C$39:$C$782,СВЦЭМ!$A$39:$A$782,$A58,СВЦЭМ!$B$39:$B$782,L$47)+'СЕТ СН'!$G$9+СВЦЭМ!$D$10+'СЕТ СН'!$G$5-'СЕТ СН'!$G$17</f>
        <v>3332.6207529499998</v>
      </c>
      <c r="M58" s="36">
        <f>SUMIFS(СВЦЭМ!$C$39:$C$782,СВЦЭМ!$A$39:$A$782,$A58,СВЦЭМ!$B$39:$B$782,M$47)+'СЕТ СН'!$G$9+СВЦЭМ!$D$10+'СЕТ СН'!$G$5-'СЕТ СН'!$G$17</f>
        <v>3346.5321374199998</v>
      </c>
      <c r="N58" s="36">
        <f>SUMIFS(СВЦЭМ!$C$39:$C$782,СВЦЭМ!$A$39:$A$782,$A58,СВЦЭМ!$B$39:$B$782,N$47)+'СЕТ СН'!$G$9+СВЦЭМ!$D$10+'СЕТ СН'!$G$5-'СЕТ СН'!$G$17</f>
        <v>3349.4574633299999</v>
      </c>
      <c r="O58" s="36">
        <f>SUMIFS(СВЦЭМ!$C$39:$C$782,СВЦЭМ!$A$39:$A$782,$A58,СВЦЭМ!$B$39:$B$782,O$47)+'СЕТ СН'!$G$9+СВЦЭМ!$D$10+'СЕТ СН'!$G$5-'СЕТ СН'!$G$17</f>
        <v>3355.9941990799998</v>
      </c>
      <c r="P58" s="36">
        <f>SUMIFS(СВЦЭМ!$C$39:$C$782,СВЦЭМ!$A$39:$A$782,$A58,СВЦЭМ!$B$39:$B$782,P$47)+'СЕТ СН'!$G$9+СВЦЭМ!$D$10+'СЕТ СН'!$G$5-'СЕТ СН'!$G$17</f>
        <v>3377.6402873399998</v>
      </c>
      <c r="Q58" s="36">
        <f>SUMIFS(СВЦЭМ!$C$39:$C$782,СВЦЭМ!$A$39:$A$782,$A58,СВЦЭМ!$B$39:$B$782,Q$47)+'СЕТ СН'!$G$9+СВЦЭМ!$D$10+'СЕТ СН'!$G$5-'СЕТ СН'!$G$17</f>
        <v>3382.0847362299996</v>
      </c>
      <c r="R58" s="36">
        <f>SUMIFS(СВЦЭМ!$C$39:$C$782,СВЦЭМ!$A$39:$A$782,$A58,СВЦЭМ!$B$39:$B$782,R$47)+'СЕТ СН'!$G$9+СВЦЭМ!$D$10+'СЕТ СН'!$G$5-'СЕТ СН'!$G$17</f>
        <v>3356.5733469500001</v>
      </c>
      <c r="S58" s="36">
        <f>SUMIFS(СВЦЭМ!$C$39:$C$782,СВЦЭМ!$A$39:$A$782,$A58,СВЦЭМ!$B$39:$B$782,S$47)+'СЕТ СН'!$G$9+СВЦЭМ!$D$10+'СЕТ СН'!$G$5-'СЕТ СН'!$G$17</f>
        <v>3354.0158349499998</v>
      </c>
      <c r="T58" s="36">
        <f>SUMIFS(СВЦЭМ!$C$39:$C$782,СВЦЭМ!$A$39:$A$782,$A58,СВЦЭМ!$B$39:$B$782,T$47)+'СЕТ СН'!$G$9+СВЦЭМ!$D$10+'СЕТ СН'!$G$5-'СЕТ СН'!$G$17</f>
        <v>3344.9284997699997</v>
      </c>
      <c r="U58" s="36">
        <f>SUMIFS(СВЦЭМ!$C$39:$C$782,СВЦЭМ!$A$39:$A$782,$A58,СВЦЭМ!$B$39:$B$782,U$47)+'СЕТ СН'!$G$9+СВЦЭМ!$D$10+'СЕТ СН'!$G$5-'СЕТ СН'!$G$17</f>
        <v>3325.5280068799998</v>
      </c>
      <c r="V58" s="36">
        <f>SUMIFS(СВЦЭМ!$C$39:$C$782,СВЦЭМ!$A$39:$A$782,$A58,СВЦЭМ!$B$39:$B$782,V$47)+'СЕТ СН'!$G$9+СВЦЭМ!$D$10+'СЕТ СН'!$G$5-'СЕТ СН'!$G$17</f>
        <v>3334.92237166</v>
      </c>
      <c r="W58" s="36">
        <f>SUMIFS(СВЦЭМ!$C$39:$C$782,СВЦЭМ!$A$39:$A$782,$A58,СВЦЭМ!$B$39:$B$782,W$47)+'СЕТ СН'!$G$9+СВЦЭМ!$D$10+'СЕТ СН'!$G$5-'СЕТ СН'!$G$17</f>
        <v>3353.5068512799999</v>
      </c>
      <c r="X58" s="36">
        <f>SUMIFS(СВЦЭМ!$C$39:$C$782,СВЦЭМ!$A$39:$A$782,$A58,СВЦЭМ!$B$39:$B$782,X$47)+'СЕТ СН'!$G$9+СВЦЭМ!$D$10+'СЕТ СН'!$G$5-'СЕТ СН'!$G$17</f>
        <v>3403.7194724999999</v>
      </c>
      <c r="Y58" s="36">
        <f>SUMIFS(СВЦЭМ!$C$39:$C$782,СВЦЭМ!$A$39:$A$782,$A58,СВЦЭМ!$B$39:$B$782,Y$47)+'СЕТ СН'!$G$9+СВЦЭМ!$D$10+'СЕТ СН'!$G$5-'СЕТ СН'!$G$17</f>
        <v>3471.17967985</v>
      </c>
    </row>
    <row r="59" spans="1:25" ht="15.75" x14ac:dyDescent="0.2">
      <c r="A59" s="35">
        <f t="shared" si="1"/>
        <v>44816</v>
      </c>
      <c r="B59" s="36">
        <f>SUMIFS(СВЦЭМ!$C$39:$C$782,СВЦЭМ!$A$39:$A$782,$A59,СВЦЭМ!$B$39:$B$782,B$47)+'СЕТ СН'!$G$9+СВЦЭМ!$D$10+'СЕТ СН'!$G$5-'СЕТ СН'!$G$17</f>
        <v>3523.7187164799998</v>
      </c>
      <c r="C59" s="36">
        <f>SUMIFS(СВЦЭМ!$C$39:$C$782,СВЦЭМ!$A$39:$A$782,$A59,СВЦЭМ!$B$39:$B$782,C$47)+'СЕТ СН'!$G$9+СВЦЭМ!$D$10+'СЕТ СН'!$G$5-'СЕТ СН'!$G$17</f>
        <v>3550.3180718999997</v>
      </c>
      <c r="D59" s="36">
        <f>SUMIFS(СВЦЭМ!$C$39:$C$782,СВЦЭМ!$A$39:$A$782,$A59,СВЦЭМ!$B$39:$B$782,D$47)+'СЕТ СН'!$G$9+СВЦЭМ!$D$10+'СЕТ СН'!$G$5-'СЕТ СН'!$G$17</f>
        <v>3563.0152390699996</v>
      </c>
      <c r="E59" s="36">
        <f>SUMIFS(СВЦЭМ!$C$39:$C$782,СВЦЭМ!$A$39:$A$782,$A59,СВЦЭМ!$B$39:$B$782,E$47)+'СЕТ СН'!$G$9+СВЦЭМ!$D$10+'СЕТ СН'!$G$5-'СЕТ СН'!$G$17</f>
        <v>3568.87070331</v>
      </c>
      <c r="F59" s="36">
        <f>SUMIFS(СВЦЭМ!$C$39:$C$782,СВЦЭМ!$A$39:$A$782,$A59,СВЦЭМ!$B$39:$B$782,F$47)+'СЕТ СН'!$G$9+СВЦЭМ!$D$10+'СЕТ СН'!$G$5-'СЕТ СН'!$G$17</f>
        <v>3555.1489943500001</v>
      </c>
      <c r="G59" s="36">
        <f>SUMIFS(СВЦЭМ!$C$39:$C$782,СВЦЭМ!$A$39:$A$782,$A59,СВЦЭМ!$B$39:$B$782,G$47)+'СЕТ СН'!$G$9+СВЦЭМ!$D$10+'СЕТ СН'!$G$5-'СЕТ СН'!$G$17</f>
        <v>3531.4539690799998</v>
      </c>
      <c r="H59" s="36">
        <f>SUMIFS(СВЦЭМ!$C$39:$C$782,СВЦЭМ!$A$39:$A$782,$A59,СВЦЭМ!$B$39:$B$782,H$47)+'СЕТ СН'!$G$9+СВЦЭМ!$D$10+'СЕТ СН'!$G$5-'СЕТ СН'!$G$17</f>
        <v>3493.9692354199997</v>
      </c>
      <c r="I59" s="36">
        <f>SUMIFS(СВЦЭМ!$C$39:$C$782,СВЦЭМ!$A$39:$A$782,$A59,СВЦЭМ!$B$39:$B$782,I$47)+'СЕТ СН'!$G$9+СВЦЭМ!$D$10+'СЕТ СН'!$G$5-'СЕТ СН'!$G$17</f>
        <v>3413.8906979699996</v>
      </c>
      <c r="J59" s="36">
        <f>SUMIFS(СВЦЭМ!$C$39:$C$782,СВЦЭМ!$A$39:$A$782,$A59,СВЦЭМ!$B$39:$B$782,J$47)+'СЕТ СН'!$G$9+СВЦЭМ!$D$10+'СЕТ СН'!$G$5-'СЕТ СН'!$G$17</f>
        <v>3400.0543482399999</v>
      </c>
      <c r="K59" s="36">
        <f>SUMIFS(СВЦЭМ!$C$39:$C$782,СВЦЭМ!$A$39:$A$782,$A59,СВЦЭМ!$B$39:$B$782,K$47)+'СЕТ СН'!$G$9+СВЦЭМ!$D$10+'СЕТ СН'!$G$5-'СЕТ СН'!$G$17</f>
        <v>3377.9468688899997</v>
      </c>
      <c r="L59" s="36">
        <f>SUMIFS(СВЦЭМ!$C$39:$C$782,СВЦЭМ!$A$39:$A$782,$A59,СВЦЭМ!$B$39:$B$782,L$47)+'СЕТ СН'!$G$9+СВЦЭМ!$D$10+'СЕТ СН'!$G$5-'СЕТ СН'!$G$17</f>
        <v>3379.2901154199999</v>
      </c>
      <c r="M59" s="36">
        <f>SUMIFS(СВЦЭМ!$C$39:$C$782,СВЦЭМ!$A$39:$A$782,$A59,СВЦЭМ!$B$39:$B$782,M$47)+'СЕТ СН'!$G$9+СВЦЭМ!$D$10+'СЕТ СН'!$G$5-'СЕТ СН'!$G$17</f>
        <v>3399.6040571199997</v>
      </c>
      <c r="N59" s="36">
        <f>SUMIFS(СВЦЭМ!$C$39:$C$782,СВЦЭМ!$A$39:$A$782,$A59,СВЦЭМ!$B$39:$B$782,N$47)+'СЕТ СН'!$G$9+СВЦЭМ!$D$10+'СЕТ СН'!$G$5-'СЕТ СН'!$G$17</f>
        <v>3386.8407167999999</v>
      </c>
      <c r="O59" s="36">
        <f>SUMIFS(СВЦЭМ!$C$39:$C$782,СВЦЭМ!$A$39:$A$782,$A59,СВЦЭМ!$B$39:$B$782,O$47)+'СЕТ СН'!$G$9+СВЦЭМ!$D$10+'СЕТ СН'!$G$5-'СЕТ СН'!$G$17</f>
        <v>3387.5930863999997</v>
      </c>
      <c r="P59" s="36">
        <f>SUMIFS(СВЦЭМ!$C$39:$C$782,СВЦЭМ!$A$39:$A$782,$A59,СВЦЭМ!$B$39:$B$782,P$47)+'СЕТ СН'!$G$9+СВЦЭМ!$D$10+'СЕТ СН'!$G$5-'СЕТ СН'!$G$17</f>
        <v>3406.4400658899999</v>
      </c>
      <c r="Q59" s="36">
        <f>SUMIFS(СВЦЭМ!$C$39:$C$782,СВЦЭМ!$A$39:$A$782,$A59,СВЦЭМ!$B$39:$B$782,Q$47)+'СЕТ СН'!$G$9+СВЦЭМ!$D$10+'СЕТ СН'!$G$5-'СЕТ СН'!$G$17</f>
        <v>3399.6685095299999</v>
      </c>
      <c r="R59" s="36">
        <f>SUMIFS(СВЦЭМ!$C$39:$C$782,СВЦЭМ!$A$39:$A$782,$A59,СВЦЭМ!$B$39:$B$782,R$47)+'СЕТ СН'!$G$9+СВЦЭМ!$D$10+'СЕТ СН'!$G$5-'СЕТ СН'!$G$17</f>
        <v>3387.8054494499997</v>
      </c>
      <c r="S59" s="36">
        <f>SUMIFS(СВЦЭМ!$C$39:$C$782,СВЦЭМ!$A$39:$A$782,$A59,СВЦЭМ!$B$39:$B$782,S$47)+'СЕТ СН'!$G$9+СВЦЭМ!$D$10+'СЕТ СН'!$G$5-'СЕТ СН'!$G$17</f>
        <v>3365.46663326</v>
      </c>
      <c r="T59" s="36">
        <f>SUMIFS(СВЦЭМ!$C$39:$C$782,СВЦЭМ!$A$39:$A$782,$A59,СВЦЭМ!$B$39:$B$782,T$47)+'СЕТ СН'!$G$9+СВЦЭМ!$D$10+'СЕТ СН'!$G$5-'СЕТ СН'!$G$17</f>
        <v>3420.5676438599999</v>
      </c>
      <c r="U59" s="36">
        <f>SUMIFS(СВЦЭМ!$C$39:$C$782,СВЦЭМ!$A$39:$A$782,$A59,СВЦЭМ!$B$39:$B$782,U$47)+'СЕТ СН'!$G$9+СВЦЭМ!$D$10+'СЕТ СН'!$G$5-'СЕТ СН'!$G$17</f>
        <v>3432.1153702699999</v>
      </c>
      <c r="V59" s="36">
        <f>SUMIFS(СВЦЭМ!$C$39:$C$782,СВЦЭМ!$A$39:$A$782,$A59,СВЦЭМ!$B$39:$B$782,V$47)+'СЕТ СН'!$G$9+СВЦЭМ!$D$10+'СЕТ СН'!$G$5-'СЕТ СН'!$G$17</f>
        <v>3465.0155842199997</v>
      </c>
      <c r="W59" s="36">
        <f>SUMIFS(СВЦЭМ!$C$39:$C$782,СВЦЭМ!$A$39:$A$782,$A59,СВЦЭМ!$B$39:$B$782,W$47)+'СЕТ СН'!$G$9+СВЦЭМ!$D$10+'СЕТ СН'!$G$5-'СЕТ СН'!$G$17</f>
        <v>3458.4044277699995</v>
      </c>
      <c r="X59" s="36">
        <f>SUMIFS(СВЦЭМ!$C$39:$C$782,СВЦЭМ!$A$39:$A$782,$A59,СВЦЭМ!$B$39:$B$782,X$47)+'СЕТ СН'!$G$9+СВЦЭМ!$D$10+'СЕТ СН'!$G$5-'СЕТ СН'!$G$17</f>
        <v>3447.8007751799996</v>
      </c>
      <c r="Y59" s="36">
        <f>SUMIFS(СВЦЭМ!$C$39:$C$782,СВЦЭМ!$A$39:$A$782,$A59,СВЦЭМ!$B$39:$B$782,Y$47)+'СЕТ СН'!$G$9+СВЦЭМ!$D$10+'СЕТ СН'!$G$5-'СЕТ СН'!$G$17</f>
        <v>3480.58857807</v>
      </c>
    </row>
    <row r="60" spans="1:25" ht="15.75" x14ac:dyDescent="0.2">
      <c r="A60" s="35">
        <f t="shared" si="1"/>
        <v>44817</v>
      </c>
      <c r="B60" s="36">
        <f>SUMIFS(СВЦЭМ!$C$39:$C$782,СВЦЭМ!$A$39:$A$782,$A60,СВЦЭМ!$B$39:$B$782,B$47)+'СЕТ СН'!$G$9+СВЦЭМ!$D$10+'СЕТ СН'!$G$5-'СЕТ СН'!$G$17</f>
        <v>3512.77325294</v>
      </c>
      <c r="C60" s="36">
        <f>SUMIFS(СВЦЭМ!$C$39:$C$782,СВЦЭМ!$A$39:$A$782,$A60,СВЦЭМ!$B$39:$B$782,C$47)+'СЕТ СН'!$G$9+СВЦЭМ!$D$10+'СЕТ СН'!$G$5-'СЕТ СН'!$G$17</f>
        <v>3551.4620886499997</v>
      </c>
      <c r="D60" s="36">
        <f>SUMIFS(СВЦЭМ!$C$39:$C$782,СВЦЭМ!$A$39:$A$782,$A60,СВЦЭМ!$B$39:$B$782,D$47)+'СЕТ СН'!$G$9+СВЦЭМ!$D$10+'СЕТ СН'!$G$5-'СЕТ СН'!$G$17</f>
        <v>3571.7958780099998</v>
      </c>
      <c r="E60" s="36">
        <f>SUMIFS(СВЦЭМ!$C$39:$C$782,СВЦЭМ!$A$39:$A$782,$A60,СВЦЭМ!$B$39:$B$782,E$47)+'СЕТ СН'!$G$9+СВЦЭМ!$D$10+'СЕТ СН'!$G$5-'СЕТ СН'!$G$17</f>
        <v>3579.6638474900001</v>
      </c>
      <c r="F60" s="36">
        <f>SUMIFS(СВЦЭМ!$C$39:$C$782,СВЦЭМ!$A$39:$A$782,$A60,СВЦЭМ!$B$39:$B$782,F$47)+'СЕТ СН'!$G$9+СВЦЭМ!$D$10+'СЕТ СН'!$G$5-'СЕТ СН'!$G$17</f>
        <v>3571.3140462900001</v>
      </c>
      <c r="G60" s="36">
        <f>SUMIFS(СВЦЭМ!$C$39:$C$782,СВЦЭМ!$A$39:$A$782,$A60,СВЦЭМ!$B$39:$B$782,G$47)+'СЕТ СН'!$G$9+СВЦЭМ!$D$10+'СЕТ СН'!$G$5-'СЕТ СН'!$G$17</f>
        <v>3550.2696825099997</v>
      </c>
      <c r="H60" s="36">
        <f>SUMIFS(СВЦЭМ!$C$39:$C$782,СВЦЭМ!$A$39:$A$782,$A60,СВЦЭМ!$B$39:$B$782,H$47)+'СЕТ СН'!$G$9+СВЦЭМ!$D$10+'СЕТ СН'!$G$5-'СЕТ СН'!$G$17</f>
        <v>3487.6559694600001</v>
      </c>
      <c r="I60" s="36">
        <f>SUMIFS(СВЦЭМ!$C$39:$C$782,СВЦЭМ!$A$39:$A$782,$A60,СВЦЭМ!$B$39:$B$782,I$47)+'СЕТ СН'!$G$9+СВЦЭМ!$D$10+'СЕТ СН'!$G$5-'СЕТ СН'!$G$17</f>
        <v>3438.6932491099997</v>
      </c>
      <c r="J60" s="36">
        <f>SUMIFS(СВЦЭМ!$C$39:$C$782,СВЦЭМ!$A$39:$A$782,$A60,СВЦЭМ!$B$39:$B$782,J$47)+'СЕТ СН'!$G$9+СВЦЭМ!$D$10+'СЕТ СН'!$G$5-'СЕТ СН'!$G$17</f>
        <v>3404.1581296199997</v>
      </c>
      <c r="K60" s="36">
        <f>SUMIFS(СВЦЭМ!$C$39:$C$782,СВЦЭМ!$A$39:$A$782,$A60,СВЦЭМ!$B$39:$B$782,K$47)+'СЕТ СН'!$G$9+СВЦЭМ!$D$10+'СЕТ СН'!$G$5-'СЕТ СН'!$G$17</f>
        <v>3414.3785158199998</v>
      </c>
      <c r="L60" s="36">
        <f>SUMIFS(СВЦЭМ!$C$39:$C$782,СВЦЭМ!$A$39:$A$782,$A60,СВЦЭМ!$B$39:$B$782,L$47)+'СЕТ СН'!$G$9+СВЦЭМ!$D$10+'СЕТ СН'!$G$5-'СЕТ СН'!$G$17</f>
        <v>3424.0962611199998</v>
      </c>
      <c r="M60" s="36">
        <f>SUMIFS(СВЦЭМ!$C$39:$C$782,СВЦЭМ!$A$39:$A$782,$A60,СВЦЭМ!$B$39:$B$782,M$47)+'СЕТ СН'!$G$9+СВЦЭМ!$D$10+'СЕТ СН'!$G$5-'СЕТ СН'!$G$17</f>
        <v>3432.6313231199997</v>
      </c>
      <c r="N60" s="36">
        <f>SUMIFS(СВЦЭМ!$C$39:$C$782,СВЦЭМ!$A$39:$A$782,$A60,СВЦЭМ!$B$39:$B$782,N$47)+'СЕТ СН'!$G$9+СВЦЭМ!$D$10+'СЕТ СН'!$G$5-'СЕТ СН'!$G$17</f>
        <v>3377.0670929499997</v>
      </c>
      <c r="O60" s="36">
        <f>SUMIFS(СВЦЭМ!$C$39:$C$782,СВЦЭМ!$A$39:$A$782,$A60,СВЦЭМ!$B$39:$B$782,O$47)+'СЕТ СН'!$G$9+СВЦЭМ!$D$10+'СЕТ СН'!$G$5-'СЕТ СН'!$G$17</f>
        <v>3387.8745656499996</v>
      </c>
      <c r="P60" s="36">
        <f>SUMIFS(СВЦЭМ!$C$39:$C$782,СВЦЭМ!$A$39:$A$782,$A60,СВЦЭМ!$B$39:$B$782,P$47)+'СЕТ СН'!$G$9+СВЦЭМ!$D$10+'СЕТ СН'!$G$5-'СЕТ СН'!$G$17</f>
        <v>3401.8669563099998</v>
      </c>
      <c r="Q60" s="36">
        <f>SUMIFS(СВЦЭМ!$C$39:$C$782,СВЦЭМ!$A$39:$A$782,$A60,СВЦЭМ!$B$39:$B$782,Q$47)+'СЕТ СН'!$G$9+СВЦЭМ!$D$10+'СЕТ СН'!$G$5-'СЕТ СН'!$G$17</f>
        <v>3397.6327453199997</v>
      </c>
      <c r="R60" s="36">
        <f>SUMIFS(СВЦЭМ!$C$39:$C$782,СВЦЭМ!$A$39:$A$782,$A60,СВЦЭМ!$B$39:$B$782,R$47)+'СЕТ СН'!$G$9+СВЦЭМ!$D$10+'СЕТ СН'!$G$5-'СЕТ СН'!$G$17</f>
        <v>3413.29315219</v>
      </c>
      <c r="S60" s="36">
        <f>SUMIFS(СВЦЭМ!$C$39:$C$782,СВЦЭМ!$A$39:$A$782,$A60,СВЦЭМ!$B$39:$B$782,S$47)+'СЕТ СН'!$G$9+СВЦЭМ!$D$10+'СЕТ СН'!$G$5-'СЕТ СН'!$G$17</f>
        <v>3408.7478242399998</v>
      </c>
      <c r="T60" s="36">
        <f>SUMIFS(СВЦЭМ!$C$39:$C$782,СВЦЭМ!$A$39:$A$782,$A60,СВЦЭМ!$B$39:$B$782,T$47)+'СЕТ СН'!$G$9+СВЦЭМ!$D$10+'СЕТ СН'!$G$5-'СЕТ СН'!$G$17</f>
        <v>3428.1459234499998</v>
      </c>
      <c r="U60" s="36">
        <f>SUMIFS(СВЦЭМ!$C$39:$C$782,СВЦЭМ!$A$39:$A$782,$A60,СВЦЭМ!$B$39:$B$782,U$47)+'СЕТ СН'!$G$9+СВЦЭМ!$D$10+'СЕТ СН'!$G$5-'СЕТ СН'!$G$17</f>
        <v>3443.4906272499998</v>
      </c>
      <c r="V60" s="36">
        <f>SUMIFS(СВЦЭМ!$C$39:$C$782,СВЦЭМ!$A$39:$A$782,$A60,СВЦЭМ!$B$39:$B$782,V$47)+'СЕТ СН'!$G$9+СВЦЭМ!$D$10+'СЕТ СН'!$G$5-'СЕТ СН'!$G$17</f>
        <v>3468.7030347699997</v>
      </c>
      <c r="W60" s="36">
        <f>SUMIFS(СВЦЭМ!$C$39:$C$782,СВЦЭМ!$A$39:$A$782,$A60,СВЦЭМ!$B$39:$B$782,W$47)+'СЕТ СН'!$G$9+СВЦЭМ!$D$10+'СЕТ СН'!$G$5-'СЕТ СН'!$G$17</f>
        <v>3445.6885209399998</v>
      </c>
      <c r="X60" s="36">
        <f>SUMIFS(СВЦЭМ!$C$39:$C$782,СВЦЭМ!$A$39:$A$782,$A60,СВЦЭМ!$B$39:$B$782,X$47)+'СЕТ СН'!$G$9+СВЦЭМ!$D$10+'СЕТ СН'!$G$5-'СЕТ СН'!$G$17</f>
        <v>3423.2418910799997</v>
      </c>
      <c r="Y60" s="36">
        <f>SUMIFS(СВЦЭМ!$C$39:$C$782,СВЦЭМ!$A$39:$A$782,$A60,СВЦЭМ!$B$39:$B$782,Y$47)+'СЕТ СН'!$G$9+СВЦЭМ!$D$10+'СЕТ СН'!$G$5-'СЕТ СН'!$G$17</f>
        <v>3473.0273044699998</v>
      </c>
    </row>
    <row r="61" spans="1:25" ht="15.75" x14ac:dyDescent="0.2">
      <c r="A61" s="35">
        <f t="shared" si="1"/>
        <v>44818</v>
      </c>
      <c r="B61" s="36">
        <f>SUMIFS(СВЦЭМ!$C$39:$C$782,СВЦЭМ!$A$39:$A$782,$A61,СВЦЭМ!$B$39:$B$782,B$47)+'СЕТ СН'!$G$9+СВЦЭМ!$D$10+'СЕТ СН'!$G$5-'СЕТ СН'!$G$17</f>
        <v>3486.2685321599997</v>
      </c>
      <c r="C61" s="36">
        <f>SUMIFS(СВЦЭМ!$C$39:$C$782,СВЦЭМ!$A$39:$A$782,$A61,СВЦЭМ!$B$39:$B$782,C$47)+'СЕТ СН'!$G$9+СВЦЭМ!$D$10+'СЕТ СН'!$G$5-'СЕТ СН'!$G$17</f>
        <v>3533.4951446799996</v>
      </c>
      <c r="D61" s="36">
        <f>SUMIFS(СВЦЭМ!$C$39:$C$782,СВЦЭМ!$A$39:$A$782,$A61,СВЦЭМ!$B$39:$B$782,D$47)+'СЕТ СН'!$G$9+СВЦЭМ!$D$10+'СЕТ СН'!$G$5-'СЕТ СН'!$G$17</f>
        <v>3566.13038598</v>
      </c>
      <c r="E61" s="36">
        <f>SUMIFS(СВЦЭМ!$C$39:$C$782,СВЦЭМ!$A$39:$A$782,$A61,СВЦЭМ!$B$39:$B$782,E$47)+'СЕТ СН'!$G$9+СВЦЭМ!$D$10+'СЕТ СН'!$G$5-'СЕТ СН'!$G$17</f>
        <v>3571.5778837600001</v>
      </c>
      <c r="F61" s="36">
        <f>SUMIFS(СВЦЭМ!$C$39:$C$782,СВЦЭМ!$A$39:$A$782,$A61,СВЦЭМ!$B$39:$B$782,F$47)+'СЕТ СН'!$G$9+СВЦЭМ!$D$10+'СЕТ СН'!$G$5-'СЕТ СН'!$G$17</f>
        <v>3569.0838323099997</v>
      </c>
      <c r="G61" s="36">
        <f>SUMIFS(СВЦЭМ!$C$39:$C$782,СВЦЭМ!$A$39:$A$782,$A61,СВЦЭМ!$B$39:$B$782,G$47)+'СЕТ СН'!$G$9+СВЦЭМ!$D$10+'СЕТ СН'!$G$5-'СЕТ СН'!$G$17</f>
        <v>3550.6198592999999</v>
      </c>
      <c r="H61" s="36">
        <f>SUMIFS(СВЦЭМ!$C$39:$C$782,СВЦЭМ!$A$39:$A$782,$A61,СВЦЭМ!$B$39:$B$782,H$47)+'СЕТ СН'!$G$9+СВЦЭМ!$D$10+'СЕТ СН'!$G$5-'СЕТ СН'!$G$17</f>
        <v>3488.7534447099997</v>
      </c>
      <c r="I61" s="36">
        <f>SUMIFS(СВЦЭМ!$C$39:$C$782,СВЦЭМ!$A$39:$A$782,$A61,СВЦЭМ!$B$39:$B$782,I$47)+'СЕТ СН'!$G$9+СВЦЭМ!$D$10+'СЕТ СН'!$G$5-'СЕТ СН'!$G$17</f>
        <v>3423.9534759199996</v>
      </c>
      <c r="J61" s="36">
        <f>SUMIFS(СВЦЭМ!$C$39:$C$782,СВЦЭМ!$A$39:$A$782,$A61,СВЦЭМ!$B$39:$B$782,J$47)+'СЕТ СН'!$G$9+СВЦЭМ!$D$10+'СЕТ СН'!$G$5-'СЕТ СН'!$G$17</f>
        <v>3394.2222112499999</v>
      </c>
      <c r="K61" s="36">
        <f>SUMIFS(СВЦЭМ!$C$39:$C$782,СВЦЭМ!$A$39:$A$782,$A61,СВЦЭМ!$B$39:$B$782,K$47)+'СЕТ СН'!$G$9+СВЦЭМ!$D$10+'СЕТ СН'!$G$5-'СЕТ СН'!$G$17</f>
        <v>3386.92180224</v>
      </c>
      <c r="L61" s="36">
        <f>SUMIFS(СВЦЭМ!$C$39:$C$782,СВЦЭМ!$A$39:$A$782,$A61,СВЦЭМ!$B$39:$B$782,L$47)+'СЕТ СН'!$G$9+СВЦЭМ!$D$10+'СЕТ СН'!$G$5-'СЕТ СН'!$G$17</f>
        <v>3403.6501564499999</v>
      </c>
      <c r="M61" s="36">
        <f>SUMIFS(СВЦЭМ!$C$39:$C$782,СВЦЭМ!$A$39:$A$782,$A61,СВЦЭМ!$B$39:$B$782,M$47)+'СЕТ СН'!$G$9+СВЦЭМ!$D$10+'СЕТ СН'!$G$5-'СЕТ СН'!$G$17</f>
        <v>3416.4898594699998</v>
      </c>
      <c r="N61" s="36">
        <f>SUMIFS(СВЦЭМ!$C$39:$C$782,СВЦЭМ!$A$39:$A$782,$A61,СВЦЭМ!$B$39:$B$782,N$47)+'СЕТ СН'!$G$9+СВЦЭМ!$D$10+'СЕТ СН'!$G$5-'СЕТ СН'!$G$17</f>
        <v>3365.5493521399999</v>
      </c>
      <c r="O61" s="36">
        <f>SUMIFS(СВЦЭМ!$C$39:$C$782,СВЦЭМ!$A$39:$A$782,$A61,СВЦЭМ!$B$39:$B$782,O$47)+'СЕТ СН'!$G$9+СВЦЭМ!$D$10+'СЕТ СН'!$G$5-'СЕТ СН'!$G$17</f>
        <v>3362.56244019</v>
      </c>
      <c r="P61" s="36">
        <f>SUMIFS(СВЦЭМ!$C$39:$C$782,СВЦЭМ!$A$39:$A$782,$A61,СВЦЭМ!$B$39:$B$782,P$47)+'СЕТ СН'!$G$9+СВЦЭМ!$D$10+'СЕТ СН'!$G$5-'СЕТ СН'!$G$17</f>
        <v>3369.3414422199999</v>
      </c>
      <c r="Q61" s="36">
        <f>SUMIFS(СВЦЭМ!$C$39:$C$782,СВЦЭМ!$A$39:$A$782,$A61,СВЦЭМ!$B$39:$B$782,Q$47)+'СЕТ СН'!$G$9+СВЦЭМ!$D$10+'СЕТ СН'!$G$5-'СЕТ СН'!$G$17</f>
        <v>3393.1174255699998</v>
      </c>
      <c r="R61" s="36">
        <f>SUMIFS(СВЦЭМ!$C$39:$C$782,СВЦЭМ!$A$39:$A$782,$A61,СВЦЭМ!$B$39:$B$782,R$47)+'СЕТ СН'!$G$9+СВЦЭМ!$D$10+'СЕТ СН'!$G$5-'СЕТ СН'!$G$17</f>
        <v>3413.0530316099998</v>
      </c>
      <c r="S61" s="36">
        <f>SUMIFS(СВЦЭМ!$C$39:$C$782,СВЦЭМ!$A$39:$A$782,$A61,СВЦЭМ!$B$39:$B$782,S$47)+'СЕТ СН'!$G$9+СВЦЭМ!$D$10+'СЕТ СН'!$G$5-'СЕТ СН'!$G$17</f>
        <v>3412.9269306099995</v>
      </c>
      <c r="T61" s="36">
        <f>SUMIFS(СВЦЭМ!$C$39:$C$782,СВЦЭМ!$A$39:$A$782,$A61,СВЦЭМ!$B$39:$B$782,T$47)+'СЕТ СН'!$G$9+СВЦЭМ!$D$10+'СЕТ СН'!$G$5-'СЕТ СН'!$G$17</f>
        <v>3442.0267210399998</v>
      </c>
      <c r="U61" s="36">
        <f>SUMIFS(СВЦЭМ!$C$39:$C$782,СВЦЭМ!$A$39:$A$782,$A61,СВЦЭМ!$B$39:$B$782,U$47)+'СЕТ СН'!$G$9+СВЦЭМ!$D$10+'СЕТ СН'!$G$5-'СЕТ СН'!$G$17</f>
        <v>3466.7196110299997</v>
      </c>
      <c r="V61" s="36">
        <f>SUMIFS(СВЦЭМ!$C$39:$C$782,СВЦЭМ!$A$39:$A$782,$A61,СВЦЭМ!$B$39:$B$782,V$47)+'СЕТ СН'!$G$9+СВЦЭМ!$D$10+'СЕТ СН'!$G$5-'СЕТ СН'!$G$17</f>
        <v>3469.9319358299999</v>
      </c>
      <c r="W61" s="36">
        <f>SUMIFS(СВЦЭМ!$C$39:$C$782,СВЦЭМ!$A$39:$A$782,$A61,СВЦЭМ!$B$39:$B$782,W$47)+'СЕТ СН'!$G$9+СВЦЭМ!$D$10+'СЕТ СН'!$G$5-'СЕТ СН'!$G$17</f>
        <v>3453.0312438299998</v>
      </c>
      <c r="X61" s="36">
        <f>SUMIFS(СВЦЭМ!$C$39:$C$782,СВЦЭМ!$A$39:$A$782,$A61,СВЦЭМ!$B$39:$B$782,X$47)+'СЕТ СН'!$G$9+СВЦЭМ!$D$10+'СЕТ СН'!$G$5-'СЕТ СН'!$G$17</f>
        <v>3425.1617156899997</v>
      </c>
      <c r="Y61" s="36">
        <f>SUMIFS(СВЦЭМ!$C$39:$C$782,СВЦЭМ!$A$39:$A$782,$A61,СВЦЭМ!$B$39:$B$782,Y$47)+'СЕТ СН'!$G$9+СВЦЭМ!$D$10+'СЕТ СН'!$G$5-'СЕТ СН'!$G$17</f>
        <v>3481.2346890999997</v>
      </c>
    </row>
    <row r="62" spans="1:25" ht="15.75" x14ac:dyDescent="0.2">
      <c r="A62" s="35">
        <f t="shared" si="1"/>
        <v>44819</v>
      </c>
      <c r="B62" s="36">
        <f>SUMIFS(СВЦЭМ!$C$39:$C$782,СВЦЭМ!$A$39:$A$782,$A62,СВЦЭМ!$B$39:$B$782,B$47)+'СЕТ СН'!$G$9+СВЦЭМ!$D$10+'СЕТ СН'!$G$5-'СЕТ СН'!$G$17</f>
        <v>3527.1770876</v>
      </c>
      <c r="C62" s="36">
        <f>SUMIFS(СВЦЭМ!$C$39:$C$782,СВЦЭМ!$A$39:$A$782,$A62,СВЦЭМ!$B$39:$B$782,C$47)+'СЕТ СН'!$G$9+СВЦЭМ!$D$10+'СЕТ СН'!$G$5-'СЕТ СН'!$G$17</f>
        <v>3587.3311057999999</v>
      </c>
      <c r="D62" s="36">
        <f>SUMIFS(СВЦЭМ!$C$39:$C$782,СВЦЭМ!$A$39:$A$782,$A62,СВЦЭМ!$B$39:$B$782,D$47)+'СЕТ СН'!$G$9+СВЦЭМ!$D$10+'СЕТ СН'!$G$5-'СЕТ СН'!$G$17</f>
        <v>3613.4510269599996</v>
      </c>
      <c r="E62" s="36">
        <f>SUMIFS(СВЦЭМ!$C$39:$C$782,СВЦЭМ!$A$39:$A$782,$A62,СВЦЭМ!$B$39:$B$782,E$47)+'СЕТ СН'!$G$9+СВЦЭМ!$D$10+'СЕТ СН'!$G$5-'СЕТ СН'!$G$17</f>
        <v>3612.3340487199998</v>
      </c>
      <c r="F62" s="36">
        <f>SUMIFS(СВЦЭМ!$C$39:$C$782,СВЦЭМ!$A$39:$A$782,$A62,СВЦЭМ!$B$39:$B$782,F$47)+'СЕТ СН'!$G$9+СВЦЭМ!$D$10+'СЕТ СН'!$G$5-'СЕТ СН'!$G$17</f>
        <v>3618.9505375899998</v>
      </c>
      <c r="G62" s="36">
        <f>SUMIFS(СВЦЭМ!$C$39:$C$782,СВЦЭМ!$A$39:$A$782,$A62,СВЦЭМ!$B$39:$B$782,G$47)+'СЕТ СН'!$G$9+СВЦЭМ!$D$10+'СЕТ СН'!$G$5-'СЕТ СН'!$G$17</f>
        <v>3599.0804534399995</v>
      </c>
      <c r="H62" s="36">
        <f>SUMIFS(СВЦЭМ!$C$39:$C$782,СВЦЭМ!$A$39:$A$782,$A62,СВЦЭМ!$B$39:$B$782,H$47)+'СЕТ СН'!$G$9+СВЦЭМ!$D$10+'СЕТ СН'!$G$5-'СЕТ СН'!$G$17</f>
        <v>3552.8537642299998</v>
      </c>
      <c r="I62" s="36">
        <f>SUMIFS(СВЦЭМ!$C$39:$C$782,СВЦЭМ!$A$39:$A$782,$A62,СВЦЭМ!$B$39:$B$782,I$47)+'СЕТ СН'!$G$9+СВЦЭМ!$D$10+'СЕТ СН'!$G$5-'СЕТ СН'!$G$17</f>
        <v>3462.5961510899997</v>
      </c>
      <c r="J62" s="36">
        <f>SUMIFS(СВЦЭМ!$C$39:$C$782,СВЦЭМ!$A$39:$A$782,$A62,СВЦЭМ!$B$39:$B$782,J$47)+'СЕТ СН'!$G$9+СВЦЭМ!$D$10+'СЕТ СН'!$G$5-'СЕТ СН'!$G$17</f>
        <v>3467.2777796599999</v>
      </c>
      <c r="K62" s="36">
        <f>SUMIFS(СВЦЭМ!$C$39:$C$782,СВЦЭМ!$A$39:$A$782,$A62,СВЦЭМ!$B$39:$B$782,K$47)+'СЕТ СН'!$G$9+СВЦЭМ!$D$10+'СЕТ СН'!$G$5-'СЕТ СН'!$G$17</f>
        <v>3458.9885779599999</v>
      </c>
      <c r="L62" s="36">
        <f>SUMIFS(СВЦЭМ!$C$39:$C$782,СВЦЭМ!$A$39:$A$782,$A62,СВЦЭМ!$B$39:$B$782,L$47)+'СЕТ СН'!$G$9+СВЦЭМ!$D$10+'СЕТ СН'!$G$5-'СЕТ СН'!$G$17</f>
        <v>3456.7164899299996</v>
      </c>
      <c r="M62" s="36">
        <f>SUMIFS(СВЦЭМ!$C$39:$C$782,СВЦЭМ!$A$39:$A$782,$A62,СВЦЭМ!$B$39:$B$782,M$47)+'СЕТ СН'!$G$9+СВЦЭМ!$D$10+'СЕТ СН'!$G$5-'СЕТ СН'!$G$17</f>
        <v>3458.9854169999999</v>
      </c>
      <c r="N62" s="36">
        <f>SUMIFS(СВЦЭМ!$C$39:$C$782,СВЦЭМ!$A$39:$A$782,$A62,СВЦЭМ!$B$39:$B$782,N$47)+'СЕТ СН'!$G$9+СВЦЭМ!$D$10+'СЕТ СН'!$G$5-'СЕТ СН'!$G$17</f>
        <v>3415.7659162299997</v>
      </c>
      <c r="O62" s="36">
        <f>SUMIFS(СВЦЭМ!$C$39:$C$782,СВЦЭМ!$A$39:$A$782,$A62,СВЦЭМ!$B$39:$B$782,O$47)+'СЕТ СН'!$G$9+СВЦЭМ!$D$10+'СЕТ СН'!$G$5-'СЕТ СН'!$G$17</f>
        <v>3420.3273773399997</v>
      </c>
      <c r="P62" s="36">
        <f>SUMIFS(СВЦЭМ!$C$39:$C$782,СВЦЭМ!$A$39:$A$782,$A62,СВЦЭМ!$B$39:$B$782,P$47)+'СЕТ СН'!$G$9+СВЦЭМ!$D$10+'СЕТ СН'!$G$5-'СЕТ СН'!$G$17</f>
        <v>3421.24086756</v>
      </c>
      <c r="Q62" s="36">
        <f>SUMIFS(СВЦЭМ!$C$39:$C$782,СВЦЭМ!$A$39:$A$782,$A62,СВЦЭМ!$B$39:$B$782,Q$47)+'СЕТ СН'!$G$9+СВЦЭМ!$D$10+'СЕТ СН'!$G$5-'СЕТ СН'!$G$17</f>
        <v>3428.6058227799999</v>
      </c>
      <c r="R62" s="36">
        <f>SUMIFS(СВЦЭМ!$C$39:$C$782,СВЦЭМ!$A$39:$A$782,$A62,СВЦЭМ!$B$39:$B$782,R$47)+'СЕТ СН'!$G$9+СВЦЭМ!$D$10+'СЕТ СН'!$G$5-'СЕТ СН'!$G$17</f>
        <v>3455.7243273099998</v>
      </c>
      <c r="S62" s="36">
        <f>SUMIFS(СВЦЭМ!$C$39:$C$782,СВЦЭМ!$A$39:$A$782,$A62,СВЦЭМ!$B$39:$B$782,S$47)+'СЕТ СН'!$G$9+СВЦЭМ!$D$10+'СЕТ СН'!$G$5-'СЕТ СН'!$G$17</f>
        <v>3442.1923623799998</v>
      </c>
      <c r="T62" s="36">
        <f>SUMIFS(СВЦЭМ!$C$39:$C$782,СВЦЭМ!$A$39:$A$782,$A62,СВЦЭМ!$B$39:$B$782,T$47)+'СЕТ СН'!$G$9+СВЦЭМ!$D$10+'СЕТ СН'!$G$5-'СЕТ СН'!$G$17</f>
        <v>3457.9644327599999</v>
      </c>
      <c r="U62" s="36">
        <f>SUMIFS(СВЦЭМ!$C$39:$C$782,СВЦЭМ!$A$39:$A$782,$A62,СВЦЭМ!$B$39:$B$782,U$47)+'СЕТ СН'!$G$9+СВЦЭМ!$D$10+'СЕТ СН'!$G$5-'СЕТ СН'!$G$17</f>
        <v>3472.7915692899996</v>
      </c>
      <c r="V62" s="36">
        <f>SUMIFS(СВЦЭМ!$C$39:$C$782,СВЦЭМ!$A$39:$A$782,$A62,СВЦЭМ!$B$39:$B$782,V$47)+'СЕТ СН'!$G$9+СВЦЭМ!$D$10+'СЕТ СН'!$G$5-'СЕТ СН'!$G$17</f>
        <v>3498.3327165599999</v>
      </c>
      <c r="W62" s="36">
        <f>SUMIFS(СВЦЭМ!$C$39:$C$782,СВЦЭМ!$A$39:$A$782,$A62,СВЦЭМ!$B$39:$B$782,W$47)+'СЕТ СН'!$G$9+СВЦЭМ!$D$10+'СЕТ СН'!$G$5-'СЕТ СН'!$G$17</f>
        <v>3474.5492504699996</v>
      </c>
      <c r="X62" s="36">
        <f>SUMIFS(СВЦЭМ!$C$39:$C$782,СВЦЭМ!$A$39:$A$782,$A62,СВЦЭМ!$B$39:$B$782,X$47)+'СЕТ СН'!$G$9+СВЦЭМ!$D$10+'СЕТ СН'!$G$5-'СЕТ СН'!$G$17</f>
        <v>3435.8487265399999</v>
      </c>
      <c r="Y62" s="36">
        <f>SUMIFS(СВЦЭМ!$C$39:$C$782,СВЦЭМ!$A$39:$A$782,$A62,СВЦЭМ!$B$39:$B$782,Y$47)+'СЕТ СН'!$G$9+СВЦЭМ!$D$10+'СЕТ СН'!$G$5-'СЕТ СН'!$G$17</f>
        <v>3518.7982974799997</v>
      </c>
    </row>
    <row r="63" spans="1:25" ht="15.75" x14ac:dyDescent="0.2">
      <c r="A63" s="35">
        <f t="shared" si="1"/>
        <v>44820</v>
      </c>
      <c r="B63" s="36">
        <f>SUMIFS(СВЦЭМ!$C$39:$C$782,СВЦЭМ!$A$39:$A$782,$A63,СВЦЭМ!$B$39:$B$782,B$47)+'СЕТ СН'!$G$9+СВЦЭМ!$D$10+'СЕТ СН'!$G$5-'СЕТ СН'!$G$17</f>
        <v>3533.1081144599998</v>
      </c>
      <c r="C63" s="36">
        <f>SUMIFS(СВЦЭМ!$C$39:$C$782,СВЦЭМ!$A$39:$A$782,$A63,СВЦЭМ!$B$39:$B$782,C$47)+'СЕТ СН'!$G$9+СВЦЭМ!$D$10+'СЕТ СН'!$G$5-'СЕТ СН'!$G$17</f>
        <v>3595.4496502799998</v>
      </c>
      <c r="D63" s="36">
        <f>SUMIFS(СВЦЭМ!$C$39:$C$782,СВЦЭМ!$A$39:$A$782,$A63,СВЦЭМ!$B$39:$B$782,D$47)+'СЕТ СН'!$G$9+СВЦЭМ!$D$10+'СЕТ СН'!$G$5-'СЕТ СН'!$G$17</f>
        <v>3623.9892023499997</v>
      </c>
      <c r="E63" s="36">
        <f>SUMIFS(СВЦЭМ!$C$39:$C$782,СВЦЭМ!$A$39:$A$782,$A63,СВЦЭМ!$B$39:$B$782,E$47)+'СЕТ СН'!$G$9+СВЦЭМ!$D$10+'СЕТ СН'!$G$5-'СЕТ СН'!$G$17</f>
        <v>3630.0115811999999</v>
      </c>
      <c r="F63" s="36">
        <f>SUMIFS(СВЦЭМ!$C$39:$C$782,СВЦЭМ!$A$39:$A$782,$A63,СВЦЭМ!$B$39:$B$782,F$47)+'СЕТ СН'!$G$9+СВЦЭМ!$D$10+'СЕТ СН'!$G$5-'СЕТ СН'!$G$17</f>
        <v>3614.8629655799996</v>
      </c>
      <c r="G63" s="36">
        <f>SUMIFS(СВЦЭМ!$C$39:$C$782,СВЦЭМ!$A$39:$A$782,$A63,СВЦЭМ!$B$39:$B$782,G$47)+'СЕТ СН'!$G$9+СВЦЭМ!$D$10+'СЕТ СН'!$G$5-'СЕТ СН'!$G$17</f>
        <v>3593.2236085200002</v>
      </c>
      <c r="H63" s="36">
        <f>SUMIFS(СВЦЭМ!$C$39:$C$782,СВЦЭМ!$A$39:$A$782,$A63,СВЦЭМ!$B$39:$B$782,H$47)+'СЕТ СН'!$G$9+СВЦЭМ!$D$10+'СЕТ СН'!$G$5-'СЕТ СН'!$G$17</f>
        <v>3536.8207123899997</v>
      </c>
      <c r="I63" s="36">
        <f>SUMIFS(СВЦЭМ!$C$39:$C$782,СВЦЭМ!$A$39:$A$782,$A63,СВЦЭМ!$B$39:$B$782,I$47)+'СЕТ СН'!$G$9+СВЦЭМ!$D$10+'СЕТ СН'!$G$5-'СЕТ СН'!$G$17</f>
        <v>3451.4911688499997</v>
      </c>
      <c r="J63" s="36">
        <f>SUMIFS(СВЦЭМ!$C$39:$C$782,СВЦЭМ!$A$39:$A$782,$A63,СВЦЭМ!$B$39:$B$782,J$47)+'СЕТ СН'!$G$9+СВЦЭМ!$D$10+'СЕТ СН'!$G$5-'СЕТ СН'!$G$17</f>
        <v>3452.3942121499999</v>
      </c>
      <c r="K63" s="36">
        <f>SUMIFS(СВЦЭМ!$C$39:$C$782,СВЦЭМ!$A$39:$A$782,$A63,СВЦЭМ!$B$39:$B$782,K$47)+'СЕТ СН'!$G$9+СВЦЭМ!$D$10+'СЕТ СН'!$G$5-'СЕТ СН'!$G$17</f>
        <v>3385.4777651099998</v>
      </c>
      <c r="L63" s="36">
        <f>SUMIFS(СВЦЭМ!$C$39:$C$782,СВЦЭМ!$A$39:$A$782,$A63,СВЦЭМ!$B$39:$B$782,L$47)+'СЕТ СН'!$G$9+СВЦЭМ!$D$10+'СЕТ СН'!$G$5-'СЕТ СН'!$G$17</f>
        <v>3402.4952817399999</v>
      </c>
      <c r="M63" s="36">
        <f>SUMIFS(СВЦЭМ!$C$39:$C$782,СВЦЭМ!$A$39:$A$782,$A63,СВЦЭМ!$B$39:$B$782,M$47)+'СЕТ СН'!$G$9+СВЦЭМ!$D$10+'СЕТ СН'!$G$5-'СЕТ СН'!$G$17</f>
        <v>3410.1930653899999</v>
      </c>
      <c r="N63" s="36">
        <f>SUMIFS(СВЦЭМ!$C$39:$C$782,СВЦЭМ!$A$39:$A$782,$A63,СВЦЭМ!$B$39:$B$782,N$47)+'СЕТ СН'!$G$9+СВЦЭМ!$D$10+'СЕТ СН'!$G$5-'СЕТ СН'!$G$17</f>
        <v>3432.1391684199998</v>
      </c>
      <c r="O63" s="36">
        <f>SUMIFS(СВЦЭМ!$C$39:$C$782,СВЦЭМ!$A$39:$A$782,$A63,СВЦЭМ!$B$39:$B$782,O$47)+'СЕТ СН'!$G$9+СВЦЭМ!$D$10+'СЕТ СН'!$G$5-'СЕТ СН'!$G$17</f>
        <v>3426.9314851999998</v>
      </c>
      <c r="P63" s="36">
        <f>SUMIFS(СВЦЭМ!$C$39:$C$782,СВЦЭМ!$A$39:$A$782,$A63,СВЦЭМ!$B$39:$B$782,P$47)+'СЕТ СН'!$G$9+СВЦЭМ!$D$10+'СЕТ СН'!$G$5-'СЕТ СН'!$G$17</f>
        <v>3429.8471875599998</v>
      </c>
      <c r="Q63" s="36">
        <f>SUMIFS(СВЦЭМ!$C$39:$C$782,СВЦЭМ!$A$39:$A$782,$A63,СВЦЭМ!$B$39:$B$782,Q$47)+'СЕТ СН'!$G$9+СВЦЭМ!$D$10+'СЕТ СН'!$G$5-'СЕТ СН'!$G$17</f>
        <v>3436.9019032099995</v>
      </c>
      <c r="R63" s="36">
        <f>SUMIFS(СВЦЭМ!$C$39:$C$782,СВЦЭМ!$A$39:$A$782,$A63,СВЦЭМ!$B$39:$B$782,R$47)+'СЕТ СН'!$G$9+СВЦЭМ!$D$10+'СЕТ СН'!$G$5-'СЕТ СН'!$G$17</f>
        <v>3442.0660268299998</v>
      </c>
      <c r="S63" s="36">
        <f>SUMIFS(СВЦЭМ!$C$39:$C$782,СВЦЭМ!$A$39:$A$782,$A63,СВЦЭМ!$B$39:$B$782,S$47)+'СЕТ СН'!$G$9+СВЦЭМ!$D$10+'СЕТ СН'!$G$5-'СЕТ СН'!$G$17</f>
        <v>3433.2693491399996</v>
      </c>
      <c r="T63" s="36">
        <f>SUMIFS(СВЦЭМ!$C$39:$C$782,СВЦЭМ!$A$39:$A$782,$A63,СВЦЭМ!$B$39:$B$782,T$47)+'СЕТ СН'!$G$9+СВЦЭМ!$D$10+'СЕТ СН'!$G$5-'СЕТ СН'!$G$17</f>
        <v>3462.3448449099997</v>
      </c>
      <c r="U63" s="36">
        <f>SUMIFS(СВЦЭМ!$C$39:$C$782,СВЦЭМ!$A$39:$A$782,$A63,СВЦЭМ!$B$39:$B$782,U$47)+'СЕТ СН'!$G$9+СВЦЭМ!$D$10+'СЕТ СН'!$G$5-'СЕТ СН'!$G$17</f>
        <v>3465.1862423499997</v>
      </c>
      <c r="V63" s="36">
        <f>SUMIFS(СВЦЭМ!$C$39:$C$782,СВЦЭМ!$A$39:$A$782,$A63,СВЦЭМ!$B$39:$B$782,V$47)+'СЕТ СН'!$G$9+СВЦЭМ!$D$10+'СЕТ СН'!$G$5-'СЕТ СН'!$G$17</f>
        <v>3491.8631533999996</v>
      </c>
      <c r="W63" s="36">
        <f>SUMIFS(СВЦЭМ!$C$39:$C$782,СВЦЭМ!$A$39:$A$782,$A63,СВЦЭМ!$B$39:$B$782,W$47)+'СЕТ СН'!$G$9+СВЦЭМ!$D$10+'СЕТ СН'!$G$5-'СЕТ СН'!$G$17</f>
        <v>3459.1675870899999</v>
      </c>
      <c r="X63" s="36">
        <f>SUMIFS(СВЦЭМ!$C$39:$C$782,СВЦЭМ!$A$39:$A$782,$A63,СВЦЭМ!$B$39:$B$782,X$47)+'СЕТ СН'!$G$9+СВЦЭМ!$D$10+'СЕТ СН'!$G$5-'СЕТ СН'!$G$17</f>
        <v>3472.1068041299995</v>
      </c>
      <c r="Y63" s="36">
        <f>SUMIFS(СВЦЭМ!$C$39:$C$782,СВЦЭМ!$A$39:$A$782,$A63,СВЦЭМ!$B$39:$B$782,Y$47)+'СЕТ СН'!$G$9+СВЦЭМ!$D$10+'СЕТ СН'!$G$5-'СЕТ СН'!$G$17</f>
        <v>3494.4097787499995</v>
      </c>
    </row>
    <row r="64" spans="1:25" ht="15.75" x14ac:dyDescent="0.2">
      <c r="A64" s="35">
        <f t="shared" si="1"/>
        <v>44821</v>
      </c>
      <c r="B64" s="36">
        <f>SUMIFS(СВЦЭМ!$C$39:$C$782,СВЦЭМ!$A$39:$A$782,$A64,СВЦЭМ!$B$39:$B$782,B$47)+'СЕТ СН'!$G$9+СВЦЭМ!$D$10+'СЕТ СН'!$G$5-'СЕТ СН'!$G$17</f>
        <v>3504.69827971</v>
      </c>
      <c r="C64" s="36">
        <f>SUMIFS(СВЦЭМ!$C$39:$C$782,СВЦЭМ!$A$39:$A$782,$A64,СВЦЭМ!$B$39:$B$782,C$47)+'СЕТ СН'!$G$9+СВЦЭМ!$D$10+'СЕТ СН'!$G$5-'СЕТ СН'!$G$17</f>
        <v>3542.0226494799999</v>
      </c>
      <c r="D64" s="36">
        <f>SUMIFS(СВЦЭМ!$C$39:$C$782,СВЦЭМ!$A$39:$A$782,$A64,СВЦЭМ!$B$39:$B$782,D$47)+'СЕТ СН'!$G$9+СВЦЭМ!$D$10+'СЕТ СН'!$G$5-'СЕТ СН'!$G$17</f>
        <v>3568.6024954899999</v>
      </c>
      <c r="E64" s="36">
        <f>SUMIFS(СВЦЭМ!$C$39:$C$782,СВЦЭМ!$A$39:$A$782,$A64,СВЦЭМ!$B$39:$B$782,E$47)+'СЕТ СН'!$G$9+СВЦЭМ!$D$10+'СЕТ СН'!$G$5-'СЕТ СН'!$G$17</f>
        <v>3576.9050727399999</v>
      </c>
      <c r="F64" s="36">
        <f>SUMIFS(СВЦЭМ!$C$39:$C$782,СВЦЭМ!$A$39:$A$782,$A64,СВЦЭМ!$B$39:$B$782,F$47)+'СЕТ СН'!$G$9+СВЦЭМ!$D$10+'СЕТ СН'!$G$5-'СЕТ СН'!$G$17</f>
        <v>3581.7884397299995</v>
      </c>
      <c r="G64" s="36">
        <f>SUMIFS(СВЦЭМ!$C$39:$C$782,СВЦЭМ!$A$39:$A$782,$A64,СВЦЭМ!$B$39:$B$782,G$47)+'СЕТ СН'!$G$9+СВЦЭМ!$D$10+'СЕТ СН'!$G$5-'СЕТ СН'!$G$17</f>
        <v>3569.6981228799996</v>
      </c>
      <c r="H64" s="36">
        <f>SUMIFS(СВЦЭМ!$C$39:$C$782,СВЦЭМ!$A$39:$A$782,$A64,СВЦЭМ!$B$39:$B$782,H$47)+'СЕТ СН'!$G$9+СВЦЭМ!$D$10+'СЕТ СН'!$G$5-'СЕТ СН'!$G$17</f>
        <v>3532.1077722299997</v>
      </c>
      <c r="I64" s="36">
        <f>SUMIFS(СВЦЭМ!$C$39:$C$782,СВЦЭМ!$A$39:$A$782,$A64,СВЦЭМ!$B$39:$B$782,I$47)+'СЕТ СН'!$G$9+СВЦЭМ!$D$10+'СЕТ СН'!$G$5-'СЕТ СН'!$G$17</f>
        <v>3474.4956893999997</v>
      </c>
      <c r="J64" s="36">
        <f>SUMIFS(СВЦЭМ!$C$39:$C$782,СВЦЭМ!$A$39:$A$782,$A64,СВЦЭМ!$B$39:$B$782,J$47)+'СЕТ СН'!$G$9+СВЦЭМ!$D$10+'СЕТ СН'!$G$5-'СЕТ СН'!$G$17</f>
        <v>3403.5460168499999</v>
      </c>
      <c r="K64" s="36">
        <f>SUMIFS(СВЦЭМ!$C$39:$C$782,СВЦЭМ!$A$39:$A$782,$A64,СВЦЭМ!$B$39:$B$782,K$47)+'СЕТ СН'!$G$9+СВЦЭМ!$D$10+'СЕТ СН'!$G$5-'СЕТ СН'!$G$17</f>
        <v>3370.7002805899997</v>
      </c>
      <c r="L64" s="36">
        <f>SUMIFS(СВЦЭМ!$C$39:$C$782,СВЦЭМ!$A$39:$A$782,$A64,СВЦЭМ!$B$39:$B$782,L$47)+'СЕТ СН'!$G$9+СВЦЭМ!$D$10+'СЕТ СН'!$G$5-'СЕТ СН'!$G$17</f>
        <v>3352.5843149699999</v>
      </c>
      <c r="M64" s="36">
        <f>SUMIFS(СВЦЭМ!$C$39:$C$782,СВЦЭМ!$A$39:$A$782,$A64,СВЦЭМ!$B$39:$B$782,M$47)+'СЕТ СН'!$G$9+СВЦЭМ!$D$10+'СЕТ СН'!$G$5-'СЕТ СН'!$G$17</f>
        <v>3364.8326745499999</v>
      </c>
      <c r="N64" s="36">
        <f>SUMIFS(СВЦЭМ!$C$39:$C$782,СВЦЭМ!$A$39:$A$782,$A64,СВЦЭМ!$B$39:$B$782,N$47)+'СЕТ СН'!$G$9+СВЦЭМ!$D$10+'СЕТ СН'!$G$5-'СЕТ СН'!$G$17</f>
        <v>3385.1671169699998</v>
      </c>
      <c r="O64" s="36">
        <f>SUMIFS(СВЦЭМ!$C$39:$C$782,СВЦЭМ!$A$39:$A$782,$A64,СВЦЭМ!$B$39:$B$782,O$47)+'СЕТ СН'!$G$9+СВЦЭМ!$D$10+'СЕТ СН'!$G$5-'СЕТ СН'!$G$17</f>
        <v>3382.0720012299998</v>
      </c>
      <c r="P64" s="36">
        <f>SUMIFS(СВЦЭМ!$C$39:$C$782,СВЦЭМ!$A$39:$A$782,$A64,СВЦЭМ!$B$39:$B$782,P$47)+'СЕТ СН'!$G$9+СВЦЭМ!$D$10+'СЕТ СН'!$G$5-'СЕТ СН'!$G$17</f>
        <v>3384.7789171699997</v>
      </c>
      <c r="Q64" s="36">
        <f>SUMIFS(СВЦЭМ!$C$39:$C$782,СВЦЭМ!$A$39:$A$782,$A64,СВЦЭМ!$B$39:$B$782,Q$47)+'СЕТ СН'!$G$9+СВЦЭМ!$D$10+'СЕТ СН'!$G$5-'СЕТ СН'!$G$17</f>
        <v>3387.3466383799996</v>
      </c>
      <c r="R64" s="36">
        <f>SUMIFS(СВЦЭМ!$C$39:$C$782,СВЦЭМ!$A$39:$A$782,$A64,СВЦЭМ!$B$39:$B$782,R$47)+'СЕТ СН'!$G$9+СВЦЭМ!$D$10+'СЕТ СН'!$G$5-'СЕТ СН'!$G$17</f>
        <v>3392.1102487899998</v>
      </c>
      <c r="S64" s="36">
        <f>SUMIFS(СВЦЭМ!$C$39:$C$782,СВЦЭМ!$A$39:$A$782,$A64,СВЦЭМ!$B$39:$B$782,S$47)+'СЕТ СН'!$G$9+СВЦЭМ!$D$10+'СЕТ СН'!$G$5-'СЕТ СН'!$G$17</f>
        <v>3391.9989620399997</v>
      </c>
      <c r="T64" s="36">
        <f>SUMIFS(СВЦЭМ!$C$39:$C$782,СВЦЭМ!$A$39:$A$782,$A64,СВЦЭМ!$B$39:$B$782,T$47)+'СЕТ СН'!$G$9+СВЦЭМ!$D$10+'СЕТ СН'!$G$5-'СЕТ СН'!$G$17</f>
        <v>3424.7250063699998</v>
      </c>
      <c r="U64" s="36">
        <f>SUMIFS(СВЦЭМ!$C$39:$C$782,СВЦЭМ!$A$39:$A$782,$A64,СВЦЭМ!$B$39:$B$782,U$47)+'СЕТ СН'!$G$9+СВЦЭМ!$D$10+'СЕТ СН'!$G$5-'СЕТ СН'!$G$17</f>
        <v>3460.6440050499996</v>
      </c>
      <c r="V64" s="36">
        <f>SUMIFS(СВЦЭМ!$C$39:$C$782,СВЦЭМ!$A$39:$A$782,$A64,СВЦЭМ!$B$39:$B$782,V$47)+'СЕТ СН'!$G$9+СВЦЭМ!$D$10+'СЕТ СН'!$G$5-'СЕТ СН'!$G$17</f>
        <v>3477.9567532499996</v>
      </c>
      <c r="W64" s="36">
        <f>SUMIFS(СВЦЭМ!$C$39:$C$782,СВЦЭМ!$A$39:$A$782,$A64,СВЦЭМ!$B$39:$B$782,W$47)+'СЕТ СН'!$G$9+СВЦЭМ!$D$10+'СЕТ СН'!$G$5-'СЕТ СН'!$G$17</f>
        <v>3467.8770102799999</v>
      </c>
      <c r="X64" s="36">
        <f>SUMIFS(СВЦЭМ!$C$39:$C$782,СВЦЭМ!$A$39:$A$782,$A64,СВЦЭМ!$B$39:$B$782,X$47)+'СЕТ СН'!$G$9+СВЦЭМ!$D$10+'СЕТ СН'!$G$5-'СЕТ СН'!$G$17</f>
        <v>3499.9748852299999</v>
      </c>
      <c r="Y64" s="36">
        <f>SUMIFS(СВЦЭМ!$C$39:$C$782,СВЦЭМ!$A$39:$A$782,$A64,СВЦЭМ!$B$39:$B$782,Y$47)+'СЕТ СН'!$G$9+СВЦЭМ!$D$10+'СЕТ СН'!$G$5-'СЕТ СН'!$G$17</f>
        <v>3453.6167482799997</v>
      </c>
    </row>
    <row r="65" spans="1:27" ht="15.75" x14ac:dyDescent="0.2">
      <c r="A65" s="35">
        <f t="shared" si="1"/>
        <v>44822</v>
      </c>
      <c r="B65" s="36">
        <f>SUMIFS(СВЦЭМ!$C$39:$C$782,СВЦЭМ!$A$39:$A$782,$A65,СВЦЭМ!$B$39:$B$782,B$47)+'СЕТ СН'!$G$9+СВЦЭМ!$D$10+'СЕТ СН'!$G$5-'СЕТ СН'!$G$17</f>
        <v>3493.2787475299997</v>
      </c>
      <c r="C65" s="36">
        <f>SUMIFS(СВЦЭМ!$C$39:$C$782,СВЦЭМ!$A$39:$A$782,$A65,СВЦЭМ!$B$39:$B$782,C$47)+'СЕТ СН'!$G$9+СВЦЭМ!$D$10+'СЕТ СН'!$G$5-'СЕТ СН'!$G$17</f>
        <v>3511.4752325899999</v>
      </c>
      <c r="D65" s="36">
        <f>SUMIFS(СВЦЭМ!$C$39:$C$782,СВЦЭМ!$A$39:$A$782,$A65,СВЦЭМ!$B$39:$B$782,D$47)+'СЕТ СН'!$G$9+СВЦЭМ!$D$10+'СЕТ СН'!$G$5-'СЕТ СН'!$G$17</f>
        <v>3548.37891089</v>
      </c>
      <c r="E65" s="36">
        <f>SUMIFS(СВЦЭМ!$C$39:$C$782,СВЦЭМ!$A$39:$A$782,$A65,СВЦЭМ!$B$39:$B$782,E$47)+'СЕТ СН'!$G$9+СВЦЭМ!$D$10+'СЕТ СН'!$G$5-'СЕТ СН'!$G$17</f>
        <v>3509.2064817</v>
      </c>
      <c r="F65" s="36">
        <f>SUMIFS(СВЦЭМ!$C$39:$C$782,СВЦЭМ!$A$39:$A$782,$A65,СВЦЭМ!$B$39:$B$782,F$47)+'СЕТ СН'!$G$9+СВЦЭМ!$D$10+'СЕТ СН'!$G$5-'СЕТ СН'!$G$17</f>
        <v>3506.8004970100001</v>
      </c>
      <c r="G65" s="36">
        <f>SUMIFS(СВЦЭМ!$C$39:$C$782,СВЦЭМ!$A$39:$A$782,$A65,СВЦЭМ!$B$39:$B$782,G$47)+'СЕТ СН'!$G$9+СВЦЭМ!$D$10+'СЕТ СН'!$G$5-'СЕТ СН'!$G$17</f>
        <v>3489.82348516</v>
      </c>
      <c r="H65" s="36">
        <f>SUMIFS(СВЦЭМ!$C$39:$C$782,СВЦЭМ!$A$39:$A$782,$A65,СВЦЭМ!$B$39:$B$782,H$47)+'СЕТ СН'!$G$9+СВЦЭМ!$D$10+'СЕТ СН'!$G$5-'СЕТ СН'!$G$17</f>
        <v>3464.0644553699999</v>
      </c>
      <c r="I65" s="36">
        <f>SUMIFS(СВЦЭМ!$C$39:$C$782,СВЦЭМ!$A$39:$A$782,$A65,СВЦЭМ!$B$39:$B$782,I$47)+'СЕТ СН'!$G$9+СВЦЭМ!$D$10+'СЕТ СН'!$G$5-'СЕТ СН'!$G$17</f>
        <v>3366.74590446</v>
      </c>
      <c r="J65" s="36">
        <f>SUMIFS(СВЦЭМ!$C$39:$C$782,СВЦЭМ!$A$39:$A$782,$A65,СВЦЭМ!$B$39:$B$782,J$47)+'СЕТ СН'!$G$9+СВЦЭМ!$D$10+'СЕТ СН'!$G$5-'СЕТ СН'!$G$17</f>
        <v>3288.4775448699997</v>
      </c>
      <c r="K65" s="36">
        <f>SUMIFS(СВЦЭМ!$C$39:$C$782,СВЦЭМ!$A$39:$A$782,$A65,СВЦЭМ!$B$39:$B$782,K$47)+'СЕТ СН'!$G$9+СВЦЭМ!$D$10+'СЕТ СН'!$G$5-'СЕТ СН'!$G$17</f>
        <v>3253.8777184199998</v>
      </c>
      <c r="L65" s="36">
        <f>SUMIFS(СВЦЭМ!$C$39:$C$782,СВЦЭМ!$A$39:$A$782,$A65,СВЦЭМ!$B$39:$B$782,L$47)+'СЕТ СН'!$G$9+СВЦЭМ!$D$10+'СЕТ СН'!$G$5-'СЕТ СН'!$G$17</f>
        <v>3192.6457021299998</v>
      </c>
      <c r="M65" s="36">
        <f>SUMIFS(СВЦЭМ!$C$39:$C$782,СВЦЭМ!$A$39:$A$782,$A65,СВЦЭМ!$B$39:$B$782,M$47)+'СЕТ СН'!$G$9+СВЦЭМ!$D$10+'СЕТ СН'!$G$5-'СЕТ СН'!$G$17</f>
        <v>3259.9443933099997</v>
      </c>
      <c r="N65" s="36">
        <f>SUMIFS(СВЦЭМ!$C$39:$C$782,СВЦЭМ!$A$39:$A$782,$A65,СВЦЭМ!$B$39:$B$782,N$47)+'СЕТ СН'!$G$9+СВЦЭМ!$D$10+'СЕТ СН'!$G$5-'СЕТ СН'!$G$17</f>
        <v>3352.5105875299996</v>
      </c>
      <c r="O65" s="36">
        <f>SUMIFS(СВЦЭМ!$C$39:$C$782,СВЦЭМ!$A$39:$A$782,$A65,СВЦЭМ!$B$39:$B$782,O$47)+'СЕТ СН'!$G$9+СВЦЭМ!$D$10+'СЕТ СН'!$G$5-'СЕТ СН'!$G$17</f>
        <v>3415.9729405199996</v>
      </c>
      <c r="P65" s="36">
        <f>SUMIFS(СВЦЭМ!$C$39:$C$782,СВЦЭМ!$A$39:$A$782,$A65,СВЦЭМ!$B$39:$B$782,P$47)+'СЕТ СН'!$G$9+СВЦЭМ!$D$10+'СЕТ СН'!$G$5-'СЕТ СН'!$G$17</f>
        <v>3410.6215753699998</v>
      </c>
      <c r="Q65" s="36">
        <f>SUMIFS(СВЦЭМ!$C$39:$C$782,СВЦЭМ!$A$39:$A$782,$A65,СВЦЭМ!$B$39:$B$782,Q$47)+'СЕТ СН'!$G$9+СВЦЭМ!$D$10+'СЕТ СН'!$G$5-'СЕТ СН'!$G$17</f>
        <v>3408.6528907599995</v>
      </c>
      <c r="R65" s="36">
        <f>SUMIFS(СВЦЭМ!$C$39:$C$782,СВЦЭМ!$A$39:$A$782,$A65,СВЦЭМ!$B$39:$B$782,R$47)+'СЕТ СН'!$G$9+СВЦЭМ!$D$10+'СЕТ СН'!$G$5-'СЕТ СН'!$G$17</f>
        <v>3320.4700323999996</v>
      </c>
      <c r="S65" s="36">
        <f>SUMIFS(СВЦЭМ!$C$39:$C$782,СВЦЭМ!$A$39:$A$782,$A65,СВЦЭМ!$B$39:$B$782,S$47)+'СЕТ СН'!$G$9+СВЦЭМ!$D$10+'СЕТ СН'!$G$5-'СЕТ СН'!$G$17</f>
        <v>3285.4506566599998</v>
      </c>
      <c r="T65" s="36">
        <f>SUMIFS(СВЦЭМ!$C$39:$C$782,СВЦЭМ!$A$39:$A$782,$A65,СВЦЭМ!$B$39:$B$782,T$47)+'СЕТ СН'!$G$9+СВЦЭМ!$D$10+'СЕТ СН'!$G$5-'СЕТ СН'!$G$17</f>
        <v>3224.8055911199999</v>
      </c>
      <c r="U65" s="36">
        <f>SUMIFS(СВЦЭМ!$C$39:$C$782,СВЦЭМ!$A$39:$A$782,$A65,СВЦЭМ!$B$39:$B$782,U$47)+'СЕТ СН'!$G$9+СВЦЭМ!$D$10+'СЕТ СН'!$G$5-'СЕТ СН'!$G$17</f>
        <v>3232.6203038899998</v>
      </c>
      <c r="V65" s="36">
        <f>SUMIFS(СВЦЭМ!$C$39:$C$782,СВЦЭМ!$A$39:$A$782,$A65,СВЦЭМ!$B$39:$B$782,V$47)+'СЕТ СН'!$G$9+СВЦЭМ!$D$10+'СЕТ СН'!$G$5-'СЕТ СН'!$G$17</f>
        <v>3244.3841459099999</v>
      </c>
      <c r="W65" s="36">
        <f>SUMIFS(СВЦЭМ!$C$39:$C$782,СВЦЭМ!$A$39:$A$782,$A65,СВЦЭМ!$B$39:$B$782,W$47)+'СЕТ СН'!$G$9+СВЦЭМ!$D$10+'СЕТ СН'!$G$5-'СЕТ СН'!$G$17</f>
        <v>3240.9460978499997</v>
      </c>
      <c r="X65" s="36">
        <f>SUMIFS(СВЦЭМ!$C$39:$C$782,СВЦЭМ!$A$39:$A$782,$A65,СВЦЭМ!$B$39:$B$782,X$47)+'СЕТ СН'!$G$9+СВЦЭМ!$D$10+'СЕТ СН'!$G$5-'СЕТ СН'!$G$17</f>
        <v>3248.5277587699998</v>
      </c>
      <c r="Y65" s="36">
        <f>SUMIFS(СВЦЭМ!$C$39:$C$782,СВЦЭМ!$A$39:$A$782,$A65,СВЦЭМ!$B$39:$B$782,Y$47)+'СЕТ СН'!$G$9+СВЦЭМ!$D$10+'СЕТ СН'!$G$5-'СЕТ СН'!$G$17</f>
        <v>3228.4278639499998</v>
      </c>
    </row>
    <row r="66" spans="1:27" ht="15.75" x14ac:dyDescent="0.2">
      <c r="A66" s="35">
        <f t="shared" si="1"/>
        <v>44823</v>
      </c>
      <c r="B66" s="36">
        <f>SUMIFS(СВЦЭМ!$C$39:$C$782,СВЦЭМ!$A$39:$A$782,$A66,СВЦЭМ!$B$39:$B$782,B$47)+'СЕТ СН'!$G$9+СВЦЭМ!$D$10+'СЕТ СН'!$G$5-'СЕТ СН'!$G$17</f>
        <v>3405.51267998</v>
      </c>
      <c r="C66" s="36">
        <f>SUMIFS(СВЦЭМ!$C$39:$C$782,СВЦЭМ!$A$39:$A$782,$A66,СВЦЭМ!$B$39:$B$782,C$47)+'СЕТ СН'!$G$9+СВЦЭМ!$D$10+'СЕТ СН'!$G$5-'СЕТ СН'!$G$17</f>
        <v>3446.11883691</v>
      </c>
      <c r="D66" s="36">
        <f>SUMIFS(СВЦЭМ!$C$39:$C$782,СВЦЭМ!$A$39:$A$782,$A66,СВЦЭМ!$B$39:$B$782,D$47)+'СЕТ СН'!$G$9+СВЦЭМ!$D$10+'СЕТ СН'!$G$5-'СЕТ СН'!$G$17</f>
        <v>3594.5861184199998</v>
      </c>
      <c r="E66" s="36">
        <f>SUMIFS(СВЦЭМ!$C$39:$C$782,СВЦЭМ!$A$39:$A$782,$A66,СВЦЭМ!$B$39:$B$782,E$47)+'СЕТ СН'!$G$9+СВЦЭМ!$D$10+'СЕТ СН'!$G$5-'СЕТ СН'!$G$17</f>
        <v>3548.8919081899999</v>
      </c>
      <c r="F66" s="36">
        <f>SUMIFS(СВЦЭМ!$C$39:$C$782,СВЦЭМ!$A$39:$A$782,$A66,СВЦЭМ!$B$39:$B$782,F$47)+'СЕТ СН'!$G$9+СВЦЭМ!$D$10+'СЕТ СН'!$G$5-'СЕТ СН'!$G$17</f>
        <v>3495.8735092399997</v>
      </c>
      <c r="G66" s="36">
        <f>SUMIFS(СВЦЭМ!$C$39:$C$782,СВЦЭМ!$A$39:$A$782,$A66,СВЦЭМ!$B$39:$B$782,G$47)+'СЕТ СН'!$G$9+СВЦЭМ!$D$10+'СЕТ СН'!$G$5-'СЕТ СН'!$G$17</f>
        <v>3470.4269730799997</v>
      </c>
      <c r="H66" s="36">
        <f>SUMIFS(СВЦЭМ!$C$39:$C$782,СВЦЭМ!$A$39:$A$782,$A66,СВЦЭМ!$B$39:$B$782,H$47)+'СЕТ СН'!$G$9+СВЦЭМ!$D$10+'СЕТ СН'!$G$5-'СЕТ СН'!$G$17</f>
        <v>3428.1671270399997</v>
      </c>
      <c r="I66" s="36">
        <f>SUMIFS(СВЦЭМ!$C$39:$C$782,СВЦЭМ!$A$39:$A$782,$A66,СВЦЭМ!$B$39:$B$782,I$47)+'СЕТ СН'!$G$9+СВЦЭМ!$D$10+'СЕТ СН'!$G$5-'СЕТ СН'!$G$17</f>
        <v>3387.0686834999997</v>
      </c>
      <c r="J66" s="36">
        <f>SUMIFS(СВЦЭМ!$C$39:$C$782,СВЦЭМ!$A$39:$A$782,$A66,СВЦЭМ!$B$39:$B$782,J$47)+'СЕТ СН'!$G$9+СВЦЭМ!$D$10+'СЕТ СН'!$G$5-'СЕТ СН'!$G$17</f>
        <v>3375.9351914399999</v>
      </c>
      <c r="K66" s="36">
        <f>SUMIFS(СВЦЭМ!$C$39:$C$782,СВЦЭМ!$A$39:$A$782,$A66,СВЦЭМ!$B$39:$B$782,K$47)+'СЕТ СН'!$G$9+СВЦЭМ!$D$10+'СЕТ СН'!$G$5-'СЕТ СН'!$G$17</f>
        <v>3331.9511083699999</v>
      </c>
      <c r="L66" s="36">
        <f>SUMIFS(СВЦЭМ!$C$39:$C$782,СВЦЭМ!$A$39:$A$782,$A66,СВЦЭМ!$B$39:$B$782,L$47)+'СЕТ СН'!$G$9+СВЦЭМ!$D$10+'СЕТ СН'!$G$5-'СЕТ СН'!$G$17</f>
        <v>3314.7756409199997</v>
      </c>
      <c r="M66" s="36">
        <f>SUMIFS(СВЦЭМ!$C$39:$C$782,СВЦЭМ!$A$39:$A$782,$A66,СВЦЭМ!$B$39:$B$782,M$47)+'СЕТ СН'!$G$9+СВЦЭМ!$D$10+'СЕТ СН'!$G$5-'СЕТ СН'!$G$17</f>
        <v>3328.8918866199997</v>
      </c>
      <c r="N66" s="36">
        <f>SUMIFS(СВЦЭМ!$C$39:$C$782,СВЦЭМ!$A$39:$A$782,$A66,СВЦЭМ!$B$39:$B$782,N$47)+'СЕТ СН'!$G$9+СВЦЭМ!$D$10+'СЕТ СН'!$G$5-'СЕТ СН'!$G$17</f>
        <v>3340.0024399099998</v>
      </c>
      <c r="O66" s="36">
        <f>SUMIFS(СВЦЭМ!$C$39:$C$782,СВЦЭМ!$A$39:$A$782,$A66,СВЦЭМ!$B$39:$B$782,O$47)+'СЕТ СН'!$G$9+СВЦЭМ!$D$10+'СЕТ СН'!$G$5-'СЕТ СН'!$G$17</f>
        <v>3334.6818171499999</v>
      </c>
      <c r="P66" s="36">
        <f>SUMIFS(СВЦЭМ!$C$39:$C$782,СВЦЭМ!$A$39:$A$782,$A66,СВЦЭМ!$B$39:$B$782,P$47)+'СЕТ СН'!$G$9+СВЦЭМ!$D$10+'СЕТ СН'!$G$5-'СЕТ СН'!$G$17</f>
        <v>3345.9798376799999</v>
      </c>
      <c r="Q66" s="36">
        <f>SUMIFS(СВЦЭМ!$C$39:$C$782,СВЦЭМ!$A$39:$A$782,$A66,СВЦЭМ!$B$39:$B$782,Q$47)+'СЕТ СН'!$G$9+СВЦЭМ!$D$10+'СЕТ СН'!$G$5-'СЕТ СН'!$G$17</f>
        <v>3344.1776965499998</v>
      </c>
      <c r="R66" s="36">
        <f>SUMIFS(СВЦЭМ!$C$39:$C$782,СВЦЭМ!$A$39:$A$782,$A66,СВЦЭМ!$B$39:$B$782,R$47)+'СЕТ СН'!$G$9+СВЦЭМ!$D$10+'СЕТ СН'!$G$5-'СЕТ СН'!$G$17</f>
        <v>3350.8553525699999</v>
      </c>
      <c r="S66" s="36">
        <f>SUMIFS(СВЦЭМ!$C$39:$C$782,СВЦЭМ!$A$39:$A$782,$A66,СВЦЭМ!$B$39:$B$782,S$47)+'СЕТ СН'!$G$9+СВЦЭМ!$D$10+'СЕТ СН'!$G$5-'СЕТ СН'!$G$17</f>
        <v>3353.0834419099997</v>
      </c>
      <c r="T66" s="36">
        <f>SUMIFS(СВЦЭМ!$C$39:$C$782,СВЦЭМ!$A$39:$A$782,$A66,СВЦЭМ!$B$39:$B$782,T$47)+'СЕТ СН'!$G$9+СВЦЭМ!$D$10+'СЕТ СН'!$G$5-'СЕТ СН'!$G$17</f>
        <v>3316.9842486899997</v>
      </c>
      <c r="U66" s="36">
        <f>SUMIFS(СВЦЭМ!$C$39:$C$782,СВЦЭМ!$A$39:$A$782,$A66,СВЦЭМ!$B$39:$B$782,U$47)+'СЕТ СН'!$G$9+СВЦЭМ!$D$10+'СЕТ СН'!$G$5-'СЕТ СН'!$G$17</f>
        <v>3288.4555327899998</v>
      </c>
      <c r="V66" s="36">
        <f>SUMIFS(СВЦЭМ!$C$39:$C$782,СВЦЭМ!$A$39:$A$782,$A66,СВЦЭМ!$B$39:$B$782,V$47)+'СЕТ СН'!$G$9+СВЦЭМ!$D$10+'СЕТ СН'!$G$5-'СЕТ СН'!$G$17</f>
        <v>3299.1700793399996</v>
      </c>
      <c r="W66" s="36">
        <f>SUMIFS(СВЦЭМ!$C$39:$C$782,СВЦЭМ!$A$39:$A$782,$A66,СВЦЭМ!$B$39:$B$782,W$47)+'СЕТ СН'!$G$9+СВЦЭМ!$D$10+'СЕТ СН'!$G$5-'СЕТ СН'!$G$17</f>
        <v>3318.2734526599997</v>
      </c>
      <c r="X66" s="36">
        <f>SUMIFS(СВЦЭМ!$C$39:$C$782,СВЦЭМ!$A$39:$A$782,$A66,СВЦЭМ!$B$39:$B$782,X$47)+'СЕТ СН'!$G$9+СВЦЭМ!$D$10+'СЕТ СН'!$G$5-'СЕТ СН'!$G$17</f>
        <v>3374.5354918899998</v>
      </c>
      <c r="Y66" s="36">
        <f>SUMIFS(СВЦЭМ!$C$39:$C$782,СВЦЭМ!$A$39:$A$782,$A66,СВЦЭМ!$B$39:$B$782,Y$47)+'СЕТ СН'!$G$9+СВЦЭМ!$D$10+'СЕТ СН'!$G$5-'СЕТ СН'!$G$17</f>
        <v>3410.2784180999997</v>
      </c>
    </row>
    <row r="67" spans="1:27" ht="15.75" x14ac:dyDescent="0.2">
      <c r="A67" s="35">
        <f t="shared" si="1"/>
        <v>44824</v>
      </c>
      <c r="B67" s="36">
        <f>SUMIFS(СВЦЭМ!$C$39:$C$782,СВЦЭМ!$A$39:$A$782,$A67,СВЦЭМ!$B$39:$B$782,B$47)+'СЕТ СН'!$G$9+СВЦЭМ!$D$10+'СЕТ СН'!$G$5-'СЕТ СН'!$G$17</f>
        <v>3411.5468359500001</v>
      </c>
      <c r="C67" s="36">
        <f>SUMIFS(СВЦЭМ!$C$39:$C$782,СВЦЭМ!$A$39:$A$782,$A67,СВЦЭМ!$B$39:$B$782,C$47)+'СЕТ СН'!$G$9+СВЦЭМ!$D$10+'СЕТ СН'!$G$5-'СЕТ СН'!$G$17</f>
        <v>3452.44481529</v>
      </c>
      <c r="D67" s="36">
        <f>SUMIFS(СВЦЭМ!$C$39:$C$782,СВЦЭМ!$A$39:$A$782,$A67,СВЦЭМ!$B$39:$B$782,D$47)+'СЕТ СН'!$G$9+СВЦЭМ!$D$10+'СЕТ СН'!$G$5-'СЕТ СН'!$G$17</f>
        <v>3475.9405981599998</v>
      </c>
      <c r="E67" s="36">
        <f>SUMIFS(СВЦЭМ!$C$39:$C$782,СВЦЭМ!$A$39:$A$782,$A67,СВЦЭМ!$B$39:$B$782,E$47)+'СЕТ СН'!$G$9+СВЦЭМ!$D$10+'СЕТ СН'!$G$5-'СЕТ СН'!$G$17</f>
        <v>3489.2380187499998</v>
      </c>
      <c r="F67" s="36">
        <f>SUMIFS(СВЦЭМ!$C$39:$C$782,СВЦЭМ!$A$39:$A$782,$A67,СВЦЭМ!$B$39:$B$782,F$47)+'СЕТ СН'!$G$9+СВЦЭМ!$D$10+'СЕТ СН'!$G$5-'СЕТ СН'!$G$17</f>
        <v>3492.2331908899996</v>
      </c>
      <c r="G67" s="36">
        <f>SUMIFS(СВЦЭМ!$C$39:$C$782,СВЦЭМ!$A$39:$A$782,$A67,СВЦЭМ!$B$39:$B$782,G$47)+'СЕТ СН'!$G$9+СВЦЭМ!$D$10+'СЕТ СН'!$G$5-'СЕТ СН'!$G$17</f>
        <v>3478.7301832999997</v>
      </c>
      <c r="H67" s="36">
        <f>SUMIFS(СВЦЭМ!$C$39:$C$782,СВЦЭМ!$A$39:$A$782,$A67,СВЦЭМ!$B$39:$B$782,H$47)+'СЕТ СН'!$G$9+СВЦЭМ!$D$10+'СЕТ СН'!$G$5-'СЕТ СН'!$G$17</f>
        <v>3412.8887472999995</v>
      </c>
      <c r="I67" s="36">
        <f>SUMIFS(СВЦЭМ!$C$39:$C$782,СВЦЭМ!$A$39:$A$782,$A67,СВЦЭМ!$B$39:$B$782,I$47)+'СЕТ СН'!$G$9+СВЦЭМ!$D$10+'СЕТ СН'!$G$5-'СЕТ СН'!$G$17</f>
        <v>3358.5005786399997</v>
      </c>
      <c r="J67" s="36">
        <f>SUMIFS(СВЦЭМ!$C$39:$C$782,СВЦЭМ!$A$39:$A$782,$A67,СВЦЭМ!$B$39:$B$782,J$47)+'СЕТ СН'!$G$9+СВЦЭМ!$D$10+'СЕТ СН'!$G$5-'СЕТ СН'!$G$17</f>
        <v>3339.4825965699997</v>
      </c>
      <c r="K67" s="36">
        <f>SUMIFS(СВЦЭМ!$C$39:$C$782,СВЦЭМ!$A$39:$A$782,$A67,СВЦЭМ!$B$39:$B$782,K$47)+'СЕТ СН'!$G$9+СВЦЭМ!$D$10+'СЕТ СН'!$G$5-'СЕТ СН'!$G$17</f>
        <v>3418.8772935099996</v>
      </c>
      <c r="L67" s="36">
        <f>SUMIFS(СВЦЭМ!$C$39:$C$782,СВЦЭМ!$A$39:$A$782,$A67,СВЦЭМ!$B$39:$B$782,L$47)+'СЕТ СН'!$G$9+СВЦЭМ!$D$10+'СЕТ СН'!$G$5-'СЕТ СН'!$G$17</f>
        <v>3436.0808284699997</v>
      </c>
      <c r="M67" s="36">
        <f>SUMIFS(СВЦЭМ!$C$39:$C$782,СВЦЭМ!$A$39:$A$782,$A67,СВЦЭМ!$B$39:$B$782,M$47)+'СЕТ СН'!$G$9+СВЦЭМ!$D$10+'СЕТ СН'!$G$5-'СЕТ СН'!$G$17</f>
        <v>3377.9980310499996</v>
      </c>
      <c r="N67" s="36">
        <f>SUMIFS(СВЦЭМ!$C$39:$C$782,СВЦЭМ!$A$39:$A$782,$A67,СВЦЭМ!$B$39:$B$782,N$47)+'СЕТ СН'!$G$9+СВЦЭМ!$D$10+'СЕТ СН'!$G$5-'СЕТ СН'!$G$17</f>
        <v>3335.71377992</v>
      </c>
      <c r="O67" s="36">
        <f>SUMIFS(СВЦЭМ!$C$39:$C$782,СВЦЭМ!$A$39:$A$782,$A67,СВЦЭМ!$B$39:$B$782,O$47)+'СЕТ СН'!$G$9+СВЦЭМ!$D$10+'СЕТ СН'!$G$5-'СЕТ СН'!$G$17</f>
        <v>3303.1270568299997</v>
      </c>
      <c r="P67" s="36">
        <f>SUMIFS(СВЦЭМ!$C$39:$C$782,СВЦЭМ!$A$39:$A$782,$A67,СВЦЭМ!$B$39:$B$782,P$47)+'СЕТ СН'!$G$9+СВЦЭМ!$D$10+'СЕТ СН'!$G$5-'СЕТ СН'!$G$17</f>
        <v>3311.2796739699997</v>
      </c>
      <c r="Q67" s="36">
        <f>SUMIFS(СВЦЭМ!$C$39:$C$782,СВЦЭМ!$A$39:$A$782,$A67,СВЦЭМ!$B$39:$B$782,Q$47)+'СЕТ СН'!$G$9+СВЦЭМ!$D$10+'СЕТ СН'!$G$5-'СЕТ СН'!$G$17</f>
        <v>3325.2738112299999</v>
      </c>
      <c r="R67" s="36">
        <f>SUMIFS(СВЦЭМ!$C$39:$C$782,СВЦЭМ!$A$39:$A$782,$A67,СВЦЭМ!$B$39:$B$782,R$47)+'СЕТ СН'!$G$9+СВЦЭМ!$D$10+'СЕТ СН'!$G$5-'СЕТ СН'!$G$17</f>
        <v>3324.1496823699999</v>
      </c>
      <c r="S67" s="36">
        <f>SUMIFS(СВЦЭМ!$C$39:$C$782,СВЦЭМ!$A$39:$A$782,$A67,СВЦЭМ!$B$39:$B$782,S$47)+'СЕТ СН'!$G$9+СВЦЭМ!$D$10+'СЕТ СН'!$G$5-'СЕТ СН'!$G$17</f>
        <v>3318.0129731499997</v>
      </c>
      <c r="T67" s="36">
        <f>SUMIFS(СВЦЭМ!$C$39:$C$782,СВЦЭМ!$A$39:$A$782,$A67,СВЦЭМ!$B$39:$B$782,T$47)+'СЕТ СН'!$G$9+СВЦЭМ!$D$10+'СЕТ СН'!$G$5-'СЕТ СН'!$G$17</f>
        <v>3422.1638315299997</v>
      </c>
      <c r="U67" s="36">
        <f>SUMIFS(СВЦЭМ!$C$39:$C$782,СВЦЭМ!$A$39:$A$782,$A67,СВЦЭМ!$B$39:$B$782,U$47)+'СЕТ СН'!$G$9+СВЦЭМ!$D$10+'СЕТ СН'!$G$5-'СЕТ СН'!$G$17</f>
        <v>3445.2944112999999</v>
      </c>
      <c r="V67" s="36">
        <f>SUMIFS(СВЦЭМ!$C$39:$C$782,СВЦЭМ!$A$39:$A$782,$A67,СВЦЭМ!$B$39:$B$782,V$47)+'СЕТ СН'!$G$9+СВЦЭМ!$D$10+'СЕТ СН'!$G$5-'СЕТ СН'!$G$17</f>
        <v>3463.1483921299996</v>
      </c>
      <c r="W67" s="36">
        <f>SUMIFS(СВЦЭМ!$C$39:$C$782,СВЦЭМ!$A$39:$A$782,$A67,СВЦЭМ!$B$39:$B$782,W$47)+'СЕТ СН'!$G$9+СВЦЭМ!$D$10+'СЕТ СН'!$G$5-'СЕТ СН'!$G$17</f>
        <v>3452.1473185799996</v>
      </c>
      <c r="X67" s="36">
        <f>SUMIFS(СВЦЭМ!$C$39:$C$782,СВЦЭМ!$A$39:$A$782,$A67,СВЦЭМ!$B$39:$B$782,X$47)+'СЕТ СН'!$G$9+СВЦЭМ!$D$10+'СЕТ СН'!$G$5-'СЕТ СН'!$G$17</f>
        <v>3401.3622795799997</v>
      </c>
      <c r="Y67" s="36">
        <f>SUMIFS(СВЦЭМ!$C$39:$C$782,СВЦЭМ!$A$39:$A$782,$A67,СВЦЭМ!$B$39:$B$782,Y$47)+'СЕТ СН'!$G$9+СВЦЭМ!$D$10+'СЕТ СН'!$G$5-'СЕТ СН'!$G$17</f>
        <v>3339.7256157399997</v>
      </c>
    </row>
    <row r="68" spans="1:27" ht="15.75" x14ac:dyDescent="0.2">
      <c r="A68" s="35">
        <f t="shared" si="1"/>
        <v>44825</v>
      </c>
      <c r="B68" s="36">
        <f>SUMIFS(СВЦЭМ!$C$39:$C$782,СВЦЭМ!$A$39:$A$782,$A68,СВЦЭМ!$B$39:$B$782,B$47)+'СЕТ СН'!$G$9+СВЦЭМ!$D$10+'СЕТ СН'!$G$5-'СЕТ СН'!$G$17</f>
        <v>3432.2459033699997</v>
      </c>
      <c r="C68" s="36">
        <f>SUMIFS(СВЦЭМ!$C$39:$C$782,СВЦЭМ!$A$39:$A$782,$A68,СВЦЭМ!$B$39:$B$782,C$47)+'СЕТ СН'!$G$9+СВЦЭМ!$D$10+'СЕТ СН'!$G$5-'СЕТ СН'!$G$17</f>
        <v>3458.6300538799997</v>
      </c>
      <c r="D68" s="36">
        <f>SUMIFS(СВЦЭМ!$C$39:$C$782,СВЦЭМ!$A$39:$A$782,$A68,СВЦЭМ!$B$39:$B$782,D$47)+'СЕТ СН'!$G$9+СВЦЭМ!$D$10+'СЕТ СН'!$G$5-'СЕТ СН'!$G$17</f>
        <v>3471.6934702899998</v>
      </c>
      <c r="E68" s="36">
        <f>SUMIFS(СВЦЭМ!$C$39:$C$782,СВЦЭМ!$A$39:$A$782,$A68,СВЦЭМ!$B$39:$B$782,E$47)+'СЕТ СН'!$G$9+СВЦЭМ!$D$10+'СЕТ СН'!$G$5-'СЕТ СН'!$G$17</f>
        <v>3430.7533664499997</v>
      </c>
      <c r="F68" s="36">
        <f>SUMIFS(СВЦЭМ!$C$39:$C$782,СВЦЭМ!$A$39:$A$782,$A68,СВЦЭМ!$B$39:$B$782,F$47)+'СЕТ СН'!$G$9+СВЦЭМ!$D$10+'СЕТ СН'!$G$5-'СЕТ СН'!$G$17</f>
        <v>3412.0203682799997</v>
      </c>
      <c r="G68" s="36">
        <f>SUMIFS(СВЦЭМ!$C$39:$C$782,СВЦЭМ!$A$39:$A$782,$A68,СВЦЭМ!$B$39:$B$782,G$47)+'СЕТ СН'!$G$9+СВЦЭМ!$D$10+'СЕТ СН'!$G$5-'СЕТ СН'!$G$17</f>
        <v>3395.0047853199999</v>
      </c>
      <c r="H68" s="36">
        <f>SUMIFS(СВЦЭМ!$C$39:$C$782,СВЦЭМ!$A$39:$A$782,$A68,СВЦЭМ!$B$39:$B$782,H$47)+'СЕТ СН'!$G$9+СВЦЭМ!$D$10+'СЕТ СН'!$G$5-'СЕТ СН'!$G$17</f>
        <v>3334.2124681400001</v>
      </c>
      <c r="I68" s="36">
        <f>SUMIFS(СВЦЭМ!$C$39:$C$782,СВЦЭМ!$A$39:$A$782,$A68,СВЦЭМ!$B$39:$B$782,I$47)+'СЕТ СН'!$G$9+СВЦЭМ!$D$10+'СЕТ СН'!$G$5-'СЕТ СН'!$G$17</f>
        <v>3204.8961407899997</v>
      </c>
      <c r="J68" s="36">
        <f>SUMIFS(СВЦЭМ!$C$39:$C$782,СВЦЭМ!$A$39:$A$782,$A68,СВЦЭМ!$B$39:$B$782,J$47)+'СЕТ СН'!$G$9+СВЦЭМ!$D$10+'СЕТ СН'!$G$5-'СЕТ СН'!$G$17</f>
        <v>3150.5158194699998</v>
      </c>
      <c r="K68" s="36">
        <f>SUMIFS(СВЦЭМ!$C$39:$C$782,СВЦЭМ!$A$39:$A$782,$A68,СВЦЭМ!$B$39:$B$782,K$47)+'СЕТ СН'!$G$9+СВЦЭМ!$D$10+'СЕТ СН'!$G$5-'СЕТ СН'!$G$17</f>
        <v>3311.0647809799998</v>
      </c>
      <c r="L68" s="36">
        <f>SUMIFS(СВЦЭМ!$C$39:$C$782,СВЦЭМ!$A$39:$A$782,$A68,СВЦЭМ!$B$39:$B$782,L$47)+'СЕТ СН'!$G$9+СВЦЭМ!$D$10+'СЕТ СН'!$G$5-'СЕТ СН'!$G$17</f>
        <v>3314.95069478</v>
      </c>
      <c r="M68" s="36">
        <f>SUMIFS(СВЦЭМ!$C$39:$C$782,СВЦЭМ!$A$39:$A$782,$A68,СВЦЭМ!$B$39:$B$782,M$47)+'СЕТ СН'!$G$9+СВЦЭМ!$D$10+'СЕТ СН'!$G$5-'СЕТ СН'!$G$17</f>
        <v>3277.7252887599998</v>
      </c>
      <c r="N68" s="36">
        <f>SUMIFS(СВЦЭМ!$C$39:$C$782,СВЦЭМ!$A$39:$A$782,$A68,СВЦЭМ!$B$39:$B$782,N$47)+'СЕТ СН'!$G$9+СВЦЭМ!$D$10+'СЕТ СН'!$G$5-'СЕТ СН'!$G$17</f>
        <v>3317.0386846900001</v>
      </c>
      <c r="O68" s="36">
        <f>SUMIFS(СВЦЭМ!$C$39:$C$782,СВЦЭМ!$A$39:$A$782,$A68,СВЦЭМ!$B$39:$B$782,O$47)+'СЕТ СН'!$G$9+СВЦЭМ!$D$10+'СЕТ СН'!$G$5-'СЕТ СН'!$G$17</f>
        <v>3318.0029400999997</v>
      </c>
      <c r="P68" s="36">
        <f>SUMIFS(СВЦЭМ!$C$39:$C$782,СВЦЭМ!$A$39:$A$782,$A68,СВЦЭМ!$B$39:$B$782,P$47)+'СЕТ СН'!$G$9+СВЦЭМ!$D$10+'СЕТ СН'!$G$5-'СЕТ СН'!$G$17</f>
        <v>3318.9356457399999</v>
      </c>
      <c r="Q68" s="36">
        <f>SUMIFS(СВЦЭМ!$C$39:$C$782,СВЦЭМ!$A$39:$A$782,$A68,СВЦЭМ!$B$39:$B$782,Q$47)+'СЕТ СН'!$G$9+СВЦЭМ!$D$10+'СЕТ СН'!$G$5-'СЕТ СН'!$G$17</f>
        <v>3329.3784455799996</v>
      </c>
      <c r="R68" s="36">
        <f>SUMIFS(СВЦЭМ!$C$39:$C$782,СВЦЭМ!$A$39:$A$782,$A68,СВЦЭМ!$B$39:$B$782,R$47)+'СЕТ СН'!$G$9+СВЦЭМ!$D$10+'СЕТ СН'!$G$5-'СЕТ СН'!$G$17</f>
        <v>3273.1386060499999</v>
      </c>
      <c r="S68" s="36">
        <f>SUMIFS(СВЦЭМ!$C$39:$C$782,СВЦЭМ!$A$39:$A$782,$A68,СВЦЭМ!$B$39:$B$782,S$47)+'СЕТ СН'!$G$9+СВЦЭМ!$D$10+'СЕТ СН'!$G$5-'СЕТ СН'!$G$17</f>
        <v>3309.2608310199998</v>
      </c>
      <c r="T68" s="36">
        <f>SUMIFS(СВЦЭМ!$C$39:$C$782,СВЦЭМ!$A$39:$A$782,$A68,СВЦЭМ!$B$39:$B$782,T$47)+'СЕТ СН'!$G$9+СВЦЭМ!$D$10+'СЕТ СН'!$G$5-'СЕТ СН'!$G$17</f>
        <v>3281.4701703000001</v>
      </c>
      <c r="U68" s="36">
        <f>SUMIFS(СВЦЭМ!$C$39:$C$782,СВЦЭМ!$A$39:$A$782,$A68,СВЦЭМ!$B$39:$B$782,U$47)+'СЕТ СН'!$G$9+СВЦЭМ!$D$10+'СЕТ СН'!$G$5-'СЕТ СН'!$G$17</f>
        <v>3255.3558715099998</v>
      </c>
      <c r="V68" s="36">
        <f>SUMIFS(СВЦЭМ!$C$39:$C$782,СВЦЭМ!$A$39:$A$782,$A68,СВЦЭМ!$B$39:$B$782,V$47)+'СЕТ СН'!$G$9+СВЦЭМ!$D$10+'СЕТ СН'!$G$5-'СЕТ СН'!$G$17</f>
        <v>3266.48752582</v>
      </c>
      <c r="W68" s="36">
        <f>SUMIFS(СВЦЭМ!$C$39:$C$782,СВЦЭМ!$A$39:$A$782,$A68,СВЦЭМ!$B$39:$B$782,W$47)+'СЕТ СН'!$G$9+СВЦЭМ!$D$10+'СЕТ СН'!$G$5-'СЕТ СН'!$G$17</f>
        <v>3260.5819273199995</v>
      </c>
      <c r="X68" s="36">
        <f>SUMIFS(СВЦЭМ!$C$39:$C$782,СВЦЭМ!$A$39:$A$782,$A68,СВЦЭМ!$B$39:$B$782,X$47)+'СЕТ СН'!$G$9+СВЦЭМ!$D$10+'СЕТ СН'!$G$5-'СЕТ СН'!$G$17</f>
        <v>3245.2466973399996</v>
      </c>
      <c r="Y68" s="36">
        <f>SUMIFS(СВЦЭМ!$C$39:$C$782,СВЦЭМ!$A$39:$A$782,$A68,СВЦЭМ!$B$39:$B$782,Y$47)+'СЕТ СН'!$G$9+СВЦЭМ!$D$10+'СЕТ СН'!$G$5-'СЕТ СН'!$G$17</f>
        <v>3191.9155655799996</v>
      </c>
    </row>
    <row r="69" spans="1:27" ht="15.75" x14ac:dyDescent="0.2">
      <c r="A69" s="35">
        <f t="shared" si="1"/>
        <v>44826</v>
      </c>
      <c r="B69" s="36">
        <f>SUMIFS(СВЦЭМ!$C$39:$C$782,СВЦЭМ!$A$39:$A$782,$A69,СВЦЭМ!$B$39:$B$782,B$47)+'СЕТ СН'!$G$9+СВЦЭМ!$D$10+'СЕТ СН'!$G$5-'СЕТ СН'!$G$17</f>
        <v>3393.9358855</v>
      </c>
      <c r="C69" s="36">
        <f>SUMIFS(СВЦЭМ!$C$39:$C$782,СВЦЭМ!$A$39:$A$782,$A69,СВЦЭМ!$B$39:$B$782,C$47)+'СЕТ СН'!$G$9+СВЦЭМ!$D$10+'СЕТ СН'!$G$5-'СЕТ СН'!$G$17</f>
        <v>3410.7330824199998</v>
      </c>
      <c r="D69" s="36">
        <f>SUMIFS(СВЦЭМ!$C$39:$C$782,СВЦЭМ!$A$39:$A$782,$A69,СВЦЭМ!$B$39:$B$782,D$47)+'СЕТ СН'!$G$9+СВЦЭМ!$D$10+'СЕТ СН'!$G$5-'СЕТ СН'!$G$17</f>
        <v>3434.5878039199997</v>
      </c>
      <c r="E69" s="36">
        <f>SUMIFS(СВЦЭМ!$C$39:$C$782,СВЦЭМ!$A$39:$A$782,$A69,СВЦЭМ!$B$39:$B$782,E$47)+'СЕТ СН'!$G$9+СВЦЭМ!$D$10+'СЕТ СН'!$G$5-'СЕТ СН'!$G$17</f>
        <v>3438.5587473099999</v>
      </c>
      <c r="F69" s="36">
        <f>SUMIFS(СВЦЭМ!$C$39:$C$782,СВЦЭМ!$A$39:$A$782,$A69,СВЦЭМ!$B$39:$B$782,F$47)+'СЕТ СН'!$G$9+СВЦЭМ!$D$10+'СЕТ СН'!$G$5-'СЕТ СН'!$G$17</f>
        <v>3429.4338930899999</v>
      </c>
      <c r="G69" s="36">
        <f>SUMIFS(СВЦЭМ!$C$39:$C$782,СВЦЭМ!$A$39:$A$782,$A69,СВЦЭМ!$B$39:$B$782,G$47)+'СЕТ СН'!$G$9+СВЦЭМ!$D$10+'СЕТ СН'!$G$5-'СЕТ СН'!$G$17</f>
        <v>3407.5079097899998</v>
      </c>
      <c r="H69" s="36">
        <f>SUMIFS(СВЦЭМ!$C$39:$C$782,СВЦЭМ!$A$39:$A$782,$A69,СВЦЭМ!$B$39:$B$782,H$47)+'СЕТ СН'!$G$9+СВЦЭМ!$D$10+'СЕТ СН'!$G$5-'СЕТ СН'!$G$17</f>
        <v>3348.0915683200001</v>
      </c>
      <c r="I69" s="36">
        <f>SUMIFS(СВЦЭМ!$C$39:$C$782,СВЦЭМ!$A$39:$A$782,$A69,СВЦЭМ!$B$39:$B$782,I$47)+'СЕТ СН'!$G$9+СВЦЭМ!$D$10+'СЕТ СН'!$G$5-'СЕТ СН'!$G$17</f>
        <v>3296.0810575699998</v>
      </c>
      <c r="J69" s="36">
        <f>SUMIFS(СВЦЭМ!$C$39:$C$782,СВЦЭМ!$A$39:$A$782,$A69,СВЦЭМ!$B$39:$B$782,J$47)+'СЕТ СН'!$G$9+СВЦЭМ!$D$10+'СЕТ СН'!$G$5-'СЕТ СН'!$G$17</f>
        <v>3276.9305392299998</v>
      </c>
      <c r="K69" s="36">
        <f>SUMIFS(СВЦЭМ!$C$39:$C$782,СВЦЭМ!$A$39:$A$782,$A69,СВЦЭМ!$B$39:$B$782,K$47)+'СЕТ СН'!$G$9+СВЦЭМ!$D$10+'СЕТ СН'!$G$5-'СЕТ СН'!$G$17</f>
        <v>3249.7820244999998</v>
      </c>
      <c r="L69" s="36">
        <f>SUMIFS(СВЦЭМ!$C$39:$C$782,СВЦЭМ!$A$39:$A$782,$A69,СВЦЭМ!$B$39:$B$782,L$47)+'СЕТ СН'!$G$9+СВЦЭМ!$D$10+'СЕТ СН'!$G$5-'СЕТ СН'!$G$17</f>
        <v>3260.0626960299996</v>
      </c>
      <c r="M69" s="36">
        <f>SUMIFS(СВЦЭМ!$C$39:$C$782,СВЦЭМ!$A$39:$A$782,$A69,СВЦЭМ!$B$39:$B$782,M$47)+'СЕТ СН'!$G$9+СВЦЭМ!$D$10+'СЕТ СН'!$G$5-'СЕТ СН'!$G$17</f>
        <v>3270.7876038599998</v>
      </c>
      <c r="N69" s="36">
        <f>SUMIFS(СВЦЭМ!$C$39:$C$782,СВЦЭМ!$A$39:$A$782,$A69,СВЦЭМ!$B$39:$B$782,N$47)+'СЕТ СН'!$G$9+СВЦЭМ!$D$10+'СЕТ СН'!$G$5-'СЕТ СН'!$G$17</f>
        <v>3278.41110561</v>
      </c>
      <c r="O69" s="36">
        <f>SUMIFS(СВЦЭМ!$C$39:$C$782,СВЦЭМ!$A$39:$A$782,$A69,СВЦЭМ!$B$39:$B$782,O$47)+'СЕТ СН'!$G$9+СВЦЭМ!$D$10+'СЕТ СН'!$G$5-'СЕТ СН'!$G$17</f>
        <v>3296.1444081099999</v>
      </c>
      <c r="P69" s="36">
        <f>SUMIFS(СВЦЭМ!$C$39:$C$782,СВЦЭМ!$A$39:$A$782,$A69,СВЦЭМ!$B$39:$B$782,P$47)+'СЕТ СН'!$G$9+СВЦЭМ!$D$10+'СЕТ СН'!$G$5-'СЕТ СН'!$G$17</f>
        <v>3299.1508729099996</v>
      </c>
      <c r="Q69" s="36">
        <f>SUMIFS(СВЦЭМ!$C$39:$C$782,СВЦЭМ!$A$39:$A$782,$A69,СВЦЭМ!$B$39:$B$782,Q$47)+'СЕТ СН'!$G$9+СВЦЭМ!$D$10+'СЕТ СН'!$G$5-'СЕТ СН'!$G$17</f>
        <v>3298.4272317999998</v>
      </c>
      <c r="R69" s="36">
        <f>SUMIFS(СВЦЭМ!$C$39:$C$782,СВЦЭМ!$A$39:$A$782,$A69,СВЦЭМ!$B$39:$B$782,R$47)+'СЕТ СН'!$G$9+СВЦЭМ!$D$10+'СЕТ СН'!$G$5-'СЕТ СН'!$G$17</f>
        <v>3320.3567253499996</v>
      </c>
      <c r="S69" s="36">
        <f>SUMIFS(СВЦЭМ!$C$39:$C$782,СВЦЭМ!$A$39:$A$782,$A69,СВЦЭМ!$B$39:$B$782,S$47)+'СЕТ СН'!$G$9+СВЦЭМ!$D$10+'СЕТ СН'!$G$5-'СЕТ СН'!$G$17</f>
        <v>3299.9487201899997</v>
      </c>
      <c r="T69" s="36">
        <f>SUMIFS(СВЦЭМ!$C$39:$C$782,СВЦЭМ!$A$39:$A$782,$A69,СВЦЭМ!$B$39:$B$782,T$47)+'СЕТ СН'!$G$9+СВЦЭМ!$D$10+'СЕТ СН'!$G$5-'СЕТ СН'!$G$17</f>
        <v>3261.6191435999999</v>
      </c>
      <c r="U69" s="36">
        <f>SUMIFS(СВЦЭМ!$C$39:$C$782,СВЦЭМ!$A$39:$A$782,$A69,СВЦЭМ!$B$39:$B$782,U$47)+'СЕТ СН'!$G$9+СВЦЭМ!$D$10+'СЕТ СН'!$G$5-'СЕТ СН'!$G$17</f>
        <v>3283.6205720099997</v>
      </c>
      <c r="V69" s="36">
        <f>SUMIFS(СВЦЭМ!$C$39:$C$782,СВЦЭМ!$A$39:$A$782,$A69,СВЦЭМ!$B$39:$B$782,V$47)+'СЕТ СН'!$G$9+СВЦЭМ!$D$10+'СЕТ СН'!$G$5-'СЕТ СН'!$G$17</f>
        <v>3292.11014806</v>
      </c>
      <c r="W69" s="36">
        <f>SUMIFS(СВЦЭМ!$C$39:$C$782,СВЦЭМ!$A$39:$A$782,$A69,СВЦЭМ!$B$39:$B$782,W$47)+'СЕТ СН'!$G$9+СВЦЭМ!$D$10+'СЕТ СН'!$G$5-'СЕТ СН'!$G$17</f>
        <v>3321.1436340999999</v>
      </c>
      <c r="X69" s="36">
        <f>SUMIFS(СВЦЭМ!$C$39:$C$782,СВЦЭМ!$A$39:$A$782,$A69,СВЦЭМ!$B$39:$B$782,X$47)+'СЕТ СН'!$G$9+СВЦЭМ!$D$10+'СЕТ СН'!$G$5-'СЕТ СН'!$G$17</f>
        <v>3366.8686461999996</v>
      </c>
      <c r="Y69" s="36">
        <f>SUMIFS(СВЦЭМ!$C$39:$C$782,СВЦЭМ!$A$39:$A$782,$A69,СВЦЭМ!$B$39:$B$782,Y$47)+'СЕТ СН'!$G$9+СВЦЭМ!$D$10+'СЕТ СН'!$G$5-'СЕТ СН'!$G$17</f>
        <v>3371.6814574699997</v>
      </c>
    </row>
    <row r="70" spans="1:27" ht="15.75" x14ac:dyDescent="0.2">
      <c r="A70" s="35">
        <f t="shared" si="1"/>
        <v>44827</v>
      </c>
      <c r="B70" s="36">
        <f>SUMIFS(СВЦЭМ!$C$39:$C$782,СВЦЭМ!$A$39:$A$782,$A70,СВЦЭМ!$B$39:$B$782,B$47)+'СЕТ СН'!$G$9+СВЦЭМ!$D$10+'СЕТ СН'!$G$5-'СЕТ СН'!$G$17</f>
        <v>3493.9209614699998</v>
      </c>
      <c r="C70" s="36">
        <f>SUMIFS(СВЦЭМ!$C$39:$C$782,СВЦЭМ!$A$39:$A$782,$A70,СВЦЭМ!$B$39:$B$782,C$47)+'СЕТ СН'!$G$9+СВЦЭМ!$D$10+'СЕТ СН'!$G$5-'СЕТ СН'!$G$17</f>
        <v>3438.72917401</v>
      </c>
      <c r="D70" s="36">
        <f>SUMIFS(СВЦЭМ!$C$39:$C$782,СВЦЭМ!$A$39:$A$782,$A70,СВЦЭМ!$B$39:$B$782,D$47)+'СЕТ СН'!$G$9+СВЦЭМ!$D$10+'СЕТ СН'!$G$5-'СЕТ СН'!$G$17</f>
        <v>3417.3314943699997</v>
      </c>
      <c r="E70" s="36">
        <f>SUMIFS(СВЦЭМ!$C$39:$C$782,СВЦЭМ!$A$39:$A$782,$A70,СВЦЭМ!$B$39:$B$782,E$47)+'СЕТ СН'!$G$9+СВЦЭМ!$D$10+'СЕТ СН'!$G$5-'СЕТ СН'!$G$17</f>
        <v>3431.7706304699996</v>
      </c>
      <c r="F70" s="36">
        <f>SUMIFS(СВЦЭМ!$C$39:$C$782,СВЦЭМ!$A$39:$A$782,$A70,СВЦЭМ!$B$39:$B$782,F$47)+'СЕТ СН'!$G$9+СВЦЭМ!$D$10+'СЕТ СН'!$G$5-'СЕТ СН'!$G$17</f>
        <v>3431.9372283999996</v>
      </c>
      <c r="G70" s="36">
        <f>SUMIFS(СВЦЭМ!$C$39:$C$782,СВЦЭМ!$A$39:$A$782,$A70,СВЦЭМ!$B$39:$B$782,G$47)+'СЕТ СН'!$G$9+СВЦЭМ!$D$10+'СЕТ СН'!$G$5-'СЕТ СН'!$G$17</f>
        <v>3420.3217669299997</v>
      </c>
      <c r="H70" s="36">
        <f>SUMIFS(СВЦЭМ!$C$39:$C$782,СВЦЭМ!$A$39:$A$782,$A70,СВЦЭМ!$B$39:$B$782,H$47)+'СЕТ СН'!$G$9+СВЦЭМ!$D$10+'СЕТ СН'!$G$5-'СЕТ СН'!$G$17</f>
        <v>3343.4183660999997</v>
      </c>
      <c r="I70" s="36">
        <f>SUMIFS(СВЦЭМ!$C$39:$C$782,СВЦЭМ!$A$39:$A$782,$A70,СВЦЭМ!$B$39:$B$782,I$47)+'СЕТ СН'!$G$9+СВЦЭМ!$D$10+'СЕТ СН'!$G$5-'СЕТ СН'!$G$17</f>
        <v>3292.4114952299997</v>
      </c>
      <c r="J70" s="36">
        <f>SUMIFS(СВЦЭМ!$C$39:$C$782,СВЦЭМ!$A$39:$A$782,$A70,СВЦЭМ!$B$39:$B$782,J$47)+'СЕТ СН'!$G$9+СВЦЭМ!$D$10+'СЕТ СН'!$G$5-'СЕТ СН'!$G$17</f>
        <v>3362.6436761299997</v>
      </c>
      <c r="K70" s="36">
        <f>SUMIFS(СВЦЭМ!$C$39:$C$782,СВЦЭМ!$A$39:$A$782,$A70,СВЦЭМ!$B$39:$B$782,K$47)+'СЕТ СН'!$G$9+СВЦЭМ!$D$10+'СЕТ СН'!$G$5-'СЕТ СН'!$G$17</f>
        <v>3282.9001137400001</v>
      </c>
      <c r="L70" s="36">
        <f>SUMIFS(СВЦЭМ!$C$39:$C$782,СВЦЭМ!$A$39:$A$782,$A70,СВЦЭМ!$B$39:$B$782,L$47)+'СЕТ СН'!$G$9+СВЦЭМ!$D$10+'СЕТ СН'!$G$5-'СЕТ СН'!$G$17</f>
        <v>3301.6258228099996</v>
      </c>
      <c r="M70" s="36">
        <f>SUMIFS(СВЦЭМ!$C$39:$C$782,СВЦЭМ!$A$39:$A$782,$A70,СВЦЭМ!$B$39:$B$782,M$47)+'СЕТ СН'!$G$9+СВЦЭМ!$D$10+'СЕТ СН'!$G$5-'СЕТ СН'!$G$17</f>
        <v>3310.6556550899995</v>
      </c>
      <c r="N70" s="36">
        <f>SUMIFS(СВЦЭМ!$C$39:$C$782,СВЦЭМ!$A$39:$A$782,$A70,СВЦЭМ!$B$39:$B$782,N$47)+'СЕТ СН'!$G$9+СВЦЭМ!$D$10+'СЕТ СН'!$G$5-'СЕТ СН'!$G$17</f>
        <v>3302.9781349199998</v>
      </c>
      <c r="O70" s="36">
        <f>SUMIFS(СВЦЭМ!$C$39:$C$782,СВЦЭМ!$A$39:$A$782,$A70,СВЦЭМ!$B$39:$B$782,O$47)+'СЕТ СН'!$G$9+СВЦЭМ!$D$10+'СЕТ СН'!$G$5-'СЕТ СН'!$G$17</f>
        <v>3291.0927367199997</v>
      </c>
      <c r="P70" s="36">
        <f>SUMIFS(СВЦЭМ!$C$39:$C$782,СВЦЭМ!$A$39:$A$782,$A70,СВЦЭМ!$B$39:$B$782,P$47)+'СЕТ СН'!$G$9+СВЦЭМ!$D$10+'СЕТ СН'!$G$5-'СЕТ СН'!$G$17</f>
        <v>3299.7494220899998</v>
      </c>
      <c r="Q70" s="36">
        <f>SUMIFS(СВЦЭМ!$C$39:$C$782,СВЦЭМ!$A$39:$A$782,$A70,СВЦЭМ!$B$39:$B$782,Q$47)+'СЕТ СН'!$G$9+СВЦЭМ!$D$10+'СЕТ СН'!$G$5-'СЕТ СН'!$G$17</f>
        <v>3303.1444561799999</v>
      </c>
      <c r="R70" s="36">
        <f>SUMIFS(СВЦЭМ!$C$39:$C$782,СВЦЭМ!$A$39:$A$782,$A70,СВЦЭМ!$B$39:$B$782,R$47)+'СЕТ СН'!$G$9+СВЦЭМ!$D$10+'СЕТ СН'!$G$5-'СЕТ СН'!$G$17</f>
        <v>3305.2107106499998</v>
      </c>
      <c r="S70" s="36">
        <f>SUMIFS(СВЦЭМ!$C$39:$C$782,СВЦЭМ!$A$39:$A$782,$A70,СВЦЭМ!$B$39:$B$782,S$47)+'СЕТ СН'!$G$9+СВЦЭМ!$D$10+'СЕТ СН'!$G$5-'СЕТ СН'!$G$17</f>
        <v>3298.9711663399999</v>
      </c>
      <c r="T70" s="36">
        <f>SUMIFS(СВЦЭМ!$C$39:$C$782,СВЦЭМ!$A$39:$A$782,$A70,СВЦЭМ!$B$39:$B$782,T$47)+'СЕТ СН'!$G$9+СВЦЭМ!$D$10+'СЕТ СН'!$G$5-'СЕТ СН'!$G$17</f>
        <v>3285.0615562899998</v>
      </c>
      <c r="U70" s="36">
        <f>SUMIFS(СВЦЭМ!$C$39:$C$782,СВЦЭМ!$A$39:$A$782,$A70,СВЦЭМ!$B$39:$B$782,U$47)+'СЕТ СН'!$G$9+СВЦЭМ!$D$10+'СЕТ СН'!$G$5-'СЕТ СН'!$G$17</f>
        <v>3275.09196152</v>
      </c>
      <c r="V70" s="36">
        <f>SUMIFS(СВЦЭМ!$C$39:$C$782,СВЦЭМ!$A$39:$A$782,$A70,СВЦЭМ!$B$39:$B$782,V$47)+'СЕТ СН'!$G$9+СВЦЭМ!$D$10+'СЕТ СН'!$G$5-'СЕТ СН'!$G$17</f>
        <v>3310.3616913399997</v>
      </c>
      <c r="W70" s="36">
        <f>SUMIFS(СВЦЭМ!$C$39:$C$782,СВЦЭМ!$A$39:$A$782,$A70,СВЦЭМ!$B$39:$B$782,W$47)+'СЕТ СН'!$G$9+СВЦЭМ!$D$10+'СЕТ СН'!$G$5-'СЕТ СН'!$G$17</f>
        <v>3285.5536473599996</v>
      </c>
      <c r="X70" s="36">
        <f>SUMIFS(СВЦЭМ!$C$39:$C$782,СВЦЭМ!$A$39:$A$782,$A70,СВЦЭМ!$B$39:$B$782,X$47)+'СЕТ СН'!$G$9+СВЦЭМ!$D$10+'СЕТ СН'!$G$5-'СЕТ СН'!$G$17</f>
        <v>3375.3002850999997</v>
      </c>
      <c r="Y70" s="36">
        <f>SUMIFS(СВЦЭМ!$C$39:$C$782,СВЦЭМ!$A$39:$A$782,$A70,СВЦЭМ!$B$39:$B$782,Y$47)+'СЕТ СН'!$G$9+СВЦЭМ!$D$10+'СЕТ СН'!$G$5-'СЕТ СН'!$G$17</f>
        <v>3375.8132843099997</v>
      </c>
    </row>
    <row r="71" spans="1:27" ht="15.75" x14ac:dyDescent="0.2">
      <c r="A71" s="35">
        <f t="shared" si="1"/>
        <v>44828</v>
      </c>
      <c r="B71" s="36">
        <f>SUMIFS(СВЦЭМ!$C$39:$C$782,СВЦЭМ!$A$39:$A$782,$A71,СВЦЭМ!$B$39:$B$782,B$47)+'СЕТ СН'!$G$9+СВЦЭМ!$D$10+'СЕТ СН'!$G$5-'СЕТ СН'!$G$17</f>
        <v>3413.0340604399998</v>
      </c>
      <c r="C71" s="36">
        <f>SUMIFS(СВЦЭМ!$C$39:$C$782,СВЦЭМ!$A$39:$A$782,$A71,СВЦЭМ!$B$39:$B$782,C$47)+'СЕТ СН'!$G$9+СВЦЭМ!$D$10+'СЕТ СН'!$G$5-'СЕТ СН'!$G$17</f>
        <v>3446.5228790499996</v>
      </c>
      <c r="D71" s="36">
        <f>SUMIFS(СВЦЭМ!$C$39:$C$782,СВЦЭМ!$A$39:$A$782,$A71,СВЦЭМ!$B$39:$B$782,D$47)+'СЕТ СН'!$G$9+СВЦЭМ!$D$10+'СЕТ СН'!$G$5-'СЕТ СН'!$G$17</f>
        <v>3448.14635155</v>
      </c>
      <c r="E71" s="36">
        <f>SUMIFS(СВЦЭМ!$C$39:$C$782,СВЦЭМ!$A$39:$A$782,$A71,СВЦЭМ!$B$39:$B$782,E$47)+'СЕТ СН'!$G$9+СВЦЭМ!$D$10+'СЕТ СН'!$G$5-'СЕТ СН'!$G$17</f>
        <v>3429.5031925699996</v>
      </c>
      <c r="F71" s="36">
        <f>SUMIFS(СВЦЭМ!$C$39:$C$782,СВЦЭМ!$A$39:$A$782,$A71,СВЦЭМ!$B$39:$B$782,F$47)+'СЕТ СН'!$G$9+СВЦЭМ!$D$10+'СЕТ СН'!$G$5-'СЕТ СН'!$G$17</f>
        <v>3377.7911098999998</v>
      </c>
      <c r="G71" s="36">
        <f>SUMIFS(СВЦЭМ!$C$39:$C$782,СВЦЭМ!$A$39:$A$782,$A71,СВЦЭМ!$B$39:$B$782,G$47)+'СЕТ СН'!$G$9+СВЦЭМ!$D$10+'СЕТ СН'!$G$5-'СЕТ СН'!$G$17</f>
        <v>3382.0864933599996</v>
      </c>
      <c r="H71" s="36">
        <f>SUMIFS(СВЦЭМ!$C$39:$C$782,СВЦЭМ!$A$39:$A$782,$A71,СВЦЭМ!$B$39:$B$782,H$47)+'СЕТ СН'!$G$9+СВЦЭМ!$D$10+'СЕТ СН'!$G$5-'СЕТ СН'!$G$17</f>
        <v>3385.6268691699997</v>
      </c>
      <c r="I71" s="36">
        <f>SUMIFS(СВЦЭМ!$C$39:$C$782,СВЦЭМ!$A$39:$A$782,$A71,СВЦЭМ!$B$39:$B$782,I$47)+'СЕТ СН'!$G$9+СВЦЭМ!$D$10+'СЕТ СН'!$G$5-'СЕТ СН'!$G$17</f>
        <v>3355.3422085299999</v>
      </c>
      <c r="J71" s="36">
        <f>SUMIFS(СВЦЭМ!$C$39:$C$782,СВЦЭМ!$A$39:$A$782,$A71,СВЦЭМ!$B$39:$B$782,J$47)+'СЕТ СН'!$G$9+СВЦЭМ!$D$10+'СЕТ СН'!$G$5-'СЕТ СН'!$G$17</f>
        <v>3428.8909010199995</v>
      </c>
      <c r="K71" s="36">
        <f>SUMIFS(СВЦЭМ!$C$39:$C$782,СВЦЭМ!$A$39:$A$782,$A71,СВЦЭМ!$B$39:$B$782,K$47)+'СЕТ СН'!$G$9+СВЦЭМ!$D$10+'СЕТ СН'!$G$5-'СЕТ СН'!$G$17</f>
        <v>3471.4234253099999</v>
      </c>
      <c r="L71" s="36">
        <f>SUMIFS(СВЦЭМ!$C$39:$C$782,СВЦЭМ!$A$39:$A$782,$A71,СВЦЭМ!$B$39:$B$782,L$47)+'СЕТ СН'!$G$9+СВЦЭМ!$D$10+'СЕТ СН'!$G$5-'СЕТ СН'!$G$17</f>
        <v>3491.3452948099998</v>
      </c>
      <c r="M71" s="36">
        <f>SUMIFS(СВЦЭМ!$C$39:$C$782,СВЦЭМ!$A$39:$A$782,$A71,СВЦЭМ!$B$39:$B$782,M$47)+'СЕТ СН'!$G$9+СВЦЭМ!$D$10+'СЕТ СН'!$G$5-'СЕТ СН'!$G$17</f>
        <v>3382.1466840899998</v>
      </c>
      <c r="N71" s="36">
        <f>SUMIFS(СВЦЭМ!$C$39:$C$782,СВЦЭМ!$A$39:$A$782,$A71,СВЦЭМ!$B$39:$B$782,N$47)+'СЕТ СН'!$G$9+СВЦЭМ!$D$10+'СЕТ СН'!$G$5-'СЕТ СН'!$G$17</f>
        <v>3350.1072393899999</v>
      </c>
      <c r="O71" s="36">
        <f>SUMIFS(СВЦЭМ!$C$39:$C$782,СВЦЭМ!$A$39:$A$782,$A71,СВЦЭМ!$B$39:$B$782,O$47)+'СЕТ СН'!$G$9+СВЦЭМ!$D$10+'СЕТ СН'!$G$5-'СЕТ СН'!$G$17</f>
        <v>3348.3896029799998</v>
      </c>
      <c r="P71" s="36">
        <f>SUMIFS(СВЦЭМ!$C$39:$C$782,СВЦЭМ!$A$39:$A$782,$A71,СВЦЭМ!$B$39:$B$782,P$47)+'СЕТ СН'!$G$9+СВЦЭМ!$D$10+'СЕТ СН'!$G$5-'СЕТ СН'!$G$17</f>
        <v>3354.7284227599998</v>
      </c>
      <c r="Q71" s="36">
        <f>SUMIFS(СВЦЭМ!$C$39:$C$782,СВЦЭМ!$A$39:$A$782,$A71,СВЦЭМ!$B$39:$B$782,Q$47)+'СЕТ СН'!$G$9+СВЦЭМ!$D$10+'СЕТ СН'!$G$5-'СЕТ СН'!$G$17</f>
        <v>3356.6347972699996</v>
      </c>
      <c r="R71" s="36">
        <f>SUMIFS(СВЦЭМ!$C$39:$C$782,СВЦЭМ!$A$39:$A$782,$A71,СВЦЭМ!$B$39:$B$782,R$47)+'СЕТ СН'!$G$9+СВЦЭМ!$D$10+'СЕТ СН'!$G$5-'СЕТ СН'!$G$17</f>
        <v>3350.7800704299998</v>
      </c>
      <c r="S71" s="36">
        <f>SUMIFS(СВЦЭМ!$C$39:$C$782,СВЦЭМ!$A$39:$A$782,$A71,СВЦЭМ!$B$39:$B$782,S$47)+'СЕТ СН'!$G$9+СВЦЭМ!$D$10+'СЕТ СН'!$G$5-'СЕТ СН'!$G$17</f>
        <v>3348.8224369599998</v>
      </c>
      <c r="T71" s="36">
        <f>SUMIFS(СВЦЭМ!$C$39:$C$782,СВЦЭМ!$A$39:$A$782,$A71,СВЦЭМ!$B$39:$B$782,T$47)+'СЕТ СН'!$G$9+СВЦЭМ!$D$10+'СЕТ СН'!$G$5-'СЕТ СН'!$G$17</f>
        <v>3357.5986938899996</v>
      </c>
      <c r="U71" s="36">
        <f>SUMIFS(СВЦЭМ!$C$39:$C$782,СВЦЭМ!$A$39:$A$782,$A71,СВЦЭМ!$B$39:$B$782,U$47)+'СЕТ СН'!$G$9+СВЦЭМ!$D$10+'СЕТ СН'!$G$5-'СЕТ СН'!$G$17</f>
        <v>3385.6156084199997</v>
      </c>
      <c r="V71" s="36">
        <f>SUMIFS(СВЦЭМ!$C$39:$C$782,СВЦЭМ!$A$39:$A$782,$A71,СВЦЭМ!$B$39:$B$782,V$47)+'СЕТ СН'!$G$9+СВЦЭМ!$D$10+'СЕТ СН'!$G$5-'СЕТ СН'!$G$17</f>
        <v>3386.52376542</v>
      </c>
      <c r="W71" s="36">
        <f>SUMIFS(СВЦЭМ!$C$39:$C$782,СВЦЭМ!$A$39:$A$782,$A71,СВЦЭМ!$B$39:$B$782,W$47)+'СЕТ СН'!$G$9+СВЦЭМ!$D$10+'СЕТ СН'!$G$5-'СЕТ СН'!$G$17</f>
        <v>3372.5018524399998</v>
      </c>
      <c r="X71" s="36">
        <f>SUMIFS(СВЦЭМ!$C$39:$C$782,СВЦЭМ!$A$39:$A$782,$A71,СВЦЭМ!$B$39:$B$782,X$47)+'СЕТ СН'!$G$9+СВЦЭМ!$D$10+'СЕТ СН'!$G$5-'СЕТ СН'!$G$17</f>
        <v>3423.7106141999998</v>
      </c>
      <c r="Y71" s="36">
        <f>SUMIFS(СВЦЭМ!$C$39:$C$782,СВЦЭМ!$A$39:$A$782,$A71,СВЦЭМ!$B$39:$B$782,Y$47)+'СЕТ СН'!$G$9+СВЦЭМ!$D$10+'СЕТ СН'!$G$5-'СЕТ СН'!$G$17</f>
        <v>3430.95259824</v>
      </c>
    </row>
    <row r="72" spans="1:27" ht="15.75" x14ac:dyDescent="0.2">
      <c r="A72" s="35">
        <f t="shared" si="1"/>
        <v>44829</v>
      </c>
      <c r="B72" s="36">
        <f>SUMIFS(СВЦЭМ!$C$39:$C$782,СВЦЭМ!$A$39:$A$782,$A72,СВЦЭМ!$B$39:$B$782,B$47)+'СЕТ СН'!$G$9+СВЦЭМ!$D$10+'СЕТ СН'!$G$5-'СЕТ СН'!$G$17</f>
        <v>3492.9153140099997</v>
      </c>
      <c r="C72" s="36">
        <f>SUMIFS(СВЦЭМ!$C$39:$C$782,СВЦЭМ!$A$39:$A$782,$A72,СВЦЭМ!$B$39:$B$782,C$47)+'СЕТ СН'!$G$9+СВЦЭМ!$D$10+'СЕТ СН'!$G$5-'СЕТ СН'!$G$17</f>
        <v>3520.2260091599996</v>
      </c>
      <c r="D72" s="36">
        <f>SUMIFS(СВЦЭМ!$C$39:$C$782,СВЦЭМ!$A$39:$A$782,$A72,СВЦЭМ!$B$39:$B$782,D$47)+'СЕТ СН'!$G$9+СВЦЭМ!$D$10+'СЕТ СН'!$G$5-'СЕТ СН'!$G$17</f>
        <v>3524.0142731599999</v>
      </c>
      <c r="E72" s="36">
        <f>SUMIFS(СВЦЭМ!$C$39:$C$782,СВЦЭМ!$A$39:$A$782,$A72,СВЦЭМ!$B$39:$B$782,E$47)+'СЕТ СН'!$G$9+СВЦЭМ!$D$10+'СЕТ СН'!$G$5-'СЕТ СН'!$G$17</f>
        <v>3528.2638672399999</v>
      </c>
      <c r="F72" s="36">
        <f>SUMIFS(СВЦЭМ!$C$39:$C$782,СВЦЭМ!$A$39:$A$782,$A72,СВЦЭМ!$B$39:$B$782,F$47)+'СЕТ СН'!$G$9+СВЦЭМ!$D$10+'СЕТ СН'!$G$5-'СЕТ СН'!$G$17</f>
        <v>3530.9227265</v>
      </c>
      <c r="G72" s="36">
        <f>SUMIFS(СВЦЭМ!$C$39:$C$782,СВЦЭМ!$A$39:$A$782,$A72,СВЦЭМ!$B$39:$B$782,G$47)+'СЕТ СН'!$G$9+СВЦЭМ!$D$10+'СЕТ СН'!$G$5-'СЕТ СН'!$G$17</f>
        <v>3510.9823350699999</v>
      </c>
      <c r="H72" s="36">
        <f>SUMIFS(СВЦЭМ!$C$39:$C$782,СВЦЭМ!$A$39:$A$782,$A72,СВЦЭМ!$B$39:$B$782,H$47)+'СЕТ СН'!$G$9+СВЦЭМ!$D$10+'СЕТ СН'!$G$5-'СЕТ СН'!$G$17</f>
        <v>3478.2999476599998</v>
      </c>
      <c r="I72" s="36">
        <f>SUMIFS(СВЦЭМ!$C$39:$C$782,СВЦЭМ!$A$39:$A$782,$A72,СВЦЭМ!$B$39:$B$782,I$47)+'СЕТ СН'!$G$9+СВЦЭМ!$D$10+'СЕТ СН'!$G$5-'СЕТ СН'!$G$17</f>
        <v>3460.4225263799999</v>
      </c>
      <c r="J72" s="36">
        <f>SUMIFS(СВЦЭМ!$C$39:$C$782,СВЦЭМ!$A$39:$A$782,$A72,СВЦЭМ!$B$39:$B$782,J$47)+'СЕТ СН'!$G$9+СВЦЭМ!$D$10+'СЕТ СН'!$G$5-'СЕТ СН'!$G$17</f>
        <v>3541.4628421999996</v>
      </c>
      <c r="K72" s="36">
        <f>SUMIFS(СВЦЭМ!$C$39:$C$782,СВЦЭМ!$A$39:$A$782,$A72,СВЦЭМ!$B$39:$B$782,K$47)+'СЕТ СН'!$G$9+СВЦЭМ!$D$10+'СЕТ СН'!$G$5-'СЕТ СН'!$G$17</f>
        <v>3544.8253114299996</v>
      </c>
      <c r="L72" s="36">
        <f>SUMIFS(СВЦЭМ!$C$39:$C$782,СВЦЭМ!$A$39:$A$782,$A72,СВЦЭМ!$B$39:$B$782,L$47)+'СЕТ СН'!$G$9+СВЦЭМ!$D$10+'СЕТ СН'!$G$5-'СЕТ СН'!$G$17</f>
        <v>3481.8978192899999</v>
      </c>
      <c r="M72" s="36">
        <f>SUMIFS(СВЦЭМ!$C$39:$C$782,СВЦЭМ!$A$39:$A$782,$A72,СВЦЭМ!$B$39:$B$782,M$47)+'СЕТ СН'!$G$9+СВЦЭМ!$D$10+'СЕТ СН'!$G$5-'СЕТ СН'!$G$17</f>
        <v>3472.7821349199999</v>
      </c>
      <c r="N72" s="36">
        <f>SUMIFS(СВЦЭМ!$C$39:$C$782,СВЦЭМ!$A$39:$A$782,$A72,СВЦЭМ!$B$39:$B$782,N$47)+'СЕТ СН'!$G$9+СВЦЭМ!$D$10+'СЕТ СН'!$G$5-'СЕТ СН'!$G$17</f>
        <v>3493.16432558</v>
      </c>
      <c r="O72" s="36">
        <f>SUMIFS(СВЦЭМ!$C$39:$C$782,СВЦЭМ!$A$39:$A$782,$A72,СВЦЭМ!$B$39:$B$782,O$47)+'СЕТ СН'!$G$9+СВЦЭМ!$D$10+'СЕТ СН'!$G$5-'СЕТ СН'!$G$17</f>
        <v>3474.6830903399996</v>
      </c>
      <c r="P72" s="36">
        <f>SUMIFS(СВЦЭМ!$C$39:$C$782,СВЦЭМ!$A$39:$A$782,$A72,СВЦЭМ!$B$39:$B$782,P$47)+'СЕТ СН'!$G$9+СВЦЭМ!$D$10+'СЕТ СН'!$G$5-'СЕТ СН'!$G$17</f>
        <v>3467.5648360999999</v>
      </c>
      <c r="Q72" s="36">
        <f>SUMIFS(СВЦЭМ!$C$39:$C$782,СВЦЭМ!$A$39:$A$782,$A72,СВЦЭМ!$B$39:$B$782,Q$47)+'СЕТ СН'!$G$9+СВЦЭМ!$D$10+'СЕТ СН'!$G$5-'СЕТ СН'!$G$17</f>
        <v>3469.7679703499998</v>
      </c>
      <c r="R72" s="36">
        <f>SUMIFS(СВЦЭМ!$C$39:$C$782,СВЦЭМ!$A$39:$A$782,$A72,СВЦЭМ!$B$39:$B$782,R$47)+'СЕТ СН'!$G$9+СВЦЭМ!$D$10+'СЕТ СН'!$G$5-'СЕТ СН'!$G$17</f>
        <v>3448.2490363299999</v>
      </c>
      <c r="S72" s="36">
        <f>SUMIFS(СВЦЭМ!$C$39:$C$782,СВЦЭМ!$A$39:$A$782,$A72,СВЦЭМ!$B$39:$B$782,S$47)+'СЕТ СН'!$G$9+СВЦЭМ!$D$10+'СЕТ СН'!$G$5-'СЕТ СН'!$G$17</f>
        <v>3434.7791904299997</v>
      </c>
      <c r="T72" s="36">
        <f>SUMIFS(СВЦЭМ!$C$39:$C$782,СВЦЭМ!$A$39:$A$782,$A72,СВЦЭМ!$B$39:$B$782,T$47)+'СЕТ СН'!$G$9+СВЦЭМ!$D$10+'СЕТ СН'!$G$5-'СЕТ СН'!$G$17</f>
        <v>3504.8038082499997</v>
      </c>
      <c r="U72" s="36">
        <f>SUMIFS(СВЦЭМ!$C$39:$C$782,СВЦЭМ!$A$39:$A$782,$A72,СВЦЭМ!$B$39:$B$782,U$47)+'СЕТ СН'!$G$9+СВЦЭМ!$D$10+'СЕТ СН'!$G$5-'СЕТ СН'!$G$17</f>
        <v>3520.0239087599998</v>
      </c>
      <c r="V72" s="36">
        <f>SUMIFS(СВЦЭМ!$C$39:$C$782,СВЦЭМ!$A$39:$A$782,$A72,СВЦЭМ!$B$39:$B$782,V$47)+'СЕТ СН'!$G$9+СВЦЭМ!$D$10+'СЕТ СН'!$G$5-'СЕТ СН'!$G$17</f>
        <v>3531.3084270999998</v>
      </c>
      <c r="W72" s="36">
        <f>SUMIFS(СВЦЭМ!$C$39:$C$782,СВЦЭМ!$A$39:$A$782,$A72,СВЦЭМ!$B$39:$B$782,W$47)+'СЕТ СН'!$G$9+СВЦЭМ!$D$10+'СЕТ СН'!$G$5-'СЕТ СН'!$G$17</f>
        <v>3518.9391258799997</v>
      </c>
      <c r="X72" s="36">
        <f>SUMIFS(СВЦЭМ!$C$39:$C$782,СВЦЭМ!$A$39:$A$782,$A72,СВЦЭМ!$B$39:$B$782,X$47)+'СЕТ СН'!$G$9+СВЦЭМ!$D$10+'СЕТ СН'!$G$5-'СЕТ СН'!$G$17</f>
        <v>3549.9981646299998</v>
      </c>
      <c r="Y72" s="36">
        <f>SUMIFS(СВЦЭМ!$C$39:$C$782,СВЦЭМ!$A$39:$A$782,$A72,СВЦЭМ!$B$39:$B$782,Y$47)+'СЕТ СН'!$G$9+СВЦЭМ!$D$10+'СЕТ СН'!$G$5-'СЕТ СН'!$G$17</f>
        <v>3520.64810872</v>
      </c>
    </row>
    <row r="73" spans="1:27" ht="15.75" x14ac:dyDescent="0.2">
      <c r="A73" s="35">
        <f t="shared" si="1"/>
        <v>44830</v>
      </c>
      <c r="B73" s="36">
        <f>SUMIFS(СВЦЭМ!$C$39:$C$782,СВЦЭМ!$A$39:$A$782,$A73,СВЦЭМ!$B$39:$B$782,B$47)+'СЕТ СН'!$G$9+СВЦЭМ!$D$10+'СЕТ СН'!$G$5-'СЕТ СН'!$G$17</f>
        <v>3490.6993366799998</v>
      </c>
      <c r="C73" s="36">
        <f>SUMIFS(СВЦЭМ!$C$39:$C$782,СВЦЭМ!$A$39:$A$782,$A73,СВЦЭМ!$B$39:$B$782,C$47)+'СЕТ СН'!$G$9+СВЦЭМ!$D$10+'СЕТ СН'!$G$5-'СЕТ СН'!$G$17</f>
        <v>3474.8074549299999</v>
      </c>
      <c r="D73" s="36">
        <f>SUMIFS(СВЦЭМ!$C$39:$C$782,СВЦЭМ!$A$39:$A$782,$A73,СВЦЭМ!$B$39:$B$782,D$47)+'СЕТ СН'!$G$9+СВЦЭМ!$D$10+'СЕТ СН'!$G$5-'СЕТ СН'!$G$17</f>
        <v>3468.7067067999997</v>
      </c>
      <c r="E73" s="36">
        <f>SUMIFS(СВЦЭМ!$C$39:$C$782,СВЦЭМ!$A$39:$A$782,$A73,СВЦЭМ!$B$39:$B$782,E$47)+'СЕТ СН'!$G$9+СВЦЭМ!$D$10+'СЕТ СН'!$G$5-'СЕТ СН'!$G$17</f>
        <v>3560.2851447899998</v>
      </c>
      <c r="F73" s="36">
        <f>SUMIFS(СВЦЭМ!$C$39:$C$782,СВЦЭМ!$A$39:$A$782,$A73,СВЦЭМ!$B$39:$B$782,F$47)+'СЕТ СН'!$G$9+СВЦЭМ!$D$10+'СЕТ СН'!$G$5-'СЕТ СН'!$G$17</f>
        <v>3561.8675512499999</v>
      </c>
      <c r="G73" s="36">
        <f>SUMIFS(СВЦЭМ!$C$39:$C$782,СВЦЭМ!$A$39:$A$782,$A73,СВЦЭМ!$B$39:$B$782,G$47)+'СЕТ СН'!$G$9+СВЦЭМ!$D$10+'СЕТ СН'!$G$5-'СЕТ СН'!$G$17</f>
        <v>3450.0957201900001</v>
      </c>
      <c r="H73" s="36">
        <f>SUMIFS(СВЦЭМ!$C$39:$C$782,СВЦЭМ!$A$39:$A$782,$A73,СВЦЭМ!$B$39:$B$782,H$47)+'СЕТ СН'!$G$9+СВЦЭМ!$D$10+'СЕТ СН'!$G$5-'СЕТ СН'!$G$17</f>
        <v>3396.7921775099999</v>
      </c>
      <c r="I73" s="36">
        <f>SUMIFS(СВЦЭМ!$C$39:$C$782,СВЦЭМ!$A$39:$A$782,$A73,СВЦЭМ!$B$39:$B$782,I$47)+'СЕТ СН'!$G$9+СВЦЭМ!$D$10+'СЕТ СН'!$G$5-'СЕТ СН'!$G$17</f>
        <v>3455.5233027999998</v>
      </c>
      <c r="J73" s="36">
        <f>SUMIFS(СВЦЭМ!$C$39:$C$782,СВЦЭМ!$A$39:$A$782,$A73,СВЦЭМ!$B$39:$B$782,J$47)+'СЕТ СН'!$G$9+СВЦЭМ!$D$10+'СЕТ СН'!$G$5-'СЕТ СН'!$G$17</f>
        <v>3573.4943995899998</v>
      </c>
      <c r="K73" s="36">
        <f>SUMIFS(СВЦЭМ!$C$39:$C$782,СВЦЭМ!$A$39:$A$782,$A73,СВЦЭМ!$B$39:$B$782,K$47)+'СЕТ СН'!$G$9+СВЦЭМ!$D$10+'СЕТ СН'!$G$5-'СЕТ СН'!$G$17</f>
        <v>3461.7426139199997</v>
      </c>
      <c r="L73" s="36">
        <f>SUMIFS(СВЦЭМ!$C$39:$C$782,СВЦЭМ!$A$39:$A$782,$A73,СВЦЭМ!$B$39:$B$782,L$47)+'СЕТ СН'!$G$9+СВЦЭМ!$D$10+'СЕТ СН'!$G$5-'СЕТ СН'!$G$17</f>
        <v>3456.3920696799996</v>
      </c>
      <c r="M73" s="36">
        <f>SUMIFS(СВЦЭМ!$C$39:$C$782,СВЦЭМ!$A$39:$A$782,$A73,СВЦЭМ!$B$39:$B$782,M$47)+'СЕТ СН'!$G$9+СВЦЭМ!$D$10+'СЕТ СН'!$G$5-'СЕТ СН'!$G$17</f>
        <v>3336.7678247399999</v>
      </c>
      <c r="N73" s="36">
        <f>SUMIFS(СВЦЭМ!$C$39:$C$782,СВЦЭМ!$A$39:$A$782,$A73,СВЦЭМ!$B$39:$B$782,N$47)+'СЕТ СН'!$G$9+СВЦЭМ!$D$10+'СЕТ СН'!$G$5-'СЕТ СН'!$G$17</f>
        <v>3329.2546422999999</v>
      </c>
      <c r="O73" s="36">
        <f>SUMIFS(СВЦЭМ!$C$39:$C$782,СВЦЭМ!$A$39:$A$782,$A73,СВЦЭМ!$B$39:$B$782,O$47)+'СЕТ СН'!$G$9+СВЦЭМ!$D$10+'СЕТ СН'!$G$5-'СЕТ СН'!$G$17</f>
        <v>3339.6397549699996</v>
      </c>
      <c r="P73" s="36">
        <f>SUMIFS(СВЦЭМ!$C$39:$C$782,СВЦЭМ!$A$39:$A$782,$A73,СВЦЭМ!$B$39:$B$782,P$47)+'СЕТ СН'!$G$9+СВЦЭМ!$D$10+'СЕТ СН'!$G$5-'СЕТ СН'!$G$17</f>
        <v>3355.12362244</v>
      </c>
      <c r="Q73" s="36">
        <f>SUMIFS(СВЦЭМ!$C$39:$C$782,СВЦЭМ!$A$39:$A$782,$A73,СВЦЭМ!$B$39:$B$782,Q$47)+'СЕТ СН'!$G$9+СВЦЭМ!$D$10+'СЕТ СН'!$G$5-'СЕТ СН'!$G$17</f>
        <v>3387.8722715499998</v>
      </c>
      <c r="R73" s="36">
        <f>SUMIFS(СВЦЭМ!$C$39:$C$782,СВЦЭМ!$A$39:$A$782,$A73,СВЦЭМ!$B$39:$B$782,R$47)+'СЕТ СН'!$G$9+СВЦЭМ!$D$10+'СЕТ СН'!$G$5-'СЕТ СН'!$G$17</f>
        <v>3412.0116612499996</v>
      </c>
      <c r="S73" s="36">
        <f>SUMIFS(СВЦЭМ!$C$39:$C$782,СВЦЭМ!$A$39:$A$782,$A73,СВЦЭМ!$B$39:$B$782,S$47)+'СЕТ СН'!$G$9+СВЦЭМ!$D$10+'СЕТ СН'!$G$5-'СЕТ СН'!$G$17</f>
        <v>3404.7567386299997</v>
      </c>
      <c r="T73" s="36">
        <f>SUMIFS(СВЦЭМ!$C$39:$C$782,СВЦЭМ!$A$39:$A$782,$A73,СВЦЭМ!$B$39:$B$782,T$47)+'СЕТ СН'!$G$9+СВЦЭМ!$D$10+'СЕТ СН'!$G$5-'СЕТ СН'!$G$17</f>
        <v>3510.0403339499999</v>
      </c>
      <c r="U73" s="36">
        <f>SUMIFS(СВЦЭМ!$C$39:$C$782,СВЦЭМ!$A$39:$A$782,$A73,СВЦЭМ!$B$39:$B$782,U$47)+'СЕТ СН'!$G$9+СВЦЭМ!$D$10+'СЕТ СН'!$G$5-'СЕТ СН'!$G$17</f>
        <v>3549.1507960299996</v>
      </c>
      <c r="V73" s="36">
        <f>SUMIFS(СВЦЭМ!$C$39:$C$782,СВЦЭМ!$A$39:$A$782,$A73,СВЦЭМ!$B$39:$B$782,V$47)+'СЕТ СН'!$G$9+СВЦЭМ!$D$10+'СЕТ СН'!$G$5-'СЕТ СН'!$G$17</f>
        <v>3552.4610965299998</v>
      </c>
      <c r="W73" s="36">
        <f>SUMIFS(СВЦЭМ!$C$39:$C$782,СВЦЭМ!$A$39:$A$782,$A73,СВЦЭМ!$B$39:$B$782,W$47)+'СЕТ СН'!$G$9+СВЦЭМ!$D$10+'СЕТ СН'!$G$5-'СЕТ СН'!$G$17</f>
        <v>3534.0830410799999</v>
      </c>
      <c r="X73" s="36">
        <f>SUMIFS(СВЦЭМ!$C$39:$C$782,СВЦЭМ!$A$39:$A$782,$A73,СВЦЭМ!$B$39:$B$782,X$47)+'СЕТ СН'!$G$9+СВЦЭМ!$D$10+'СЕТ СН'!$G$5-'СЕТ СН'!$G$17</f>
        <v>3488.0509952599996</v>
      </c>
      <c r="Y73" s="36">
        <f>SUMIFS(СВЦЭМ!$C$39:$C$782,СВЦЭМ!$A$39:$A$782,$A73,СВЦЭМ!$B$39:$B$782,Y$47)+'СЕТ СН'!$G$9+СВЦЭМ!$D$10+'СЕТ СН'!$G$5-'СЕТ СН'!$G$17</f>
        <v>3550.54149392</v>
      </c>
    </row>
    <row r="74" spans="1:27" ht="15.75" x14ac:dyDescent="0.2">
      <c r="A74" s="35">
        <f t="shared" si="1"/>
        <v>44831</v>
      </c>
      <c r="B74" s="36">
        <f>SUMIFS(СВЦЭМ!$C$39:$C$782,СВЦЭМ!$A$39:$A$782,$A74,СВЦЭМ!$B$39:$B$782,B$47)+'СЕТ СН'!$G$9+СВЦЭМ!$D$10+'СЕТ СН'!$G$5-'СЕТ СН'!$G$17</f>
        <v>3524.20833004</v>
      </c>
      <c r="C74" s="36">
        <f>SUMIFS(СВЦЭМ!$C$39:$C$782,СВЦЭМ!$A$39:$A$782,$A74,СВЦЭМ!$B$39:$B$782,C$47)+'СЕТ СН'!$G$9+СВЦЭМ!$D$10+'СЕТ СН'!$G$5-'СЕТ СН'!$G$17</f>
        <v>3546.7066129199998</v>
      </c>
      <c r="D74" s="36">
        <f>SUMIFS(СВЦЭМ!$C$39:$C$782,СВЦЭМ!$A$39:$A$782,$A74,СВЦЭМ!$B$39:$B$782,D$47)+'СЕТ СН'!$G$9+СВЦЭМ!$D$10+'СЕТ СН'!$G$5-'СЕТ СН'!$G$17</f>
        <v>3545.36601574</v>
      </c>
      <c r="E74" s="36">
        <f>SUMIFS(СВЦЭМ!$C$39:$C$782,СВЦЭМ!$A$39:$A$782,$A74,СВЦЭМ!$B$39:$B$782,E$47)+'СЕТ СН'!$G$9+СВЦЭМ!$D$10+'СЕТ СН'!$G$5-'СЕТ СН'!$G$17</f>
        <v>3593.11717563</v>
      </c>
      <c r="F74" s="36">
        <f>SUMIFS(СВЦЭМ!$C$39:$C$782,СВЦЭМ!$A$39:$A$782,$A74,СВЦЭМ!$B$39:$B$782,F$47)+'СЕТ СН'!$G$9+СВЦЭМ!$D$10+'СЕТ СН'!$G$5-'СЕТ СН'!$G$17</f>
        <v>3591.6068592299998</v>
      </c>
      <c r="G74" s="36">
        <f>SUMIFS(СВЦЭМ!$C$39:$C$782,СВЦЭМ!$A$39:$A$782,$A74,СВЦЭМ!$B$39:$B$782,G$47)+'СЕТ СН'!$G$9+СВЦЭМ!$D$10+'СЕТ СН'!$G$5-'СЕТ СН'!$G$17</f>
        <v>3520.5266623699999</v>
      </c>
      <c r="H74" s="36">
        <f>SUMIFS(СВЦЭМ!$C$39:$C$782,СВЦЭМ!$A$39:$A$782,$A74,СВЦЭМ!$B$39:$B$782,H$47)+'СЕТ СН'!$G$9+СВЦЭМ!$D$10+'СЕТ СН'!$G$5-'СЕТ СН'!$G$17</f>
        <v>3461.0341527199998</v>
      </c>
      <c r="I74" s="36">
        <f>SUMIFS(СВЦЭМ!$C$39:$C$782,СВЦЭМ!$A$39:$A$782,$A74,СВЦЭМ!$B$39:$B$782,I$47)+'СЕТ СН'!$G$9+СВЦЭМ!$D$10+'СЕТ СН'!$G$5-'СЕТ СН'!$G$17</f>
        <v>3489.0389959199997</v>
      </c>
      <c r="J74" s="36">
        <f>SUMIFS(СВЦЭМ!$C$39:$C$782,СВЦЭМ!$A$39:$A$782,$A74,СВЦЭМ!$B$39:$B$782,J$47)+'СЕТ СН'!$G$9+СВЦЭМ!$D$10+'СЕТ СН'!$G$5-'СЕТ СН'!$G$17</f>
        <v>3507.6252341299996</v>
      </c>
      <c r="K74" s="36">
        <f>SUMIFS(СВЦЭМ!$C$39:$C$782,СВЦЭМ!$A$39:$A$782,$A74,СВЦЭМ!$B$39:$B$782,K$47)+'СЕТ СН'!$G$9+СВЦЭМ!$D$10+'СЕТ СН'!$G$5-'СЕТ СН'!$G$17</f>
        <v>3500.2289024399997</v>
      </c>
      <c r="L74" s="36">
        <f>SUMIFS(СВЦЭМ!$C$39:$C$782,СВЦЭМ!$A$39:$A$782,$A74,СВЦЭМ!$B$39:$B$782,L$47)+'СЕТ СН'!$G$9+СВЦЭМ!$D$10+'СЕТ СН'!$G$5-'СЕТ СН'!$G$17</f>
        <v>3473.9666063299996</v>
      </c>
      <c r="M74" s="36">
        <f>SUMIFS(СВЦЭМ!$C$39:$C$782,СВЦЭМ!$A$39:$A$782,$A74,СВЦЭМ!$B$39:$B$782,M$47)+'СЕТ СН'!$G$9+СВЦЭМ!$D$10+'СЕТ СН'!$G$5-'СЕТ СН'!$G$17</f>
        <v>3381.2302594099997</v>
      </c>
      <c r="N74" s="36">
        <f>SUMIFS(СВЦЭМ!$C$39:$C$782,СВЦЭМ!$A$39:$A$782,$A74,СВЦЭМ!$B$39:$B$782,N$47)+'СЕТ СН'!$G$9+СВЦЭМ!$D$10+'СЕТ СН'!$G$5-'СЕТ СН'!$G$17</f>
        <v>3386.5502296</v>
      </c>
      <c r="O74" s="36">
        <f>SUMIFS(СВЦЭМ!$C$39:$C$782,СВЦЭМ!$A$39:$A$782,$A74,СВЦЭМ!$B$39:$B$782,O$47)+'СЕТ СН'!$G$9+СВЦЭМ!$D$10+'СЕТ СН'!$G$5-'СЕТ СН'!$G$17</f>
        <v>3393.8286595099999</v>
      </c>
      <c r="P74" s="36">
        <f>SUMIFS(СВЦЭМ!$C$39:$C$782,СВЦЭМ!$A$39:$A$782,$A74,СВЦЭМ!$B$39:$B$782,P$47)+'СЕТ СН'!$G$9+СВЦЭМ!$D$10+'СЕТ СН'!$G$5-'СЕТ СН'!$G$17</f>
        <v>3408.74720161</v>
      </c>
      <c r="Q74" s="36">
        <f>SUMIFS(СВЦЭМ!$C$39:$C$782,СВЦЭМ!$A$39:$A$782,$A74,СВЦЭМ!$B$39:$B$782,Q$47)+'СЕТ СН'!$G$9+СВЦЭМ!$D$10+'СЕТ СН'!$G$5-'СЕТ СН'!$G$17</f>
        <v>3393.8868087299998</v>
      </c>
      <c r="R74" s="36">
        <f>SUMIFS(СВЦЭМ!$C$39:$C$782,СВЦЭМ!$A$39:$A$782,$A74,СВЦЭМ!$B$39:$B$782,R$47)+'СЕТ СН'!$G$9+СВЦЭМ!$D$10+'СЕТ СН'!$G$5-'СЕТ СН'!$G$17</f>
        <v>3408.0789193199998</v>
      </c>
      <c r="S74" s="36">
        <f>SUMIFS(СВЦЭМ!$C$39:$C$782,СВЦЭМ!$A$39:$A$782,$A74,СВЦЭМ!$B$39:$B$782,S$47)+'СЕТ СН'!$G$9+СВЦЭМ!$D$10+'СЕТ СН'!$G$5-'СЕТ СН'!$G$17</f>
        <v>3414.9393881599999</v>
      </c>
      <c r="T74" s="36">
        <f>SUMIFS(СВЦЭМ!$C$39:$C$782,СВЦЭМ!$A$39:$A$782,$A74,СВЦЭМ!$B$39:$B$782,T$47)+'СЕТ СН'!$G$9+СВЦЭМ!$D$10+'СЕТ СН'!$G$5-'СЕТ СН'!$G$17</f>
        <v>3567.2800508399996</v>
      </c>
      <c r="U74" s="36">
        <f>SUMIFS(СВЦЭМ!$C$39:$C$782,СВЦЭМ!$A$39:$A$782,$A74,СВЦЭМ!$B$39:$B$782,U$47)+'СЕТ СН'!$G$9+СВЦЭМ!$D$10+'СЕТ СН'!$G$5-'СЕТ СН'!$G$17</f>
        <v>3564.0143121399997</v>
      </c>
      <c r="V74" s="36">
        <f>SUMIFS(СВЦЭМ!$C$39:$C$782,СВЦЭМ!$A$39:$A$782,$A74,СВЦЭМ!$B$39:$B$782,V$47)+'СЕТ СН'!$G$9+СВЦЭМ!$D$10+'СЕТ СН'!$G$5-'СЕТ СН'!$G$17</f>
        <v>3561.4018925299997</v>
      </c>
      <c r="W74" s="36">
        <f>SUMIFS(СВЦЭМ!$C$39:$C$782,СВЦЭМ!$A$39:$A$782,$A74,СВЦЭМ!$B$39:$B$782,W$47)+'СЕТ СН'!$G$9+СВЦЭМ!$D$10+'СЕТ СН'!$G$5-'СЕТ СН'!$G$17</f>
        <v>3569.3384040299998</v>
      </c>
      <c r="X74" s="36">
        <f>SUMIFS(СВЦЭМ!$C$39:$C$782,СВЦЭМ!$A$39:$A$782,$A74,СВЦЭМ!$B$39:$B$782,X$47)+'СЕТ СН'!$G$9+СВЦЭМ!$D$10+'СЕТ СН'!$G$5-'СЕТ СН'!$G$17</f>
        <v>3521.1718549099996</v>
      </c>
      <c r="Y74" s="36">
        <f>SUMIFS(СВЦЭМ!$C$39:$C$782,СВЦЭМ!$A$39:$A$782,$A74,СВЦЭМ!$B$39:$B$782,Y$47)+'СЕТ СН'!$G$9+СВЦЭМ!$D$10+'СЕТ СН'!$G$5-'СЕТ СН'!$G$17</f>
        <v>3541.0021807799999</v>
      </c>
    </row>
    <row r="75" spans="1:27" ht="15.75" x14ac:dyDescent="0.2">
      <c r="A75" s="35">
        <f t="shared" si="1"/>
        <v>44832</v>
      </c>
      <c r="B75" s="36">
        <f>SUMIFS(СВЦЭМ!$C$39:$C$782,СВЦЭМ!$A$39:$A$782,$A75,СВЦЭМ!$B$39:$B$782,B$47)+'СЕТ СН'!$G$9+СВЦЭМ!$D$10+'СЕТ СН'!$G$5-'СЕТ СН'!$G$17</f>
        <v>3547.5775675499999</v>
      </c>
      <c r="C75" s="36">
        <f>SUMIFS(СВЦЭМ!$C$39:$C$782,СВЦЭМ!$A$39:$A$782,$A75,СВЦЭМ!$B$39:$B$782,C$47)+'СЕТ СН'!$G$9+СВЦЭМ!$D$10+'СЕТ СН'!$G$5-'СЕТ СН'!$G$17</f>
        <v>3550.0640336500001</v>
      </c>
      <c r="D75" s="36">
        <f>SUMIFS(СВЦЭМ!$C$39:$C$782,СВЦЭМ!$A$39:$A$782,$A75,СВЦЭМ!$B$39:$B$782,D$47)+'СЕТ СН'!$G$9+СВЦЭМ!$D$10+'СЕТ СН'!$G$5-'СЕТ СН'!$G$17</f>
        <v>3581.8168086899996</v>
      </c>
      <c r="E75" s="36">
        <f>SUMIFS(СВЦЭМ!$C$39:$C$782,СВЦЭМ!$A$39:$A$782,$A75,СВЦЭМ!$B$39:$B$782,E$47)+'СЕТ СН'!$G$9+СВЦЭМ!$D$10+'СЕТ СН'!$G$5-'СЕТ СН'!$G$17</f>
        <v>3584.9100373299998</v>
      </c>
      <c r="F75" s="36">
        <f>SUMIFS(СВЦЭМ!$C$39:$C$782,СВЦЭМ!$A$39:$A$782,$A75,СВЦЭМ!$B$39:$B$782,F$47)+'СЕТ СН'!$G$9+СВЦЭМ!$D$10+'СЕТ СН'!$G$5-'СЕТ СН'!$G$17</f>
        <v>3590.0418886399998</v>
      </c>
      <c r="G75" s="36">
        <f>SUMIFS(СВЦЭМ!$C$39:$C$782,СВЦЭМ!$A$39:$A$782,$A75,СВЦЭМ!$B$39:$B$782,G$47)+'СЕТ СН'!$G$9+СВЦЭМ!$D$10+'СЕТ СН'!$G$5-'СЕТ СН'!$G$17</f>
        <v>3585.38783754</v>
      </c>
      <c r="H75" s="36">
        <f>SUMIFS(СВЦЭМ!$C$39:$C$782,СВЦЭМ!$A$39:$A$782,$A75,СВЦЭМ!$B$39:$B$782,H$47)+'СЕТ СН'!$G$9+СВЦЭМ!$D$10+'СЕТ СН'!$G$5-'СЕТ СН'!$G$17</f>
        <v>3593.7810528</v>
      </c>
      <c r="I75" s="36">
        <f>SUMIFS(СВЦЭМ!$C$39:$C$782,СВЦЭМ!$A$39:$A$782,$A75,СВЦЭМ!$B$39:$B$782,I$47)+'СЕТ СН'!$G$9+СВЦЭМ!$D$10+'СЕТ СН'!$G$5-'СЕТ СН'!$G$17</f>
        <v>3529.9627991699999</v>
      </c>
      <c r="J75" s="36">
        <f>SUMIFS(СВЦЭМ!$C$39:$C$782,СВЦЭМ!$A$39:$A$782,$A75,СВЦЭМ!$B$39:$B$782,J$47)+'СЕТ СН'!$G$9+СВЦЭМ!$D$10+'СЕТ СН'!$G$5-'СЕТ СН'!$G$17</f>
        <v>3506.80010907</v>
      </c>
      <c r="K75" s="36">
        <f>SUMIFS(СВЦЭМ!$C$39:$C$782,СВЦЭМ!$A$39:$A$782,$A75,СВЦЭМ!$B$39:$B$782,K$47)+'СЕТ СН'!$G$9+СВЦЭМ!$D$10+'СЕТ СН'!$G$5-'СЕТ СН'!$G$17</f>
        <v>3500.3239980799999</v>
      </c>
      <c r="L75" s="36">
        <f>SUMIFS(СВЦЭМ!$C$39:$C$782,СВЦЭМ!$A$39:$A$782,$A75,СВЦЭМ!$B$39:$B$782,L$47)+'СЕТ СН'!$G$9+СВЦЭМ!$D$10+'СЕТ СН'!$G$5-'СЕТ СН'!$G$17</f>
        <v>3501.2712472499998</v>
      </c>
      <c r="M75" s="36">
        <f>SUMIFS(СВЦЭМ!$C$39:$C$782,СВЦЭМ!$A$39:$A$782,$A75,СВЦЭМ!$B$39:$B$782,M$47)+'СЕТ СН'!$G$9+СВЦЭМ!$D$10+'СЕТ СН'!$G$5-'СЕТ СН'!$G$17</f>
        <v>3466.4542638999997</v>
      </c>
      <c r="N75" s="36">
        <f>SUMIFS(СВЦЭМ!$C$39:$C$782,СВЦЭМ!$A$39:$A$782,$A75,СВЦЭМ!$B$39:$B$782,N$47)+'СЕТ СН'!$G$9+СВЦЭМ!$D$10+'СЕТ СН'!$G$5-'СЕТ СН'!$G$17</f>
        <v>3464.5775298299995</v>
      </c>
      <c r="O75" s="36">
        <f>SUMIFS(СВЦЭМ!$C$39:$C$782,СВЦЭМ!$A$39:$A$782,$A75,СВЦЭМ!$B$39:$B$782,O$47)+'СЕТ СН'!$G$9+СВЦЭМ!$D$10+'СЕТ СН'!$G$5-'СЕТ СН'!$G$17</f>
        <v>3472.1998350199997</v>
      </c>
      <c r="P75" s="36">
        <f>SUMIFS(СВЦЭМ!$C$39:$C$782,СВЦЭМ!$A$39:$A$782,$A75,СВЦЭМ!$B$39:$B$782,P$47)+'СЕТ СН'!$G$9+СВЦЭМ!$D$10+'СЕТ СН'!$G$5-'СЕТ СН'!$G$17</f>
        <v>3483.1205361699999</v>
      </c>
      <c r="Q75" s="36">
        <f>SUMIFS(СВЦЭМ!$C$39:$C$782,СВЦЭМ!$A$39:$A$782,$A75,СВЦЭМ!$B$39:$B$782,Q$47)+'СЕТ СН'!$G$9+СВЦЭМ!$D$10+'СЕТ СН'!$G$5-'СЕТ СН'!$G$17</f>
        <v>3499.1261985900001</v>
      </c>
      <c r="R75" s="36">
        <f>SUMIFS(СВЦЭМ!$C$39:$C$782,СВЦЭМ!$A$39:$A$782,$A75,СВЦЭМ!$B$39:$B$782,R$47)+'СЕТ СН'!$G$9+СВЦЭМ!$D$10+'СЕТ СН'!$G$5-'СЕТ СН'!$G$17</f>
        <v>3508.7821452799999</v>
      </c>
      <c r="S75" s="36">
        <f>SUMIFS(СВЦЭМ!$C$39:$C$782,СВЦЭМ!$A$39:$A$782,$A75,СВЦЭМ!$B$39:$B$782,S$47)+'СЕТ СН'!$G$9+СВЦЭМ!$D$10+'СЕТ СН'!$G$5-'СЕТ СН'!$G$17</f>
        <v>3498.4054411999996</v>
      </c>
      <c r="T75" s="36">
        <f>SUMIFS(СВЦЭМ!$C$39:$C$782,СВЦЭМ!$A$39:$A$782,$A75,СВЦЭМ!$B$39:$B$782,T$47)+'СЕТ СН'!$G$9+СВЦЭМ!$D$10+'СЕТ СН'!$G$5-'СЕТ СН'!$G$17</f>
        <v>3536.38148146</v>
      </c>
      <c r="U75" s="36">
        <f>SUMIFS(СВЦЭМ!$C$39:$C$782,СВЦЭМ!$A$39:$A$782,$A75,СВЦЭМ!$B$39:$B$782,U$47)+'СЕТ СН'!$G$9+СВЦЭМ!$D$10+'СЕТ СН'!$G$5-'СЕТ СН'!$G$17</f>
        <v>3481.5191989699997</v>
      </c>
      <c r="V75" s="36">
        <f>SUMIFS(СВЦЭМ!$C$39:$C$782,СВЦЭМ!$A$39:$A$782,$A75,СВЦЭМ!$B$39:$B$782,V$47)+'СЕТ СН'!$G$9+СВЦЭМ!$D$10+'СЕТ СН'!$G$5-'СЕТ СН'!$G$17</f>
        <v>3444.9115438599997</v>
      </c>
      <c r="W75" s="36">
        <f>SUMIFS(СВЦЭМ!$C$39:$C$782,СВЦЭМ!$A$39:$A$782,$A75,СВЦЭМ!$B$39:$B$782,W$47)+'СЕТ СН'!$G$9+СВЦЭМ!$D$10+'СЕТ СН'!$G$5-'СЕТ СН'!$G$17</f>
        <v>3454.67970315</v>
      </c>
      <c r="X75" s="36">
        <f>SUMIFS(СВЦЭМ!$C$39:$C$782,СВЦЭМ!$A$39:$A$782,$A75,СВЦЭМ!$B$39:$B$782,X$47)+'СЕТ СН'!$G$9+СВЦЭМ!$D$10+'СЕТ СН'!$G$5-'СЕТ СН'!$G$17</f>
        <v>3513.4105975299999</v>
      </c>
      <c r="Y75" s="36">
        <f>SUMIFS(СВЦЭМ!$C$39:$C$782,СВЦЭМ!$A$39:$A$782,$A75,СВЦЭМ!$B$39:$B$782,Y$47)+'СЕТ СН'!$G$9+СВЦЭМ!$D$10+'СЕТ СН'!$G$5-'СЕТ СН'!$G$17</f>
        <v>3537.5109040799998</v>
      </c>
    </row>
    <row r="76" spans="1:27" ht="15.75" x14ac:dyDescent="0.2">
      <c r="A76" s="35">
        <f t="shared" si="1"/>
        <v>44833</v>
      </c>
      <c r="B76" s="36">
        <f>SUMIFS(СВЦЭМ!$C$39:$C$782,СВЦЭМ!$A$39:$A$782,$A76,СВЦЭМ!$B$39:$B$782,B$47)+'СЕТ СН'!$G$9+СВЦЭМ!$D$10+'СЕТ СН'!$G$5-'СЕТ СН'!$G$17</f>
        <v>3693.2259609899997</v>
      </c>
      <c r="C76" s="36">
        <f>SUMIFS(СВЦЭМ!$C$39:$C$782,СВЦЭМ!$A$39:$A$782,$A76,СВЦЭМ!$B$39:$B$782,C$47)+'СЕТ СН'!$G$9+СВЦЭМ!$D$10+'СЕТ СН'!$G$5-'СЕТ СН'!$G$17</f>
        <v>3723.6001528799998</v>
      </c>
      <c r="D76" s="36">
        <f>SUMIFS(СВЦЭМ!$C$39:$C$782,СВЦЭМ!$A$39:$A$782,$A76,СВЦЭМ!$B$39:$B$782,D$47)+'СЕТ СН'!$G$9+СВЦЭМ!$D$10+'СЕТ СН'!$G$5-'СЕТ СН'!$G$17</f>
        <v>3732.9403502299997</v>
      </c>
      <c r="E76" s="36">
        <f>SUMIFS(СВЦЭМ!$C$39:$C$782,СВЦЭМ!$A$39:$A$782,$A76,СВЦЭМ!$B$39:$B$782,E$47)+'СЕТ СН'!$G$9+СВЦЭМ!$D$10+'СЕТ СН'!$G$5-'СЕТ СН'!$G$17</f>
        <v>3741.95561413</v>
      </c>
      <c r="F76" s="36">
        <f>SUMIFS(СВЦЭМ!$C$39:$C$782,СВЦЭМ!$A$39:$A$782,$A76,СВЦЭМ!$B$39:$B$782,F$47)+'СЕТ СН'!$G$9+СВЦЭМ!$D$10+'СЕТ СН'!$G$5-'СЕТ СН'!$G$17</f>
        <v>3721.3401466799996</v>
      </c>
      <c r="G76" s="36">
        <f>SUMIFS(СВЦЭМ!$C$39:$C$782,СВЦЭМ!$A$39:$A$782,$A76,СВЦЭМ!$B$39:$B$782,G$47)+'СЕТ СН'!$G$9+СВЦЭМ!$D$10+'СЕТ СН'!$G$5-'СЕТ СН'!$G$17</f>
        <v>3689.9598345599998</v>
      </c>
      <c r="H76" s="36">
        <f>SUMIFS(СВЦЭМ!$C$39:$C$782,СВЦЭМ!$A$39:$A$782,$A76,СВЦЭМ!$B$39:$B$782,H$47)+'СЕТ СН'!$G$9+СВЦЭМ!$D$10+'СЕТ СН'!$G$5-'СЕТ СН'!$G$17</f>
        <v>3578.8411865899998</v>
      </c>
      <c r="I76" s="36">
        <f>SUMIFS(СВЦЭМ!$C$39:$C$782,СВЦЭМ!$A$39:$A$782,$A76,СВЦЭМ!$B$39:$B$782,I$47)+'СЕТ СН'!$G$9+СВЦЭМ!$D$10+'СЕТ СН'!$G$5-'СЕТ СН'!$G$17</f>
        <v>3529.7636575999995</v>
      </c>
      <c r="J76" s="36">
        <f>SUMIFS(СВЦЭМ!$C$39:$C$782,СВЦЭМ!$A$39:$A$782,$A76,СВЦЭМ!$B$39:$B$782,J$47)+'СЕТ СН'!$G$9+СВЦЭМ!$D$10+'СЕТ СН'!$G$5-'СЕТ СН'!$G$17</f>
        <v>3525.0667580099998</v>
      </c>
      <c r="K76" s="36">
        <f>SUMIFS(СВЦЭМ!$C$39:$C$782,СВЦЭМ!$A$39:$A$782,$A76,СВЦЭМ!$B$39:$B$782,K$47)+'СЕТ СН'!$G$9+СВЦЭМ!$D$10+'СЕТ СН'!$G$5-'СЕТ СН'!$G$17</f>
        <v>3511.1359229</v>
      </c>
      <c r="L76" s="36">
        <f>SUMIFS(СВЦЭМ!$C$39:$C$782,СВЦЭМ!$A$39:$A$782,$A76,СВЦЭМ!$B$39:$B$782,L$47)+'СЕТ СН'!$G$9+СВЦЭМ!$D$10+'СЕТ СН'!$G$5-'СЕТ СН'!$G$17</f>
        <v>3525.4404044699995</v>
      </c>
      <c r="M76" s="36">
        <f>SUMIFS(СВЦЭМ!$C$39:$C$782,СВЦЭМ!$A$39:$A$782,$A76,СВЦЭМ!$B$39:$B$782,M$47)+'СЕТ СН'!$G$9+СВЦЭМ!$D$10+'СЕТ СН'!$G$5-'СЕТ СН'!$G$17</f>
        <v>3535.9194246399998</v>
      </c>
      <c r="N76" s="36">
        <f>SUMIFS(СВЦЭМ!$C$39:$C$782,СВЦЭМ!$A$39:$A$782,$A76,СВЦЭМ!$B$39:$B$782,N$47)+'СЕТ СН'!$G$9+СВЦЭМ!$D$10+'СЕТ СН'!$G$5-'СЕТ СН'!$G$17</f>
        <v>3536.2790794499997</v>
      </c>
      <c r="O76" s="36">
        <f>SUMIFS(СВЦЭМ!$C$39:$C$782,СВЦЭМ!$A$39:$A$782,$A76,СВЦЭМ!$B$39:$B$782,O$47)+'СЕТ СН'!$G$9+СВЦЭМ!$D$10+'СЕТ СН'!$G$5-'СЕТ СН'!$G$17</f>
        <v>3545.8684943099997</v>
      </c>
      <c r="P76" s="36">
        <f>SUMIFS(СВЦЭМ!$C$39:$C$782,СВЦЭМ!$A$39:$A$782,$A76,СВЦЭМ!$B$39:$B$782,P$47)+'СЕТ СН'!$G$9+СВЦЭМ!$D$10+'СЕТ СН'!$G$5-'СЕТ СН'!$G$17</f>
        <v>3567.4186779199999</v>
      </c>
      <c r="Q76" s="36">
        <f>SUMIFS(СВЦЭМ!$C$39:$C$782,СВЦЭМ!$A$39:$A$782,$A76,СВЦЭМ!$B$39:$B$782,Q$47)+'СЕТ СН'!$G$9+СВЦЭМ!$D$10+'СЕТ СН'!$G$5-'СЕТ СН'!$G$17</f>
        <v>3564.7817888599998</v>
      </c>
      <c r="R76" s="36">
        <f>SUMIFS(СВЦЭМ!$C$39:$C$782,СВЦЭМ!$A$39:$A$782,$A76,СВЦЭМ!$B$39:$B$782,R$47)+'СЕТ СН'!$G$9+СВЦЭМ!$D$10+'СЕТ СН'!$G$5-'СЕТ СН'!$G$17</f>
        <v>3549.68640491</v>
      </c>
      <c r="S76" s="36">
        <f>SUMIFS(СВЦЭМ!$C$39:$C$782,СВЦЭМ!$A$39:$A$782,$A76,СВЦЭМ!$B$39:$B$782,S$47)+'СЕТ СН'!$G$9+СВЦЭМ!$D$10+'СЕТ СН'!$G$5-'СЕТ СН'!$G$17</f>
        <v>3537.5484614999996</v>
      </c>
      <c r="T76" s="36">
        <f>SUMIFS(СВЦЭМ!$C$39:$C$782,СВЦЭМ!$A$39:$A$782,$A76,СВЦЭМ!$B$39:$B$782,T$47)+'СЕТ СН'!$G$9+СВЦЭМ!$D$10+'СЕТ СН'!$G$5-'СЕТ СН'!$G$17</f>
        <v>3506.4712385099997</v>
      </c>
      <c r="U76" s="36">
        <f>SUMIFS(СВЦЭМ!$C$39:$C$782,СВЦЭМ!$A$39:$A$782,$A76,СВЦЭМ!$B$39:$B$782,U$47)+'СЕТ СН'!$G$9+СВЦЭМ!$D$10+'СЕТ СН'!$G$5-'СЕТ СН'!$G$17</f>
        <v>3523.99325486</v>
      </c>
      <c r="V76" s="36">
        <f>SUMIFS(СВЦЭМ!$C$39:$C$782,СВЦЭМ!$A$39:$A$782,$A76,СВЦЭМ!$B$39:$B$782,V$47)+'СЕТ СН'!$G$9+СВЦЭМ!$D$10+'СЕТ СН'!$G$5-'СЕТ СН'!$G$17</f>
        <v>3498.1254488799996</v>
      </c>
      <c r="W76" s="36">
        <f>SUMIFS(СВЦЭМ!$C$39:$C$782,СВЦЭМ!$A$39:$A$782,$A76,СВЦЭМ!$B$39:$B$782,W$47)+'СЕТ СН'!$G$9+СВЦЭМ!$D$10+'СЕТ СН'!$G$5-'СЕТ СН'!$G$17</f>
        <v>3605.8326253699997</v>
      </c>
      <c r="X76" s="36">
        <f>SUMIFS(СВЦЭМ!$C$39:$C$782,СВЦЭМ!$A$39:$A$782,$A76,СВЦЭМ!$B$39:$B$782,X$47)+'СЕТ СН'!$G$9+СВЦЭМ!$D$10+'СЕТ СН'!$G$5-'СЕТ СН'!$G$17</f>
        <v>3582.8124221999997</v>
      </c>
      <c r="Y76" s="36">
        <f>SUMIFS(СВЦЭМ!$C$39:$C$782,СВЦЭМ!$A$39:$A$782,$A76,СВЦЭМ!$B$39:$B$782,Y$47)+'СЕТ СН'!$G$9+СВЦЭМ!$D$10+'СЕТ СН'!$G$5-'СЕТ СН'!$G$17</f>
        <v>3575.4193530100001</v>
      </c>
    </row>
    <row r="77" spans="1:27" ht="15.75" x14ac:dyDescent="0.2">
      <c r="A77" s="35">
        <f t="shared" si="1"/>
        <v>44834</v>
      </c>
      <c r="B77" s="36">
        <f>SUMIFS(СВЦЭМ!$C$39:$C$782,СВЦЭМ!$A$39:$A$782,$A77,СВЦЭМ!$B$39:$B$782,B$47)+'СЕТ СН'!$G$9+СВЦЭМ!$D$10+'СЕТ СН'!$G$5-'СЕТ СН'!$G$17</f>
        <v>3591.3534521799997</v>
      </c>
      <c r="C77" s="36">
        <f>SUMIFS(СВЦЭМ!$C$39:$C$782,СВЦЭМ!$A$39:$A$782,$A77,СВЦЭМ!$B$39:$B$782,C$47)+'СЕТ СН'!$G$9+СВЦЭМ!$D$10+'СЕТ СН'!$G$5-'СЕТ СН'!$G$17</f>
        <v>3628.7501419199998</v>
      </c>
      <c r="D77" s="36">
        <f>SUMIFS(СВЦЭМ!$C$39:$C$782,СВЦЭМ!$A$39:$A$782,$A77,СВЦЭМ!$B$39:$B$782,D$47)+'СЕТ СН'!$G$9+СВЦЭМ!$D$10+'СЕТ СН'!$G$5-'СЕТ СН'!$G$17</f>
        <v>3594.3584338499995</v>
      </c>
      <c r="E77" s="36">
        <f>SUMIFS(СВЦЭМ!$C$39:$C$782,СВЦЭМ!$A$39:$A$782,$A77,СВЦЭМ!$B$39:$B$782,E$47)+'СЕТ СН'!$G$9+СВЦЭМ!$D$10+'СЕТ СН'!$G$5-'СЕТ СН'!$G$17</f>
        <v>3586.5622632099999</v>
      </c>
      <c r="F77" s="36">
        <f>SUMIFS(СВЦЭМ!$C$39:$C$782,СВЦЭМ!$A$39:$A$782,$A77,СВЦЭМ!$B$39:$B$782,F$47)+'СЕТ СН'!$G$9+СВЦЭМ!$D$10+'СЕТ СН'!$G$5-'СЕТ СН'!$G$17</f>
        <v>3563.5561147099997</v>
      </c>
      <c r="G77" s="36">
        <f>SUMIFS(СВЦЭМ!$C$39:$C$782,СВЦЭМ!$A$39:$A$782,$A77,СВЦЭМ!$B$39:$B$782,G$47)+'СЕТ СН'!$G$9+СВЦЭМ!$D$10+'СЕТ СН'!$G$5-'СЕТ СН'!$G$17</f>
        <v>3549.4752413299998</v>
      </c>
      <c r="H77" s="36">
        <f>SUMIFS(СВЦЭМ!$C$39:$C$782,СВЦЭМ!$A$39:$A$782,$A77,СВЦЭМ!$B$39:$B$782,H$47)+'СЕТ СН'!$G$9+СВЦЭМ!$D$10+'СЕТ СН'!$G$5-'СЕТ СН'!$G$17</f>
        <v>3512.38125468</v>
      </c>
      <c r="I77" s="36">
        <f>SUMIFS(СВЦЭМ!$C$39:$C$782,СВЦЭМ!$A$39:$A$782,$A77,СВЦЭМ!$B$39:$B$782,I$47)+'СЕТ СН'!$G$9+СВЦЭМ!$D$10+'СЕТ СН'!$G$5-'СЕТ СН'!$G$17</f>
        <v>3482.0073257399999</v>
      </c>
      <c r="J77" s="36">
        <f>SUMIFS(СВЦЭМ!$C$39:$C$782,СВЦЭМ!$A$39:$A$782,$A77,СВЦЭМ!$B$39:$B$782,J$47)+'СЕТ СН'!$G$9+СВЦЭМ!$D$10+'СЕТ СН'!$G$5-'СЕТ СН'!$G$17</f>
        <v>3457.4578258299998</v>
      </c>
      <c r="K77" s="36">
        <f>SUMIFS(СВЦЭМ!$C$39:$C$782,СВЦЭМ!$A$39:$A$782,$A77,СВЦЭМ!$B$39:$B$782,K$47)+'СЕТ СН'!$G$9+СВЦЭМ!$D$10+'СЕТ СН'!$G$5-'СЕТ СН'!$G$17</f>
        <v>3451.01519319</v>
      </c>
      <c r="L77" s="36">
        <f>SUMIFS(СВЦЭМ!$C$39:$C$782,СВЦЭМ!$A$39:$A$782,$A77,СВЦЭМ!$B$39:$B$782,L$47)+'СЕТ СН'!$G$9+СВЦЭМ!$D$10+'СЕТ СН'!$G$5-'СЕТ СН'!$G$17</f>
        <v>3460.1892775099996</v>
      </c>
      <c r="M77" s="36">
        <f>SUMIFS(СВЦЭМ!$C$39:$C$782,СВЦЭМ!$A$39:$A$782,$A77,СВЦЭМ!$B$39:$B$782,M$47)+'СЕТ СН'!$G$9+СВЦЭМ!$D$10+'СЕТ СН'!$G$5-'СЕТ СН'!$G$17</f>
        <v>3479.1671941</v>
      </c>
      <c r="N77" s="36">
        <f>SUMIFS(СВЦЭМ!$C$39:$C$782,СВЦЭМ!$A$39:$A$782,$A77,СВЦЭМ!$B$39:$B$782,N$47)+'СЕТ СН'!$G$9+СВЦЭМ!$D$10+'СЕТ СН'!$G$5-'СЕТ СН'!$G$17</f>
        <v>3494.5959693599998</v>
      </c>
      <c r="O77" s="36">
        <f>SUMIFS(СВЦЭМ!$C$39:$C$782,СВЦЭМ!$A$39:$A$782,$A77,СВЦЭМ!$B$39:$B$782,O$47)+'СЕТ СН'!$G$9+СВЦЭМ!$D$10+'СЕТ СН'!$G$5-'СЕТ СН'!$G$17</f>
        <v>3504.1379163199999</v>
      </c>
      <c r="P77" s="36">
        <f>SUMIFS(СВЦЭМ!$C$39:$C$782,СВЦЭМ!$A$39:$A$782,$A77,СВЦЭМ!$B$39:$B$782,P$47)+'СЕТ СН'!$G$9+СВЦЭМ!$D$10+'СЕТ СН'!$G$5-'СЕТ СН'!$G$17</f>
        <v>3515.84175349</v>
      </c>
      <c r="Q77" s="36">
        <f>SUMIFS(СВЦЭМ!$C$39:$C$782,СВЦЭМ!$A$39:$A$782,$A77,СВЦЭМ!$B$39:$B$782,Q$47)+'СЕТ СН'!$G$9+СВЦЭМ!$D$10+'СЕТ СН'!$G$5-'СЕТ СН'!$G$17</f>
        <v>3514.5085166499998</v>
      </c>
      <c r="R77" s="36">
        <f>SUMIFS(СВЦЭМ!$C$39:$C$782,СВЦЭМ!$A$39:$A$782,$A77,СВЦЭМ!$B$39:$B$782,R$47)+'СЕТ СН'!$G$9+СВЦЭМ!$D$10+'СЕТ СН'!$G$5-'СЕТ СН'!$G$17</f>
        <v>3493.9728627899999</v>
      </c>
      <c r="S77" s="36">
        <f>SUMIFS(СВЦЭМ!$C$39:$C$782,СВЦЭМ!$A$39:$A$782,$A77,СВЦЭМ!$B$39:$B$782,S$47)+'СЕТ СН'!$G$9+СВЦЭМ!$D$10+'СЕТ СН'!$G$5-'СЕТ СН'!$G$17</f>
        <v>3468.6156093199997</v>
      </c>
      <c r="T77" s="36">
        <f>SUMIFS(СВЦЭМ!$C$39:$C$782,СВЦЭМ!$A$39:$A$782,$A77,СВЦЭМ!$B$39:$B$782,T$47)+'СЕТ СН'!$G$9+СВЦЭМ!$D$10+'СЕТ СН'!$G$5-'СЕТ СН'!$G$17</f>
        <v>3451.2819030000001</v>
      </c>
      <c r="U77" s="36">
        <f>SUMIFS(СВЦЭМ!$C$39:$C$782,СВЦЭМ!$A$39:$A$782,$A77,СВЦЭМ!$B$39:$B$782,U$47)+'СЕТ СН'!$G$9+СВЦЭМ!$D$10+'СЕТ СН'!$G$5-'СЕТ СН'!$G$17</f>
        <v>3434.48722314</v>
      </c>
      <c r="V77" s="36">
        <f>SUMIFS(СВЦЭМ!$C$39:$C$782,СВЦЭМ!$A$39:$A$782,$A77,СВЦЭМ!$B$39:$B$782,V$47)+'СЕТ СН'!$G$9+СВЦЭМ!$D$10+'СЕТ СН'!$G$5-'СЕТ СН'!$G$17</f>
        <v>3440.6340849399999</v>
      </c>
      <c r="W77" s="36">
        <f>SUMIFS(СВЦЭМ!$C$39:$C$782,СВЦЭМ!$A$39:$A$782,$A77,СВЦЭМ!$B$39:$B$782,W$47)+'СЕТ СН'!$G$9+СВЦЭМ!$D$10+'СЕТ СН'!$G$5-'СЕТ СН'!$G$17</f>
        <v>3511.8446431799998</v>
      </c>
      <c r="X77" s="36">
        <f>SUMIFS(СВЦЭМ!$C$39:$C$782,СВЦЭМ!$A$39:$A$782,$A77,СВЦЭМ!$B$39:$B$782,X$47)+'СЕТ СН'!$G$9+СВЦЭМ!$D$10+'СЕТ СН'!$G$5-'СЕТ СН'!$G$17</f>
        <v>3561.9202134699999</v>
      </c>
      <c r="Y77" s="36">
        <f>SUMIFS(СВЦЭМ!$C$39:$C$782,СВЦЭМ!$A$39:$A$782,$A77,СВЦЭМ!$B$39:$B$782,Y$47)+'СЕТ СН'!$G$9+СВЦЭМ!$D$10+'СЕТ СН'!$G$5-'СЕТ СН'!$G$17</f>
        <v>3572.2781693699999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01.09.2022</v>
      </c>
      <c r="B84" s="36">
        <f>SUMIFS(СВЦЭМ!$C$39:$C$782,СВЦЭМ!$A$39:$A$782,$A84,СВЦЭМ!$B$39:$B$782,B$83)+'СЕТ СН'!$H$9+СВЦЭМ!$D$10+'СЕТ СН'!$H$5-'СЕТ СН'!$H$17</f>
        <v>3736.1800214</v>
      </c>
      <c r="C84" s="36">
        <f>SUMIFS(СВЦЭМ!$C$39:$C$782,СВЦЭМ!$A$39:$A$782,$A84,СВЦЭМ!$B$39:$B$782,C$83)+'СЕТ СН'!$H$9+СВЦЭМ!$D$10+'СЕТ СН'!$H$5-'СЕТ СН'!$H$17</f>
        <v>3783.7207518700002</v>
      </c>
      <c r="D84" s="36">
        <f>SUMIFS(СВЦЭМ!$C$39:$C$782,СВЦЭМ!$A$39:$A$782,$A84,СВЦЭМ!$B$39:$B$782,D$83)+'СЕТ СН'!$H$9+СВЦЭМ!$D$10+'СЕТ СН'!$H$5-'СЕТ СН'!$H$17</f>
        <v>3818.7204098299999</v>
      </c>
      <c r="E84" s="36">
        <f>SUMIFS(СВЦЭМ!$C$39:$C$782,СВЦЭМ!$A$39:$A$782,$A84,СВЦЭМ!$B$39:$B$782,E$83)+'СЕТ СН'!$H$9+СВЦЭМ!$D$10+'СЕТ СН'!$H$5-'СЕТ СН'!$H$17</f>
        <v>3821.9403827000001</v>
      </c>
      <c r="F84" s="36">
        <f>SUMIFS(СВЦЭМ!$C$39:$C$782,СВЦЭМ!$A$39:$A$782,$A84,СВЦЭМ!$B$39:$B$782,F$83)+'СЕТ СН'!$H$9+СВЦЭМ!$D$10+'СЕТ СН'!$H$5-'СЕТ СН'!$H$17</f>
        <v>3825.6075435900002</v>
      </c>
      <c r="G84" s="36">
        <f>SUMIFS(СВЦЭМ!$C$39:$C$782,СВЦЭМ!$A$39:$A$782,$A84,СВЦЭМ!$B$39:$B$782,G$83)+'СЕТ СН'!$H$9+СВЦЭМ!$D$10+'СЕТ СН'!$H$5-'СЕТ СН'!$H$17</f>
        <v>3813.7233339600002</v>
      </c>
      <c r="H84" s="36">
        <f>SUMIFS(СВЦЭМ!$C$39:$C$782,СВЦЭМ!$A$39:$A$782,$A84,СВЦЭМ!$B$39:$B$782,H$83)+'СЕТ СН'!$H$9+СВЦЭМ!$D$10+'СЕТ СН'!$H$5-'СЕТ СН'!$H$17</f>
        <v>3768.86171367</v>
      </c>
      <c r="I84" s="36">
        <f>SUMIFS(СВЦЭМ!$C$39:$C$782,СВЦЭМ!$A$39:$A$782,$A84,СВЦЭМ!$B$39:$B$782,I$83)+'СЕТ СН'!$H$9+СВЦЭМ!$D$10+'СЕТ СН'!$H$5-'СЕТ СН'!$H$17</f>
        <v>3700.8457680300003</v>
      </c>
      <c r="J84" s="36">
        <f>SUMIFS(СВЦЭМ!$C$39:$C$782,СВЦЭМ!$A$39:$A$782,$A84,СВЦЭМ!$B$39:$B$782,J$83)+'СЕТ СН'!$H$9+СВЦЭМ!$D$10+'СЕТ СН'!$H$5-'СЕТ СН'!$H$17</f>
        <v>3674.93936162</v>
      </c>
      <c r="K84" s="36">
        <f>SUMIFS(СВЦЭМ!$C$39:$C$782,СВЦЭМ!$A$39:$A$782,$A84,СВЦЭМ!$B$39:$B$782,K$83)+'СЕТ СН'!$H$9+СВЦЭМ!$D$10+'СЕТ СН'!$H$5-'СЕТ СН'!$H$17</f>
        <v>3706.3702022500001</v>
      </c>
      <c r="L84" s="36">
        <f>SUMIFS(СВЦЭМ!$C$39:$C$782,СВЦЭМ!$A$39:$A$782,$A84,СВЦЭМ!$B$39:$B$782,L$83)+'СЕТ СН'!$H$9+СВЦЭМ!$D$10+'СЕТ СН'!$H$5-'СЕТ СН'!$H$17</f>
        <v>3670.9983509100002</v>
      </c>
      <c r="M84" s="36">
        <f>SUMIFS(СВЦЭМ!$C$39:$C$782,СВЦЭМ!$A$39:$A$782,$A84,СВЦЭМ!$B$39:$B$782,M$83)+'СЕТ СН'!$H$9+СВЦЭМ!$D$10+'СЕТ СН'!$H$5-'СЕТ СН'!$H$17</f>
        <v>3641.6249992600001</v>
      </c>
      <c r="N84" s="36">
        <f>SUMIFS(СВЦЭМ!$C$39:$C$782,СВЦЭМ!$A$39:$A$782,$A84,СВЦЭМ!$B$39:$B$782,N$83)+'СЕТ СН'!$H$9+СВЦЭМ!$D$10+'СЕТ СН'!$H$5-'СЕТ СН'!$H$17</f>
        <v>3645.4392527300001</v>
      </c>
      <c r="O84" s="36">
        <f>SUMIFS(СВЦЭМ!$C$39:$C$782,СВЦЭМ!$A$39:$A$782,$A84,СВЦЭМ!$B$39:$B$782,O$83)+'СЕТ СН'!$H$9+СВЦЭМ!$D$10+'СЕТ СН'!$H$5-'СЕТ СН'!$H$17</f>
        <v>3659.8488511</v>
      </c>
      <c r="P84" s="36">
        <f>SUMIFS(СВЦЭМ!$C$39:$C$782,СВЦЭМ!$A$39:$A$782,$A84,СВЦЭМ!$B$39:$B$782,P$83)+'СЕТ СН'!$H$9+СВЦЭМ!$D$10+'СЕТ СН'!$H$5-'СЕТ СН'!$H$17</f>
        <v>3662.6991847200002</v>
      </c>
      <c r="Q84" s="36">
        <f>SUMIFS(СВЦЭМ!$C$39:$C$782,СВЦЭМ!$A$39:$A$782,$A84,СВЦЭМ!$B$39:$B$782,Q$83)+'СЕТ СН'!$H$9+СВЦЭМ!$D$10+'СЕТ СН'!$H$5-'СЕТ СН'!$H$17</f>
        <v>3666.5688680900003</v>
      </c>
      <c r="R84" s="36">
        <f>SUMIFS(СВЦЭМ!$C$39:$C$782,СВЦЭМ!$A$39:$A$782,$A84,СВЦЭМ!$B$39:$B$782,R$83)+'СЕТ СН'!$H$9+СВЦЭМ!$D$10+'СЕТ СН'!$H$5-'СЕТ СН'!$H$17</f>
        <v>3658.3038985000003</v>
      </c>
      <c r="S84" s="36">
        <f>SUMIFS(СВЦЭМ!$C$39:$C$782,СВЦЭМ!$A$39:$A$782,$A84,СВЦЭМ!$B$39:$B$782,S$83)+'СЕТ СН'!$H$9+СВЦЭМ!$D$10+'СЕТ СН'!$H$5-'СЕТ СН'!$H$17</f>
        <v>3658.2774520000003</v>
      </c>
      <c r="T84" s="36">
        <f>SUMIFS(СВЦЭМ!$C$39:$C$782,СВЦЭМ!$A$39:$A$782,$A84,СВЦЭМ!$B$39:$B$782,T$83)+'СЕТ СН'!$H$9+СВЦЭМ!$D$10+'СЕТ СН'!$H$5-'СЕТ СН'!$H$17</f>
        <v>3789.6809057600003</v>
      </c>
      <c r="U84" s="36">
        <f>SUMIFS(СВЦЭМ!$C$39:$C$782,СВЦЭМ!$A$39:$A$782,$A84,СВЦЭМ!$B$39:$B$782,U$83)+'СЕТ СН'!$H$9+СВЦЭМ!$D$10+'СЕТ СН'!$H$5-'СЕТ СН'!$H$17</f>
        <v>3799.2730750700002</v>
      </c>
      <c r="V84" s="36">
        <f>SUMIFS(СВЦЭМ!$C$39:$C$782,СВЦЭМ!$A$39:$A$782,$A84,СВЦЭМ!$B$39:$B$782,V$83)+'СЕТ СН'!$H$9+СВЦЭМ!$D$10+'СЕТ СН'!$H$5-'СЕТ СН'!$H$17</f>
        <v>3805.4581936600002</v>
      </c>
      <c r="W84" s="36">
        <f>SUMIFS(СВЦЭМ!$C$39:$C$782,СВЦЭМ!$A$39:$A$782,$A84,СВЦЭМ!$B$39:$B$782,W$83)+'СЕТ СН'!$H$9+СВЦЭМ!$D$10+'СЕТ СН'!$H$5-'СЕТ СН'!$H$17</f>
        <v>3810.0834312100001</v>
      </c>
      <c r="X84" s="36">
        <f>SUMIFS(СВЦЭМ!$C$39:$C$782,СВЦЭМ!$A$39:$A$782,$A84,СВЦЭМ!$B$39:$B$782,X$83)+'СЕТ СН'!$H$9+СВЦЭМ!$D$10+'СЕТ СН'!$H$5-'СЕТ СН'!$H$17</f>
        <v>3780.56718125</v>
      </c>
      <c r="Y84" s="36">
        <f>SUMIFS(СВЦЭМ!$C$39:$C$782,СВЦЭМ!$A$39:$A$782,$A84,СВЦЭМ!$B$39:$B$782,Y$83)+'СЕТ СН'!$H$9+СВЦЭМ!$D$10+'СЕТ СН'!$H$5-'СЕТ СН'!$H$17</f>
        <v>3737.8907321000002</v>
      </c>
    </row>
    <row r="85" spans="1:25" ht="15.75" x14ac:dyDescent="0.2">
      <c r="A85" s="35">
        <f>A84+1</f>
        <v>44806</v>
      </c>
      <c r="B85" s="36">
        <f>SUMIFS(СВЦЭМ!$C$39:$C$782,СВЦЭМ!$A$39:$A$782,$A85,СВЦЭМ!$B$39:$B$782,B$83)+'СЕТ СН'!$H$9+СВЦЭМ!$D$10+'СЕТ СН'!$H$5-'СЕТ СН'!$H$17</f>
        <v>3739.0799764200001</v>
      </c>
      <c r="C85" s="36">
        <f>SUMIFS(СВЦЭМ!$C$39:$C$782,СВЦЭМ!$A$39:$A$782,$A85,СВЦЭМ!$B$39:$B$782,C$83)+'СЕТ СН'!$H$9+СВЦЭМ!$D$10+'СЕТ СН'!$H$5-'СЕТ СН'!$H$17</f>
        <v>3788.6177586200001</v>
      </c>
      <c r="D85" s="36">
        <f>SUMIFS(СВЦЭМ!$C$39:$C$782,СВЦЭМ!$A$39:$A$782,$A85,СВЦЭМ!$B$39:$B$782,D$83)+'СЕТ СН'!$H$9+СВЦЭМ!$D$10+'СЕТ СН'!$H$5-'СЕТ СН'!$H$17</f>
        <v>3822.1105680800001</v>
      </c>
      <c r="E85" s="36">
        <f>SUMIFS(СВЦЭМ!$C$39:$C$782,СВЦЭМ!$A$39:$A$782,$A85,СВЦЭМ!$B$39:$B$782,E$83)+'СЕТ СН'!$H$9+СВЦЭМ!$D$10+'СЕТ СН'!$H$5-'СЕТ СН'!$H$17</f>
        <v>3831.9046843000001</v>
      </c>
      <c r="F85" s="36">
        <f>SUMIFS(СВЦЭМ!$C$39:$C$782,СВЦЭМ!$A$39:$A$782,$A85,СВЦЭМ!$B$39:$B$782,F$83)+'СЕТ СН'!$H$9+СВЦЭМ!$D$10+'СЕТ СН'!$H$5-'СЕТ СН'!$H$17</f>
        <v>3834.8713865</v>
      </c>
      <c r="G85" s="36">
        <f>SUMIFS(СВЦЭМ!$C$39:$C$782,СВЦЭМ!$A$39:$A$782,$A85,СВЦЭМ!$B$39:$B$782,G$83)+'СЕТ СН'!$H$9+СВЦЭМ!$D$10+'СЕТ СН'!$H$5-'СЕТ СН'!$H$17</f>
        <v>3823.2783975800003</v>
      </c>
      <c r="H85" s="36">
        <f>SUMIFS(СВЦЭМ!$C$39:$C$782,СВЦЭМ!$A$39:$A$782,$A85,СВЦЭМ!$B$39:$B$782,H$83)+'СЕТ СН'!$H$9+СВЦЭМ!$D$10+'СЕТ СН'!$H$5-'СЕТ СН'!$H$17</f>
        <v>3780.2384441000004</v>
      </c>
      <c r="I85" s="36">
        <f>SUMIFS(СВЦЭМ!$C$39:$C$782,СВЦЭМ!$A$39:$A$782,$A85,СВЦЭМ!$B$39:$B$782,I$83)+'СЕТ СН'!$H$9+СВЦЭМ!$D$10+'СЕТ СН'!$H$5-'СЕТ СН'!$H$17</f>
        <v>3708.9750032900001</v>
      </c>
      <c r="J85" s="36">
        <f>SUMIFS(СВЦЭМ!$C$39:$C$782,СВЦЭМ!$A$39:$A$782,$A85,СВЦЭМ!$B$39:$B$782,J$83)+'СЕТ СН'!$H$9+СВЦЭМ!$D$10+'СЕТ СН'!$H$5-'СЕТ СН'!$H$17</f>
        <v>3645.2715730600003</v>
      </c>
      <c r="K85" s="36">
        <f>SUMIFS(СВЦЭМ!$C$39:$C$782,СВЦЭМ!$A$39:$A$782,$A85,СВЦЭМ!$B$39:$B$782,K$83)+'СЕТ СН'!$H$9+СВЦЭМ!$D$10+'СЕТ СН'!$H$5-'СЕТ СН'!$H$17</f>
        <v>3672.9960033900002</v>
      </c>
      <c r="L85" s="36">
        <f>SUMIFS(СВЦЭМ!$C$39:$C$782,СВЦЭМ!$A$39:$A$782,$A85,СВЦЭМ!$B$39:$B$782,L$83)+'СЕТ СН'!$H$9+СВЦЭМ!$D$10+'СЕТ СН'!$H$5-'СЕТ СН'!$H$17</f>
        <v>3667.90884366</v>
      </c>
      <c r="M85" s="36">
        <f>SUMIFS(СВЦЭМ!$C$39:$C$782,СВЦЭМ!$A$39:$A$782,$A85,СВЦЭМ!$B$39:$B$782,M$83)+'СЕТ СН'!$H$9+СВЦЭМ!$D$10+'СЕТ СН'!$H$5-'СЕТ СН'!$H$17</f>
        <v>3618.4046988600003</v>
      </c>
      <c r="N85" s="36">
        <f>SUMIFS(СВЦЭМ!$C$39:$C$782,СВЦЭМ!$A$39:$A$782,$A85,СВЦЭМ!$B$39:$B$782,N$83)+'СЕТ СН'!$H$9+СВЦЭМ!$D$10+'СЕТ СН'!$H$5-'СЕТ СН'!$H$17</f>
        <v>3628.1985300699998</v>
      </c>
      <c r="O85" s="36">
        <f>SUMIFS(СВЦЭМ!$C$39:$C$782,СВЦЭМ!$A$39:$A$782,$A85,СВЦЭМ!$B$39:$B$782,O$83)+'СЕТ СН'!$H$9+СВЦЭМ!$D$10+'СЕТ СН'!$H$5-'СЕТ СН'!$H$17</f>
        <v>3629.9272516600004</v>
      </c>
      <c r="P85" s="36">
        <f>SUMIFS(СВЦЭМ!$C$39:$C$782,СВЦЭМ!$A$39:$A$782,$A85,СВЦЭМ!$B$39:$B$782,P$83)+'СЕТ СН'!$H$9+СВЦЭМ!$D$10+'СЕТ СН'!$H$5-'СЕТ СН'!$H$17</f>
        <v>3633.8177832000001</v>
      </c>
      <c r="Q85" s="36">
        <f>SUMIFS(СВЦЭМ!$C$39:$C$782,СВЦЭМ!$A$39:$A$782,$A85,СВЦЭМ!$B$39:$B$782,Q$83)+'СЕТ СН'!$H$9+СВЦЭМ!$D$10+'СЕТ СН'!$H$5-'СЕТ СН'!$H$17</f>
        <v>3638.1679992600002</v>
      </c>
      <c r="R85" s="36">
        <f>SUMIFS(СВЦЭМ!$C$39:$C$782,СВЦЭМ!$A$39:$A$782,$A85,СВЦЭМ!$B$39:$B$782,R$83)+'СЕТ СН'!$H$9+СВЦЭМ!$D$10+'СЕТ СН'!$H$5-'СЕТ СН'!$H$17</f>
        <v>3639.5483572399999</v>
      </c>
      <c r="S85" s="36">
        <f>SUMIFS(СВЦЭМ!$C$39:$C$782,СВЦЭМ!$A$39:$A$782,$A85,СВЦЭМ!$B$39:$B$782,S$83)+'СЕТ СН'!$H$9+СВЦЭМ!$D$10+'СЕТ СН'!$H$5-'СЕТ СН'!$H$17</f>
        <v>3642.84776173</v>
      </c>
      <c r="T85" s="36">
        <f>SUMIFS(СВЦЭМ!$C$39:$C$782,СВЦЭМ!$A$39:$A$782,$A85,СВЦЭМ!$B$39:$B$782,T$83)+'СЕТ СН'!$H$9+СВЦЭМ!$D$10+'СЕТ СН'!$H$5-'СЕТ СН'!$H$17</f>
        <v>3765.1443872899999</v>
      </c>
      <c r="U85" s="36">
        <f>SUMIFS(СВЦЭМ!$C$39:$C$782,СВЦЭМ!$A$39:$A$782,$A85,СВЦЭМ!$B$39:$B$782,U$83)+'СЕТ СН'!$H$9+СВЦЭМ!$D$10+'СЕТ СН'!$H$5-'СЕТ СН'!$H$17</f>
        <v>3766.0196727699999</v>
      </c>
      <c r="V85" s="36">
        <f>SUMIFS(СВЦЭМ!$C$39:$C$782,СВЦЭМ!$A$39:$A$782,$A85,СВЦЭМ!$B$39:$B$782,V$83)+'СЕТ СН'!$H$9+СВЦЭМ!$D$10+'СЕТ СН'!$H$5-'СЕТ СН'!$H$17</f>
        <v>3790.42014195</v>
      </c>
      <c r="W85" s="36">
        <f>SUMIFS(СВЦЭМ!$C$39:$C$782,СВЦЭМ!$A$39:$A$782,$A85,СВЦЭМ!$B$39:$B$782,W$83)+'СЕТ СН'!$H$9+СВЦЭМ!$D$10+'СЕТ СН'!$H$5-'СЕТ СН'!$H$17</f>
        <v>3791.69676273</v>
      </c>
      <c r="X85" s="36">
        <f>SUMIFS(СВЦЭМ!$C$39:$C$782,СВЦЭМ!$A$39:$A$782,$A85,СВЦЭМ!$B$39:$B$782,X$83)+'СЕТ СН'!$H$9+СВЦЭМ!$D$10+'СЕТ СН'!$H$5-'СЕТ СН'!$H$17</f>
        <v>3743.86189436</v>
      </c>
      <c r="Y85" s="36">
        <f>SUMIFS(СВЦЭМ!$C$39:$C$782,СВЦЭМ!$A$39:$A$782,$A85,СВЦЭМ!$B$39:$B$782,Y$83)+'СЕТ СН'!$H$9+СВЦЭМ!$D$10+'СЕТ СН'!$H$5-'СЕТ СН'!$H$17</f>
        <v>3709.6232055999999</v>
      </c>
    </row>
    <row r="86" spans="1:25" ht="15.75" x14ac:dyDescent="0.2">
      <c r="A86" s="35">
        <f t="shared" ref="A86:A113" si="2">A85+1</f>
        <v>44807</v>
      </c>
      <c r="B86" s="36">
        <f>SUMIFS(СВЦЭМ!$C$39:$C$782,СВЦЭМ!$A$39:$A$782,$A86,СВЦЭМ!$B$39:$B$782,B$83)+'СЕТ СН'!$H$9+СВЦЭМ!$D$10+'СЕТ СН'!$H$5-'СЕТ СН'!$H$17</f>
        <v>3710.5455740400002</v>
      </c>
      <c r="C86" s="36">
        <f>SUMIFS(СВЦЭМ!$C$39:$C$782,СВЦЭМ!$A$39:$A$782,$A86,СВЦЭМ!$B$39:$B$782,C$83)+'СЕТ СН'!$H$9+СВЦЭМ!$D$10+'СЕТ СН'!$H$5-'СЕТ СН'!$H$17</f>
        <v>3751.4386106500001</v>
      </c>
      <c r="D86" s="36">
        <f>SUMIFS(СВЦЭМ!$C$39:$C$782,СВЦЭМ!$A$39:$A$782,$A86,СВЦЭМ!$B$39:$B$782,D$83)+'СЕТ СН'!$H$9+СВЦЭМ!$D$10+'СЕТ СН'!$H$5-'СЕТ СН'!$H$17</f>
        <v>3770.1553259500001</v>
      </c>
      <c r="E86" s="36">
        <f>SUMIFS(СВЦЭМ!$C$39:$C$782,СВЦЭМ!$A$39:$A$782,$A86,СВЦЭМ!$B$39:$B$782,E$83)+'СЕТ СН'!$H$9+СВЦЭМ!$D$10+'СЕТ СН'!$H$5-'СЕТ СН'!$H$17</f>
        <v>3783.29142731</v>
      </c>
      <c r="F86" s="36">
        <f>SUMIFS(СВЦЭМ!$C$39:$C$782,СВЦЭМ!$A$39:$A$782,$A86,СВЦЭМ!$B$39:$B$782,F$83)+'СЕТ СН'!$H$9+СВЦЭМ!$D$10+'СЕТ СН'!$H$5-'СЕТ СН'!$H$17</f>
        <v>3796.42620898</v>
      </c>
      <c r="G86" s="36">
        <f>SUMIFS(СВЦЭМ!$C$39:$C$782,СВЦЭМ!$A$39:$A$782,$A86,СВЦЭМ!$B$39:$B$782,G$83)+'СЕТ СН'!$H$9+СВЦЭМ!$D$10+'СЕТ СН'!$H$5-'СЕТ СН'!$H$17</f>
        <v>3793.3743863200002</v>
      </c>
      <c r="H86" s="36">
        <f>SUMIFS(СВЦЭМ!$C$39:$C$782,СВЦЭМ!$A$39:$A$782,$A86,СВЦЭМ!$B$39:$B$782,H$83)+'СЕТ СН'!$H$9+СВЦЭМ!$D$10+'СЕТ СН'!$H$5-'СЕТ СН'!$H$17</f>
        <v>3771.93331506</v>
      </c>
      <c r="I86" s="36">
        <f>SUMIFS(СВЦЭМ!$C$39:$C$782,СВЦЭМ!$A$39:$A$782,$A86,СВЦЭМ!$B$39:$B$782,I$83)+'СЕТ СН'!$H$9+СВЦЭМ!$D$10+'СЕТ СН'!$H$5-'СЕТ СН'!$H$17</f>
        <v>3725.86982033</v>
      </c>
      <c r="J86" s="36">
        <f>SUMIFS(СВЦЭМ!$C$39:$C$782,СВЦЭМ!$A$39:$A$782,$A86,СВЦЭМ!$B$39:$B$782,J$83)+'СЕТ СН'!$H$9+СВЦЭМ!$D$10+'СЕТ СН'!$H$5-'СЕТ СН'!$H$17</f>
        <v>3671.6521696500004</v>
      </c>
      <c r="K86" s="36">
        <f>SUMIFS(СВЦЭМ!$C$39:$C$782,СВЦЭМ!$A$39:$A$782,$A86,СВЦЭМ!$B$39:$B$782,K$83)+'СЕТ СН'!$H$9+СВЦЭМ!$D$10+'СЕТ СН'!$H$5-'СЕТ СН'!$H$17</f>
        <v>3607.2517160300004</v>
      </c>
      <c r="L86" s="36">
        <f>SUMIFS(СВЦЭМ!$C$39:$C$782,СВЦЭМ!$A$39:$A$782,$A86,СВЦЭМ!$B$39:$B$782,L$83)+'СЕТ СН'!$H$9+СВЦЭМ!$D$10+'СЕТ СН'!$H$5-'СЕТ СН'!$H$17</f>
        <v>3559.6203899400002</v>
      </c>
      <c r="M86" s="36">
        <f>SUMIFS(СВЦЭМ!$C$39:$C$782,СВЦЭМ!$A$39:$A$782,$A86,СВЦЭМ!$B$39:$B$782,M$83)+'СЕТ СН'!$H$9+СВЦЭМ!$D$10+'СЕТ СН'!$H$5-'СЕТ СН'!$H$17</f>
        <v>3573.6663309599999</v>
      </c>
      <c r="N86" s="36">
        <f>SUMIFS(СВЦЭМ!$C$39:$C$782,СВЦЭМ!$A$39:$A$782,$A86,СВЦЭМ!$B$39:$B$782,N$83)+'СЕТ СН'!$H$9+СВЦЭМ!$D$10+'СЕТ СН'!$H$5-'СЕТ СН'!$H$17</f>
        <v>3584.6874009500002</v>
      </c>
      <c r="O86" s="36">
        <f>SUMIFS(СВЦЭМ!$C$39:$C$782,СВЦЭМ!$A$39:$A$782,$A86,СВЦЭМ!$B$39:$B$782,O$83)+'СЕТ СН'!$H$9+СВЦЭМ!$D$10+'СЕТ СН'!$H$5-'СЕТ СН'!$H$17</f>
        <v>3614.31767958</v>
      </c>
      <c r="P86" s="36">
        <f>SUMIFS(СВЦЭМ!$C$39:$C$782,СВЦЭМ!$A$39:$A$782,$A86,СВЦЭМ!$B$39:$B$782,P$83)+'СЕТ СН'!$H$9+СВЦЭМ!$D$10+'СЕТ СН'!$H$5-'СЕТ СН'!$H$17</f>
        <v>3643.8222013700001</v>
      </c>
      <c r="Q86" s="36">
        <f>SUMIFS(СВЦЭМ!$C$39:$C$782,СВЦЭМ!$A$39:$A$782,$A86,СВЦЭМ!$B$39:$B$782,Q$83)+'СЕТ СН'!$H$9+СВЦЭМ!$D$10+'СЕТ СН'!$H$5-'СЕТ СН'!$H$17</f>
        <v>3649.9606563699999</v>
      </c>
      <c r="R86" s="36">
        <f>SUMIFS(СВЦЭМ!$C$39:$C$782,СВЦЭМ!$A$39:$A$782,$A86,СВЦЭМ!$B$39:$B$782,R$83)+'СЕТ СН'!$H$9+СВЦЭМ!$D$10+'СЕТ СН'!$H$5-'СЕТ СН'!$H$17</f>
        <v>3639.4133856900003</v>
      </c>
      <c r="S86" s="36">
        <f>SUMIFS(СВЦЭМ!$C$39:$C$782,СВЦЭМ!$A$39:$A$782,$A86,СВЦЭМ!$B$39:$B$782,S$83)+'СЕТ СН'!$H$9+СВЦЭМ!$D$10+'СЕТ СН'!$H$5-'СЕТ СН'!$H$17</f>
        <v>3639.9845041200001</v>
      </c>
      <c r="T86" s="36">
        <f>SUMIFS(СВЦЭМ!$C$39:$C$782,СВЦЭМ!$A$39:$A$782,$A86,СВЦЭМ!$B$39:$B$782,T$83)+'СЕТ СН'!$H$9+СВЦЭМ!$D$10+'СЕТ СН'!$H$5-'СЕТ СН'!$H$17</f>
        <v>3630.8707668400002</v>
      </c>
      <c r="U86" s="36">
        <f>SUMIFS(СВЦЭМ!$C$39:$C$782,СВЦЭМ!$A$39:$A$782,$A86,СВЦЭМ!$B$39:$B$782,U$83)+'СЕТ СН'!$H$9+СВЦЭМ!$D$10+'СЕТ СН'!$H$5-'СЕТ СН'!$H$17</f>
        <v>3620.84655514</v>
      </c>
      <c r="V86" s="36">
        <f>SUMIFS(СВЦЭМ!$C$39:$C$782,СВЦЭМ!$A$39:$A$782,$A86,СВЦЭМ!$B$39:$B$782,V$83)+'СЕТ СН'!$H$9+СВЦЭМ!$D$10+'СЕТ СН'!$H$5-'СЕТ СН'!$H$17</f>
        <v>3612.91529206</v>
      </c>
      <c r="W86" s="36">
        <f>SUMIFS(СВЦЭМ!$C$39:$C$782,СВЦЭМ!$A$39:$A$782,$A86,СВЦЭМ!$B$39:$B$782,W$83)+'СЕТ СН'!$H$9+СВЦЭМ!$D$10+'СЕТ СН'!$H$5-'СЕТ СН'!$H$17</f>
        <v>3611.8597621100002</v>
      </c>
      <c r="X86" s="36">
        <f>SUMIFS(СВЦЭМ!$C$39:$C$782,СВЦЭМ!$A$39:$A$782,$A86,СВЦЭМ!$B$39:$B$782,X$83)+'СЕТ СН'!$H$9+СВЦЭМ!$D$10+'СЕТ СН'!$H$5-'СЕТ СН'!$H$17</f>
        <v>3694.4964363899999</v>
      </c>
      <c r="Y86" s="36">
        <f>SUMIFS(СВЦЭМ!$C$39:$C$782,СВЦЭМ!$A$39:$A$782,$A86,СВЦЭМ!$B$39:$B$782,Y$83)+'СЕТ СН'!$H$9+СВЦЭМ!$D$10+'СЕТ СН'!$H$5-'СЕТ СН'!$H$17</f>
        <v>3752.97218501</v>
      </c>
    </row>
    <row r="87" spans="1:25" ht="15.75" x14ac:dyDescent="0.2">
      <c r="A87" s="35">
        <f t="shared" si="2"/>
        <v>44808</v>
      </c>
      <c r="B87" s="36">
        <f>SUMIFS(СВЦЭМ!$C$39:$C$782,СВЦЭМ!$A$39:$A$782,$A87,СВЦЭМ!$B$39:$B$782,B$83)+'СЕТ СН'!$H$9+СВЦЭМ!$D$10+'СЕТ СН'!$H$5-'СЕТ СН'!$H$17</f>
        <v>3716.4997226</v>
      </c>
      <c r="C87" s="36">
        <f>SUMIFS(СВЦЭМ!$C$39:$C$782,СВЦЭМ!$A$39:$A$782,$A87,СВЦЭМ!$B$39:$B$782,C$83)+'СЕТ СН'!$H$9+СВЦЭМ!$D$10+'СЕТ СН'!$H$5-'СЕТ СН'!$H$17</f>
        <v>3775.6612541900004</v>
      </c>
      <c r="D87" s="36">
        <f>SUMIFS(СВЦЭМ!$C$39:$C$782,СВЦЭМ!$A$39:$A$782,$A87,СВЦЭМ!$B$39:$B$782,D$83)+'СЕТ СН'!$H$9+СВЦЭМ!$D$10+'СЕТ СН'!$H$5-'СЕТ СН'!$H$17</f>
        <v>3735.4606467800004</v>
      </c>
      <c r="E87" s="36">
        <f>SUMIFS(СВЦЭМ!$C$39:$C$782,СВЦЭМ!$A$39:$A$782,$A87,СВЦЭМ!$B$39:$B$782,E$83)+'СЕТ СН'!$H$9+СВЦЭМ!$D$10+'СЕТ СН'!$H$5-'СЕТ СН'!$H$17</f>
        <v>3745.6185822000002</v>
      </c>
      <c r="F87" s="36">
        <f>SUMIFS(СВЦЭМ!$C$39:$C$782,СВЦЭМ!$A$39:$A$782,$A87,СВЦЭМ!$B$39:$B$782,F$83)+'СЕТ СН'!$H$9+СВЦЭМ!$D$10+'СЕТ СН'!$H$5-'СЕТ СН'!$H$17</f>
        <v>3749.3980398500003</v>
      </c>
      <c r="G87" s="36">
        <f>SUMIFS(СВЦЭМ!$C$39:$C$782,СВЦЭМ!$A$39:$A$782,$A87,СВЦЭМ!$B$39:$B$782,G$83)+'СЕТ СН'!$H$9+СВЦЭМ!$D$10+'СЕТ СН'!$H$5-'СЕТ СН'!$H$17</f>
        <v>3743.2640973500002</v>
      </c>
      <c r="H87" s="36">
        <f>SUMIFS(СВЦЭМ!$C$39:$C$782,СВЦЭМ!$A$39:$A$782,$A87,СВЦЭМ!$B$39:$B$782,H$83)+'СЕТ СН'!$H$9+СВЦЭМ!$D$10+'СЕТ СН'!$H$5-'СЕТ СН'!$H$17</f>
        <v>3729.11920891</v>
      </c>
      <c r="I87" s="36">
        <f>SUMIFS(СВЦЭМ!$C$39:$C$782,СВЦЭМ!$A$39:$A$782,$A87,СВЦЭМ!$B$39:$B$782,I$83)+'СЕТ СН'!$H$9+СВЦЭМ!$D$10+'СЕТ СН'!$H$5-'СЕТ СН'!$H$17</f>
        <v>3689.8590894600002</v>
      </c>
      <c r="J87" s="36">
        <f>SUMIFS(СВЦЭМ!$C$39:$C$782,СВЦЭМ!$A$39:$A$782,$A87,СВЦЭМ!$B$39:$B$782,J$83)+'СЕТ СН'!$H$9+СВЦЭМ!$D$10+'СЕТ СН'!$H$5-'СЕТ СН'!$H$17</f>
        <v>3649.7183019100003</v>
      </c>
      <c r="K87" s="36">
        <f>SUMIFS(СВЦЭМ!$C$39:$C$782,СВЦЭМ!$A$39:$A$782,$A87,СВЦЭМ!$B$39:$B$782,K$83)+'СЕТ СН'!$H$9+СВЦЭМ!$D$10+'СЕТ СН'!$H$5-'СЕТ СН'!$H$17</f>
        <v>3685.97059906</v>
      </c>
      <c r="L87" s="36">
        <f>SUMIFS(СВЦЭМ!$C$39:$C$782,СВЦЭМ!$A$39:$A$782,$A87,СВЦЭМ!$B$39:$B$782,L$83)+'СЕТ СН'!$H$9+СВЦЭМ!$D$10+'СЕТ СН'!$H$5-'СЕТ СН'!$H$17</f>
        <v>3686.0008885400002</v>
      </c>
      <c r="M87" s="36">
        <f>SUMIFS(СВЦЭМ!$C$39:$C$782,СВЦЭМ!$A$39:$A$782,$A87,СВЦЭМ!$B$39:$B$782,M$83)+'СЕТ СН'!$H$9+СВЦЭМ!$D$10+'СЕТ СН'!$H$5-'СЕТ СН'!$H$17</f>
        <v>3698.6707945799999</v>
      </c>
      <c r="N87" s="36">
        <f>SUMIFS(СВЦЭМ!$C$39:$C$782,СВЦЭМ!$A$39:$A$782,$A87,СВЦЭМ!$B$39:$B$782,N$83)+'СЕТ СН'!$H$9+СВЦЭМ!$D$10+'СЕТ СН'!$H$5-'СЕТ СН'!$H$17</f>
        <v>3677.4628430500002</v>
      </c>
      <c r="O87" s="36">
        <f>SUMIFS(СВЦЭМ!$C$39:$C$782,СВЦЭМ!$A$39:$A$782,$A87,СВЦЭМ!$B$39:$B$782,O$83)+'СЕТ СН'!$H$9+СВЦЭМ!$D$10+'СЕТ СН'!$H$5-'СЕТ СН'!$H$17</f>
        <v>3677.7050955600002</v>
      </c>
      <c r="P87" s="36">
        <f>SUMIFS(СВЦЭМ!$C$39:$C$782,СВЦЭМ!$A$39:$A$782,$A87,СВЦЭМ!$B$39:$B$782,P$83)+'СЕТ СН'!$H$9+СВЦЭМ!$D$10+'СЕТ СН'!$H$5-'СЕТ СН'!$H$17</f>
        <v>3691.5080302300003</v>
      </c>
      <c r="Q87" s="36">
        <f>SUMIFS(СВЦЭМ!$C$39:$C$782,СВЦЭМ!$A$39:$A$782,$A87,СВЦЭМ!$B$39:$B$782,Q$83)+'СЕТ СН'!$H$9+СВЦЭМ!$D$10+'СЕТ СН'!$H$5-'СЕТ СН'!$H$17</f>
        <v>3704.6563540000002</v>
      </c>
      <c r="R87" s="36">
        <f>SUMIFS(СВЦЭМ!$C$39:$C$782,СВЦЭМ!$A$39:$A$782,$A87,СВЦЭМ!$B$39:$B$782,R$83)+'СЕТ СН'!$H$9+СВЦЭМ!$D$10+'СЕТ СН'!$H$5-'СЕТ СН'!$H$17</f>
        <v>3696.4307811200001</v>
      </c>
      <c r="S87" s="36">
        <f>SUMIFS(СВЦЭМ!$C$39:$C$782,СВЦЭМ!$A$39:$A$782,$A87,СВЦЭМ!$B$39:$B$782,S$83)+'СЕТ СН'!$H$9+СВЦЭМ!$D$10+'СЕТ СН'!$H$5-'СЕТ СН'!$H$17</f>
        <v>3687.1285109</v>
      </c>
      <c r="T87" s="36">
        <f>SUMIFS(СВЦЭМ!$C$39:$C$782,СВЦЭМ!$A$39:$A$782,$A87,СВЦЭМ!$B$39:$B$782,T$83)+'СЕТ СН'!$H$9+СВЦЭМ!$D$10+'СЕТ СН'!$H$5-'СЕТ СН'!$H$17</f>
        <v>3683.9453254</v>
      </c>
      <c r="U87" s="36">
        <f>SUMIFS(СВЦЭМ!$C$39:$C$782,СВЦЭМ!$A$39:$A$782,$A87,СВЦЭМ!$B$39:$B$782,U$83)+'СЕТ СН'!$H$9+СВЦЭМ!$D$10+'СЕТ СН'!$H$5-'СЕТ СН'!$H$17</f>
        <v>3680.9645693000002</v>
      </c>
      <c r="V87" s="36">
        <f>SUMIFS(СВЦЭМ!$C$39:$C$782,СВЦЭМ!$A$39:$A$782,$A87,СВЦЭМ!$B$39:$B$782,V$83)+'СЕТ СН'!$H$9+СВЦЭМ!$D$10+'СЕТ СН'!$H$5-'СЕТ СН'!$H$17</f>
        <v>3698.3356248700002</v>
      </c>
      <c r="W87" s="36">
        <f>SUMIFS(СВЦЭМ!$C$39:$C$782,СВЦЭМ!$A$39:$A$782,$A87,СВЦЭМ!$B$39:$B$782,W$83)+'СЕТ СН'!$H$9+СВЦЭМ!$D$10+'СЕТ СН'!$H$5-'СЕТ СН'!$H$17</f>
        <v>3687.49776191</v>
      </c>
      <c r="X87" s="36">
        <f>SUMIFS(СВЦЭМ!$C$39:$C$782,СВЦЭМ!$A$39:$A$782,$A87,СВЦЭМ!$B$39:$B$782,X$83)+'СЕТ СН'!$H$9+СВЦЭМ!$D$10+'СЕТ СН'!$H$5-'СЕТ СН'!$H$17</f>
        <v>3714.65427869</v>
      </c>
      <c r="Y87" s="36">
        <f>SUMIFS(СВЦЭМ!$C$39:$C$782,СВЦЭМ!$A$39:$A$782,$A87,СВЦЭМ!$B$39:$B$782,Y$83)+'СЕТ СН'!$H$9+СВЦЭМ!$D$10+'СЕТ СН'!$H$5-'СЕТ СН'!$H$17</f>
        <v>3778.25261009</v>
      </c>
    </row>
    <row r="88" spans="1:25" ht="15.75" x14ac:dyDescent="0.2">
      <c r="A88" s="35">
        <f t="shared" si="2"/>
        <v>44809</v>
      </c>
      <c r="B88" s="36">
        <f>SUMIFS(СВЦЭМ!$C$39:$C$782,СВЦЭМ!$A$39:$A$782,$A88,СВЦЭМ!$B$39:$B$782,B$83)+'СЕТ СН'!$H$9+СВЦЭМ!$D$10+'СЕТ СН'!$H$5-'СЕТ СН'!$H$17</f>
        <v>3787.19021299</v>
      </c>
      <c r="C88" s="36">
        <f>SUMIFS(СВЦЭМ!$C$39:$C$782,СВЦЭМ!$A$39:$A$782,$A88,СВЦЭМ!$B$39:$B$782,C$83)+'СЕТ СН'!$H$9+СВЦЭМ!$D$10+'СЕТ СН'!$H$5-'СЕТ СН'!$H$17</f>
        <v>3760.8303379700001</v>
      </c>
      <c r="D88" s="36">
        <f>SUMIFS(СВЦЭМ!$C$39:$C$782,СВЦЭМ!$A$39:$A$782,$A88,СВЦЭМ!$B$39:$B$782,D$83)+'СЕТ СН'!$H$9+СВЦЭМ!$D$10+'СЕТ СН'!$H$5-'СЕТ СН'!$H$17</f>
        <v>3816.4488190100001</v>
      </c>
      <c r="E88" s="36">
        <f>SUMIFS(СВЦЭМ!$C$39:$C$782,СВЦЭМ!$A$39:$A$782,$A88,СВЦЭМ!$B$39:$B$782,E$83)+'СЕТ СН'!$H$9+СВЦЭМ!$D$10+'СЕТ СН'!$H$5-'СЕТ СН'!$H$17</f>
        <v>3823.5440688600002</v>
      </c>
      <c r="F88" s="36">
        <f>SUMIFS(СВЦЭМ!$C$39:$C$782,СВЦЭМ!$A$39:$A$782,$A88,СВЦЭМ!$B$39:$B$782,F$83)+'СЕТ СН'!$H$9+СВЦЭМ!$D$10+'СЕТ СН'!$H$5-'СЕТ СН'!$H$17</f>
        <v>3828.7661530000005</v>
      </c>
      <c r="G88" s="36">
        <f>SUMIFS(СВЦЭМ!$C$39:$C$782,СВЦЭМ!$A$39:$A$782,$A88,СВЦЭМ!$B$39:$B$782,G$83)+'СЕТ СН'!$H$9+СВЦЭМ!$D$10+'СЕТ СН'!$H$5-'СЕТ СН'!$H$17</f>
        <v>3819.1062654699999</v>
      </c>
      <c r="H88" s="36">
        <f>SUMIFS(СВЦЭМ!$C$39:$C$782,СВЦЭМ!$A$39:$A$782,$A88,СВЦЭМ!$B$39:$B$782,H$83)+'СЕТ СН'!$H$9+СВЦЭМ!$D$10+'СЕТ СН'!$H$5-'СЕТ СН'!$H$17</f>
        <v>3775.66160287</v>
      </c>
      <c r="I88" s="36">
        <f>SUMIFS(СВЦЭМ!$C$39:$C$782,СВЦЭМ!$A$39:$A$782,$A88,СВЦЭМ!$B$39:$B$782,I$83)+'СЕТ СН'!$H$9+СВЦЭМ!$D$10+'СЕТ СН'!$H$5-'СЕТ СН'!$H$17</f>
        <v>3701.1063918600003</v>
      </c>
      <c r="J88" s="36">
        <f>SUMIFS(СВЦЭМ!$C$39:$C$782,СВЦЭМ!$A$39:$A$782,$A88,СВЦЭМ!$B$39:$B$782,J$83)+'СЕТ СН'!$H$9+СВЦЭМ!$D$10+'СЕТ СН'!$H$5-'СЕТ СН'!$H$17</f>
        <v>3672.8969534100002</v>
      </c>
      <c r="K88" s="36">
        <f>SUMIFS(СВЦЭМ!$C$39:$C$782,СВЦЭМ!$A$39:$A$782,$A88,СВЦЭМ!$B$39:$B$782,K$83)+'СЕТ СН'!$H$9+СВЦЭМ!$D$10+'СЕТ СН'!$H$5-'СЕТ СН'!$H$17</f>
        <v>3712.7955853200001</v>
      </c>
      <c r="L88" s="36">
        <f>SUMIFS(СВЦЭМ!$C$39:$C$782,СВЦЭМ!$A$39:$A$782,$A88,СВЦЭМ!$B$39:$B$782,L$83)+'СЕТ СН'!$H$9+СВЦЭМ!$D$10+'СЕТ СН'!$H$5-'СЕТ СН'!$H$17</f>
        <v>3744.4397803500001</v>
      </c>
      <c r="M88" s="36">
        <f>SUMIFS(СВЦЭМ!$C$39:$C$782,СВЦЭМ!$A$39:$A$782,$A88,СВЦЭМ!$B$39:$B$782,M$83)+'СЕТ СН'!$H$9+СВЦЭМ!$D$10+'СЕТ СН'!$H$5-'СЕТ СН'!$H$17</f>
        <v>3745.2416164200004</v>
      </c>
      <c r="N88" s="36">
        <f>SUMIFS(СВЦЭМ!$C$39:$C$782,СВЦЭМ!$A$39:$A$782,$A88,СВЦЭМ!$B$39:$B$782,N$83)+'СЕТ СН'!$H$9+СВЦЭМ!$D$10+'СЕТ СН'!$H$5-'СЕТ СН'!$H$17</f>
        <v>3741.9140698900001</v>
      </c>
      <c r="O88" s="36">
        <f>SUMIFS(СВЦЭМ!$C$39:$C$782,СВЦЭМ!$A$39:$A$782,$A88,СВЦЭМ!$B$39:$B$782,O$83)+'СЕТ СН'!$H$9+СВЦЭМ!$D$10+'СЕТ СН'!$H$5-'СЕТ СН'!$H$17</f>
        <v>3747.8334254700003</v>
      </c>
      <c r="P88" s="36">
        <f>SUMIFS(СВЦЭМ!$C$39:$C$782,СВЦЭМ!$A$39:$A$782,$A88,СВЦЭМ!$B$39:$B$782,P$83)+'СЕТ СН'!$H$9+СВЦЭМ!$D$10+'СЕТ СН'!$H$5-'СЕТ СН'!$H$17</f>
        <v>3740.48595712</v>
      </c>
      <c r="Q88" s="36">
        <f>SUMIFS(СВЦЭМ!$C$39:$C$782,СВЦЭМ!$A$39:$A$782,$A88,СВЦЭМ!$B$39:$B$782,Q$83)+'СЕТ СН'!$H$9+СВЦЭМ!$D$10+'СЕТ СН'!$H$5-'СЕТ СН'!$H$17</f>
        <v>3737.2048028200002</v>
      </c>
      <c r="R88" s="36">
        <f>SUMIFS(СВЦЭМ!$C$39:$C$782,СВЦЭМ!$A$39:$A$782,$A88,СВЦЭМ!$B$39:$B$782,R$83)+'СЕТ СН'!$H$9+СВЦЭМ!$D$10+'СЕТ СН'!$H$5-'СЕТ СН'!$H$17</f>
        <v>3734.3863536600002</v>
      </c>
      <c r="S88" s="36">
        <f>SUMIFS(СВЦЭМ!$C$39:$C$782,СВЦЭМ!$A$39:$A$782,$A88,СВЦЭМ!$B$39:$B$782,S$83)+'СЕТ СН'!$H$9+СВЦЭМ!$D$10+'СЕТ СН'!$H$5-'СЕТ СН'!$H$17</f>
        <v>3719.5212596199999</v>
      </c>
      <c r="T88" s="36">
        <f>SUMIFS(СВЦЭМ!$C$39:$C$782,СВЦЭМ!$A$39:$A$782,$A88,СВЦЭМ!$B$39:$B$782,T$83)+'СЕТ СН'!$H$9+СВЦЭМ!$D$10+'СЕТ СН'!$H$5-'СЕТ СН'!$H$17</f>
        <v>3769.2169845500002</v>
      </c>
      <c r="U88" s="36">
        <f>SUMIFS(СВЦЭМ!$C$39:$C$782,СВЦЭМ!$A$39:$A$782,$A88,СВЦЭМ!$B$39:$B$782,U$83)+'СЕТ СН'!$H$9+СВЦЭМ!$D$10+'СЕТ СН'!$H$5-'СЕТ СН'!$H$17</f>
        <v>3774.2317037399998</v>
      </c>
      <c r="V88" s="36">
        <f>SUMIFS(СВЦЭМ!$C$39:$C$782,СВЦЭМ!$A$39:$A$782,$A88,СВЦЭМ!$B$39:$B$782,V$83)+'СЕТ СН'!$H$9+СВЦЭМ!$D$10+'СЕТ СН'!$H$5-'СЕТ СН'!$H$17</f>
        <v>3792.9693533</v>
      </c>
      <c r="W88" s="36">
        <f>SUMIFS(СВЦЭМ!$C$39:$C$782,СВЦЭМ!$A$39:$A$782,$A88,СВЦЭМ!$B$39:$B$782,W$83)+'СЕТ СН'!$H$9+СВЦЭМ!$D$10+'СЕТ СН'!$H$5-'СЕТ СН'!$H$17</f>
        <v>3794.5220989600002</v>
      </c>
      <c r="X88" s="36">
        <f>SUMIFS(СВЦЭМ!$C$39:$C$782,СВЦЭМ!$A$39:$A$782,$A88,СВЦЭМ!$B$39:$B$782,X$83)+'СЕТ СН'!$H$9+СВЦЭМ!$D$10+'СЕТ СН'!$H$5-'СЕТ СН'!$H$17</f>
        <v>3726.2327483200002</v>
      </c>
      <c r="Y88" s="36">
        <f>SUMIFS(СВЦЭМ!$C$39:$C$782,СВЦЭМ!$A$39:$A$782,$A88,СВЦЭМ!$B$39:$B$782,Y$83)+'СЕТ СН'!$H$9+СВЦЭМ!$D$10+'СЕТ СН'!$H$5-'СЕТ СН'!$H$17</f>
        <v>3691.9556015799999</v>
      </c>
    </row>
    <row r="89" spans="1:25" ht="15.75" x14ac:dyDescent="0.2">
      <c r="A89" s="35">
        <f t="shared" si="2"/>
        <v>44810</v>
      </c>
      <c r="B89" s="36">
        <f>SUMIFS(СВЦЭМ!$C$39:$C$782,СВЦЭМ!$A$39:$A$782,$A89,СВЦЭМ!$B$39:$B$782,B$83)+'СЕТ СН'!$H$9+СВЦЭМ!$D$10+'СЕТ СН'!$H$5-'СЕТ СН'!$H$17</f>
        <v>3750.0243676300001</v>
      </c>
      <c r="C89" s="36">
        <f>SUMIFS(СВЦЭМ!$C$39:$C$782,СВЦЭМ!$A$39:$A$782,$A89,СВЦЭМ!$B$39:$B$782,C$83)+'СЕТ СН'!$H$9+СВЦЭМ!$D$10+'СЕТ СН'!$H$5-'СЕТ СН'!$H$17</f>
        <v>3803.8902421400003</v>
      </c>
      <c r="D89" s="36">
        <f>SUMIFS(СВЦЭМ!$C$39:$C$782,СВЦЭМ!$A$39:$A$782,$A89,СВЦЭМ!$B$39:$B$782,D$83)+'СЕТ СН'!$H$9+СВЦЭМ!$D$10+'СЕТ СН'!$H$5-'СЕТ СН'!$H$17</f>
        <v>3833.3831216900003</v>
      </c>
      <c r="E89" s="36">
        <f>SUMIFS(СВЦЭМ!$C$39:$C$782,СВЦЭМ!$A$39:$A$782,$A89,СВЦЭМ!$B$39:$B$782,E$83)+'СЕТ СН'!$H$9+СВЦЭМ!$D$10+'СЕТ СН'!$H$5-'СЕТ СН'!$H$17</f>
        <v>3838.9905908000001</v>
      </c>
      <c r="F89" s="36">
        <f>SUMIFS(СВЦЭМ!$C$39:$C$782,СВЦЭМ!$A$39:$A$782,$A89,СВЦЭМ!$B$39:$B$782,F$83)+'СЕТ СН'!$H$9+СВЦЭМ!$D$10+'СЕТ СН'!$H$5-'СЕТ СН'!$H$17</f>
        <v>3845.3809941400004</v>
      </c>
      <c r="G89" s="36">
        <f>SUMIFS(СВЦЭМ!$C$39:$C$782,СВЦЭМ!$A$39:$A$782,$A89,СВЦЭМ!$B$39:$B$782,G$83)+'СЕТ СН'!$H$9+СВЦЭМ!$D$10+'СЕТ СН'!$H$5-'СЕТ СН'!$H$17</f>
        <v>3843.1304596</v>
      </c>
      <c r="H89" s="36">
        <f>SUMIFS(СВЦЭМ!$C$39:$C$782,СВЦЭМ!$A$39:$A$782,$A89,СВЦЭМ!$B$39:$B$782,H$83)+'СЕТ СН'!$H$9+СВЦЭМ!$D$10+'СЕТ СН'!$H$5-'СЕТ СН'!$H$17</f>
        <v>3779.5934547800002</v>
      </c>
      <c r="I89" s="36">
        <f>SUMIFS(СВЦЭМ!$C$39:$C$782,СВЦЭМ!$A$39:$A$782,$A89,СВЦЭМ!$B$39:$B$782,I$83)+'СЕТ СН'!$H$9+СВЦЭМ!$D$10+'СЕТ СН'!$H$5-'СЕТ СН'!$H$17</f>
        <v>3706.7794882500002</v>
      </c>
      <c r="J89" s="36">
        <f>SUMIFS(СВЦЭМ!$C$39:$C$782,СВЦЭМ!$A$39:$A$782,$A89,СВЦЭМ!$B$39:$B$782,J$83)+'СЕТ СН'!$H$9+СВЦЭМ!$D$10+'СЕТ СН'!$H$5-'СЕТ СН'!$H$17</f>
        <v>3693.39917423</v>
      </c>
      <c r="K89" s="36">
        <f>SUMIFS(СВЦЭМ!$C$39:$C$782,СВЦЭМ!$A$39:$A$782,$A89,СВЦЭМ!$B$39:$B$782,K$83)+'СЕТ СН'!$H$9+СВЦЭМ!$D$10+'СЕТ СН'!$H$5-'СЕТ СН'!$H$17</f>
        <v>3681.6134772400001</v>
      </c>
      <c r="L89" s="36">
        <f>SUMIFS(СВЦЭМ!$C$39:$C$782,СВЦЭМ!$A$39:$A$782,$A89,СВЦЭМ!$B$39:$B$782,L$83)+'СЕТ СН'!$H$9+СВЦЭМ!$D$10+'СЕТ СН'!$H$5-'СЕТ СН'!$H$17</f>
        <v>3739.3917405500001</v>
      </c>
      <c r="M89" s="36">
        <f>SUMIFS(СВЦЭМ!$C$39:$C$782,СВЦЭМ!$A$39:$A$782,$A89,СВЦЭМ!$B$39:$B$782,M$83)+'СЕТ СН'!$H$9+СВЦЭМ!$D$10+'СЕТ СН'!$H$5-'СЕТ СН'!$H$17</f>
        <v>3730.0080789900003</v>
      </c>
      <c r="N89" s="36">
        <f>SUMIFS(СВЦЭМ!$C$39:$C$782,СВЦЭМ!$A$39:$A$782,$A89,СВЦЭМ!$B$39:$B$782,N$83)+'СЕТ СН'!$H$9+СВЦЭМ!$D$10+'СЕТ СН'!$H$5-'СЕТ СН'!$H$17</f>
        <v>3749.3997745400002</v>
      </c>
      <c r="O89" s="36">
        <f>SUMIFS(СВЦЭМ!$C$39:$C$782,СВЦЭМ!$A$39:$A$782,$A89,СВЦЭМ!$B$39:$B$782,O$83)+'СЕТ СН'!$H$9+СВЦЭМ!$D$10+'СЕТ СН'!$H$5-'СЕТ СН'!$H$17</f>
        <v>3749.9000626000002</v>
      </c>
      <c r="P89" s="36">
        <f>SUMIFS(СВЦЭМ!$C$39:$C$782,СВЦЭМ!$A$39:$A$782,$A89,СВЦЭМ!$B$39:$B$782,P$83)+'СЕТ СН'!$H$9+СВЦЭМ!$D$10+'СЕТ СН'!$H$5-'СЕТ СН'!$H$17</f>
        <v>3740.3625256200003</v>
      </c>
      <c r="Q89" s="36">
        <f>SUMIFS(СВЦЭМ!$C$39:$C$782,СВЦЭМ!$A$39:$A$782,$A89,СВЦЭМ!$B$39:$B$782,Q$83)+'СЕТ СН'!$H$9+СВЦЭМ!$D$10+'СЕТ СН'!$H$5-'СЕТ СН'!$H$17</f>
        <v>3738.2709861900003</v>
      </c>
      <c r="R89" s="36">
        <f>SUMIFS(СВЦЭМ!$C$39:$C$782,СВЦЭМ!$A$39:$A$782,$A89,СВЦЭМ!$B$39:$B$782,R$83)+'СЕТ СН'!$H$9+СВЦЭМ!$D$10+'СЕТ СН'!$H$5-'СЕТ СН'!$H$17</f>
        <v>3740.3962089000001</v>
      </c>
      <c r="S89" s="36">
        <f>SUMIFS(СВЦЭМ!$C$39:$C$782,СВЦЭМ!$A$39:$A$782,$A89,СВЦЭМ!$B$39:$B$782,S$83)+'СЕТ СН'!$H$9+СВЦЭМ!$D$10+'СЕТ СН'!$H$5-'СЕТ СН'!$H$17</f>
        <v>3811.1823146000002</v>
      </c>
      <c r="T89" s="36">
        <f>SUMIFS(СВЦЭМ!$C$39:$C$782,СВЦЭМ!$A$39:$A$782,$A89,СВЦЭМ!$B$39:$B$782,T$83)+'СЕТ СН'!$H$9+СВЦЭМ!$D$10+'СЕТ СН'!$H$5-'СЕТ СН'!$H$17</f>
        <v>3781.2938899600003</v>
      </c>
      <c r="U89" s="36">
        <f>SUMIFS(СВЦЭМ!$C$39:$C$782,СВЦЭМ!$A$39:$A$782,$A89,СВЦЭМ!$B$39:$B$782,U$83)+'СЕТ СН'!$H$9+СВЦЭМ!$D$10+'СЕТ СН'!$H$5-'СЕТ СН'!$H$17</f>
        <v>3779.80935727</v>
      </c>
      <c r="V89" s="36">
        <f>SUMIFS(СВЦЭМ!$C$39:$C$782,СВЦЭМ!$A$39:$A$782,$A89,СВЦЭМ!$B$39:$B$782,V$83)+'СЕТ СН'!$H$9+СВЦЭМ!$D$10+'СЕТ СН'!$H$5-'СЕТ СН'!$H$17</f>
        <v>3808.56845776</v>
      </c>
      <c r="W89" s="36">
        <f>SUMIFS(СВЦЭМ!$C$39:$C$782,СВЦЭМ!$A$39:$A$782,$A89,СВЦЭМ!$B$39:$B$782,W$83)+'СЕТ СН'!$H$9+СВЦЭМ!$D$10+'СЕТ СН'!$H$5-'СЕТ СН'!$H$17</f>
        <v>3802.6929363500003</v>
      </c>
      <c r="X89" s="36">
        <f>SUMIFS(СВЦЭМ!$C$39:$C$782,СВЦЭМ!$A$39:$A$782,$A89,СВЦЭМ!$B$39:$B$782,X$83)+'СЕТ СН'!$H$9+СВЦЭМ!$D$10+'СЕТ СН'!$H$5-'СЕТ СН'!$H$17</f>
        <v>3764.5748867000002</v>
      </c>
      <c r="Y89" s="36">
        <f>SUMIFS(СВЦЭМ!$C$39:$C$782,СВЦЭМ!$A$39:$A$782,$A89,СВЦЭМ!$B$39:$B$782,Y$83)+'СЕТ СН'!$H$9+СВЦЭМ!$D$10+'СЕТ СН'!$H$5-'СЕТ СН'!$H$17</f>
        <v>3769.0618015099999</v>
      </c>
    </row>
    <row r="90" spans="1:25" ht="15.75" x14ac:dyDescent="0.2">
      <c r="A90" s="35">
        <f t="shared" si="2"/>
        <v>44811</v>
      </c>
      <c r="B90" s="36">
        <f>SUMIFS(СВЦЭМ!$C$39:$C$782,СВЦЭМ!$A$39:$A$782,$A90,СВЦЭМ!$B$39:$B$782,B$83)+'СЕТ СН'!$H$9+СВЦЭМ!$D$10+'СЕТ СН'!$H$5-'СЕТ СН'!$H$17</f>
        <v>3848.0993670799999</v>
      </c>
      <c r="C90" s="36">
        <f>SUMIFS(СВЦЭМ!$C$39:$C$782,СВЦЭМ!$A$39:$A$782,$A90,СВЦЭМ!$B$39:$B$782,C$83)+'СЕТ СН'!$H$9+СВЦЭМ!$D$10+'СЕТ СН'!$H$5-'СЕТ СН'!$H$17</f>
        <v>3908.2885634000004</v>
      </c>
      <c r="D90" s="36">
        <f>SUMIFS(СВЦЭМ!$C$39:$C$782,СВЦЭМ!$A$39:$A$782,$A90,СВЦЭМ!$B$39:$B$782,D$83)+'СЕТ СН'!$H$9+СВЦЭМ!$D$10+'СЕТ СН'!$H$5-'СЕТ СН'!$H$17</f>
        <v>3949.7210569200001</v>
      </c>
      <c r="E90" s="36">
        <f>SUMIFS(СВЦЭМ!$C$39:$C$782,СВЦЭМ!$A$39:$A$782,$A90,СВЦЭМ!$B$39:$B$782,E$83)+'СЕТ СН'!$H$9+СВЦЭМ!$D$10+'СЕТ СН'!$H$5-'СЕТ СН'!$H$17</f>
        <v>3965.2259704500002</v>
      </c>
      <c r="F90" s="36">
        <f>SUMIFS(СВЦЭМ!$C$39:$C$782,СВЦЭМ!$A$39:$A$782,$A90,СВЦЭМ!$B$39:$B$782,F$83)+'СЕТ СН'!$H$9+СВЦЭМ!$D$10+'СЕТ СН'!$H$5-'СЕТ СН'!$H$17</f>
        <v>3955.7859047400002</v>
      </c>
      <c r="G90" s="36">
        <f>SUMIFS(СВЦЭМ!$C$39:$C$782,СВЦЭМ!$A$39:$A$782,$A90,СВЦЭМ!$B$39:$B$782,G$83)+'СЕТ СН'!$H$9+СВЦЭМ!$D$10+'СЕТ СН'!$H$5-'СЕТ СН'!$H$17</f>
        <v>3948.5141243100002</v>
      </c>
      <c r="H90" s="36">
        <f>SUMIFS(СВЦЭМ!$C$39:$C$782,СВЦЭМ!$A$39:$A$782,$A90,СВЦЭМ!$B$39:$B$782,H$83)+'СЕТ СН'!$H$9+СВЦЭМ!$D$10+'СЕТ СН'!$H$5-'СЕТ СН'!$H$17</f>
        <v>3894.8542533200002</v>
      </c>
      <c r="I90" s="36">
        <f>SUMIFS(СВЦЭМ!$C$39:$C$782,СВЦЭМ!$A$39:$A$782,$A90,СВЦЭМ!$B$39:$B$782,I$83)+'СЕТ СН'!$H$9+СВЦЭМ!$D$10+'СЕТ СН'!$H$5-'СЕТ СН'!$H$17</f>
        <v>3800.3292300000003</v>
      </c>
      <c r="J90" s="36">
        <f>SUMIFS(СВЦЭМ!$C$39:$C$782,СВЦЭМ!$A$39:$A$782,$A90,СВЦЭМ!$B$39:$B$782,J$83)+'СЕТ СН'!$H$9+СВЦЭМ!$D$10+'СЕТ СН'!$H$5-'СЕТ СН'!$H$17</f>
        <v>3777.28554231</v>
      </c>
      <c r="K90" s="36">
        <f>SUMIFS(СВЦЭМ!$C$39:$C$782,СВЦЭМ!$A$39:$A$782,$A90,СВЦЭМ!$B$39:$B$782,K$83)+'СЕТ СН'!$H$9+СВЦЭМ!$D$10+'СЕТ СН'!$H$5-'СЕТ СН'!$H$17</f>
        <v>3734.8742193200001</v>
      </c>
      <c r="L90" s="36">
        <f>SUMIFS(СВЦЭМ!$C$39:$C$782,СВЦЭМ!$A$39:$A$782,$A90,СВЦЭМ!$B$39:$B$782,L$83)+'СЕТ СН'!$H$9+СВЦЭМ!$D$10+'СЕТ СН'!$H$5-'СЕТ СН'!$H$17</f>
        <v>3780.8660571099999</v>
      </c>
      <c r="M90" s="36">
        <f>SUMIFS(СВЦЭМ!$C$39:$C$782,СВЦЭМ!$A$39:$A$782,$A90,СВЦЭМ!$B$39:$B$782,M$83)+'СЕТ СН'!$H$9+СВЦЭМ!$D$10+'СЕТ СН'!$H$5-'СЕТ СН'!$H$17</f>
        <v>3740.2066673700001</v>
      </c>
      <c r="N90" s="36">
        <f>SUMIFS(СВЦЭМ!$C$39:$C$782,СВЦЭМ!$A$39:$A$782,$A90,СВЦЭМ!$B$39:$B$782,N$83)+'СЕТ СН'!$H$9+СВЦЭМ!$D$10+'СЕТ СН'!$H$5-'СЕТ СН'!$H$17</f>
        <v>3724.63839985</v>
      </c>
      <c r="O90" s="36">
        <f>SUMIFS(СВЦЭМ!$C$39:$C$782,СВЦЭМ!$A$39:$A$782,$A90,СВЦЭМ!$B$39:$B$782,O$83)+'СЕТ СН'!$H$9+СВЦЭМ!$D$10+'СЕТ СН'!$H$5-'СЕТ СН'!$H$17</f>
        <v>3716.2935524499999</v>
      </c>
      <c r="P90" s="36">
        <f>SUMIFS(СВЦЭМ!$C$39:$C$782,СВЦЭМ!$A$39:$A$782,$A90,СВЦЭМ!$B$39:$B$782,P$83)+'СЕТ СН'!$H$9+СВЦЭМ!$D$10+'СЕТ СН'!$H$5-'СЕТ СН'!$H$17</f>
        <v>3727.84709462</v>
      </c>
      <c r="Q90" s="36">
        <f>SUMIFS(СВЦЭМ!$C$39:$C$782,СВЦЭМ!$A$39:$A$782,$A90,СВЦЭМ!$B$39:$B$782,Q$83)+'СЕТ СН'!$H$9+СВЦЭМ!$D$10+'СЕТ СН'!$H$5-'СЕТ СН'!$H$17</f>
        <v>3717.7788290600001</v>
      </c>
      <c r="R90" s="36">
        <f>SUMIFS(СВЦЭМ!$C$39:$C$782,СВЦЭМ!$A$39:$A$782,$A90,СВЦЭМ!$B$39:$B$782,R$83)+'СЕТ СН'!$H$9+СВЦЭМ!$D$10+'СЕТ СН'!$H$5-'СЕТ СН'!$H$17</f>
        <v>3725.6031477200004</v>
      </c>
      <c r="S90" s="36">
        <f>SUMIFS(СВЦЭМ!$C$39:$C$782,СВЦЭМ!$A$39:$A$782,$A90,СВЦЭМ!$B$39:$B$782,S$83)+'СЕТ СН'!$H$9+СВЦЭМ!$D$10+'СЕТ СН'!$H$5-'СЕТ СН'!$H$17</f>
        <v>3729.9866541400002</v>
      </c>
      <c r="T90" s="36">
        <f>SUMIFS(СВЦЭМ!$C$39:$C$782,СВЦЭМ!$A$39:$A$782,$A90,СВЦЭМ!$B$39:$B$782,T$83)+'СЕТ СН'!$H$9+СВЦЭМ!$D$10+'СЕТ СН'!$H$5-'СЕТ СН'!$H$17</f>
        <v>3726.86155727</v>
      </c>
      <c r="U90" s="36">
        <f>SUMIFS(СВЦЭМ!$C$39:$C$782,СВЦЭМ!$A$39:$A$782,$A90,СВЦЭМ!$B$39:$B$782,U$83)+'СЕТ СН'!$H$9+СВЦЭМ!$D$10+'СЕТ СН'!$H$5-'СЕТ СН'!$H$17</f>
        <v>3722.8832622500004</v>
      </c>
      <c r="V90" s="36">
        <f>SUMIFS(СВЦЭМ!$C$39:$C$782,СВЦЭМ!$A$39:$A$782,$A90,СВЦЭМ!$B$39:$B$782,V$83)+'СЕТ СН'!$H$9+СВЦЭМ!$D$10+'СЕТ СН'!$H$5-'СЕТ СН'!$H$17</f>
        <v>3744.0031128300002</v>
      </c>
      <c r="W90" s="36">
        <f>SUMIFS(СВЦЭМ!$C$39:$C$782,СВЦЭМ!$A$39:$A$782,$A90,СВЦЭМ!$B$39:$B$782,W$83)+'СЕТ СН'!$H$9+СВЦЭМ!$D$10+'СЕТ СН'!$H$5-'СЕТ СН'!$H$17</f>
        <v>3740.3403519000003</v>
      </c>
      <c r="X90" s="36">
        <f>SUMIFS(СВЦЭМ!$C$39:$C$782,СВЦЭМ!$A$39:$A$782,$A90,СВЦЭМ!$B$39:$B$782,X$83)+'СЕТ СН'!$H$9+СВЦЭМ!$D$10+'СЕТ СН'!$H$5-'СЕТ СН'!$H$17</f>
        <v>3873.6557824500001</v>
      </c>
      <c r="Y90" s="36">
        <f>SUMIFS(СВЦЭМ!$C$39:$C$782,СВЦЭМ!$A$39:$A$782,$A90,СВЦЭМ!$B$39:$B$782,Y$83)+'СЕТ СН'!$H$9+СВЦЭМ!$D$10+'СЕТ СН'!$H$5-'СЕТ СН'!$H$17</f>
        <v>3772.8248648600002</v>
      </c>
    </row>
    <row r="91" spans="1:25" ht="15.75" x14ac:dyDescent="0.2">
      <c r="A91" s="35">
        <f t="shared" si="2"/>
        <v>44812</v>
      </c>
      <c r="B91" s="36">
        <f>SUMIFS(СВЦЭМ!$C$39:$C$782,СВЦЭМ!$A$39:$A$782,$A91,СВЦЭМ!$B$39:$B$782,B$83)+'СЕТ СН'!$H$9+СВЦЭМ!$D$10+'СЕТ СН'!$H$5-'СЕТ СН'!$H$17</f>
        <v>3866.5227787700001</v>
      </c>
      <c r="C91" s="36">
        <f>SUMIFS(СВЦЭМ!$C$39:$C$782,СВЦЭМ!$A$39:$A$782,$A91,СВЦЭМ!$B$39:$B$782,C$83)+'СЕТ СН'!$H$9+СВЦЭМ!$D$10+'СЕТ СН'!$H$5-'СЕТ СН'!$H$17</f>
        <v>3935.4325244400002</v>
      </c>
      <c r="D91" s="36">
        <f>SUMIFS(СВЦЭМ!$C$39:$C$782,СВЦЭМ!$A$39:$A$782,$A91,СВЦЭМ!$B$39:$B$782,D$83)+'СЕТ СН'!$H$9+СВЦЭМ!$D$10+'СЕТ СН'!$H$5-'СЕТ СН'!$H$17</f>
        <v>3992.59319955</v>
      </c>
      <c r="E91" s="36">
        <f>SUMIFS(СВЦЭМ!$C$39:$C$782,СВЦЭМ!$A$39:$A$782,$A91,СВЦЭМ!$B$39:$B$782,E$83)+'СЕТ СН'!$H$9+СВЦЭМ!$D$10+'СЕТ СН'!$H$5-'СЕТ СН'!$H$17</f>
        <v>3958.2485934400001</v>
      </c>
      <c r="F91" s="36">
        <f>SUMIFS(СВЦЭМ!$C$39:$C$782,СВЦЭМ!$A$39:$A$782,$A91,СВЦЭМ!$B$39:$B$782,F$83)+'СЕТ СН'!$H$9+СВЦЭМ!$D$10+'СЕТ СН'!$H$5-'СЕТ СН'!$H$17</f>
        <v>3970.9749157800002</v>
      </c>
      <c r="G91" s="36">
        <f>SUMIFS(СВЦЭМ!$C$39:$C$782,СВЦЭМ!$A$39:$A$782,$A91,СВЦЭМ!$B$39:$B$782,G$83)+'СЕТ СН'!$H$9+СВЦЭМ!$D$10+'СЕТ СН'!$H$5-'СЕТ СН'!$H$17</f>
        <v>3950.0501948800002</v>
      </c>
      <c r="H91" s="36">
        <f>SUMIFS(СВЦЭМ!$C$39:$C$782,СВЦЭМ!$A$39:$A$782,$A91,СВЦЭМ!$B$39:$B$782,H$83)+'СЕТ СН'!$H$9+СВЦЭМ!$D$10+'СЕТ СН'!$H$5-'СЕТ СН'!$H$17</f>
        <v>3887.8218067100001</v>
      </c>
      <c r="I91" s="36">
        <f>SUMIFS(СВЦЭМ!$C$39:$C$782,СВЦЭМ!$A$39:$A$782,$A91,СВЦЭМ!$B$39:$B$782,I$83)+'СЕТ СН'!$H$9+СВЦЭМ!$D$10+'СЕТ СН'!$H$5-'СЕТ СН'!$H$17</f>
        <v>3789.9511630699999</v>
      </c>
      <c r="J91" s="36">
        <f>SUMIFS(СВЦЭМ!$C$39:$C$782,СВЦЭМ!$A$39:$A$782,$A91,СВЦЭМ!$B$39:$B$782,J$83)+'СЕТ СН'!$H$9+СВЦЭМ!$D$10+'СЕТ СН'!$H$5-'СЕТ СН'!$H$17</f>
        <v>3712.49164741</v>
      </c>
      <c r="K91" s="36">
        <f>SUMIFS(СВЦЭМ!$C$39:$C$782,СВЦЭМ!$A$39:$A$782,$A91,СВЦЭМ!$B$39:$B$782,K$83)+'СЕТ СН'!$H$9+СВЦЭМ!$D$10+'СЕТ СН'!$H$5-'СЕТ СН'!$H$17</f>
        <v>3723.6515754000002</v>
      </c>
      <c r="L91" s="36">
        <f>SUMIFS(СВЦЭМ!$C$39:$C$782,СВЦЭМ!$A$39:$A$782,$A91,СВЦЭМ!$B$39:$B$782,L$83)+'СЕТ СН'!$H$9+СВЦЭМ!$D$10+'СЕТ СН'!$H$5-'СЕТ СН'!$H$17</f>
        <v>3745.95860941</v>
      </c>
      <c r="M91" s="36">
        <f>SUMIFS(СВЦЭМ!$C$39:$C$782,СВЦЭМ!$A$39:$A$782,$A91,СВЦЭМ!$B$39:$B$782,M$83)+'СЕТ СН'!$H$9+СВЦЭМ!$D$10+'СЕТ СН'!$H$5-'СЕТ СН'!$H$17</f>
        <v>3753.1463259800003</v>
      </c>
      <c r="N91" s="36">
        <f>SUMIFS(СВЦЭМ!$C$39:$C$782,СВЦЭМ!$A$39:$A$782,$A91,СВЦЭМ!$B$39:$B$782,N$83)+'СЕТ СН'!$H$9+СВЦЭМ!$D$10+'СЕТ СН'!$H$5-'СЕТ СН'!$H$17</f>
        <v>3756.0099580000001</v>
      </c>
      <c r="O91" s="36">
        <f>SUMIFS(СВЦЭМ!$C$39:$C$782,СВЦЭМ!$A$39:$A$782,$A91,СВЦЭМ!$B$39:$B$782,O$83)+'СЕТ СН'!$H$9+СВЦЭМ!$D$10+'СЕТ СН'!$H$5-'СЕТ СН'!$H$17</f>
        <v>3744.91204892</v>
      </c>
      <c r="P91" s="36">
        <f>SUMIFS(СВЦЭМ!$C$39:$C$782,СВЦЭМ!$A$39:$A$782,$A91,СВЦЭМ!$B$39:$B$782,P$83)+'СЕТ СН'!$H$9+СВЦЭМ!$D$10+'СЕТ СН'!$H$5-'СЕТ СН'!$H$17</f>
        <v>3745.0271495800002</v>
      </c>
      <c r="Q91" s="36">
        <f>SUMIFS(СВЦЭМ!$C$39:$C$782,СВЦЭМ!$A$39:$A$782,$A91,СВЦЭМ!$B$39:$B$782,Q$83)+'СЕТ СН'!$H$9+СВЦЭМ!$D$10+'СЕТ СН'!$H$5-'СЕТ СН'!$H$17</f>
        <v>3756.01491119</v>
      </c>
      <c r="R91" s="36">
        <f>SUMIFS(СВЦЭМ!$C$39:$C$782,СВЦЭМ!$A$39:$A$782,$A91,СВЦЭМ!$B$39:$B$782,R$83)+'СЕТ СН'!$H$9+СВЦЭМ!$D$10+'СЕТ СН'!$H$5-'СЕТ СН'!$H$17</f>
        <v>3756.8228571899999</v>
      </c>
      <c r="S91" s="36">
        <f>SUMIFS(СВЦЭМ!$C$39:$C$782,СВЦЭМ!$A$39:$A$782,$A91,СВЦЭМ!$B$39:$B$782,S$83)+'СЕТ СН'!$H$9+СВЦЭМ!$D$10+'СЕТ СН'!$H$5-'СЕТ СН'!$H$17</f>
        <v>3755.5800066299998</v>
      </c>
      <c r="T91" s="36">
        <f>SUMIFS(СВЦЭМ!$C$39:$C$782,СВЦЭМ!$A$39:$A$782,$A91,СВЦЭМ!$B$39:$B$782,T$83)+'СЕТ СН'!$H$9+СВЦЭМ!$D$10+'СЕТ СН'!$H$5-'СЕТ СН'!$H$17</f>
        <v>3758.3373533399999</v>
      </c>
      <c r="U91" s="36">
        <f>SUMIFS(СВЦЭМ!$C$39:$C$782,СВЦЭМ!$A$39:$A$782,$A91,СВЦЭМ!$B$39:$B$782,U$83)+'СЕТ СН'!$H$9+СВЦЭМ!$D$10+'СЕТ СН'!$H$5-'СЕТ СН'!$H$17</f>
        <v>3744.1327737000001</v>
      </c>
      <c r="V91" s="36">
        <f>SUMIFS(СВЦЭМ!$C$39:$C$782,СВЦЭМ!$A$39:$A$782,$A91,СВЦЭМ!$B$39:$B$782,V$83)+'СЕТ СН'!$H$9+СВЦЭМ!$D$10+'СЕТ СН'!$H$5-'СЕТ СН'!$H$17</f>
        <v>3750.6293014000003</v>
      </c>
      <c r="W91" s="36">
        <f>SUMIFS(СВЦЭМ!$C$39:$C$782,СВЦЭМ!$A$39:$A$782,$A91,СВЦЭМ!$B$39:$B$782,W$83)+'СЕТ СН'!$H$9+СВЦЭМ!$D$10+'СЕТ СН'!$H$5-'СЕТ СН'!$H$17</f>
        <v>3742.71973144</v>
      </c>
      <c r="X91" s="36">
        <f>SUMIFS(СВЦЭМ!$C$39:$C$782,СВЦЭМ!$A$39:$A$782,$A91,СВЦЭМ!$B$39:$B$782,X$83)+'СЕТ СН'!$H$9+СВЦЭМ!$D$10+'СЕТ СН'!$H$5-'СЕТ СН'!$H$17</f>
        <v>3718.1053650700001</v>
      </c>
      <c r="Y91" s="36">
        <f>SUMIFS(СВЦЭМ!$C$39:$C$782,СВЦЭМ!$A$39:$A$782,$A91,СВЦЭМ!$B$39:$B$782,Y$83)+'СЕТ СН'!$H$9+СВЦЭМ!$D$10+'СЕТ СН'!$H$5-'СЕТ СН'!$H$17</f>
        <v>3750.97786228</v>
      </c>
    </row>
    <row r="92" spans="1:25" ht="15.75" x14ac:dyDescent="0.2">
      <c r="A92" s="35">
        <f t="shared" si="2"/>
        <v>44813</v>
      </c>
      <c r="B92" s="36">
        <f>SUMIFS(СВЦЭМ!$C$39:$C$782,СВЦЭМ!$A$39:$A$782,$A92,СВЦЭМ!$B$39:$B$782,B$83)+'СЕТ СН'!$H$9+СВЦЭМ!$D$10+'СЕТ СН'!$H$5-'СЕТ СН'!$H$17</f>
        <v>3825.3098439200003</v>
      </c>
      <c r="C92" s="36">
        <f>SUMIFS(СВЦЭМ!$C$39:$C$782,СВЦЭМ!$A$39:$A$782,$A92,СВЦЭМ!$B$39:$B$782,C$83)+'СЕТ СН'!$H$9+СВЦЭМ!$D$10+'СЕТ СН'!$H$5-'СЕТ СН'!$H$17</f>
        <v>3870.3402999899999</v>
      </c>
      <c r="D92" s="36">
        <f>SUMIFS(СВЦЭМ!$C$39:$C$782,СВЦЭМ!$A$39:$A$782,$A92,СВЦЭМ!$B$39:$B$782,D$83)+'СЕТ СН'!$H$9+СВЦЭМ!$D$10+'СЕТ СН'!$H$5-'СЕТ СН'!$H$17</f>
        <v>3933.44249752</v>
      </c>
      <c r="E92" s="36">
        <f>SUMIFS(СВЦЭМ!$C$39:$C$782,СВЦЭМ!$A$39:$A$782,$A92,СВЦЭМ!$B$39:$B$782,E$83)+'СЕТ СН'!$H$9+СВЦЭМ!$D$10+'СЕТ СН'!$H$5-'СЕТ СН'!$H$17</f>
        <v>3947.44046067</v>
      </c>
      <c r="F92" s="36">
        <f>SUMIFS(СВЦЭМ!$C$39:$C$782,СВЦЭМ!$A$39:$A$782,$A92,СВЦЭМ!$B$39:$B$782,F$83)+'СЕТ СН'!$H$9+СВЦЭМ!$D$10+'СЕТ СН'!$H$5-'СЕТ СН'!$H$17</f>
        <v>3945.0507401300001</v>
      </c>
      <c r="G92" s="36">
        <f>SUMIFS(СВЦЭМ!$C$39:$C$782,СВЦЭМ!$A$39:$A$782,$A92,СВЦЭМ!$B$39:$B$782,G$83)+'СЕТ СН'!$H$9+СВЦЭМ!$D$10+'СЕТ СН'!$H$5-'СЕТ СН'!$H$17</f>
        <v>3922.5718833700003</v>
      </c>
      <c r="H92" s="36">
        <f>SUMIFS(СВЦЭМ!$C$39:$C$782,СВЦЭМ!$A$39:$A$782,$A92,СВЦЭМ!$B$39:$B$782,H$83)+'СЕТ СН'!$H$9+СВЦЭМ!$D$10+'СЕТ СН'!$H$5-'СЕТ СН'!$H$17</f>
        <v>3849.79523195</v>
      </c>
      <c r="I92" s="36">
        <f>SUMIFS(СВЦЭМ!$C$39:$C$782,СВЦЭМ!$A$39:$A$782,$A92,СВЦЭМ!$B$39:$B$782,I$83)+'СЕТ СН'!$H$9+СВЦЭМ!$D$10+'СЕТ СН'!$H$5-'СЕТ СН'!$H$17</f>
        <v>3797.5963683300001</v>
      </c>
      <c r="J92" s="36">
        <f>SUMIFS(СВЦЭМ!$C$39:$C$782,СВЦЭМ!$A$39:$A$782,$A92,СВЦЭМ!$B$39:$B$782,J$83)+'СЕТ СН'!$H$9+СВЦЭМ!$D$10+'СЕТ СН'!$H$5-'СЕТ СН'!$H$17</f>
        <v>3739.24037709</v>
      </c>
      <c r="K92" s="36">
        <f>SUMIFS(СВЦЭМ!$C$39:$C$782,СВЦЭМ!$A$39:$A$782,$A92,СВЦЭМ!$B$39:$B$782,K$83)+'СЕТ СН'!$H$9+СВЦЭМ!$D$10+'СЕТ СН'!$H$5-'СЕТ СН'!$H$17</f>
        <v>3700.0049108900002</v>
      </c>
      <c r="L92" s="36">
        <f>SUMIFS(СВЦЭМ!$C$39:$C$782,СВЦЭМ!$A$39:$A$782,$A92,СВЦЭМ!$B$39:$B$782,L$83)+'СЕТ СН'!$H$9+СВЦЭМ!$D$10+'СЕТ СН'!$H$5-'СЕТ СН'!$H$17</f>
        <v>3682.08582824</v>
      </c>
      <c r="M92" s="36">
        <f>SUMIFS(СВЦЭМ!$C$39:$C$782,СВЦЭМ!$A$39:$A$782,$A92,СВЦЭМ!$B$39:$B$782,M$83)+'СЕТ СН'!$H$9+СВЦЭМ!$D$10+'СЕТ СН'!$H$5-'СЕТ СН'!$H$17</f>
        <v>3661.2523084100003</v>
      </c>
      <c r="N92" s="36">
        <f>SUMIFS(СВЦЭМ!$C$39:$C$782,СВЦЭМ!$A$39:$A$782,$A92,СВЦЭМ!$B$39:$B$782,N$83)+'СЕТ СН'!$H$9+СВЦЭМ!$D$10+'СЕТ СН'!$H$5-'СЕТ СН'!$H$17</f>
        <v>3649.9062154600001</v>
      </c>
      <c r="O92" s="36">
        <f>SUMIFS(СВЦЭМ!$C$39:$C$782,СВЦЭМ!$A$39:$A$782,$A92,СВЦЭМ!$B$39:$B$782,O$83)+'СЕТ СН'!$H$9+СВЦЭМ!$D$10+'СЕТ СН'!$H$5-'СЕТ СН'!$H$17</f>
        <v>3646.0329692300002</v>
      </c>
      <c r="P92" s="36">
        <f>SUMIFS(СВЦЭМ!$C$39:$C$782,СВЦЭМ!$A$39:$A$782,$A92,СВЦЭМ!$B$39:$B$782,P$83)+'СЕТ СН'!$H$9+СВЦЭМ!$D$10+'СЕТ СН'!$H$5-'СЕТ СН'!$H$17</f>
        <v>3678.8113394299999</v>
      </c>
      <c r="Q92" s="36">
        <f>SUMIFS(СВЦЭМ!$C$39:$C$782,СВЦЭМ!$A$39:$A$782,$A92,СВЦЭМ!$B$39:$B$782,Q$83)+'СЕТ СН'!$H$9+СВЦЭМ!$D$10+'СЕТ СН'!$H$5-'СЕТ СН'!$H$17</f>
        <v>3680.6729238600001</v>
      </c>
      <c r="R92" s="36">
        <f>SUMIFS(СВЦЭМ!$C$39:$C$782,СВЦЭМ!$A$39:$A$782,$A92,СВЦЭМ!$B$39:$B$782,R$83)+'СЕТ СН'!$H$9+СВЦЭМ!$D$10+'СЕТ СН'!$H$5-'СЕТ СН'!$H$17</f>
        <v>3696.35197578</v>
      </c>
      <c r="S92" s="36">
        <f>SUMIFS(СВЦЭМ!$C$39:$C$782,СВЦЭМ!$A$39:$A$782,$A92,СВЦЭМ!$B$39:$B$782,S$83)+'СЕТ СН'!$H$9+СВЦЭМ!$D$10+'СЕТ СН'!$H$5-'СЕТ СН'!$H$17</f>
        <v>3662.0880381100001</v>
      </c>
      <c r="T92" s="36">
        <f>SUMIFS(СВЦЭМ!$C$39:$C$782,СВЦЭМ!$A$39:$A$782,$A92,СВЦЭМ!$B$39:$B$782,T$83)+'СЕТ СН'!$H$9+СВЦЭМ!$D$10+'СЕТ СН'!$H$5-'СЕТ СН'!$H$17</f>
        <v>3661.8080412600002</v>
      </c>
      <c r="U92" s="36">
        <f>SUMIFS(СВЦЭМ!$C$39:$C$782,СВЦЭМ!$A$39:$A$782,$A92,СВЦЭМ!$B$39:$B$782,U$83)+'СЕТ СН'!$H$9+СВЦЭМ!$D$10+'СЕТ СН'!$H$5-'СЕТ СН'!$H$17</f>
        <v>3653.6171158800003</v>
      </c>
      <c r="V92" s="36">
        <f>SUMIFS(СВЦЭМ!$C$39:$C$782,СВЦЭМ!$A$39:$A$782,$A92,СВЦЭМ!$B$39:$B$782,V$83)+'СЕТ СН'!$H$9+СВЦЭМ!$D$10+'СЕТ СН'!$H$5-'СЕТ СН'!$H$17</f>
        <v>3634.0436148700001</v>
      </c>
      <c r="W92" s="36">
        <f>SUMIFS(СВЦЭМ!$C$39:$C$782,СВЦЭМ!$A$39:$A$782,$A92,СВЦЭМ!$B$39:$B$782,W$83)+'СЕТ СН'!$H$9+СВЦЭМ!$D$10+'СЕТ СН'!$H$5-'СЕТ СН'!$H$17</f>
        <v>3631.2558823700001</v>
      </c>
      <c r="X92" s="36">
        <f>SUMIFS(СВЦЭМ!$C$39:$C$782,СВЦЭМ!$A$39:$A$782,$A92,СВЦЭМ!$B$39:$B$782,X$83)+'СЕТ СН'!$H$9+СВЦЭМ!$D$10+'СЕТ СН'!$H$5-'СЕТ СН'!$H$17</f>
        <v>3651.76075967</v>
      </c>
      <c r="Y92" s="36">
        <f>SUMIFS(СВЦЭМ!$C$39:$C$782,СВЦЭМ!$A$39:$A$782,$A92,СВЦЭМ!$B$39:$B$782,Y$83)+'СЕТ СН'!$H$9+СВЦЭМ!$D$10+'СЕТ СН'!$H$5-'СЕТ СН'!$H$17</f>
        <v>3723.1711961600004</v>
      </c>
    </row>
    <row r="93" spans="1:25" ht="15.75" x14ac:dyDescent="0.2">
      <c r="A93" s="35">
        <f t="shared" si="2"/>
        <v>44814</v>
      </c>
      <c r="B93" s="36">
        <f>SUMIFS(СВЦЭМ!$C$39:$C$782,СВЦЭМ!$A$39:$A$782,$A93,СВЦЭМ!$B$39:$B$782,B$83)+'СЕТ СН'!$H$9+СВЦЭМ!$D$10+'СЕТ СН'!$H$5-'СЕТ СН'!$H$17</f>
        <v>3758.1368159600001</v>
      </c>
      <c r="C93" s="36">
        <f>SUMIFS(СВЦЭМ!$C$39:$C$782,СВЦЭМ!$A$39:$A$782,$A93,СВЦЭМ!$B$39:$B$782,C$83)+'СЕТ СН'!$H$9+СВЦЭМ!$D$10+'СЕТ СН'!$H$5-'СЕТ СН'!$H$17</f>
        <v>3813.6296176200003</v>
      </c>
      <c r="D93" s="36">
        <f>SUMIFS(СВЦЭМ!$C$39:$C$782,СВЦЭМ!$A$39:$A$782,$A93,СВЦЭМ!$B$39:$B$782,D$83)+'СЕТ СН'!$H$9+СВЦЭМ!$D$10+'СЕТ СН'!$H$5-'СЕТ СН'!$H$17</f>
        <v>3845.3537295000001</v>
      </c>
      <c r="E93" s="36">
        <f>SUMIFS(СВЦЭМ!$C$39:$C$782,СВЦЭМ!$A$39:$A$782,$A93,СВЦЭМ!$B$39:$B$782,E$83)+'СЕТ СН'!$H$9+СВЦЭМ!$D$10+'СЕТ СН'!$H$5-'СЕТ СН'!$H$17</f>
        <v>3853.8248757299998</v>
      </c>
      <c r="F93" s="36">
        <f>SUMIFS(СВЦЭМ!$C$39:$C$782,СВЦЭМ!$A$39:$A$782,$A93,СВЦЭМ!$B$39:$B$782,F$83)+'СЕТ СН'!$H$9+СВЦЭМ!$D$10+'СЕТ СН'!$H$5-'СЕТ СН'!$H$17</f>
        <v>3868.0034340700004</v>
      </c>
      <c r="G93" s="36">
        <f>SUMIFS(СВЦЭМ!$C$39:$C$782,СВЦЭМ!$A$39:$A$782,$A93,СВЦЭМ!$B$39:$B$782,G$83)+'СЕТ СН'!$H$9+СВЦЭМ!$D$10+'СЕТ СН'!$H$5-'СЕТ СН'!$H$17</f>
        <v>3855.3158096799998</v>
      </c>
      <c r="H93" s="36">
        <f>SUMIFS(СВЦЭМ!$C$39:$C$782,СВЦЭМ!$A$39:$A$782,$A93,СВЦЭМ!$B$39:$B$782,H$83)+'СЕТ СН'!$H$9+СВЦЭМ!$D$10+'СЕТ СН'!$H$5-'СЕТ СН'!$H$17</f>
        <v>3826.2660654800002</v>
      </c>
      <c r="I93" s="36">
        <f>SUMIFS(СВЦЭМ!$C$39:$C$782,СВЦЭМ!$A$39:$A$782,$A93,СВЦЭМ!$B$39:$B$782,I$83)+'СЕТ СН'!$H$9+СВЦЭМ!$D$10+'СЕТ СН'!$H$5-'СЕТ СН'!$H$17</f>
        <v>3770.5759596500002</v>
      </c>
      <c r="J93" s="36">
        <f>SUMIFS(СВЦЭМ!$C$39:$C$782,СВЦЭМ!$A$39:$A$782,$A93,СВЦЭМ!$B$39:$B$782,J$83)+'СЕТ СН'!$H$9+СВЦЭМ!$D$10+'СЕТ СН'!$H$5-'СЕТ СН'!$H$17</f>
        <v>3697.2326245700001</v>
      </c>
      <c r="K93" s="36">
        <f>SUMIFS(СВЦЭМ!$C$39:$C$782,СВЦЭМ!$A$39:$A$782,$A93,СВЦЭМ!$B$39:$B$782,K$83)+'СЕТ СН'!$H$9+СВЦЭМ!$D$10+'СЕТ СН'!$H$5-'СЕТ СН'!$H$17</f>
        <v>3666.9543703300001</v>
      </c>
      <c r="L93" s="36">
        <f>SUMIFS(СВЦЭМ!$C$39:$C$782,СВЦЭМ!$A$39:$A$782,$A93,СВЦЭМ!$B$39:$B$782,L$83)+'СЕТ СН'!$H$9+СВЦЭМ!$D$10+'СЕТ СН'!$H$5-'СЕТ СН'!$H$17</f>
        <v>3653.0618685500003</v>
      </c>
      <c r="M93" s="36">
        <f>SUMIFS(СВЦЭМ!$C$39:$C$782,СВЦЭМ!$A$39:$A$782,$A93,СВЦЭМ!$B$39:$B$782,M$83)+'СЕТ СН'!$H$9+СВЦЭМ!$D$10+'СЕТ СН'!$H$5-'СЕТ СН'!$H$17</f>
        <v>3652.8245395600002</v>
      </c>
      <c r="N93" s="36">
        <f>SUMIFS(СВЦЭМ!$C$39:$C$782,СВЦЭМ!$A$39:$A$782,$A93,СВЦЭМ!$B$39:$B$782,N$83)+'СЕТ СН'!$H$9+СВЦЭМ!$D$10+'СЕТ СН'!$H$5-'СЕТ СН'!$H$17</f>
        <v>3661.8397512000001</v>
      </c>
      <c r="O93" s="36">
        <f>SUMIFS(СВЦЭМ!$C$39:$C$782,СВЦЭМ!$A$39:$A$782,$A93,СВЦЭМ!$B$39:$B$782,O$83)+'СЕТ СН'!$H$9+СВЦЭМ!$D$10+'СЕТ СН'!$H$5-'СЕТ СН'!$H$17</f>
        <v>3680.0553592800002</v>
      </c>
      <c r="P93" s="36">
        <f>SUMIFS(СВЦЭМ!$C$39:$C$782,СВЦЭМ!$A$39:$A$782,$A93,СВЦЭМ!$B$39:$B$782,P$83)+'СЕТ СН'!$H$9+СВЦЭМ!$D$10+'СЕТ СН'!$H$5-'СЕТ СН'!$H$17</f>
        <v>3681.29918129</v>
      </c>
      <c r="Q93" s="36">
        <f>SUMIFS(СВЦЭМ!$C$39:$C$782,СВЦЭМ!$A$39:$A$782,$A93,СВЦЭМ!$B$39:$B$782,Q$83)+'СЕТ СН'!$H$9+СВЦЭМ!$D$10+'СЕТ СН'!$H$5-'СЕТ СН'!$H$17</f>
        <v>3693.50618106</v>
      </c>
      <c r="R93" s="36">
        <f>SUMIFS(СВЦЭМ!$C$39:$C$782,СВЦЭМ!$A$39:$A$782,$A93,СВЦЭМ!$B$39:$B$782,R$83)+'СЕТ СН'!$H$9+СВЦЭМ!$D$10+'СЕТ СН'!$H$5-'СЕТ СН'!$H$17</f>
        <v>3672.1693880600001</v>
      </c>
      <c r="S93" s="36">
        <f>SUMIFS(СВЦЭМ!$C$39:$C$782,СВЦЭМ!$A$39:$A$782,$A93,СВЦЭМ!$B$39:$B$782,S$83)+'СЕТ СН'!$H$9+СВЦЭМ!$D$10+'СЕТ СН'!$H$5-'СЕТ СН'!$H$17</f>
        <v>3644.5534829200001</v>
      </c>
      <c r="T93" s="36">
        <f>SUMIFS(СВЦЭМ!$C$39:$C$782,СВЦЭМ!$A$39:$A$782,$A93,СВЦЭМ!$B$39:$B$782,T$83)+'СЕТ СН'!$H$9+СВЦЭМ!$D$10+'СЕТ СН'!$H$5-'СЕТ СН'!$H$17</f>
        <v>3635.0296620899999</v>
      </c>
      <c r="U93" s="36">
        <f>SUMIFS(СВЦЭМ!$C$39:$C$782,СВЦЭМ!$A$39:$A$782,$A93,СВЦЭМ!$B$39:$B$782,U$83)+'СЕТ СН'!$H$9+СВЦЭМ!$D$10+'СЕТ СН'!$H$5-'СЕТ СН'!$H$17</f>
        <v>3652.3704794800001</v>
      </c>
      <c r="V93" s="36">
        <f>SUMIFS(СВЦЭМ!$C$39:$C$782,СВЦЭМ!$A$39:$A$782,$A93,СВЦЭМ!$B$39:$B$782,V$83)+'СЕТ СН'!$H$9+СВЦЭМ!$D$10+'СЕТ СН'!$H$5-'СЕТ СН'!$H$17</f>
        <v>3652.7642794500002</v>
      </c>
      <c r="W93" s="36">
        <f>SUMIFS(СВЦЭМ!$C$39:$C$782,СВЦЭМ!$A$39:$A$782,$A93,СВЦЭМ!$B$39:$B$782,W$83)+'СЕТ СН'!$H$9+СВЦЭМ!$D$10+'СЕТ СН'!$H$5-'СЕТ СН'!$H$17</f>
        <v>3657.75638437</v>
      </c>
      <c r="X93" s="36">
        <f>SUMIFS(СВЦЭМ!$C$39:$C$782,СВЦЭМ!$A$39:$A$782,$A93,СВЦЭМ!$B$39:$B$782,X$83)+'СЕТ СН'!$H$9+СВЦЭМ!$D$10+'СЕТ СН'!$H$5-'СЕТ СН'!$H$17</f>
        <v>3716.5294559100003</v>
      </c>
      <c r="Y93" s="36">
        <f>SUMIFS(СВЦЭМ!$C$39:$C$782,СВЦЭМ!$A$39:$A$782,$A93,СВЦЭМ!$B$39:$B$782,Y$83)+'СЕТ СН'!$H$9+СВЦЭМ!$D$10+'СЕТ СН'!$H$5-'СЕТ СН'!$H$17</f>
        <v>3759.5975313200001</v>
      </c>
    </row>
    <row r="94" spans="1:25" ht="15.75" x14ac:dyDescent="0.2">
      <c r="A94" s="35">
        <f t="shared" si="2"/>
        <v>44815</v>
      </c>
      <c r="B94" s="36">
        <f>SUMIFS(СВЦЭМ!$C$39:$C$782,СВЦЭМ!$A$39:$A$782,$A94,СВЦЭМ!$B$39:$B$782,B$83)+'СЕТ СН'!$H$9+СВЦЭМ!$D$10+'СЕТ СН'!$H$5-'СЕТ СН'!$H$17</f>
        <v>3763.7761500200004</v>
      </c>
      <c r="C94" s="36">
        <f>SUMIFS(СВЦЭМ!$C$39:$C$782,СВЦЭМ!$A$39:$A$782,$A94,СВЦЭМ!$B$39:$B$782,C$83)+'СЕТ СН'!$H$9+СВЦЭМ!$D$10+'СЕТ СН'!$H$5-'СЕТ СН'!$H$17</f>
        <v>3804.9869434900002</v>
      </c>
      <c r="D94" s="36">
        <f>SUMIFS(СВЦЭМ!$C$39:$C$782,СВЦЭМ!$A$39:$A$782,$A94,СВЦЭМ!$B$39:$B$782,D$83)+'СЕТ СН'!$H$9+СВЦЭМ!$D$10+'СЕТ СН'!$H$5-'СЕТ СН'!$H$17</f>
        <v>3834.8838068000005</v>
      </c>
      <c r="E94" s="36">
        <f>SUMIFS(СВЦЭМ!$C$39:$C$782,СВЦЭМ!$A$39:$A$782,$A94,СВЦЭМ!$B$39:$B$782,E$83)+'СЕТ СН'!$H$9+СВЦЭМ!$D$10+'СЕТ СН'!$H$5-'СЕТ СН'!$H$17</f>
        <v>3833.5944506900005</v>
      </c>
      <c r="F94" s="36">
        <f>SUMIFS(СВЦЭМ!$C$39:$C$782,СВЦЭМ!$A$39:$A$782,$A94,СВЦЭМ!$B$39:$B$782,F$83)+'СЕТ СН'!$H$9+СВЦЭМ!$D$10+'СЕТ СН'!$H$5-'СЕТ СН'!$H$17</f>
        <v>3832.2193347900002</v>
      </c>
      <c r="G94" s="36">
        <f>SUMIFS(СВЦЭМ!$C$39:$C$782,СВЦЭМ!$A$39:$A$782,$A94,СВЦЭМ!$B$39:$B$782,G$83)+'СЕТ СН'!$H$9+СВЦЭМ!$D$10+'СЕТ СН'!$H$5-'СЕТ СН'!$H$17</f>
        <v>3824.2517061900003</v>
      </c>
      <c r="H94" s="36">
        <f>SUMIFS(СВЦЭМ!$C$39:$C$782,СВЦЭМ!$A$39:$A$782,$A94,СВЦЭМ!$B$39:$B$782,H$83)+'СЕТ СН'!$H$9+СВЦЭМ!$D$10+'СЕТ СН'!$H$5-'СЕТ СН'!$H$17</f>
        <v>3802.2919251800004</v>
      </c>
      <c r="I94" s="36">
        <f>SUMIFS(СВЦЭМ!$C$39:$C$782,СВЦЭМ!$A$39:$A$782,$A94,СВЦЭМ!$B$39:$B$782,I$83)+'СЕТ СН'!$H$9+СВЦЭМ!$D$10+'СЕТ СН'!$H$5-'СЕТ СН'!$H$17</f>
        <v>3741.9153211500002</v>
      </c>
      <c r="J94" s="36">
        <f>SUMIFS(СВЦЭМ!$C$39:$C$782,СВЦЭМ!$A$39:$A$782,$A94,СВЦЭМ!$B$39:$B$782,J$83)+'СЕТ СН'!$H$9+СВЦЭМ!$D$10+'СЕТ СН'!$H$5-'СЕТ СН'!$H$17</f>
        <v>3663.7975393199999</v>
      </c>
      <c r="K94" s="36">
        <f>SUMIFS(СВЦЭМ!$C$39:$C$782,СВЦЭМ!$A$39:$A$782,$A94,СВЦЭМ!$B$39:$B$782,K$83)+'СЕТ СН'!$H$9+СВЦЭМ!$D$10+'СЕТ СН'!$H$5-'СЕТ СН'!$H$17</f>
        <v>3625.38096864</v>
      </c>
      <c r="L94" s="36">
        <f>SUMIFS(СВЦЭМ!$C$39:$C$782,СВЦЭМ!$A$39:$A$782,$A94,СВЦЭМ!$B$39:$B$782,L$83)+'СЕТ СН'!$H$9+СВЦЭМ!$D$10+'СЕТ СН'!$H$5-'СЕТ СН'!$H$17</f>
        <v>3597.5307529500001</v>
      </c>
      <c r="M94" s="36">
        <f>SUMIFS(СВЦЭМ!$C$39:$C$782,СВЦЭМ!$A$39:$A$782,$A94,СВЦЭМ!$B$39:$B$782,M$83)+'СЕТ СН'!$H$9+СВЦЭМ!$D$10+'СЕТ СН'!$H$5-'СЕТ СН'!$H$17</f>
        <v>3611.4421374200001</v>
      </c>
      <c r="N94" s="36">
        <f>SUMIFS(СВЦЭМ!$C$39:$C$782,СВЦЭМ!$A$39:$A$782,$A94,СВЦЭМ!$B$39:$B$782,N$83)+'СЕТ СН'!$H$9+СВЦЭМ!$D$10+'СЕТ СН'!$H$5-'СЕТ СН'!$H$17</f>
        <v>3614.3674633300002</v>
      </c>
      <c r="O94" s="36">
        <f>SUMIFS(СВЦЭМ!$C$39:$C$782,СВЦЭМ!$A$39:$A$782,$A94,СВЦЭМ!$B$39:$B$782,O$83)+'СЕТ СН'!$H$9+СВЦЭМ!$D$10+'СЕТ СН'!$H$5-'СЕТ СН'!$H$17</f>
        <v>3620.9041990800001</v>
      </c>
      <c r="P94" s="36">
        <f>SUMIFS(СВЦЭМ!$C$39:$C$782,СВЦЭМ!$A$39:$A$782,$A94,СВЦЭМ!$B$39:$B$782,P$83)+'СЕТ СН'!$H$9+СВЦЭМ!$D$10+'СЕТ СН'!$H$5-'СЕТ СН'!$H$17</f>
        <v>3642.5502873400001</v>
      </c>
      <c r="Q94" s="36">
        <f>SUMIFS(СВЦЭМ!$C$39:$C$782,СВЦЭМ!$A$39:$A$782,$A94,СВЦЭМ!$B$39:$B$782,Q$83)+'СЕТ СН'!$H$9+СВЦЭМ!$D$10+'СЕТ СН'!$H$5-'СЕТ СН'!$H$17</f>
        <v>3646.9947362299999</v>
      </c>
      <c r="R94" s="36">
        <f>SUMIFS(СВЦЭМ!$C$39:$C$782,СВЦЭМ!$A$39:$A$782,$A94,СВЦЭМ!$B$39:$B$782,R$83)+'СЕТ СН'!$H$9+СВЦЭМ!$D$10+'СЕТ СН'!$H$5-'СЕТ СН'!$H$17</f>
        <v>3621.4833469499999</v>
      </c>
      <c r="S94" s="36">
        <f>SUMIFS(СВЦЭМ!$C$39:$C$782,СВЦЭМ!$A$39:$A$782,$A94,СВЦЭМ!$B$39:$B$782,S$83)+'СЕТ СН'!$H$9+СВЦЭМ!$D$10+'СЕТ СН'!$H$5-'СЕТ СН'!$H$17</f>
        <v>3618.9258349500001</v>
      </c>
      <c r="T94" s="36">
        <f>SUMIFS(СВЦЭМ!$C$39:$C$782,СВЦЭМ!$A$39:$A$782,$A94,СВЦЭМ!$B$39:$B$782,T$83)+'СЕТ СН'!$H$9+СВЦЭМ!$D$10+'СЕТ СН'!$H$5-'СЕТ СН'!$H$17</f>
        <v>3609.83849977</v>
      </c>
      <c r="U94" s="36">
        <f>SUMIFS(СВЦЭМ!$C$39:$C$782,СВЦЭМ!$A$39:$A$782,$A94,СВЦЭМ!$B$39:$B$782,U$83)+'СЕТ СН'!$H$9+СВЦЭМ!$D$10+'СЕТ СН'!$H$5-'СЕТ СН'!$H$17</f>
        <v>3590.4380068800001</v>
      </c>
      <c r="V94" s="36">
        <f>SUMIFS(СВЦЭМ!$C$39:$C$782,СВЦЭМ!$A$39:$A$782,$A94,СВЦЭМ!$B$39:$B$782,V$83)+'СЕТ СН'!$H$9+СВЦЭМ!$D$10+'СЕТ СН'!$H$5-'СЕТ СН'!$H$17</f>
        <v>3599.8323716600003</v>
      </c>
      <c r="W94" s="36">
        <f>SUMIFS(СВЦЭМ!$C$39:$C$782,СВЦЭМ!$A$39:$A$782,$A94,СВЦЭМ!$B$39:$B$782,W$83)+'СЕТ СН'!$H$9+СВЦЭМ!$D$10+'СЕТ СН'!$H$5-'СЕТ СН'!$H$17</f>
        <v>3618.4168512800002</v>
      </c>
      <c r="X94" s="36">
        <f>SUMIFS(СВЦЭМ!$C$39:$C$782,СВЦЭМ!$A$39:$A$782,$A94,СВЦЭМ!$B$39:$B$782,X$83)+'СЕТ СН'!$H$9+СВЦЭМ!$D$10+'СЕТ СН'!$H$5-'СЕТ СН'!$H$17</f>
        <v>3668.6294725000002</v>
      </c>
      <c r="Y94" s="36">
        <f>SUMIFS(СВЦЭМ!$C$39:$C$782,СВЦЭМ!$A$39:$A$782,$A94,СВЦЭМ!$B$39:$B$782,Y$83)+'СЕТ СН'!$H$9+СВЦЭМ!$D$10+'СЕТ СН'!$H$5-'СЕТ СН'!$H$17</f>
        <v>3736.0896798500003</v>
      </c>
    </row>
    <row r="95" spans="1:25" ht="15.75" x14ac:dyDescent="0.2">
      <c r="A95" s="35">
        <f t="shared" si="2"/>
        <v>44816</v>
      </c>
      <c r="B95" s="36">
        <f>SUMIFS(СВЦЭМ!$C$39:$C$782,СВЦЭМ!$A$39:$A$782,$A95,СВЦЭМ!$B$39:$B$782,B$83)+'СЕТ СН'!$H$9+СВЦЭМ!$D$10+'СЕТ СН'!$H$5-'СЕТ СН'!$H$17</f>
        <v>3788.6287164800001</v>
      </c>
      <c r="C95" s="36">
        <f>SUMIFS(СВЦЭМ!$C$39:$C$782,СВЦЭМ!$A$39:$A$782,$A95,СВЦЭМ!$B$39:$B$782,C$83)+'СЕТ СН'!$H$9+СВЦЭМ!$D$10+'СЕТ СН'!$H$5-'СЕТ СН'!$H$17</f>
        <v>3815.2280719</v>
      </c>
      <c r="D95" s="36">
        <f>SUMIFS(СВЦЭМ!$C$39:$C$782,СВЦЭМ!$A$39:$A$782,$A95,СВЦЭМ!$B$39:$B$782,D$83)+'СЕТ СН'!$H$9+СВЦЭМ!$D$10+'СЕТ СН'!$H$5-'СЕТ СН'!$H$17</f>
        <v>3827.9252390700003</v>
      </c>
      <c r="E95" s="36">
        <f>SUMIFS(СВЦЭМ!$C$39:$C$782,СВЦЭМ!$A$39:$A$782,$A95,СВЦЭМ!$B$39:$B$782,E$83)+'СЕТ СН'!$H$9+СВЦЭМ!$D$10+'СЕТ СН'!$H$5-'СЕТ СН'!$H$17</f>
        <v>3833.7807033100003</v>
      </c>
      <c r="F95" s="36">
        <f>SUMIFS(СВЦЭМ!$C$39:$C$782,СВЦЭМ!$A$39:$A$782,$A95,СВЦЭМ!$B$39:$B$782,F$83)+'СЕТ СН'!$H$9+СВЦЭМ!$D$10+'СЕТ СН'!$H$5-'СЕТ СН'!$H$17</f>
        <v>3820.0589943499999</v>
      </c>
      <c r="G95" s="36">
        <f>SUMIFS(СВЦЭМ!$C$39:$C$782,СВЦЭМ!$A$39:$A$782,$A95,СВЦЭМ!$B$39:$B$782,G$83)+'СЕТ СН'!$H$9+СВЦЭМ!$D$10+'СЕТ СН'!$H$5-'СЕТ СН'!$H$17</f>
        <v>3796.3639690800001</v>
      </c>
      <c r="H95" s="36">
        <f>SUMIFS(СВЦЭМ!$C$39:$C$782,СВЦЭМ!$A$39:$A$782,$A95,СВЦЭМ!$B$39:$B$782,H$83)+'СЕТ СН'!$H$9+СВЦЭМ!$D$10+'СЕТ СН'!$H$5-'СЕТ СН'!$H$17</f>
        <v>3758.87923542</v>
      </c>
      <c r="I95" s="36">
        <f>SUMIFS(СВЦЭМ!$C$39:$C$782,СВЦЭМ!$A$39:$A$782,$A95,СВЦЭМ!$B$39:$B$782,I$83)+'СЕТ СН'!$H$9+СВЦЭМ!$D$10+'СЕТ СН'!$H$5-'СЕТ СН'!$H$17</f>
        <v>3678.8006979700003</v>
      </c>
      <c r="J95" s="36">
        <f>SUMIFS(СВЦЭМ!$C$39:$C$782,СВЦЭМ!$A$39:$A$782,$A95,СВЦЭМ!$B$39:$B$782,J$83)+'СЕТ СН'!$H$9+СВЦЭМ!$D$10+'СЕТ СН'!$H$5-'СЕТ СН'!$H$17</f>
        <v>3664.9643482400002</v>
      </c>
      <c r="K95" s="36">
        <f>SUMIFS(СВЦЭМ!$C$39:$C$782,СВЦЭМ!$A$39:$A$782,$A95,СВЦЭМ!$B$39:$B$782,K$83)+'СЕТ СН'!$H$9+СВЦЭМ!$D$10+'СЕТ СН'!$H$5-'СЕТ СН'!$H$17</f>
        <v>3642.85686889</v>
      </c>
      <c r="L95" s="36">
        <f>SUMIFS(СВЦЭМ!$C$39:$C$782,СВЦЭМ!$A$39:$A$782,$A95,СВЦЭМ!$B$39:$B$782,L$83)+'СЕТ СН'!$H$9+СВЦЭМ!$D$10+'СЕТ СН'!$H$5-'СЕТ СН'!$H$17</f>
        <v>3644.2001154200002</v>
      </c>
      <c r="M95" s="36">
        <f>SUMIFS(СВЦЭМ!$C$39:$C$782,СВЦЭМ!$A$39:$A$782,$A95,СВЦЭМ!$B$39:$B$782,M$83)+'СЕТ СН'!$H$9+СВЦЭМ!$D$10+'СЕТ СН'!$H$5-'СЕТ СН'!$H$17</f>
        <v>3664.51405712</v>
      </c>
      <c r="N95" s="36">
        <f>SUMIFS(СВЦЭМ!$C$39:$C$782,СВЦЭМ!$A$39:$A$782,$A95,СВЦЭМ!$B$39:$B$782,N$83)+'СЕТ СН'!$H$9+СВЦЭМ!$D$10+'СЕТ СН'!$H$5-'СЕТ СН'!$H$17</f>
        <v>3651.7507168000002</v>
      </c>
      <c r="O95" s="36">
        <f>SUMIFS(СВЦЭМ!$C$39:$C$782,СВЦЭМ!$A$39:$A$782,$A95,СВЦЭМ!$B$39:$B$782,O$83)+'СЕТ СН'!$H$9+СВЦЭМ!$D$10+'СЕТ СН'!$H$5-'СЕТ СН'!$H$17</f>
        <v>3652.5030864</v>
      </c>
      <c r="P95" s="36">
        <f>SUMIFS(СВЦЭМ!$C$39:$C$782,СВЦЭМ!$A$39:$A$782,$A95,СВЦЭМ!$B$39:$B$782,P$83)+'СЕТ СН'!$H$9+СВЦЭМ!$D$10+'СЕТ СН'!$H$5-'СЕТ СН'!$H$17</f>
        <v>3671.3500658900002</v>
      </c>
      <c r="Q95" s="36">
        <f>SUMIFS(СВЦЭМ!$C$39:$C$782,СВЦЭМ!$A$39:$A$782,$A95,СВЦЭМ!$B$39:$B$782,Q$83)+'СЕТ СН'!$H$9+СВЦЭМ!$D$10+'СЕТ СН'!$H$5-'СЕТ СН'!$H$17</f>
        <v>3664.5785095300002</v>
      </c>
      <c r="R95" s="36">
        <f>SUMIFS(СВЦЭМ!$C$39:$C$782,СВЦЭМ!$A$39:$A$782,$A95,СВЦЭМ!$B$39:$B$782,R$83)+'СЕТ СН'!$H$9+СВЦЭМ!$D$10+'СЕТ СН'!$H$5-'СЕТ СН'!$H$17</f>
        <v>3652.7154494500001</v>
      </c>
      <c r="S95" s="36">
        <f>SUMIFS(СВЦЭМ!$C$39:$C$782,СВЦЭМ!$A$39:$A$782,$A95,СВЦЭМ!$B$39:$B$782,S$83)+'СЕТ СН'!$H$9+СВЦЭМ!$D$10+'СЕТ СН'!$H$5-'СЕТ СН'!$H$17</f>
        <v>3630.3766332599998</v>
      </c>
      <c r="T95" s="36">
        <f>SUMIFS(СВЦЭМ!$C$39:$C$782,СВЦЭМ!$A$39:$A$782,$A95,СВЦЭМ!$B$39:$B$782,T$83)+'СЕТ СН'!$H$9+СВЦЭМ!$D$10+'СЕТ СН'!$H$5-'СЕТ СН'!$H$17</f>
        <v>3685.4776438600002</v>
      </c>
      <c r="U95" s="36">
        <f>SUMIFS(СВЦЭМ!$C$39:$C$782,СВЦЭМ!$A$39:$A$782,$A95,СВЦЭМ!$B$39:$B$782,U$83)+'СЕТ СН'!$H$9+СВЦЭМ!$D$10+'СЕТ СН'!$H$5-'СЕТ СН'!$H$17</f>
        <v>3697.0253702700002</v>
      </c>
      <c r="V95" s="36">
        <f>SUMIFS(СВЦЭМ!$C$39:$C$782,СВЦЭМ!$A$39:$A$782,$A95,СВЦЭМ!$B$39:$B$782,V$83)+'СЕТ СН'!$H$9+СВЦЭМ!$D$10+'СЕТ СН'!$H$5-'СЕТ СН'!$H$17</f>
        <v>3729.92558422</v>
      </c>
      <c r="W95" s="36">
        <f>SUMIFS(СВЦЭМ!$C$39:$C$782,СВЦЭМ!$A$39:$A$782,$A95,СВЦЭМ!$B$39:$B$782,W$83)+'СЕТ СН'!$H$9+СВЦЭМ!$D$10+'СЕТ СН'!$H$5-'СЕТ СН'!$H$17</f>
        <v>3723.3144277700003</v>
      </c>
      <c r="X95" s="36">
        <f>SUMIFS(СВЦЭМ!$C$39:$C$782,СВЦЭМ!$A$39:$A$782,$A95,СВЦЭМ!$B$39:$B$782,X$83)+'СЕТ СН'!$H$9+СВЦЭМ!$D$10+'СЕТ СН'!$H$5-'СЕТ СН'!$H$17</f>
        <v>3712.7107751800004</v>
      </c>
      <c r="Y95" s="36">
        <f>SUMIFS(СВЦЭМ!$C$39:$C$782,СВЦЭМ!$A$39:$A$782,$A95,СВЦЭМ!$B$39:$B$782,Y$83)+'СЕТ СН'!$H$9+СВЦЭМ!$D$10+'СЕТ СН'!$H$5-'СЕТ СН'!$H$17</f>
        <v>3745.4985780699999</v>
      </c>
    </row>
    <row r="96" spans="1:25" ht="15.75" x14ac:dyDescent="0.2">
      <c r="A96" s="35">
        <f t="shared" si="2"/>
        <v>44817</v>
      </c>
      <c r="B96" s="36">
        <f>SUMIFS(СВЦЭМ!$C$39:$C$782,СВЦЭМ!$A$39:$A$782,$A96,СВЦЭМ!$B$39:$B$782,B$83)+'СЕТ СН'!$H$9+СВЦЭМ!$D$10+'СЕТ СН'!$H$5-'СЕТ СН'!$H$17</f>
        <v>3777.6832529399999</v>
      </c>
      <c r="C96" s="36">
        <f>SUMIFS(СВЦЭМ!$C$39:$C$782,СВЦЭМ!$A$39:$A$782,$A96,СВЦЭМ!$B$39:$B$782,C$83)+'СЕТ СН'!$H$9+СВЦЭМ!$D$10+'СЕТ СН'!$H$5-'СЕТ СН'!$H$17</f>
        <v>3816.37208865</v>
      </c>
      <c r="D96" s="36">
        <f>SUMIFS(СВЦЭМ!$C$39:$C$782,СВЦЭМ!$A$39:$A$782,$A96,СВЦЭМ!$B$39:$B$782,D$83)+'СЕТ СН'!$H$9+СВЦЭМ!$D$10+'СЕТ СН'!$H$5-'СЕТ СН'!$H$17</f>
        <v>3836.7058780100001</v>
      </c>
      <c r="E96" s="36">
        <f>SUMIFS(СВЦЭМ!$C$39:$C$782,СВЦЭМ!$A$39:$A$782,$A96,СВЦЭМ!$B$39:$B$782,E$83)+'СЕТ СН'!$H$9+СВЦЭМ!$D$10+'СЕТ СН'!$H$5-'СЕТ СН'!$H$17</f>
        <v>3844.5738474899999</v>
      </c>
      <c r="F96" s="36">
        <f>SUMIFS(СВЦЭМ!$C$39:$C$782,СВЦЭМ!$A$39:$A$782,$A96,СВЦЭМ!$B$39:$B$782,F$83)+'СЕТ СН'!$H$9+СВЦЭМ!$D$10+'СЕТ СН'!$H$5-'СЕТ СН'!$H$17</f>
        <v>3836.2240462899999</v>
      </c>
      <c r="G96" s="36">
        <f>SUMIFS(СВЦЭМ!$C$39:$C$782,СВЦЭМ!$A$39:$A$782,$A96,СВЦЭМ!$B$39:$B$782,G$83)+'СЕТ СН'!$H$9+СВЦЭМ!$D$10+'СЕТ СН'!$H$5-'СЕТ СН'!$H$17</f>
        <v>3815.17968251</v>
      </c>
      <c r="H96" s="36">
        <f>SUMIFS(СВЦЭМ!$C$39:$C$782,СВЦЭМ!$A$39:$A$782,$A96,СВЦЭМ!$B$39:$B$782,H$83)+'СЕТ СН'!$H$9+СВЦЭМ!$D$10+'СЕТ СН'!$H$5-'СЕТ СН'!$H$17</f>
        <v>3752.5659694599999</v>
      </c>
      <c r="I96" s="36">
        <f>SUMIFS(СВЦЭМ!$C$39:$C$782,СВЦЭМ!$A$39:$A$782,$A96,СВЦЭМ!$B$39:$B$782,I$83)+'СЕТ СН'!$H$9+СВЦЭМ!$D$10+'СЕТ СН'!$H$5-'СЕТ СН'!$H$17</f>
        <v>3703.60324911</v>
      </c>
      <c r="J96" s="36">
        <f>SUMIFS(СВЦЭМ!$C$39:$C$782,СВЦЭМ!$A$39:$A$782,$A96,СВЦЭМ!$B$39:$B$782,J$83)+'СЕТ СН'!$H$9+СВЦЭМ!$D$10+'СЕТ СН'!$H$5-'СЕТ СН'!$H$17</f>
        <v>3669.06812962</v>
      </c>
      <c r="K96" s="36">
        <f>SUMIFS(СВЦЭМ!$C$39:$C$782,СВЦЭМ!$A$39:$A$782,$A96,СВЦЭМ!$B$39:$B$782,K$83)+'СЕТ СН'!$H$9+СВЦЭМ!$D$10+'СЕТ СН'!$H$5-'СЕТ СН'!$H$17</f>
        <v>3679.2885158200002</v>
      </c>
      <c r="L96" s="36">
        <f>SUMIFS(СВЦЭМ!$C$39:$C$782,СВЦЭМ!$A$39:$A$782,$A96,СВЦЭМ!$B$39:$B$782,L$83)+'СЕТ СН'!$H$9+СВЦЭМ!$D$10+'СЕТ СН'!$H$5-'СЕТ СН'!$H$17</f>
        <v>3689.0062611200001</v>
      </c>
      <c r="M96" s="36">
        <f>SUMIFS(СВЦЭМ!$C$39:$C$782,СВЦЭМ!$A$39:$A$782,$A96,СВЦЭМ!$B$39:$B$782,M$83)+'СЕТ СН'!$H$9+СВЦЭМ!$D$10+'СЕТ СН'!$H$5-'СЕТ СН'!$H$17</f>
        <v>3697.54132312</v>
      </c>
      <c r="N96" s="36">
        <f>SUMIFS(СВЦЭМ!$C$39:$C$782,СВЦЭМ!$A$39:$A$782,$A96,СВЦЭМ!$B$39:$B$782,N$83)+'СЕТ СН'!$H$9+СВЦЭМ!$D$10+'СЕТ СН'!$H$5-'СЕТ СН'!$H$17</f>
        <v>3641.97709295</v>
      </c>
      <c r="O96" s="36">
        <f>SUMIFS(СВЦЭМ!$C$39:$C$782,СВЦЭМ!$A$39:$A$782,$A96,СВЦЭМ!$B$39:$B$782,O$83)+'СЕТ СН'!$H$9+СВЦЭМ!$D$10+'СЕТ СН'!$H$5-'СЕТ СН'!$H$17</f>
        <v>3652.7845656500003</v>
      </c>
      <c r="P96" s="36">
        <f>SUMIFS(СВЦЭМ!$C$39:$C$782,СВЦЭМ!$A$39:$A$782,$A96,СВЦЭМ!$B$39:$B$782,P$83)+'СЕТ СН'!$H$9+СВЦЭМ!$D$10+'СЕТ СН'!$H$5-'СЕТ СН'!$H$17</f>
        <v>3666.7769563100001</v>
      </c>
      <c r="Q96" s="36">
        <f>SUMIFS(СВЦЭМ!$C$39:$C$782,СВЦЭМ!$A$39:$A$782,$A96,СВЦЭМ!$B$39:$B$782,Q$83)+'СЕТ СН'!$H$9+СВЦЭМ!$D$10+'СЕТ СН'!$H$5-'СЕТ СН'!$H$17</f>
        <v>3662.54274532</v>
      </c>
      <c r="R96" s="36">
        <f>SUMIFS(СВЦЭМ!$C$39:$C$782,СВЦЭМ!$A$39:$A$782,$A96,СВЦЭМ!$B$39:$B$782,R$83)+'СЕТ СН'!$H$9+СВЦЭМ!$D$10+'СЕТ СН'!$H$5-'СЕТ СН'!$H$17</f>
        <v>3678.2031521899999</v>
      </c>
      <c r="S96" s="36">
        <f>SUMIFS(СВЦЭМ!$C$39:$C$782,СВЦЭМ!$A$39:$A$782,$A96,СВЦЭМ!$B$39:$B$782,S$83)+'СЕТ СН'!$H$9+СВЦЭМ!$D$10+'СЕТ СН'!$H$5-'СЕТ СН'!$H$17</f>
        <v>3673.6578242400001</v>
      </c>
      <c r="T96" s="36">
        <f>SUMIFS(СВЦЭМ!$C$39:$C$782,СВЦЭМ!$A$39:$A$782,$A96,СВЦЭМ!$B$39:$B$782,T$83)+'СЕТ СН'!$H$9+СВЦЭМ!$D$10+'СЕТ СН'!$H$5-'СЕТ СН'!$H$17</f>
        <v>3693.0559234500001</v>
      </c>
      <c r="U96" s="36">
        <f>SUMIFS(СВЦЭМ!$C$39:$C$782,СВЦЭМ!$A$39:$A$782,$A96,СВЦЭМ!$B$39:$B$782,U$83)+'СЕТ СН'!$H$9+СВЦЭМ!$D$10+'СЕТ СН'!$H$5-'СЕТ СН'!$H$17</f>
        <v>3708.4006272500001</v>
      </c>
      <c r="V96" s="36">
        <f>SUMIFS(СВЦЭМ!$C$39:$C$782,СВЦЭМ!$A$39:$A$782,$A96,СВЦЭМ!$B$39:$B$782,V$83)+'СЕТ СН'!$H$9+СВЦЭМ!$D$10+'СЕТ СН'!$H$5-'СЕТ СН'!$H$17</f>
        <v>3733.61303477</v>
      </c>
      <c r="W96" s="36">
        <f>SUMIFS(СВЦЭМ!$C$39:$C$782,СВЦЭМ!$A$39:$A$782,$A96,СВЦЭМ!$B$39:$B$782,W$83)+'СЕТ СН'!$H$9+СВЦЭМ!$D$10+'СЕТ СН'!$H$5-'СЕТ СН'!$H$17</f>
        <v>3710.5985209400001</v>
      </c>
      <c r="X96" s="36">
        <f>SUMIFS(СВЦЭМ!$C$39:$C$782,СВЦЭМ!$A$39:$A$782,$A96,СВЦЭМ!$B$39:$B$782,X$83)+'СЕТ СН'!$H$9+СВЦЭМ!$D$10+'СЕТ СН'!$H$5-'СЕТ СН'!$H$17</f>
        <v>3688.15189108</v>
      </c>
      <c r="Y96" s="36">
        <f>SUMIFS(СВЦЭМ!$C$39:$C$782,СВЦЭМ!$A$39:$A$782,$A96,СВЦЭМ!$B$39:$B$782,Y$83)+'СЕТ СН'!$H$9+СВЦЭМ!$D$10+'СЕТ СН'!$H$5-'СЕТ СН'!$H$17</f>
        <v>3737.9373044700001</v>
      </c>
    </row>
    <row r="97" spans="1:25" ht="15.75" x14ac:dyDescent="0.2">
      <c r="A97" s="35">
        <f t="shared" si="2"/>
        <v>44818</v>
      </c>
      <c r="B97" s="36">
        <f>SUMIFS(СВЦЭМ!$C$39:$C$782,СВЦЭМ!$A$39:$A$782,$A97,СВЦЭМ!$B$39:$B$782,B$83)+'СЕТ СН'!$H$9+СВЦЭМ!$D$10+'СЕТ СН'!$H$5-'СЕТ СН'!$H$17</f>
        <v>3751.17853216</v>
      </c>
      <c r="C97" s="36">
        <f>SUMIFS(СВЦЭМ!$C$39:$C$782,СВЦЭМ!$A$39:$A$782,$A97,СВЦЭМ!$B$39:$B$782,C$83)+'СЕТ СН'!$H$9+СВЦЭМ!$D$10+'СЕТ СН'!$H$5-'СЕТ СН'!$H$17</f>
        <v>3798.4051446800004</v>
      </c>
      <c r="D97" s="36">
        <f>SUMIFS(СВЦЭМ!$C$39:$C$782,СВЦЭМ!$A$39:$A$782,$A97,СВЦЭМ!$B$39:$B$782,D$83)+'СЕТ СН'!$H$9+СВЦЭМ!$D$10+'СЕТ СН'!$H$5-'СЕТ СН'!$H$17</f>
        <v>3831.0403859799999</v>
      </c>
      <c r="E97" s="36">
        <f>SUMIFS(СВЦЭМ!$C$39:$C$782,СВЦЭМ!$A$39:$A$782,$A97,СВЦЭМ!$B$39:$B$782,E$83)+'СЕТ СН'!$H$9+СВЦЭМ!$D$10+'СЕТ СН'!$H$5-'СЕТ СН'!$H$17</f>
        <v>3836.4878837599999</v>
      </c>
      <c r="F97" s="36">
        <f>SUMIFS(СВЦЭМ!$C$39:$C$782,СВЦЭМ!$A$39:$A$782,$A97,СВЦЭМ!$B$39:$B$782,F$83)+'СЕТ СН'!$H$9+СВЦЭМ!$D$10+'СЕТ СН'!$H$5-'СЕТ СН'!$H$17</f>
        <v>3833.9938323100005</v>
      </c>
      <c r="G97" s="36">
        <f>SUMIFS(СВЦЭМ!$C$39:$C$782,СВЦЭМ!$A$39:$A$782,$A97,СВЦЭМ!$B$39:$B$782,G$83)+'СЕТ СН'!$H$9+СВЦЭМ!$D$10+'СЕТ СН'!$H$5-'СЕТ СН'!$H$17</f>
        <v>3815.5298593000002</v>
      </c>
      <c r="H97" s="36">
        <f>SUMIFS(СВЦЭМ!$C$39:$C$782,СВЦЭМ!$A$39:$A$782,$A97,СВЦЭМ!$B$39:$B$782,H$83)+'СЕТ СН'!$H$9+СВЦЭМ!$D$10+'СЕТ СН'!$H$5-'СЕТ СН'!$H$17</f>
        <v>3753.66344471</v>
      </c>
      <c r="I97" s="36">
        <f>SUMIFS(СВЦЭМ!$C$39:$C$782,СВЦЭМ!$A$39:$A$782,$A97,СВЦЭМ!$B$39:$B$782,I$83)+'СЕТ СН'!$H$9+СВЦЭМ!$D$10+'СЕТ СН'!$H$5-'СЕТ СН'!$H$17</f>
        <v>3688.8634759200004</v>
      </c>
      <c r="J97" s="36">
        <f>SUMIFS(СВЦЭМ!$C$39:$C$782,СВЦЭМ!$A$39:$A$782,$A97,СВЦЭМ!$B$39:$B$782,J$83)+'СЕТ СН'!$H$9+СВЦЭМ!$D$10+'СЕТ СН'!$H$5-'СЕТ СН'!$H$17</f>
        <v>3659.1322112500002</v>
      </c>
      <c r="K97" s="36">
        <f>SUMIFS(СВЦЭМ!$C$39:$C$782,СВЦЭМ!$A$39:$A$782,$A97,СВЦЭМ!$B$39:$B$782,K$83)+'СЕТ СН'!$H$9+СВЦЭМ!$D$10+'СЕТ СН'!$H$5-'СЕТ СН'!$H$17</f>
        <v>3651.8318022399999</v>
      </c>
      <c r="L97" s="36">
        <f>SUMIFS(СВЦЭМ!$C$39:$C$782,СВЦЭМ!$A$39:$A$782,$A97,СВЦЭМ!$B$39:$B$782,L$83)+'СЕТ СН'!$H$9+СВЦЭМ!$D$10+'СЕТ СН'!$H$5-'СЕТ СН'!$H$17</f>
        <v>3668.5601564500002</v>
      </c>
      <c r="M97" s="36">
        <f>SUMIFS(СВЦЭМ!$C$39:$C$782,СВЦЭМ!$A$39:$A$782,$A97,СВЦЭМ!$B$39:$B$782,M$83)+'СЕТ СН'!$H$9+СВЦЭМ!$D$10+'СЕТ СН'!$H$5-'СЕТ СН'!$H$17</f>
        <v>3681.3998594700001</v>
      </c>
      <c r="N97" s="36">
        <f>SUMIFS(СВЦЭМ!$C$39:$C$782,СВЦЭМ!$A$39:$A$782,$A97,СВЦЭМ!$B$39:$B$782,N$83)+'СЕТ СН'!$H$9+СВЦЭМ!$D$10+'СЕТ СН'!$H$5-'СЕТ СН'!$H$17</f>
        <v>3630.4593521400002</v>
      </c>
      <c r="O97" s="36">
        <f>SUMIFS(СВЦЭМ!$C$39:$C$782,СВЦЭМ!$A$39:$A$782,$A97,СВЦЭМ!$B$39:$B$782,O$83)+'СЕТ СН'!$H$9+СВЦЭМ!$D$10+'СЕТ СН'!$H$5-'СЕТ СН'!$H$17</f>
        <v>3627.4724401900003</v>
      </c>
      <c r="P97" s="36">
        <f>SUMIFS(СВЦЭМ!$C$39:$C$782,СВЦЭМ!$A$39:$A$782,$A97,СВЦЭМ!$B$39:$B$782,P$83)+'СЕТ СН'!$H$9+СВЦЭМ!$D$10+'СЕТ СН'!$H$5-'СЕТ СН'!$H$17</f>
        <v>3634.2514422200002</v>
      </c>
      <c r="Q97" s="36">
        <f>SUMIFS(СВЦЭМ!$C$39:$C$782,СВЦЭМ!$A$39:$A$782,$A97,СВЦЭМ!$B$39:$B$782,Q$83)+'СЕТ СН'!$H$9+СВЦЭМ!$D$10+'СЕТ СН'!$H$5-'СЕТ СН'!$H$17</f>
        <v>3658.0274255700001</v>
      </c>
      <c r="R97" s="36">
        <f>SUMIFS(СВЦЭМ!$C$39:$C$782,СВЦЭМ!$A$39:$A$782,$A97,СВЦЭМ!$B$39:$B$782,R$83)+'СЕТ СН'!$H$9+СВЦЭМ!$D$10+'СЕТ СН'!$H$5-'СЕТ СН'!$H$17</f>
        <v>3677.9630316100001</v>
      </c>
      <c r="S97" s="36">
        <f>SUMIFS(СВЦЭМ!$C$39:$C$782,СВЦЭМ!$A$39:$A$782,$A97,СВЦЭМ!$B$39:$B$782,S$83)+'СЕТ СН'!$H$9+СВЦЭМ!$D$10+'СЕТ СН'!$H$5-'СЕТ СН'!$H$17</f>
        <v>3677.8369306100003</v>
      </c>
      <c r="T97" s="36">
        <f>SUMIFS(СВЦЭМ!$C$39:$C$782,СВЦЭМ!$A$39:$A$782,$A97,СВЦЭМ!$B$39:$B$782,T$83)+'СЕТ СН'!$H$9+СВЦЭМ!$D$10+'СЕТ СН'!$H$5-'СЕТ СН'!$H$17</f>
        <v>3706.9367210400001</v>
      </c>
      <c r="U97" s="36">
        <f>SUMIFS(СВЦЭМ!$C$39:$C$782,СВЦЭМ!$A$39:$A$782,$A97,СВЦЭМ!$B$39:$B$782,U$83)+'СЕТ СН'!$H$9+СВЦЭМ!$D$10+'СЕТ СН'!$H$5-'СЕТ СН'!$H$17</f>
        <v>3731.62961103</v>
      </c>
      <c r="V97" s="36">
        <f>SUMIFS(СВЦЭМ!$C$39:$C$782,СВЦЭМ!$A$39:$A$782,$A97,СВЦЭМ!$B$39:$B$782,V$83)+'СЕТ СН'!$H$9+СВЦЭМ!$D$10+'СЕТ СН'!$H$5-'СЕТ СН'!$H$17</f>
        <v>3734.8419358300002</v>
      </c>
      <c r="W97" s="36">
        <f>SUMIFS(СВЦЭМ!$C$39:$C$782,СВЦЭМ!$A$39:$A$782,$A97,СВЦЭМ!$B$39:$B$782,W$83)+'СЕТ СН'!$H$9+СВЦЭМ!$D$10+'СЕТ СН'!$H$5-'СЕТ СН'!$H$17</f>
        <v>3717.9412438300001</v>
      </c>
      <c r="X97" s="36">
        <f>SUMIFS(СВЦЭМ!$C$39:$C$782,СВЦЭМ!$A$39:$A$782,$A97,СВЦЭМ!$B$39:$B$782,X$83)+'СЕТ СН'!$H$9+СВЦЭМ!$D$10+'СЕТ СН'!$H$5-'СЕТ СН'!$H$17</f>
        <v>3690.07171569</v>
      </c>
      <c r="Y97" s="36">
        <f>SUMIFS(СВЦЭМ!$C$39:$C$782,СВЦЭМ!$A$39:$A$782,$A97,СВЦЭМ!$B$39:$B$782,Y$83)+'СЕТ СН'!$H$9+СВЦЭМ!$D$10+'СЕТ СН'!$H$5-'СЕТ СН'!$H$17</f>
        <v>3746.1446891000001</v>
      </c>
    </row>
    <row r="98" spans="1:25" ht="15.75" x14ac:dyDescent="0.2">
      <c r="A98" s="35">
        <f t="shared" si="2"/>
        <v>44819</v>
      </c>
      <c r="B98" s="36">
        <f>SUMIFS(СВЦЭМ!$C$39:$C$782,СВЦЭМ!$A$39:$A$782,$A98,СВЦЭМ!$B$39:$B$782,B$83)+'СЕТ СН'!$H$9+СВЦЭМ!$D$10+'СЕТ СН'!$H$5-'СЕТ СН'!$H$17</f>
        <v>3792.0870875999999</v>
      </c>
      <c r="C98" s="36">
        <f>SUMIFS(СВЦЭМ!$C$39:$C$782,СВЦЭМ!$A$39:$A$782,$A98,СВЦЭМ!$B$39:$B$782,C$83)+'СЕТ СН'!$H$9+СВЦЭМ!$D$10+'СЕТ СН'!$H$5-'СЕТ СН'!$H$17</f>
        <v>3852.2411057999998</v>
      </c>
      <c r="D98" s="36">
        <f>SUMIFS(СВЦЭМ!$C$39:$C$782,СВЦЭМ!$A$39:$A$782,$A98,СВЦЭМ!$B$39:$B$782,D$83)+'СЕТ СН'!$H$9+СВЦЭМ!$D$10+'СЕТ СН'!$H$5-'СЕТ СН'!$H$17</f>
        <v>3878.3610269600003</v>
      </c>
      <c r="E98" s="36">
        <f>SUMIFS(СВЦЭМ!$C$39:$C$782,СВЦЭМ!$A$39:$A$782,$A98,СВЦЭМ!$B$39:$B$782,E$83)+'СЕТ СН'!$H$9+СВЦЭМ!$D$10+'СЕТ СН'!$H$5-'СЕТ СН'!$H$17</f>
        <v>3877.2440487200001</v>
      </c>
      <c r="F98" s="36">
        <f>SUMIFS(СВЦЭМ!$C$39:$C$782,СВЦЭМ!$A$39:$A$782,$A98,СВЦЭМ!$B$39:$B$782,F$83)+'СЕТ СН'!$H$9+СВЦЭМ!$D$10+'СЕТ СН'!$H$5-'СЕТ СН'!$H$17</f>
        <v>3883.8605375900001</v>
      </c>
      <c r="G98" s="36">
        <f>SUMIFS(СВЦЭМ!$C$39:$C$782,СВЦЭМ!$A$39:$A$782,$A98,СВЦЭМ!$B$39:$B$782,G$83)+'СЕТ СН'!$H$9+СВЦЭМ!$D$10+'СЕТ СН'!$H$5-'СЕТ СН'!$H$17</f>
        <v>3863.9904534400002</v>
      </c>
      <c r="H98" s="36">
        <f>SUMIFS(СВЦЭМ!$C$39:$C$782,СВЦЭМ!$A$39:$A$782,$A98,СВЦЭМ!$B$39:$B$782,H$83)+'СЕТ СН'!$H$9+СВЦЭМ!$D$10+'СЕТ СН'!$H$5-'СЕТ СН'!$H$17</f>
        <v>3817.7637642300001</v>
      </c>
      <c r="I98" s="36">
        <f>SUMIFS(СВЦЭМ!$C$39:$C$782,СВЦЭМ!$A$39:$A$782,$A98,СВЦЭМ!$B$39:$B$782,I$83)+'СЕТ СН'!$H$9+СВЦЭМ!$D$10+'СЕТ СН'!$H$5-'СЕТ СН'!$H$17</f>
        <v>3727.50615109</v>
      </c>
      <c r="J98" s="36">
        <f>SUMIFS(СВЦЭМ!$C$39:$C$782,СВЦЭМ!$A$39:$A$782,$A98,СВЦЭМ!$B$39:$B$782,J$83)+'СЕТ СН'!$H$9+СВЦЭМ!$D$10+'СЕТ СН'!$H$5-'СЕТ СН'!$H$17</f>
        <v>3732.1877796600002</v>
      </c>
      <c r="K98" s="36">
        <f>SUMIFS(СВЦЭМ!$C$39:$C$782,СВЦЭМ!$A$39:$A$782,$A98,СВЦЭМ!$B$39:$B$782,K$83)+'СЕТ СН'!$H$9+СВЦЭМ!$D$10+'СЕТ СН'!$H$5-'СЕТ СН'!$H$17</f>
        <v>3723.8985779600002</v>
      </c>
      <c r="L98" s="36">
        <f>SUMIFS(СВЦЭМ!$C$39:$C$782,СВЦЭМ!$A$39:$A$782,$A98,СВЦЭМ!$B$39:$B$782,L$83)+'СЕТ СН'!$H$9+СВЦЭМ!$D$10+'СЕТ СН'!$H$5-'СЕТ СН'!$H$17</f>
        <v>3721.6264899300004</v>
      </c>
      <c r="M98" s="36">
        <f>SUMIFS(СВЦЭМ!$C$39:$C$782,СВЦЭМ!$A$39:$A$782,$A98,СВЦЭМ!$B$39:$B$782,M$83)+'СЕТ СН'!$H$9+СВЦЭМ!$D$10+'СЕТ СН'!$H$5-'СЕТ СН'!$H$17</f>
        <v>3723.8954170000002</v>
      </c>
      <c r="N98" s="36">
        <f>SUMIFS(СВЦЭМ!$C$39:$C$782,СВЦЭМ!$A$39:$A$782,$A98,СВЦЭМ!$B$39:$B$782,N$83)+'СЕТ СН'!$H$9+СВЦЭМ!$D$10+'СЕТ СН'!$H$5-'СЕТ СН'!$H$17</f>
        <v>3680.67591623</v>
      </c>
      <c r="O98" s="36">
        <f>SUMIFS(СВЦЭМ!$C$39:$C$782,СВЦЭМ!$A$39:$A$782,$A98,СВЦЭМ!$B$39:$B$782,O$83)+'СЕТ СН'!$H$9+СВЦЭМ!$D$10+'СЕТ СН'!$H$5-'СЕТ СН'!$H$17</f>
        <v>3685.23737734</v>
      </c>
      <c r="P98" s="36">
        <f>SUMIFS(СВЦЭМ!$C$39:$C$782,СВЦЭМ!$A$39:$A$782,$A98,СВЦЭМ!$B$39:$B$782,P$83)+'СЕТ СН'!$H$9+СВЦЭМ!$D$10+'СЕТ СН'!$H$5-'СЕТ СН'!$H$17</f>
        <v>3686.1508675600003</v>
      </c>
      <c r="Q98" s="36">
        <f>SUMIFS(СВЦЭМ!$C$39:$C$782,СВЦЭМ!$A$39:$A$782,$A98,СВЦЭМ!$B$39:$B$782,Q$83)+'СЕТ СН'!$H$9+СВЦЭМ!$D$10+'СЕТ СН'!$H$5-'СЕТ СН'!$H$17</f>
        <v>3693.5158227800002</v>
      </c>
      <c r="R98" s="36">
        <f>SUMIFS(СВЦЭМ!$C$39:$C$782,СВЦЭМ!$A$39:$A$782,$A98,СВЦЭМ!$B$39:$B$782,R$83)+'СЕТ СН'!$H$9+СВЦЭМ!$D$10+'СЕТ СН'!$H$5-'СЕТ СН'!$H$17</f>
        <v>3720.6343273100001</v>
      </c>
      <c r="S98" s="36">
        <f>SUMIFS(СВЦЭМ!$C$39:$C$782,СВЦЭМ!$A$39:$A$782,$A98,СВЦЭМ!$B$39:$B$782,S$83)+'СЕТ СН'!$H$9+СВЦЭМ!$D$10+'СЕТ СН'!$H$5-'СЕТ СН'!$H$17</f>
        <v>3707.1023623800002</v>
      </c>
      <c r="T98" s="36">
        <f>SUMIFS(СВЦЭМ!$C$39:$C$782,СВЦЭМ!$A$39:$A$782,$A98,СВЦЭМ!$B$39:$B$782,T$83)+'СЕТ СН'!$H$9+СВЦЭМ!$D$10+'СЕТ СН'!$H$5-'СЕТ СН'!$H$17</f>
        <v>3722.8744327600002</v>
      </c>
      <c r="U98" s="36">
        <f>SUMIFS(СВЦЭМ!$C$39:$C$782,СВЦЭМ!$A$39:$A$782,$A98,СВЦЭМ!$B$39:$B$782,U$83)+'СЕТ СН'!$H$9+СВЦЭМ!$D$10+'СЕТ СН'!$H$5-'СЕТ СН'!$H$17</f>
        <v>3737.70156929</v>
      </c>
      <c r="V98" s="36">
        <f>SUMIFS(СВЦЭМ!$C$39:$C$782,СВЦЭМ!$A$39:$A$782,$A98,СВЦЭМ!$B$39:$B$782,V$83)+'СЕТ СН'!$H$9+СВЦЭМ!$D$10+'СЕТ СН'!$H$5-'СЕТ СН'!$H$17</f>
        <v>3763.2427165600002</v>
      </c>
      <c r="W98" s="36">
        <f>SUMIFS(СВЦЭМ!$C$39:$C$782,СВЦЭМ!$A$39:$A$782,$A98,СВЦЭМ!$B$39:$B$782,W$83)+'СЕТ СН'!$H$9+СВЦЭМ!$D$10+'СЕТ СН'!$H$5-'СЕТ СН'!$H$17</f>
        <v>3739.4592504700004</v>
      </c>
      <c r="X98" s="36">
        <f>SUMIFS(СВЦЭМ!$C$39:$C$782,СВЦЭМ!$A$39:$A$782,$A98,СВЦЭМ!$B$39:$B$782,X$83)+'СЕТ СН'!$H$9+СВЦЭМ!$D$10+'СЕТ СН'!$H$5-'СЕТ СН'!$H$17</f>
        <v>3700.7587265400002</v>
      </c>
      <c r="Y98" s="36">
        <f>SUMIFS(СВЦЭМ!$C$39:$C$782,СВЦЭМ!$A$39:$A$782,$A98,СВЦЭМ!$B$39:$B$782,Y$83)+'СЕТ СН'!$H$9+СВЦЭМ!$D$10+'СЕТ СН'!$H$5-'СЕТ СН'!$H$17</f>
        <v>3783.7082974800001</v>
      </c>
    </row>
    <row r="99" spans="1:25" ht="15.75" x14ac:dyDescent="0.2">
      <c r="A99" s="35">
        <f t="shared" si="2"/>
        <v>44820</v>
      </c>
      <c r="B99" s="36">
        <f>SUMIFS(СВЦЭМ!$C$39:$C$782,СВЦЭМ!$A$39:$A$782,$A99,СВЦЭМ!$B$39:$B$782,B$83)+'СЕТ СН'!$H$9+СВЦЭМ!$D$10+'СЕТ СН'!$H$5-'СЕТ СН'!$H$17</f>
        <v>3798.0181144600001</v>
      </c>
      <c r="C99" s="36">
        <f>SUMIFS(СВЦЭМ!$C$39:$C$782,СВЦЭМ!$A$39:$A$782,$A99,СВЦЭМ!$B$39:$B$782,C$83)+'СЕТ СН'!$H$9+СВЦЭМ!$D$10+'СЕТ СН'!$H$5-'СЕТ СН'!$H$17</f>
        <v>3860.3596502800001</v>
      </c>
      <c r="D99" s="36">
        <f>SUMIFS(СВЦЭМ!$C$39:$C$782,СВЦЭМ!$A$39:$A$782,$A99,СВЦЭМ!$B$39:$B$782,D$83)+'СЕТ СН'!$H$9+СВЦЭМ!$D$10+'СЕТ СН'!$H$5-'СЕТ СН'!$H$17</f>
        <v>3888.8992023500005</v>
      </c>
      <c r="E99" s="36">
        <f>SUMIFS(СВЦЭМ!$C$39:$C$782,СВЦЭМ!$A$39:$A$782,$A99,СВЦЭМ!$B$39:$B$782,E$83)+'СЕТ СН'!$H$9+СВЦЭМ!$D$10+'СЕТ СН'!$H$5-'СЕТ СН'!$H$17</f>
        <v>3894.9215812000002</v>
      </c>
      <c r="F99" s="36">
        <f>SUMIFS(СВЦЭМ!$C$39:$C$782,СВЦЭМ!$A$39:$A$782,$A99,СВЦЭМ!$B$39:$B$782,F$83)+'СЕТ СН'!$H$9+СВЦЭМ!$D$10+'СЕТ СН'!$H$5-'СЕТ СН'!$H$17</f>
        <v>3879.7729655800003</v>
      </c>
      <c r="G99" s="36">
        <f>SUMIFS(СВЦЭМ!$C$39:$C$782,СВЦЭМ!$A$39:$A$782,$A99,СВЦЭМ!$B$39:$B$782,G$83)+'СЕТ СН'!$H$9+СВЦЭМ!$D$10+'СЕТ СН'!$H$5-'СЕТ СН'!$H$17</f>
        <v>3858.1336085200001</v>
      </c>
      <c r="H99" s="36">
        <f>SUMIFS(СВЦЭМ!$C$39:$C$782,СВЦЭМ!$A$39:$A$782,$A99,СВЦЭМ!$B$39:$B$782,H$83)+'СЕТ СН'!$H$9+СВЦЭМ!$D$10+'СЕТ СН'!$H$5-'СЕТ СН'!$H$17</f>
        <v>3801.73071239</v>
      </c>
      <c r="I99" s="36">
        <f>SUMIFS(СВЦЭМ!$C$39:$C$782,СВЦЭМ!$A$39:$A$782,$A99,СВЦЭМ!$B$39:$B$782,I$83)+'СЕТ СН'!$H$9+СВЦЭМ!$D$10+'СЕТ СН'!$H$5-'СЕТ СН'!$H$17</f>
        <v>3716.40116885</v>
      </c>
      <c r="J99" s="36">
        <f>SUMIFS(СВЦЭМ!$C$39:$C$782,СВЦЭМ!$A$39:$A$782,$A99,СВЦЭМ!$B$39:$B$782,J$83)+'СЕТ СН'!$H$9+СВЦЭМ!$D$10+'СЕТ СН'!$H$5-'СЕТ СН'!$H$17</f>
        <v>3717.3042121500002</v>
      </c>
      <c r="K99" s="36">
        <f>SUMIFS(СВЦЭМ!$C$39:$C$782,СВЦЭМ!$A$39:$A$782,$A99,СВЦЭМ!$B$39:$B$782,K$83)+'СЕТ СН'!$H$9+СВЦЭМ!$D$10+'СЕТ СН'!$H$5-'СЕТ СН'!$H$17</f>
        <v>3650.3877651100001</v>
      </c>
      <c r="L99" s="36">
        <f>SUMIFS(СВЦЭМ!$C$39:$C$782,СВЦЭМ!$A$39:$A$782,$A99,СВЦЭМ!$B$39:$B$782,L$83)+'СЕТ СН'!$H$9+СВЦЭМ!$D$10+'СЕТ СН'!$H$5-'СЕТ СН'!$H$17</f>
        <v>3667.4052817400002</v>
      </c>
      <c r="M99" s="36">
        <f>SUMIFS(СВЦЭМ!$C$39:$C$782,СВЦЭМ!$A$39:$A$782,$A99,СВЦЭМ!$B$39:$B$782,M$83)+'СЕТ СН'!$H$9+СВЦЭМ!$D$10+'СЕТ СН'!$H$5-'СЕТ СН'!$H$17</f>
        <v>3675.1030653900002</v>
      </c>
      <c r="N99" s="36">
        <f>SUMIFS(СВЦЭМ!$C$39:$C$782,СВЦЭМ!$A$39:$A$782,$A99,СВЦЭМ!$B$39:$B$782,N$83)+'СЕТ СН'!$H$9+СВЦЭМ!$D$10+'СЕТ СН'!$H$5-'СЕТ СН'!$H$17</f>
        <v>3697.0491684200001</v>
      </c>
      <c r="O99" s="36">
        <f>SUMIFS(СВЦЭМ!$C$39:$C$782,СВЦЭМ!$A$39:$A$782,$A99,СВЦЭМ!$B$39:$B$782,O$83)+'СЕТ СН'!$H$9+СВЦЭМ!$D$10+'СЕТ СН'!$H$5-'СЕТ СН'!$H$17</f>
        <v>3691.8414852000001</v>
      </c>
      <c r="P99" s="36">
        <f>SUMIFS(СВЦЭМ!$C$39:$C$782,СВЦЭМ!$A$39:$A$782,$A99,СВЦЭМ!$B$39:$B$782,P$83)+'СЕТ СН'!$H$9+СВЦЭМ!$D$10+'СЕТ СН'!$H$5-'СЕТ СН'!$H$17</f>
        <v>3694.7571875600001</v>
      </c>
      <c r="Q99" s="36">
        <f>SUMIFS(СВЦЭМ!$C$39:$C$782,СВЦЭМ!$A$39:$A$782,$A99,СВЦЭМ!$B$39:$B$782,Q$83)+'СЕТ СН'!$H$9+СВЦЭМ!$D$10+'СЕТ СН'!$H$5-'СЕТ СН'!$H$17</f>
        <v>3701.8119032100003</v>
      </c>
      <c r="R99" s="36">
        <f>SUMIFS(СВЦЭМ!$C$39:$C$782,СВЦЭМ!$A$39:$A$782,$A99,СВЦЭМ!$B$39:$B$782,R$83)+'СЕТ СН'!$H$9+СВЦЭМ!$D$10+'СЕТ СН'!$H$5-'СЕТ СН'!$H$17</f>
        <v>3706.9760268300001</v>
      </c>
      <c r="S99" s="36">
        <f>SUMIFS(СВЦЭМ!$C$39:$C$782,СВЦЭМ!$A$39:$A$782,$A99,СВЦЭМ!$B$39:$B$782,S$83)+'СЕТ СН'!$H$9+СВЦЭМ!$D$10+'СЕТ СН'!$H$5-'СЕТ СН'!$H$17</f>
        <v>3698.1793491400003</v>
      </c>
      <c r="T99" s="36">
        <f>SUMIFS(СВЦЭМ!$C$39:$C$782,СВЦЭМ!$A$39:$A$782,$A99,СВЦЭМ!$B$39:$B$782,T$83)+'СЕТ СН'!$H$9+СВЦЭМ!$D$10+'СЕТ СН'!$H$5-'СЕТ СН'!$H$17</f>
        <v>3727.25484491</v>
      </c>
      <c r="U99" s="36">
        <f>SUMIFS(СВЦЭМ!$C$39:$C$782,СВЦЭМ!$A$39:$A$782,$A99,СВЦЭМ!$B$39:$B$782,U$83)+'СЕТ СН'!$H$9+СВЦЭМ!$D$10+'СЕТ СН'!$H$5-'СЕТ СН'!$H$17</f>
        <v>3730.09624235</v>
      </c>
      <c r="V99" s="36">
        <f>SUMIFS(СВЦЭМ!$C$39:$C$782,СВЦЭМ!$A$39:$A$782,$A99,СВЦЭМ!$B$39:$B$782,V$83)+'СЕТ СН'!$H$9+СВЦЭМ!$D$10+'СЕТ СН'!$H$5-'СЕТ СН'!$H$17</f>
        <v>3756.7731534</v>
      </c>
      <c r="W99" s="36">
        <f>SUMIFS(СВЦЭМ!$C$39:$C$782,СВЦЭМ!$A$39:$A$782,$A99,СВЦЭМ!$B$39:$B$782,W$83)+'СЕТ СН'!$H$9+СВЦЭМ!$D$10+'СЕТ СН'!$H$5-'СЕТ СН'!$H$17</f>
        <v>3724.0775870900002</v>
      </c>
      <c r="X99" s="36">
        <f>SUMIFS(СВЦЭМ!$C$39:$C$782,СВЦЭМ!$A$39:$A$782,$A99,СВЦЭМ!$B$39:$B$782,X$83)+'СЕТ СН'!$H$9+СВЦЭМ!$D$10+'СЕТ СН'!$H$5-'СЕТ СН'!$H$17</f>
        <v>3737.0168041300003</v>
      </c>
      <c r="Y99" s="36">
        <f>SUMIFS(СВЦЭМ!$C$39:$C$782,СВЦЭМ!$A$39:$A$782,$A99,СВЦЭМ!$B$39:$B$782,Y$83)+'СЕТ СН'!$H$9+СВЦЭМ!$D$10+'СЕТ СН'!$H$5-'СЕТ СН'!$H$17</f>
        <v>3759.3197787500003</v>
      </c>
    </row>
    <row r="100" spans="1:25" ht="15.75" x14ac:dyDescent="0.2">
      <c r="A100" s="35">
        <f t="shared" si="2"/>
        <v>44821</v>
      </c>
      <c r="B100" s="36">
        <f>SUMIFS(СВЦЭМ!$C$39:$C$782,СВЦЭМ!$A$39:$A$782,$A100,СВЦЭМ!$B$39:$B$782,B$83)+'СЕТ СН'!$H$9+СВЦЭМ!$D$10+'СЕТ СН'!$H$5-'СЕТ СН'!$H$17</f>
        <v>3769.6082797100003</v>
      </c>
      <c r="C100" s="36">
        <f>SUMIFS(СВЦЭМ!$C$39:$C$782,СВЦЭМ!$A$39:$A$782,$A100,СВЦЭМ!$B$39:$B$782,C$83)+'СЕТ СН'!$H$9+СВЦЭМ!$D$10+'СЕТ СН'!$H$5-'СЕТ СН'!$H$17</f>
        <v>3806.9326494800002</v>
      </c>
      <c r="D100" s="36">
        <f>SUMIFS(СВЦЭМ!$C$39:$C$782,СВЦЭМ!$A$39:$A$782,$A100,СВЦЭМ!$B$39:$B$782,D$83)+'СЕТ СН'!$H$9+СВЦЭМ!$D$10+'СЕТ СН'!$H$5-'СЕТ СН'!$H$17</f>
        <v>3833.5124954900002</v>
      </c>
      <c r="E100" s="36">
        <f>SUMIFS(СВЦЭМ!$C$39:$C$782,СВЦЭМ!$A$39:$A$782,$A100,СВЦЭМ!$B$39:$B$782,E$83)+'СЕТ СН'!$H$9+СВЦЭМ!$D$10+'СЕТ СН'!$H$5-'СЕТ СН'!$H$17</f>
        <v>3841.8150727399998</v>
      </c>
      <c r="F100" s="36">
        <f>SUMIFS(СВЦЭМ!$C$39:$C$782,СВЦЭМ!$A$39:$A$782,$A100,СВЦЭМ!$B$39:$B$782,F$83)+'СЕТ СН'!$H$9+СВЦЭМ!$D$10+'СЕТ СН'!$H$5-'СЕТ СН'!$H$17</f>
        <v>3846.6984397300002</v>
      </c>
      <c r="G100" s="36">
        <f>SUMIFS(СВЦЭМ!$C$39:$C$782,СВЦЭМ!$A$39:$A$782,$A100,СВЦЭМ!$B$39:$B$782,G$83)+'СЕТ СН'!$H$9+СВЦЭМ!$D$10+'СЕТ СН'!$H$5-'СЕТ СН'!$H$17</f>
        <v>3834.6081228800003</v>
      </c>
      <c r="H100" s="36">
        <f>SUMIFS(СВЦЭМ!$C$39:$C$782,СВЦЭМ!$A$39:$A$782,$A100,СВЦЭМ!$B$39:$B$782,H$83)+'СЕТ СН'!$H$9+СВЦЭМ!$D$10+'СЕТ СН'!$H$5-'СЕТ СН'!$H$17</f>
        <v>3797.01777223</v>
      </c>
      <c r="I100" s="36">
        <f>SUMIFS(СВЦЭМ!$C$39:$C$782,СВЦЭМ!$A$39:$A$782,$A100,СВЦЭМ!$B$39:$B$782,I$83)+'СЕТ СН'!$H$9+СВЦЭМ!$D$10+'СЕТ СН'!$H$5-'СЕТ СН'!$H$17</f>
        <v>3739.4056894</v>
      </c>
      <c r="J100" s="36">
        <f>SUMIFS(СВЦЭМ!$C$39:$C$782,СВЦЭМ!$A$39:$A$782,$A100,СВЦЭМ!$B$39:$B$782,J$83)+'СЕТ СН'!$H$9+СВЦЭМ!$D$10+'СЕТ СН'!$H$5-'СЕТ СН'!$H$17</f>
        <v>3668.4560168500002</v>
      </c>
      <c r="K100" s="36">
        <f>SUMIFS(СВЦЭМ!$C$39:$C$782,СВЦЭМ!$A$39:$A$782,$A100,СВЦЭМ!$B$39:$B$782,K$83)+'СЕТ СН'!$H$9+СВЦЭМ!$D$10+'СЕТ СН'!$H$5-'СЕТ СН'!$H$17</f>
        <v>3635.61028059</v>
      </c>
      <c r="L100" s="36">
        <f>SUMIFS(СВЦЭМ!$C$39:$C$782,СВЦЭМ!$A$39:$A$782,$A100,СВЦЭМ!$B$39:$B$782,L$83)+'СЕТ СН'!$H$9+СВЦЭМ!$D$10+'СЕТ СН'!$H$5-'СЕТ СН'!$H$17</f>
        <v>3617.4943149700002</v>
      </c>
      <c r="M100" s="36">
        <f>SUMIFS(СВЦЭМ!$C$39:$C$782,СВЦЭМ!$A$39:$A$782,$A100,СВЦЭМ!$B$39:$B$782,M$83)+'СЕТ СН'!$H$9+СВЦЭМ!$D$10+'СЕТ СН'!$H$5-'СЕТ СН'!$H$17</f>
        <v>3629.7426745500002</v>
      </c>
      <c r="N100" s="36">
        <f>SUMIFS(СВЦЭМ!$C$39:$C$782,СВЦЭМ!$A$39:$A$782,$A100,СВЦЭМ!$B$39:$B$782,N$83)+'СЕТ СН'!$H$9+СВЦЭМ!$D$10+'СЕТ СН'!$H$5-'СЕТ СН'!$H$17</f>
        <v>3650.0771169700001</v>
      </c>
      <c r="O100" s="36">
        <f>SUMIFS(СВЦЭМ!$C$39:$C$782,СВЦЭМ!$A$39:$A$782,$A100,СВЦЭМ!$B$39:$B$782,O$83)+'СЕТ СН'!$H$9+СВЦЭМ!$D$10+'СЕТ СН'!$H$5-'СЕТ СН'!$H$17</f>
        <v>3646.9820012300002</v>
      </c>
      <c r="P100" s="36">
        <f>SUMIFS(СВЦЭМ!$C$39:$C$782,СВЦЭМ!$A$39:$A$782,$A100,СВЦЭМ!$B$39:$B$782,P$83)+'СЕТ СН'!$H$9+СВЦЭМ!$D$10+'СЕТ СН'!$H$5-'СЕТ СН'!$H$17</f>
        <v>3649.68891717</v>
      </c>
      <c r="Q100" s="36">
        <f>SUMIFS(СВЦЭМ!$C$39:$C$782,СВЦЭМ!$A$39:$A$782,$A100,СВЦЭМ!$B$39:$B$782,Q$83)+'СЕТ СН'!$H$9+СВЦЭМ!$D$10+'СЕТ СН'!$H$5-'СЕТ СН'!$H$17</f>
        <v>3652.2566383800004</v>
      </c>
      <c r="R100" s="36">
        <f>SUMIFS(СВЦЭМ!$C$39:$C$782,СВЦЭМ!$A$39:$A$782,$A100,СВЦЭМ!$B$39:$B$782,R$83)+'СЕТ СН'!$H$9+СВЦЭМ!$D$10+'СЕТ СН'!$H$5-'СЕТ СН'!$H$17</f>
        <v>3657.0202487900001</v>
      </c>
      <c r="S100" s="36">
        <f>SUMIFS(СВЦЭМ!$C$39:$C$782,СВЦЭМ!$A$39:$A$782,$A100,СВЦЭМ!$B$39:$B$782,S$83)+'СЕТ СН'!$H$9+СВЦЭМ!$D$10+'СЕТ СН'!$H$5-'СЕТ СН'!$H$17</f>
        <v>3656.90896204</v>
      </c>
      <c r="T100" s="36">
        <f>SUMIFS(СВЦЭМ!$C$39:$C$782,СВЦЭМ!$A$39:$A$782,$A100,СВЦЭМ!$B$39:$B$782,T$83)+'СЕТ СН'!$H$9+СВЦЭМ!$D$10+'СЕТ СН'!$H$5-'СЕТ СН'!$H$17</f>
        <v>3689.6350063700002</v>
      </c>
      <c r="U100" s="36">
        <f>SUMIFS(СВЦЭМ!$C$39:$C$782,СВЦЭМ!$A$39:$A$782,$A100,СВЦЭМ!$B$39:$B$782,U$83)+'СЕТ СН'!$H$9+СВЦЭМ!$D$10+'СЕТ СН'!$H$5-'СЕТ СН'!$H$17</f>
        <v>3725.5540050500003</v>
      </c>
      <c r="V100" s="36">
        <f>SUMIFS(СВЦЭМ!$C$39:$C$782,СВЦЭМ!$A$39:$A$782,$A100,СВЦЭМ!$B$39:$B$782,V$83)+'СЕТ СН'!$H$9+СВЦЭМ!$D$10+'СЕТ СН'!$H$5-'СЕТ СН'!$H$17</f>
        <v>3742.8667532500003</v>
      </c>
      <c r="W100" s="36">
        <f>SUMIFS(СВЦЭМ!$C$39:$C$782,СВЦЭМ!$A$39:$A$782,$A100,СВЦЭМ!$B$39:$B$782,W$83)+'СЕТ СН'!$H$9+СВЦЭМ!$D$10+'СЕТ СН'!$H$5-'СЕТ СН'!$H$17</f>
        <v>3732.7870102800002</v>
      </c>
      <c r="X100" s="36">
        <f>SUMIFS(СВЦЭМ!$C$39:$C$782,СВЦЭМ!$A$39:$A$782,$A100,СВЦЭМ!$B$39:$B$782,X$83)+'СЕТ СН'!$H$9+СВЦЭМ!$D$10+'СЕТ СН'!$H$5-'СЕТ СН'!$H$17</f>
        <v>3764.8848852300002</v>
      </c>
      <c r="Y100" s="36">
        <f>SUMIFS(СВЦЭМ!$C$39:$C$782,СВЦЭМ!$A$39:$A$782,$A100,СВЦЭМ!$B$39:$B$782,Y$83)+'СЕТ СН'!$H$9+СВЦЭМ!$D$10+'СЕТ СН'!$H$5-'СЕТ СН'!$H$17</f>
        <v>3718.52674828</v>
      </c>
    </row>
    <row r="101" spans="1:25" ht="15.75" x14ac:dyDescent="0.2">
      <c r="A101" s="35">
        <f t="shared" si="2"/>
        <v>44822</v>
      </c>
      <c r="B101" s="36">
        <f>SUMIFS(СВЦЭМ!$C$39:$C$782,СВЦЭМ!$A$39:$A$782,$A101,СВЦЭМ!$B$39:$B$782,B$83)+'СЕТ СН'!$H$9+СВЦЭМ!$D$10+'СЕТ СН'!$H$5-'СЕТ СН'!$H$17</f>
        <v>3758.18874753</v>
      </c>
      <c r="C101" s="36">
        <f>SUMIFS(СВЦЭМ!$C$39:$C$782,СВЦЭМ!$A$39:$A$782,$A101,СВЦЭМ!$B$39:$B$782,C$83)+'СЕТ СН'!$H$9+СВЦЭМ!$D$10+'СЕТ СН'!$H$5-'СЕТ СН'!$H$17</f>
        <v>3776.3852325900002</v>
      </c>
      <c r="D101" s="36">
        <f>SUMIFS(СВЦЭМ!$C$39:$C$782,СВЦЭМ!$A$39:$A$782,$A101,СВЦЭМ!$B$39:$B$782,D$83)+'СЕТ СН'!$H$9+СВЦЭМ!$D$10+'СЕТ СН'!$H$5-'СЕТ СН'!$H$17</f>
        <v>3813.2889108899999</v>
      </c>
      <c r="E101" s="36">
        <f>SUMIFS(СВЦЭМ!$C$39:$C$782,СВЦЭМ!$A$39:$A$782,$A101,СВЦЭМ!$B$39:$B$782,E$83)+'СЕТ СН'!$H$9+СВЦЭМ!$D$10+'СЕТ СН'!$H$5-'СЕТ СН'!$H$17</f>
        <v>3774.1164816999999</v>
      </c>
      <c r="F101" s="36">
        <f>SUMIFS(СВЦЭМ!$C$39:$C$782,СВЦЭМ!$A$39:$A$782,$A101,СВЦЭМ!$B$39:$B$782,F$83)+'СЕТ СН'!$H$9+СВЦЭМ!$D$10+'СЕТ СН'!$H$5-'СЕТ СН'!$H$17</f>
        <v>3771.7104970099999</v>
      </c>
      <c r="G101" s="36">
        <f>SUMIFS(СВЦЭМ!$C$39:$C$782,СВЦЭМ!$A$39:$A$782,$A101,СВЦЭМ!$B$39:$B$782,G$83)+'СЕТ СН'!$H$9+СВЦЭМ!$D$10+'СЕТ СН'!$H$5-'СЕТ СН'!$H$17</f>
        <v>3754.7334851599999</v>
      </c>
      <c r="H101" s="36">
        <f>SUMIFS(СВЦЭМ!$C$39:$C$782,СВЦЭМ!$A$39:$A$782,$A101,СВЦЭМ!$B$39:$B$782,H$83)+'СЕТ СН'!$H$9+СВЦЭМ!$D$10+'СЕТ СН'!$H$5-'СЕТ СН'!$H$17</f>
        <v>3728.9744553700002</v>
      </c>
      <c r="I101" s="36">
        <f>SUMIFS(СВЦЭМ!$C$39:$C$782,СВЦЭМ!$A$39:$A$782,$A101,СВЦЭМ!$B$39:$B$782,I$83)+'СЕТ СН'!$H$9+СВЦЭМ!$D$10+'СЕТ СН'!$H$5-'СЕТ СН'!$H$17</f>
        <v>3631.6559044599999</v>
      </c>
      <c r="J101" s="36">
        <f>SUMIFS(СВЦЭМ!$C$39:$C$782,СВЦЭМ!$A$39:$A$782,$A101,СВЦЭМ!$B$39:$B$782,J$83)+'СЕТ СН'!$H$9+СВЦЭМ!$D$10+'СЕТ СН'!$H$5-'СЕТ СН'!$H$17</f>
        <v>3553.3875448700001</v>
      </c>
      <c r="K101" s="36">
        <f>SUMIFS(СВЦЭМ!$C$39:$C$782,СВЦЭМ!$A$39:$A$782,$A101,СВЦЭМ!$B$39:$B$782,K$83)+'СЕТ СН'!$H$9+СВЦЭМ!$D$10+'СЕТ СН'!$H$5-'СЕТ СН'!$H$17</f>
        <v>3518.7877184200001</v>
      </c>
      <c r="L101" s="36">
        <f>SUMIFS(СВЦЭМ!$C$39:$C$782,СВЦЭМ!$A$39:$A$782,$A101,СВЦЭМ!$B$39:$B$782,L$83)+'СЕТ СН'!$H$9+СВЦЭМ!$D$10+'СЕТ СН'!$H$5-'СЕТ СН'!$H$17</f>
        <v>3457.5557021300001</v>
      </c>
      <c r="M101" s="36">
        <f>SUMIFS(СВЦЭМ!$C$39:$C$782,СВЦЭМ!$A$39:$A$782,$A101,СВЦЭМ!$B$39:$B$782,M$83)+'СЕТ СН'!$H$9+СВЦЭМ!$D$10+'СЕТ СН'!$H$5-'СЕТ СН'!$H$17</f>
        <v>3524.85439331</v>
      </c>
      <c r="N101" s="36">
        <f>SUMIFS(СВЦЭМ!$C$39:$C$782,СВЦЭМ!$A$39:$A$782,$A101,СВЦЭМ!$B$39:$B$782,N$83)+'СЕТ СН'!$H$9+СВЦЭМ!$D$10+'СЕТ СН'!$H$5-'СЕТ СН'!$H$17</f>
        <v>3617.4205875300004</v>
      </c>
      <c r="O101" s="36">
        <f>SUMIFS(СВЦЭМ!$C$39:$C$782,СВЦЭМ!$A$39:$A$782,$A101,СВЦЭМ!$B$39:$B$782,O$83)+'СЕТ СН'!$H$9+СВЦЭМ!$D$10+'СЕТ СН'!$H$5-'СЕТ СН'!$H$17</f>
        <v>3680.8829405200004</v>
      </c>
      <c r="P101" s="36">
        <f>SUMIFS(СВЦЭМ!$C$39:$C$782,СВЦЭМ!$A$39:$A$782,$A101,СВЦЭМ!$B$39:$B$782,P$83)+'СЕТ СН'!$H$9+СВЦЭМ!$D$10+'СЕТ СН'!$H$5-'СЕТ СН'!$H$17</f>
        <v>3675.5315753700002</v>
      </c>
      <c r="Q101" s="36">
        <f>SUMIFS(СВЦЭМ!$C$39:$C$782,СВЦЭМ!$A$39:$A$782,$A101,СВЦЭМ!$B$39:$B$782,Q$83)+'СЕТ СН'!$H$9+СВЦЭМ!$D$10+'СЕТ СН'!$H$5-'СЕТ СН'!$H$17</f>
        <v>3673.5628907600003</v>
      </c>
      <c r="R101" s="36">
        <f>SUMIFS(СВЦЭМ!$C$39:$C$782,СВЦЭМ!$A$39:$A$782,$A101,СВЦЭМ!$B$39:$B$782,R$83)+'СЕТ СН'!$H$9+СВЦЭМ!$D$10+'СЕТ СН'!$H$5-'СЕТ СН'!$H$17</f>
        <v>3585.3800324000003</v>
      </c>
      <c r="S101" s="36">
        <f>SUMIFS(СВЦЭМ!$C$39:$C$782,СВЦЭМ!$A$39:$A$782,$A101,СВЦЭМ!$B$39:$B$782,S$83)+'СЕТ СН'!$H$9+СВЦЭМ!$D$10+'СЕТ СН'!$H$5-'СЕТ СН'!$H$17</f>
        <v>3550.3606566600001</v>
      </c>
      <c r="T101" s="36">
        <f>SUMIFS(СВЦЭМ!$C$39:$C$782,СВЦЭМ!$A$39:$A$782,$A101,СВЦЭМ!$B$39:$B$782,T$83)+'СЕТ СН'!$H$9+СВЦЭМ!$D$10+'СЕТ СН'!$H$5-'СЕТ СН'!$H$17</f>
        <v>3489.7155911200002</v>
      </c>
      <c r="U101" s="36">
        <f>SUMIFS(СВЦЭМ!$C$39:$C$782,СВЦЭМ!$A$39:$A$782,$A101,СВЦЭМ!$B$39:$B$782,U$83)+'СЕТ СН'!$H$9+СВЦЭМ!$D$10+'СЕТ СН'!$H$5-'СЕТ СН'!$H$17</f>
        <v>3497.5303038900001</v>
      </c>
      <c r="V101" s="36">
        <f>SUMIFS(СВЦЭМ!$C$39:$C$782,СВЦЭМ!$A$39:$A$782,$A101,СВЦЭМ!$B$39:$B$782,V$83)+'СЕТ СН'!$H$9+СВЦЭМ!$D$10+'СЕТ СН'!$H$5-'СЕТ СН'!$H$17</f>
        <v>3509.2941459100002</v>
      </c>
      <c r="W101" s="36">
        <f>SUMIFS(СВЦЭМ!$C$39:$C$782,СВЦЭМ!$A$39:$A$782,$A101,СВЦЭМ!$B$39:$B$782,W$83)+'СЕТ СН'!$H$9+СВЦЭМ!$D$10+'СЕТ СН'!$H$5-'СЕТ СН'!$H$17</f>
        <v>3505.85609785</v>
      </c>
      <c r="X101" s="36">
        <f>SUMIFS(СВЦЭМ!$C$39:$C$782,СВЦЭМ!$A$39:$A$782,$A101,СВЦЭМ!$B$39:$B$782,X$83)+'СЕТ СН'!$H$9+СВЦЭМ!$D$10+'СЕТ СН'!$H$5-'СЕТ СН'!$H$17</f>
        <v>3513.4377587700001</v>
      </c>
      <c r="Y101" s="36">
        <f>SUMIFS(СВЦЭМ!$C$39:$C$782,СВЦЭМ!$A$39:$A$782,$A101,СВЦЭМ!$B$39:$B$782,Y$83)+'СЕТ СН'!$H$9+СВЦЭМ!$D$10+'СЕТ СН'!$H$5-'СЕТ СН'!$H$17</f>
        <v>3493.3378639500002</v>
      </c>
    </row>
    <row r="102" spans="1:25" ht="15.75" x14ac:dyDescent="0.2">
      <c r="A102" s="35">
        <f t="shared" si="2"/>
        <v>44823</v>
      </c>
      <c r="B102" s="36">
        <f>SUMIFS(СВЦЭМ!$C$39:$C$782,СВЦЭМ!$A$39:$A$782,$A102,СВЦЭМ!$B$39:$B$782,B$83)+'СЕТ СН'!$H$9+СВЦЭМ!$D$10+'СЕТ СН'!$H$5-'СЕТ СН'!$H$17</f>
        <v>3670.4226799799999</v>
      </c>
      <c r="C102" s="36">
        <f>SUMIFS(СВЦЭМ!$C$39:$C$782,СВЦЭМ!$A$39:$A$782,$A102,СВЦЭМ!$B$39:$B$782,C$83)+'СЕТ СН'!$H$9+СВЦЭМ!$D$10+'СЕТ СН'!$H$5-'СЕТ СН'!$H$17</f>
        <v>3711.0288369099999</v>
      </c>
      <c r="D102" s="36">
        <f>SUMIFS(СВЦЭМ!$C$39:$C$782,СВЦЭМ!$A$39:$A$782,$A102,СВЦЭМ!$B$39:$B$782,D$83)+'СЕТ СН'!$H$9+СВЦЭМ!$D$10+'СЕТ СН'!$H$5-'СЕТ СН'!$H$17</f>
        <v>3859.4961184200001</v>
      </c>
      <c r="E102" s="36">
        <f>SUMIFS(СВЦЭМ!$C$39:$C$782,СВЦЭМ!$A$39:$A$782,$A102,СВЦЭМ!$B$39:$B$782,E$83)+'СЕТ СН'!$H$9+СВЦЭМ!$D$10+'СЕТ СН'!$H$5-'СЕТ СН'!$H$17</f>
        <v>3813.8019081900002</v>
      </c>
      <c r="F102" s="36">
        <f>SUMIFS(СВЦЭМ!$C$39:$C$782,СВЦЭМ!$A$39:$A$782,$A102,СВЦЭМ!$B$39:$B$782,F$83)+'СЕТ СН'!$H$9+СВЦЭМ!$D$10+'СЕТ СН'!$H$5-'СЕТ СН'!$H$17</f>
        <v>3760.7835092400001</v>
      </c>
      <c r="G102" s="36">
        <f>SUMIFS(СВЦЭМ!$C$39:$C$782,СВЦЭМ!$A$39:$A$782,$A102,СВЦЭМ!$B$39:$B$782,G$83)+'СЕТ СН'!$H$9+СВЦЭМ!$D$10+'СЕТ СН'!$H$5-'СЕТ СН'!$H$17</f>
        <v>3735.33697308</v>
      </c>
      <c r="H102" s="36">
        <f>SUMIFS(СВЦЭМ!$C$39:$C$782,СВЦЭМ!$A$39:$A$782,$A102,СВЦЭМ!$B$39:$B$782,H$83)+'СЕТ СН'!$H$9+СВЦЭМ!$D$10+'СЕТ СН'!$H$5-'СЕТ СН'!$H$17</f>
        <v>3693.0771270400001</v>
      </c>
      <c r="I102" s="36">
        <f>SUMIFS(СВЦЭМ!$C$39:$C$782,СВЦЭМ!$A$39:$A$782,$A102,СВЦЭМ!$B$39:$B$782,I$83)+'СЕТ СН'!$H$9+СВЦЭМ!$D$10+'СЕТ СН'!$H$5-'СЕТ СН'!$H$17</f>
        <v>3651.9786835</v>
      </c>
      <c r="J102" s="36">
        <f>SUMIFS(СВЦЭМ!$C$39:$C$782,СВЦЭМ!$A$39:$A$782,$A102,СВЦЭМ!$B$39:$B$782,J$83)+'СЕТ СН'!$H$9+СВЦЭМ!$D$10+'СЕТ СН'!$H$5-'СЕТ СН'!$H$17</f>
        <v>3640.8451914400002</v>
      </c>
      <c r="K102" s="36">
        <f>SUMIFS(СВЦЭМ!$C$39:$C$782,СВЦЭМ!$A$39:$A$782,$A102,СВЦЭМ!$B$39:$B$782,K$83)+'СЕТ СН'!$H$9+СВЦЭМ!$D$10+'СЕТ СН'!$H$5-'СЕТ СН'!$H$17</f>
        <v>3596.8611083700002</v>
      </c>
      <c r="L102" s="36">
        <f>SUMIFS(СВЦЭМ!$C$39:$C$782,СВЦЭМ!$A$39:$A$782,$A102,СВЦЭМ!$B$39:$B$782,L$83)+'СЕТ СН'!$H$9+СВЦЭМ!$D$10+'СЕТ СН'!$H$5-'СЕТ СН'!$H$17</f>
        <v>3579.68564092</v>
      </c>
      <c r="M102" s="36">
        <f>SUMIFS(СВЦЭМ!$C$39:$C$782,СВЦЭМ!$A$39:$A$782,$A102,СВЦЭМ!$B$39:$B$782,M$83)+'СЕТ СН'!$H$9+СВЦЭМ!$D$10+'СЕТ СН'!$H$5-'СЕТ СН'!$H$17</f>
        <v>3593.80188662</v>
      </c>
      <c r="N102" s="36">
        <f>SUMIFS(СВЦЭМ!$C$39:$C$782,СВЦЭМ!$A$39:$A$782,$A102,СВЦЭМ!$B$39:$B$782,N$83)+'СЕТ СН'!$H$9+СВЦЭМ!$D$10+'СЕТ СН'!$H$5-'СЕТ СН'!$H$17</f>
        <v>3604.9124399100001</v>
      </c>
      <c r="O102" s="36">
        <f>SUMIFS(СВЦЭМ!$C$39:$C$782,СВЦЭМ!$A$39:$A$782,$A102,СВЦЭМ!$B$39:$B$782,O$83)+'СЕТ СН'!$H$9+СВЦЭМ!$D$10+'СЕТ СН'!$H$5-'СЕТ СН'!$H$17</f>
        <v>3599.5918171500002</v>
      </c>
      <c r="P102" s="36">
        <f>SUMIFS(СВЦЭМ!$C$39:$C$782,СВЦЭМ!$A$39:$A$782,$A102,СВЦЭМ!$B$39:$B$782,P$83)+'СЕТ СН'!$H$9+СВЦЭМ!$D$10+'СЕТ СН'!$H$5-'СЕТ СН'!$H$17</f>
        <v>3610.8898376800003</v>
      </c>
      <c r="Q102" s="36">
        <f>SUMIFS(СВЦЭМ!$C$39:$C$782,СВЦЭМ!$A$39:$A$782,$A102,СВЦЭМ!$B$39:$B$782,Q$83)+'СЕТ СН'!$H$9+СВЦЭМ!$D$10+'СЕТ СН'!$H$5-'СЕТ СН'!$H$17</f>
        <v>3609.0876965500001</v>
      </c>
      <c r="R102" s="36">
        <f>SUMIFS(СВЦЭМ!$C$39:$C$782,СВЦЭМ!$A$39:$A$782,$A102,СВЦЭМ!$B$39:$B$782,R$83)+'СЕТ СН'!$H$9+СВЦЭМ!$D$10+'СЕТ СН'!$H$5-'СЕТ СН'!$H$17</f>
        <v>3615.7653525700002</v>
      </c>
      <c r="S102" s="36">
        <f>SUMIFS(СВЦЭМ!$C$39:$C$782,СВЦЭМ!$A$39:$A$782,$A102,СВЦЭМ!$B$39:$B$782,S$83)+'СЕТ СН'!$H$9+СВЦЭМ!$D$10+'СЕТ СН'!$H$5-'СЕТ СН'!$H$17</f>
        <v>3617.99344191</v>
      </c>
      <c r="T102" s="36">
        <f>SUMIFS(СВЦЭМ!$C$39:$C$782,СВЦЭМ!$A$39:$A$782,$A102,СВЦЭМ!$B$39:$B$782,T$83)+'СЕТ СН'!$H$9+СВЦЭМ!$D$10+'СЕТ СН'!$H$5-'СЕТ СН'!$H$17</f>
        <v>3581.89424869</v>
      </c>
      <c r="U102" s="36">
        <f>SUMIFS(СВЦЭМ!$C$39:$C$782,СВЦЭМ!$A$39:$A$782,$A102,СВЦЭМ!$B$39:$B$782,U$83)+'СЕТ СН'!$H$9+СВЦЭМ!$D$10+'СЕТ СН'!$H$5-'СЕТ СН'!$H$17</f>
        <v>3553.3655327900001</v>
      </c>
      <c r="V102" s="36">
        <f>SUMIFS(СВЦЭМ!$C$39:$C$782,СВЦЭМ!$A$39:$A$782,$A102,СВЦЭМ!$B$39:$B$782,V$83)+'СЕТ СН'!$H$9+СВЦЭМ!$D$10+'СЕТ СН'!$H$5-'СЕТ СН'!$H$17</f>
        <v>3564.0800793400003</v>
      </c>
      <c r="W102" s="36">
        <f>SUMIFS(СВЦЭМ!$C$39:$C$782,СВЦЭМ!$A$39:$A$782,$A102,СВЦЭМ!$B$39:$B$782,W$83)+'СЕТ СН'!$H$9+СВЦЭМ!$D$10+'СЕТ СН'!$H$5-'СЕТ СН'!$H$17</f>
        <v>3583.1834526600001</v>
      </c>
      <c r="X102" s="36">
        <f>SUMIFS(СВЦЭМ!$C$39:$C$782,СВЦЭМ!$A$39:$A$782,$A102,СВЦЭМ!$B$39:$B$782,X$83)+'СЕТ СН'!$H$9+СВЦЭМ!$D$10+'СЕТ СН'!$H$5-'СЕТ СН'!$H$17</f>
        <v>3639.4454918900001</v>
      </c>
      <c r="Y102" s="36">
        <f>SUMIFS(СВЦЭМ!$C$39:$C$782,СВЦЭМ!$A$39:$A$782,$A102,СВЦЭМ!$B$39:$B$782,Y$83)+'СЕТ СН'!$H$9+СВЦЭМ!$D$10+'СЕТ СН'!$H$5-'СЕТ СН'!$H$17</f>
        <v>3675.1884181</v>
      </c>
    </row>
    <row r="103" spans="1:25" ht="15.75" x14ac:dyDescent="0.2">
      <c r="A103" s="35">
        <f t="shared" si="2"/>
        <v>44824</v>
      </c>
      <c r="B103" s="36">
        <f>SUMIFS(СВЦЭМ!$C$39:$C$782,СВЦЭМ!$A$39:$A$782,$A103,СВЦЭМ!$B$39:$B$782,B$83)+'СЕТ СН'!$H$9+СВЦЭМ!$D$10+'СЕТ СН'!$H$5-'СЕТ СН'!$H$17</f>
        <v>3676.4568359499999</v>
      </c>
      <c r="C103" s="36">
        <f>SUMIFS(СВЦЭМ!$C$39:$C$782,СВЦЭМ!$A$39:$A$782,$A103,СВЦЭМ!$B$39:$B$782,C$83)+'СЕТ СН'!$H$9+СВЦЭМ!$D$10+'СЕТ СН'!$H$5-'СЕТ СН'!$H$17</f>
        <v>3717.3548152900003</v>
      </c>
      <c r="D103" s="36">
        <f>SUMIFS(СВЦЭМ!$C$39:$C$782,СВЦЭМ!$A$39:$A$782,$A103,СВЦЭМ!$B$39:$B$782,D$83)+'СЕТ СН'!$H$9+СВЦЭМ!$D$10+'СЕТ СН'!$H$5-'СЕТ СН'!$H$17</f>
        <v>3740.8505981600001</v>
      </c>
      <c r="E103" s="36">
        <f>SUMIFS(СВЦЭМ!$C$39:$C$782,СВЦЭМ!$A$39:$A$782,$A103,СВЦЭМ!$B$39:$B$782,E$83)+'СЕТ СН'!$H$9+СВЦЭМ!$D$10+'СЕТ СН'!$H$5-'СЕТ СН'!$H$17</f>
        <v>3754.1480187500001</v>
      </c>
      <c r="F103" s="36">
        <f>SUMIFS(СВЦЭМ!$C$39:$C$782,СВЦЭМ!$A$39:$A$782,$A103,СВЦЭМ!$B$39:$B$782,F$83)+'СЕТ СН'!$H$9+СВЦЭМ!$D$10+'СЕТ СН'!$H$5-'СЕТ СН'!$H$17</f>
        <v>3757.1431908900004</v>
      </c>
      <c r="G103" s="36">
        <f>SUMIFS(СВЦЭМ!$C$39:$C$782,СВЦЭМ!$A$39:$A$782,$A103,СВЦЭМ!$B$39:$B$782,G$83)+'СЕТ СН'!$H$9+СВЦЭМ!$D$10+'СЕТ СН'!$H$5-'СЕТ СН'!$H$17</f>
        <v>3743.6401833</v>
      </c>
      <c r="H103" s="36">
        <f>SUMIFS(СВЦЭМ!$C$39:$C$782,СВЦЭМ!$A$39:$A$782,$A103,СВЦЭМ!$B$39:$B$782,H$83)+'СЕТ СН'!$H$9+СВЦЭМ!$D$10+'СЕТ СН'!$H$5-'СЕТ СН'!$H$17</f>
        <v>3677.7987473000003</v>
      </c>
      <c r="I103" s="36">
        <f>SUMIFS(СВЦЭМ!$C$39:$C$782,СВЦЭМ!$A$39:$A$782,$A103,СВЦЭМ!$B$39:$B$782,I$83)+'СЕТ СН'!$H$9+СВЦЭМ!$D$10+'СЕТ СН'!$H$5-'СЕТ СН'!$H$17</f>
        <v>3623.41057864</v>
      </c>
      <c r="J103" s="36">
        <f>SUMIFS(СВЦЭМ!$C$39:$C$782,СВЦЭМ!$A$39:$A$782,$A103,СВЦЭМ!$B$39:$B$782,J$83)+'СЕТ СН'!$H$9+СВЦЭМ!$D$10+'СЕТ СН'!$H$5-'СЕТ СН'!$H$17</f>
        <v>3604.39259657</v>
      </c>
      <c r="K103" s="36">
        <f>SUMIFS(СВЦЭМ!$C$39:$C$782,СВЦЭМ!$A$39:$A$782,$A103,СВЦЭМ!$B$39:$B$782,K$83)+'СЕТ СН'!$H$9+СВЦЭМ!$D$10+'СЕТ СН'!$H$5-'СЕТ СН'!$H$17</f>
        <v>3683.7872935100004</v>
      </c>
      <c r="L103" s="36">
        <f>SUMIFS(СВЦЭМ!$C$39:$C$782,СВЦЭМ!$A$39:$A$782,$A103,СВЦЭМ!$B$39:$B$782,L$83)+'СЕТ СН'!$H$9+СВЦЭМ!$D$10+'СЕТ СН'!$H$5-'СЕТ СН'!$H$17</f>
        <v>3700.99082847</v>
      </c>
      <c r="M103" s="36">
        <f>SUMIFS(СВЦЭМ!$C$39:$C$782,СВЦЭМ!$A$39:$A$782,$A103,СВЦЭМ!$B$39:$B$782,M$83)+'СЕТ СН'!$H$9+СВЦЭМ!$D$10+'СЕТ СН'!$H$5-'СЕТ СН'!$H$17</f>
        <v>3642.9080310500003</v>
      </c>
      <c r="N103" s="36">
        <f>SUMIFS(СВЦЭМ!$C$39:$C$782,СВЦЭМ!$A$39:$A$782,$A103,СВЦЭМ!$B$39:$B$782,N$83)+'СЕТ СН'!$H$9+СВЦЭМ!$D$10+'СЕТ СН'!$H$5-'СЕТ СН'!$H$17</f>
        <v>3600.6237799199998</v>
      </c>
      <c r="O103" s="36">
        <f>SUMIFS(СВЦЭМ!$C$39:$C$782,СВЦЭМ!$A$39:$A$782,$A103,СВЦЭМ!$B$39:$B$782,O$83)+'СЕТ СН'!$H$9+СВЦЭМ!$D$10+'СЕТ СН'!$H$5-'СЕТ СН'!$H$17</f>
        <v>3568.03705683</v>
      </c>
      <c r="P103" s="36">
        <f>SUMIFS(СВЦЭМ!$C$39:$C$782,СВЦЭМ!$A$39:$A$782,$A103,СВЦЭМ!$B$39:$B$782,P$83)+'СЕТ СН'!$H$9+СВЦЭМ!$D$10+'СЕТ СН'!$H$5-'СЕТ СН'!$H$17</f>
        <v>3576.1896739700001</v>
      </c>
      <c r="Q103" s="36">
        <f>SUMIFS(СВЦЭМ!$C$39:$C$782,СВЦЭМ!$A$39:$A$782,$A103,СВЦЭМ!$B$39:$B$782,Q$83)+'СЕТ СН'!$H$9+СВЦЭМ!$D$10+'СЕТ СН'!$H$5-'СЕТ СН'!$H$17</f>
        <v>3590.1838112300002</v>
      </c>
      <c r="R103" s="36">
        <f>SUMIFS(СВЦЭМ!$C$39:$C$782,СВЦЭМ!$A$39:$A$782,$A103,СВЦЭМ!$B$39:$B$782,R$83)+'СЕТ СН'!$H$9+СВЦЭМ!$D$10+'СЕТ СН'!$H$5-'СЕТ СН'!$H$17</f>
        <v>3589.0596823700002</v>
      </c>
      <c r="S103" s="36">
        <f>SUMIFS(СВЦЭМ!$C$39:$C$782,СВЦЭМ!$A$39:$A$782,$A103,СВЦЭМ!$B$39:$B$782,S$83)+'СЕТ СН'!$H$9+СВЦЭМ!$D$10+'СЕТ СН'!$H$5-'СЕТ СН'!$H$17</f>
        <v>3582.92297315</v>
      </c>
      <c r="T103" s="36">
        <f>SUMIFS(СВЦЭМ!$C$39:$C$782,СВЦЭМ!$A$39:$A$782,$A103,СВЦЭМ!$B$39:$B$782,T$83)+'СЕТ СН'!$H$9+СВЦЭМ!$D$10+'СЕТ СН'!$H$5-'СЕТ СН'!$H$17</f>
        <v>3687.07383153</v>
      </c>
      <c r="U103" s="36">
        <f>SUMIFS(СВЦЭМ!$C$39:$C$782,СВЦЭМ!$A$39:$A$782,$A103,СВЦЭМ!$B$39:$B$782,U$83)+'СЕТ СН'!$H$9+СВЦЭМ!$D$10+'СЕТ СН'!$H$5-'СЕТ СН'!$H$17</f>
        <v>3710.2044113000002</v>
      </c>
      <c r="V103" s="36">
        <f>SUMIFS(СВЦЭМ!$C$39:$C$782,СВЦЭМ!$A$39:$A$782,$A103,СВЦЭМ!$B$39:$B$782,V$83)+'СЕТ СН'!$H$9+СВЦЭМ!$D$10+'СЕТ СН'!$H$5-'СЕТ СН'!$H$17</f>
        <v>3728.0583921300004</v>
      </c>
      <c r="W103" s="36">
        <f>SUMIFS(СВЦЭМ!$C$39:$C$782,СВЦЭМ!$A$39:$A$782,$A103,СВЦЭМ!$B$39:$B$782,W$83)+'СЕТ СН'!$H$9+СВЦЭМ!$D$10+'СЕТ СН'!$H$5-'СЕТ СН'!$H$17</f>
        <v>3717.0573185800004</v>
      </c>
      <c r="X103" s="36">
        <f>SUMIFS(СВЦЭМ!$C$39:$C$782,СВЦЭМ!$A$39:$A$782,$A103,СВЦЭМ!$B$39:$B$782,X$83)+'СЕТ СН'!$H$9+СВЦЭМ!$D$10+'СЕТ СН'!$H$5-'СЕТ СН'!$H$17</f>
        <v>3666.27227958</v>
      </c>
      <c r="Y103" s="36">
        <f>SUMIFS(СВЦЭМ!$C$39:$C$782,СВЦЭМ!$A$39:$A$782,$A103,СВЦЭМ!$B$39:$B$782,Y$83)+'СЕТ СН'!$H$9+СВЦЭМ!$D$10+'СЕТ СН'!$H$5-'СЕТ СН'!$H$17</f>
        <v>3604.63561574</v>
      </c>
    </row>
    <row r="104" spans="1:25" ht="15.75" x14ac:dyDescent="0.2">
      <c r="A104" s="35">
        <f t="shared" si="2"/>
        <v>44825</v>
      </c>
      <c r="B104" s="36">
        <f>SUMIFS(СВЦЭМ!$C$39:$C$782,СВЦЭМ!$A$39:$A$782,$A104,СВЦЭМ!$B$39:$B$782,B$83)+'СЕТ СН'!$H$9+СВЦЭМ!$D$10+'СЕТ СН'!$H$5-'СЕТ СН'!$H$17</f>
        <v>3697.15590337</v>
      </c>
      <c r="C104" s="36">
        <f>SUMIFS(СВЦЭМ!$C$39:$C$782,СВЦЭМ!$A$39:$A$782,$A104,СВЦЭМ!$B$39:$B$782,C$83)+'СЕТ СН'!$H$9+СВЦЭМ!$D$10+'СЕТ СН'!$H$5-'СЕТ СН'!$H$17</f>
        <v>3723.54005388</v>
      </c>
      <c r="D104" s="36">
        <f>SUMIFS(СВЦЭМ!$C$39:$C$782,СВЦЭМ!$A$39:$A$782,$A104,СВЦЭМ!$B$39:$B$782,D$83)+'СЕТ СН'!$H$9+СВЦЭМ!$D$10+'СЕТ СН'!$H$5-'СЕТ СН'!$H$17</f>
        <v>3736.6034702900001</v>
      </c>
      <c r="E104" s="36">
        <f>SUMIFS(СВЦЭМ!$C$39:$C$782,СВЦЭМ!$A$39:$A$782,$A104,СВЦЭМ!$B$39:$B$782,E$83)+'СЕТ СН'!$H$9+СВЦЭМ!$D$10+'СЕТ СН'!$H$5-'СЕТ СН'!$H$17</f>
        <v>3695.66336645</v>
      </c>
      <c r="F104" s="36">
        <f>SUMIFS(СВЦЭМ!$C$39:$C$782,СВЦЭМ!$A$39:$A$782,$A104,СВЦЭМ!$B$39:$B$782,F$83)+'СЕТ СН'!$H$9+СВЦЭМ!$D$10+'СЕТ СН'!$H$5-'СЕТ СН'!$H$17</f>
        <v>3676.93036828</v>
      </c>
      <c r="G104" s="36">
        <f>SUMIFS(СВЦЭМ!$C$39:$C$782,СВЦЭМ!$A$39:$A$782,$A104,СВЦЭМ!$B$39:$B$782,G$83)+'СЕТ СН'!$H$9+СВЦЭМ!$D$10+'СЕТ СН'!$H$5-'СЕТ СН'!$H$17</f>
        <v>3659.9147853200002</v>
      </c>
      <c r="H104" s="36">
        <f>SUMIFS(СВЦЭМ!$C$39:$C$782,СВЦЭМ!$A$39:$A$782,$A104,СВЦЭМ!$B$39:$B$782,H$83)+'СЕТ СН'!$H$9+СВЦЭМ!$D$10+'СЕТ СН'!$H$5-'СЕТ СН'!$H$17</f>
        <v>3599.1224681399999</v>
      </c>
      <c r="I104" s="36">
        <f>SUMIFS(СВЦЭМ!$C$39:$C$782,СВЦЭМ!$A$39:$A$782,$A104,СВЦЭМ!$B$39:$B$782,I$83)+'СЕТ СН'!$H$9+СВЦЭМ!$D$10+'СЕТ СН'!$H$5-'СЕТ СН'!$H$17</f>
        <v>3469.80614079</v>
      </c>
      <c r="J104" s="36">
        <f>SUMIFS(СВЦЭМ!$C$39:$C$782,СВЦЭМ!$A$39:$A$782,$A104,СВЦЭМ!$B$39:$B$782,J$83)+'СЕТ СН'!$H$9+СВЦЭМ!$D$10+'СЕТ СН'!$H$5-'СЕТ СН'!$H$17</f>
        <v>3415.4258194700001</v>
      </c>
      <c r="K104" s="36">
        <f>SUMIFS(СВЦЭМ!$C$39:$C$782,СВЦЭМ!$A$39:$A$782,$A104,СВЦЭМ!$B$39:$B$782,K$83)+'СЕТ СН'!$H$9+СВЦЭМ!$D$10+'СЕТ СН'!$H$5-'СЕТ СН'!$H$17</f>
        <v>3575.9747809800001</v>
      </c>
      <c r="L104" s="36">
        <f>SUMIFS(СВЦЭМ!$C$39:$C$782,СВЦЭМ!$A$39:$A$782,$A104,СВЦЭМ!$B$39:$B$782,L$83)+'СЕТ СН'!$H$9+СВЦЭМ!$D$10+'СЕТ СН'!$H$5-'СЕТ СН'!$H$17</f>
        <v>3579.8606947799999</v>
      </c>
      <c r="M104" s="36">
        <f>SUMIFS(СВЦЭМ!$C$39:$C$782,СВЦЭМ!$A$39:$A$782,$A104,СВЦЭМ!$B$39:$B$782,M$83)+'СЕТ СН'!$H$9+СВЦЭМ!$D$10+'СЕТ СН'!$H$5-'СЕТ СН'!$H$17</f>
        <v>3542.6352887600001</v>
      </c>
      <c r="N104" s="36">
        <f>SUMIFS(СВЦЭМ!$C$39:$C$782,СВЦЭМ!$A$39:$A$782,$A104,СВЦЭМ!$B$39:$B$782,N$83)+'СЕТ СН'!$H$9+СВЦЭМ!$D$10+'СЕТ СН'!$H$5-'СЕТ СН'!$H$17</f>
        <v>3581.9486846899999</v>
      </c>
      <c r="O104" s="36">
        <f>SUMIFS(СВЦЭМ!$C$39:$C$782,СВЦЭМ!$A$39:$A$782,$A104,СВЦЭМ!$B$39:$B$782,O$83)+'СЕТ СН'!$H$9+СВЦЭМ!$D$10+'СЕТ СН'!$H$5-'СЕТ СН'!$H$17</f>
        <v>3582.9129401</v>
      </c>
      <c r="P104" s="36">
        <f>SUMIFS(СВЦЭМ!$C$39:$C$782,СВЦЭМ!$A$39:$A$782,$A104,СВЦЭМ!$B$39:$B$782,P$83)+'СЕТ СН'!$H$9+СВЦЭМ!$D$10+'СЕТ СН'!$H$5-'СЕТ СН'!$H$17</f>
        <v>3583.8456457400002</v>
      </c>
      <c r="Q104" s="36">
        <f>SUMIFS(СВЦЭМ!$C$39:$C$782,СВЦЭМ!$A$39:$A$782,$A104,СВЦЭМ!$B$39:$B$782,Q$83)+'СЕТ СН'!$H$9+СВЦЭМ!$D$10+'СЕТ СН'!$H$5-'СЕТ СН'!$H$17</f>
        <v>3594.2884455800004</v>
      </c>
      <c r="R104" s="36">
        <f>SUMIFS(СВЦЭМ!$C$39:$C$782,СВЦЭМ!$A$39:$A$782,$A104,СВЦЭМ!$B$39:$B$782,R$83)+'СЕТ СН'!$H$9+СВЦЭМ!$D$10+'СЕТ СН'!$H$5-'СЕТ СН'!$H$17</f>
        <v>3538.0486060500002</v>
      </c>
      <c r="S104" s="36">
        <f>SUMIFS(СВЦЭМ!$C$39:$C$782,СВЦЭМ!$A$39:$A$782,$A104,СВЦЭМ!$B$39:$B$782,S$83)+'СЕТ СН'!$H$9+СВЦЭМ!$D$10+'СЕТ СН'!$H$5-'СЕТ СН'!$H$17</f>
        <v>3574.1708310200002</v>
      </c>
      <c r="T104" s="36">
        <f>SUMIFS(СВЦЭМ!$C$39:$C$782,СВЦЭМ!$A$39:$A$782,$A104,СВЦЭМ!$B$39:$B$782,T$83)+'СЕТ СН'!$H$9+СВЦЭМ!$D$10+'СЕТ СН'!$H$5-'СЕТ СН'!$H$17</f>
        <v>3546.3801702999999</v>
      </c>
      <c r="U104" s="36">
        <f>SUMIFS(СВЦЭМ!$C$39:$C$782,СВЦЭМ!$A$39:$A$782,$A104,СВЦЭМ!$B$39:$B$782,U$83)+'СЕТ СН'!$H$9+СВЦЭМ!$D$10+'СЕТ СН'!$H$5-'СЕТ СН'!$H$17</f>
        <v>3520.2658715100001</v>
      </c>
      <c r="V104" s="36">
        <f>SUMIFS(СВЦЭМ!$C$39:$C$782,СВЦЭМ!$A$39:$A$782,$A104,СВЦЭМ!$B$39:$B$782,V$83)+'СЕТ СН'!$H$9+СВЦЭМ!$D$10+'СЕТ СН'!$H$5-'СЕТ СН'!$H$17</f>
        <v>3531.3975258199998</v>
      </c>
      <c r="W104" s="36">
        <f>SUMIFS(СВЦЭМ!$C$39:$C$782,СВЦЭМ!$A$39:$A$782,$A104,СВЦЭМ!$B$39:$B$782,W$83)+'СЕТ СН'!$H$9+СВЦЭМ!$D$10+'СЕТ СН'!$H$5-'СЕТ СН'!$H$17</f>
        <v>3525.4919273200003</v>
      </c>
      <c r="X104" s="36">
        <f>SUMIFS(СВЦЭМ!$C$39:$C$782,СВЦЭМ!$A$39:$A$782,$A104,СВЦЭМ!$B$39:$B$782,X$83)+'СЕТ СН'!$H$9+СВЦЭМ!$D$10+'СЕТ СН'!$H$5-'СЕТ СН'!$H$17</f>
        <v>3510.1566973400004</v>
      </c>
      <c r="Y104" s="36">
        <f>SUMIFS(СВЦЭМ!$C$39:$C$782,СВЦЭМ!$A$39:$A$782,$A104,СВЦЭМ!$B$39:$B$782,Y$83)+'СЕТ СН'!$H$9+СВЦЭМ!$D$10+'СЕТ СН'!$H$5-'СЕТ СН'!$H$17</f>
        <v>3456.8255655800003</v>
      </c>
    </row>
    <row r="105" spans="1:25" ht="15.75" x14ac:dyDescent="0.2">
      <c r="A105" s="35">
        <f t="shared" si="2"/>
        <v>44826</v>
      </c>
      <c r="B105" s="36">
        <f>SUMIFS(СВЦЭМ!$C$39:$C$782,СВЦЭМ!$A$39:$A$782,$A105,СВЦЭМ!$B$39:$B$782,B$83)+'СЕТ СН'!$H$9+СВЦЭМ!$D$10+'СЕТ СН'!$H$5-'СЕТ СН'!$H$17</f>
        <v>3658.8458854999999</v>
      </c>
      <c r="C105" s="36">
        <f>SUMIFS(СВЦЭМ!$C$39:$C$782,СВЦЭМ!$A$39:$A$782,$A105,СВЦЭМ!$B$39:$B$782,C$83)+'СЕТ СН'!$H$9+СВЦЭМ!$D$10+'СЕТ СН'!$H$5-'СЕТ СН'!$H$17</f>
        <v>3675.6430824200002</v>
      </c>
      <c r="D105" s="36">
        <f>SUMIFS(СВЦЭМ!$C$39:$C$782,СВЦЭМ!$A$39:$A$782,$A105,СВЦЭМ!$B$39:$B$782,D$83)+'СЕТ СН'!$H$9+СВЦЭМ!$D$10+'СЕТ СН'!$H$5-'СЕТ СН'!$H$17</f>
        <v>3699.49780392</v>
      </c>
      <c r="E105" s="36">
        <f>SUMIFS(СВЦЭМ!$C$39:$C$782,СВЦЭМ!$A$39:$A$782,$A105,СВЦЭМ!$B$39:$B$782,E$83)+'СЕТ СН'!$H$9+СВЦЭМ!$D$10+'СЕТ СН'!$H$5-'СЕТ СН'!$H$17</f>
        <v>3703.4687473100003</v>
      </c>
      <c r="F105" s="36">
        <f>SUMIFS(СВЦЭМ!$C$39:$C$782,СВЦЭМ!$A$39:$A$782,$A105,СВЦЭМ!$B$39:$B$782,F$83)+'СЕТ СН'!$H$9+СВЦЭМ!$D$10+'СЕТ СН'!$H$5-'СЕТ СН'!$H$17</f>
        <v>3694.3438930900002</v>
      </c>
      <c r="G105" s="36">
        <f>SUMIFS(СВЦЭМ!$C$39:$C$782,СВЦЭМ!$A$39:$A$782,$A105,СВЦЭМ!$B$39:$B$782,G$83)+'СЕТ СН'!$H$9+СВЦЭМ!$D$10+'СЕТ СН'!$H$5-'СЕТ СН'!$H$17</f>
        <v>3672.4179097900001</v>
      </c>
      <c r="H105" s="36">
        <f>SUMIFS(СВЦЭМ!$C$39:$C$782,СВЦЭМ!$A$39:$A$782,$A105,СВЦЭМ!$B$39:$B$782,H$83)+'СЕТ СН'!$H$9+СВЦЭМ!$D$10+'СЕТ СН'!$H$5-'СЕТ СН'!$H$17</f>
        <v>3613.0015683199999</v>
      </c>
      <c r="I105" s="36">
        <f>SUMIFS(СВЦЭМ!$C$39:$C$782,СВЦЭМ!$A$39:$A$782,$A105,СВЦЭМ!$B$39:$B$782,I$83)+'СЕТ СН'!$H$9+СВЦЭМ!$D$10+'СЕТ СН'!$H$5-'СЕТ СН'!$H$17</f>
        <v>3560.9910575700001</v>
      </c>
      <c r="J105" s="36">
        <f>SUMIFS(СВЦЭМ!$C$39:$C$782,СВЦЭМ!$A$39:$A$782,$A105,СВЦЭМ!$B$39:$B$782,J$83)+'СЕТ СН'!$H$9+СВЦЭМ!$D$10+'СЕТ СН'!$H$5-'СЕТ СН'!$H$17</f>
        <v>3541.8405392300001</v>
      </c>
      <c r="K105" s="36">
        <f>SUMIFS(СВЦЭМ!$C$39:$C$782,СВЦЭМ!$A$39:$A$782,$A105,СВЦЭМ!$B$39:$B$782,K$83)+'СЕТ СН'!$H$9+СВЦЭМ!$D$10+'СЕТ СН'!$H$5-'СЕТ СН'!$H$17</f>
        <v>3514.6920245000001</v>
      </c>
      <c r="L105" s="36">
        <f>SUMIFS(СВЦЭМ!$C$39:$C$782,СВЦЭМ!$A$39:$A$782,$A105,СВЦЭМ!$B$39:$B$782,L$83)+'СЕТ СН'!$H$9+СВЦЭМ!$D$10+'СЕТ СН'!$H$5-'СЕТ СН'!$H$17</f>
        <v>3524.97269603</v>
      </c>
      <c r="M105" s="36">
        <f>SUMIFS(СВЦЭМ!$C$39:$C$782,СВЦЭМ!$A$39:$A$782,$A105,СВЦЭМ!$B$39:$B$782,M$83)+'СЕТ СН'!$H$9+СВЦЭМ!$D$10+'СЕТ СН'!$H$5-'СЕТ СН'!$H$17</f>
        <v>3535.6976038600001</v>
      </c>
      <c r="N105" s="36">
        <f>SUMIFS(СВЦЭМ!$C$39:$C$782,СВЦЭМ!$A$39:$A$782,$A105,СВЦЭМ!$B$39:$B$782,N$83)+'СЕТ СН'!$H$9+СВЦЭМ!$D$10+'СЕТ СН'!$H$5-'СЕТ СН'!$H$17</f>
        <v>3543.3211056099999</v>
      </c>
      <c r="O105" s="36">
        <f>SUMIFS(СВЦЭМ!$C$39:$C$782,СВЦЭМ!$A$39:$A$782,$A105,СВЦЭМ!$B$39:$B$782,O$83)+'СЕТ СН'!$H$9+СВЦЭМ!$D$10+'СЕТ СН'!$H$5-'СЕТ СН'!$H$17</f>
        <v>3561.0544081100002</v>
      </c>
      <c r="P105" s="36">
        <f>SUMIFS(СВЦЭМ!$C$39:$C$782,СВЦЭМ!$A$39:$A$782,$A105,СВЦЭМ!$B$39:$B$782,P$83)+'СЕТ СН'!$H$9+СВЦЭМ!$D$10+'СЕТ СН'!$H$5-'СЕТ СН'!$H$17</f>
        <v>3564.0608729099999</v>
      </c>
      <c r="Q105" s="36">
        <f>SUMIFS(СВЦЭМ!$C$39:$C$782,СВЦЭМ!$A$39:$A$782,$A105,СВЦЭМ!$B$39:$B$782,Q$83)+'СЕТ СН'!$H$9+СВЦЭМ!$D$10+'СЕТ СН'!$H$5-'СЕТ СН'!$H$17</f>
        <v>3563.3372318000002</v>
      </c>
      <c r="R105" s="36">
        <f>SUMIFS(СВЦЭМ!$C$39:$C$782,СВЦЭМ!$A$39:$A$782,$A105,СВЦЭМ!$B$39:$B$782,R$83)+'СЕТ СН'!$H$9+СВЦЭМ!$D$10+'СЕТ СН'!$H$5-'СЕТ СН'!$H$17</f>
        <v>3585.2667253500003</v>
      </c>
      <c r="S105" s="36">
        <f>SUMIFS(СВЦЭМ!$C$39:$C$782,СВЦЭМ!$A$39:$A$782,$A105,СВЦЭМ!$B$39:$B$782,S$83)+'СЕТ СН'!$H$9+СВЦЭМ!$D$10+'СЕТ СН'!$H$5-'СЕТ СН'!$H$17</f>
        <v>3564.85872019</v>
      </c>
      <c r="T105" s="36">
        <f>SUMIFS(СВЦЭМ!$C$39:$C$782,СВЦЭМ!$A$39:$A$782,$A105,СВЦЭМ!$B$39:$B$782,T$83)+'СЕТ СН'!$H$9+СВЦЭМ!$D$10+'СЕТ СН'!$H$5-'СЕТ СН'!$H$17</f>
        <v>3526.5291436000002</v>
      </c>
      <c r="U105" s="36">
        <f>SUMIFS(СВЦЭМ!$C$39:$C$782,СВЦЭМ!$A$39:$A$782,$A105,СВЦЭМ!$B$39:$B$782,U$83)+'СЕТ СН'!$H$9+СВЦЭМ!$D$10+'СЕТ СН'!$H$5-'СЕТ СН'!$H$17</f>
        <v>3548.53057201</v>
      </c>
      <c r="V105" s="36">
        <f>SUMIFS(СВЦЭМ!$C$39:$C$782,СВЦЭМ!$A$39:$A$782,$A105,СВЦЭМ!$B$39:$B$782,V$83)+'СЕТ СН'!$H$9+СВЦЭМ!$D$10+'СЕТ СН'!$H$5-'СЕТ СН'!$H$17</f>
        <v>3557.0201480599999</v>
      </c>
      <c r="W105" s="36">
        <f>SUMIFS(СВЦЭМ!$C$39:$C$782,СВЦЭМ!$A$39:$A$782,$A105,СВЦЭМ!$B$39:$B$782,W$83)+'СЕТ СН'!$H$9+СВЦЭМ!$D$10+'СЕТ СН'!$H$5-'СЕТ СН'!$H$17</f>
        <v>3586.0536341000002</v>
      </c>
      <c r="X105" s="36">
        <f>SUMIFS(СВЦЭМ!$C$39:$C$782,СВЦЭМ!$A$39:$A$782,$A105,СВЦЭМ!$B$39:$B$782,X$83)+'СЕТ СН'!$H$9+СВЦЭМ!$D$10+'СЕТ СН'!$H$5-'СЕТ СН'!$H$17</f>
        <v>3631.7786462000004</v>
      </c>
      <c r="Y105" s="36">
        <f>SUMIFS(СВЦЭМ!$C$39:$C$782,СВЦЭМ!$A$39:$A$782,$A105,СВЦЭМ!$B$39:$B$782,Y$83)+'СЕТ СН'!$H$9+СВЦЭМ!$D$10+'СЕТ СН'!$H$5-'СЕТ СН'!$H$17</f>
        <v>3636.59145747</v>
      </c>
    </row>
    <row r="106" spans="1:25" ht="15.75" x14ac:dyDescent="0.2">
      <c r="A106" s="35">
        <f t="shared" si="2"/>
        <v>44827</v>
      </c>
      <c r="B106" s="36">
        <f>SUMIFS(СВЦЭМ!$C$39:$C$782,СВЦЭМ!$A$39:$A$782,$A106,СВЦЭМ!$B$39:$B$782,B$83)+'СЕТ СН'!$H$9+СВЦЭМ!$D$10+'СЕТ СН'!$H$5-'СЕТ СН'!$H$17</f>
        <v>3758.8309614700001</v>
      </c>
      <c r="C106" s="36">
        <f>SUMIFS(СВЦЭМ!$C$39:$C$782,СВЦЭМ!$A$39:$A$782,$A106,СВЦЭМ!$B$39:$B$782,C$83)+'СЕТ СН'!$H$9+СВЦЭМ!$D$10+'СЕТ СН'!$H$5-'СЕТ СН'!$H$17</f>
        <v>3703.6391740100003</v>
      </c>
      <c r="D106" s="36">
        <f>SUMIFS(СВЦЭМ!$C$39:$C$782,СВЦЭМ!$A$39:$A$782,$A106,СВЦЭМ!$B$39:$B$782,D$83)+'СЕТ СН'!$H$9+СВЦЭМ!$D$10+'СЕТ СН'!$H$5-'СЕТ СН'!$H$17</f>
        <v>3682.2414943700001</v>
      </c>
      <c r="E106" s="36">
        <f>SUMIFS(СВЦЭМ!$C$39:$C$782,СВЦЭМ!$A$39:$A$782,$A106,СВЦЭМ!$B$39:$B$782,E$83)+'СЕТ СН'!$H$9+СВЦЭМ!$D$10+'СЕТ СН'!$H$5-'СЕТ СН'!$H$17</f>
        <v>3696.6806304700003</v>
      </c>
      <c r="F106" s="36">
        <f>SUMIFS(СВЦЭМ!$C$39:$C$782,СВЦЭМ!$A$39:$A$782,$A106,СВЦЭМ!$B$39:$B$782,F$83)+'СЕТ СН'!$H$9+СВЦЭМ!$D$10+'СЕТ СН'!$H$5-'СЕТ СН'!$H$17</f>
        <v>3696.8472283999999</v>
      </c>
      <c r="G106" s="36">
        <f>SUMIFS(СВЦЭМ!$C$39:$C$782,СВЦЭМ!$A$39:$A$782,$A106,СВЦЭМ!$B$39:$B$782,G$83)+'СЕТ СН'!$H$9+СВЦЭМ!$D$10+'СЕТ СН'!$H$5-'СЕТ СН'!$H$17</f>
        <v>3685.23176693</v>
      </c>
      <c r="H106" s="36">
        <f>SUMIFS(СВЦЭМ!$C$39:$C$782,СВЦЭМ!$A$39:$A$782,$A106,СВЦЭМ!$B$39:$B$782,H$83)+'СЕТ СН'!$H$9+СВЦЭМ!$D$10+'СЕТ СН'!$H$5-'СЕТ СН'!$H$17</f>
        <v>3608.3283661</v>
      </c>
      <c r="I106" s="36">
        <f>SUMIFS(СВЦЭМ!$C$39:$C$782,СВЦЭМ!$A$39:$A$782,$A106,СВЦЭМ!$B$39:$B$782,I$83)+'СЕТ СН'!$H$9+СВЦЭМ!$D$10+'СЕТ СН'!$H$5-'СЕТ СН'!$H$17</f>
        <v>3557.32149523</v>
      </c>
      <c r="J106" s="36">
        <f>SUMIFS(СВЦЭМ!$C$39:$C$782,СВЦЭМ!$A$39:$A$782,$A106,СВЦЭМ!$B$39:$B$782,J$83)+'СЕТ СН'!$H$9+СВЦЭМ!$D$10+'СЕТ СН'!$H$5-'СЕТ СН'!$H$17</f>
        <v>3627.55367613</v>
      </c>
      <c r="K106" s="36">
        <f>SUMIFS(СВЦЭМ!$C$39:$C$782,СВЦЭМ!$A$39:$A$782,$A106,СВЦЭМ!$B$39:$B$782,K$83)+'СЕТ СН'!$H$9+СВЦЭМ!$D$10+'СЕТ СН'!$H$5-'СЕТ СН'!$H$17</f>
        <v>3547.8101137399999</v>
      </c>
      <c r="L106" s="36">
        <f>SUMIFS(СВЦЭМ!$C$39:$C$782,СВЦЭМ!$A$39:$A$782,$A106,СВЦЭМ!$B$39:$B$782,L$83)+'СЕТ СН'!$H$9+СВЦЭМ!$D$10+'СЕТ СН'!$H$5-'СЕТ СН'!$H$17</f>
        <v>3566.5358228100004</v>
      </c>
      <c r="M106" s="36">
        <f>SUMIFS(СВЦЭМ!$C$39:$C$782,СВЦЭМ!$A$39:$A$782,$A106,СВЦЭМ!$B$39:$B$782,M$83)+'СЕТ СН'!$H$9+СВЦЭМ!$D$10+'СЕТ СН'!$H$5-'СЕТ СН'!$H$17</f>
        <v>3575.5656550900003</v>
      </c>
      <c r="N106" s="36">
        <f>SUMIFS(СВЦЭМ!$C$39:$C$782,СВЦЭМ!$A$39:$A$782,$A106,СВЦЭМ!$B$39:$B$782,N$83)+'СЕТ СН'!$H$9+СВЦЭМ!$D$10+'СЕТ СН'!$H$5-'СЕТ СН'!$H$17</f>
        <v>3567.8881349200001</v>
      </c>
      <c r="O106" s="36">
        <f>SUMIFS(СВЦЭМ!$C$39:$C$782,СВЦЭМ!$A$39:$A$782,$A106,СВЦЭМ!$B$39:$B$782,O$83)+'СЕТ СН'!$H$9+СВЦЭМ!$D$10+'СЕТ СН'!$H$5-'СЕТ СН'!$H$17</f>
        <v>3556.00273672</v>
      </c>
      <c r="P106" s="36">
        <f>SUMIFS(СВЦЭМ!$C$39:$C$782,СВЦЭМ!$A$39:$A$782,$A106,СВЦЭМ!$B$39:$B$782,P$83)+'СЕТ СН'!$H$9+СВЦЭМ!$D$10+'СЕТ СН'!$H$5-'СЕТ СН'!$H$17</f>
        <v>3564.6594220900001</v>
      </c>
      <c r="Q106" s="36">
        <f>SUMIFS(СВЦЭМ!$C$39:$C$782,СВЦЭМ!$A$39:$A$782,$A106,СВЦЭМ!$B$39:$B$782,Q$83)+'СЕТ СН'!$H$9+СВЦЭМ!$D$10+'СЕТ СН'!$H$5-'СЕТ СН'!$H$17</f>
        <v>3568.0544561800002</v>
      </c>
      <c r="R106" s="36">
        <f>SUMIFS(СВЦЭМ!$C$39:$C$782,СВЦЭМ!$A$39:$A$782,$A106,СВЦЭМ!$B$39:$B$782,R$83)+'СЕТ СН'!$H$9+СВЦЭМ!$D$10+'СЕТ СН'!$H$5-'СЕТ СН'!$H$17</f>
        <v>3570.1207106500001</v>
      </c>
      <c r="S106" s="36">
        <f>SUMIFS(СВЦЭМ!$C$39:$C$782,СВЦЭМ!$A$39:$A$782,$A106,СВЦЭМ!$B$39:$B$782,S$83)+'СЕТ СН'!$H$9+СВЦЭМ!$D$10+'СЕТ СН'!$H$5-'СЕТ СН'!$H$17</f>
        <v>3563.8811663400002</v>
      </c>
      <c r="T106" s="36">
        <f>SUMIFS(СВЦЭМ!$C$39:$C$782,СВЦЭМ!$A$39:$A$782,$A106,СВЦЭМ!$B$39:$B$782,T$83)+'СЕТ СН'!$H$9+СВЦЭМ!$D$10+'СЕТ СН'!$H$5-'СЕТ СН'!$H$17</f>
        <v>3549.9715562900001</v>
      </c>
      <c r="U106" s="36">
        <f>SUMIFS(СВЦЭМ!$C$39:$C$782,СВЦЭМ!$A$39:$A$782,$A106,СВЦЭМ!$B$39:$B$782,U$83)+'СЕТ СН'!$H$9+СВЦЭМ!$D$10+'СЕТ СН'!$H$5-'СЕТ СН'!$H$17</f>
        <v>3540.0019615199999</v>
      </c>
      <c r="V106" s="36">
        <f>SUMIFS(СВЦЭМ!$C$39:$C$782,СВЦЭМ!$A$39:$A$782,$A106,СВЦЭМ!$B$39:$B$782,V$83)+'СЕТ СН'!$H$9+СВЦЭМ!$D$10+'СЕТ СН'!$H$5-'СЕТ СН'!$H$17</f>
        <v>3575.27169134</v>
      </c>
      <c r="W106" s="36">
        <f>SUMIFS(СВЦЭМ!$C$39:$C$782,СВЦЭМ!$A$39:$A$782,$A106,СВЦЭМ!$B$39:$B$782,W$83)+'СЕТ СН'!$H$9+СВЦЭМ!$D$10+'СЕТ СН'!$H$5-'СЕТ СН'!$H$17</f>
        <v>3550.4636473600003</v>
      </c>
      <c r="X106" s="36">
        <f>SUMIFS(СВЦЭМ!$C$39:$C$782,СВЦЭМ!$A$39:$A$782,$A106,СВЦЭМ!$B$39:$B$782,X$83)+'СЕТ СН'!$H$9+СВЦЭМ!$D$10+'СЕТ СН'!$H$5-'СЕТ СН'!$H$17</f>
        <v>3640.2102851</v>
      </c>
      <c r="Y106" s="36">
        <f>SUMIFS(СВЦЭМ!$C$39:$C$782,СВЦЭМ!$A$39:$A$782,$A106,СВЦЭМ!$B$39:$B$782,Y$83)+'СЕТ СН'!$H$9+СВЦЭМ!$D$10+'СЕТ СН'!$H$5-'СЕТ СН'!$H$17</f>
        <v>3640.7232843100001</v>
      </c>
    </row>
    <row r="107" spans="1:25" ht="15.75" x14ac:dyDescent="0.2">
      <c r="A107" s="35">
        <f t="shared" si="2"/>
        <v>44828</v>
      </c>
      <c r="B107" s="36">
        <f>SUMIFS(СВЦЭМ!$C$39:$C$782,СВЦЭМ!$A$39:$A$782,$A107,СВЦЭМ!$B$39:$B$782,B$83)+'СЕТ СН'!$H$9+СВЦЭМ!$D$10+'СЕТ СН'!$H$5-'СЕТ СН'!$H$17</f>
        <v>3677.9440604400002</v>
      </c>
      <c r="C107" s="36">
        <f>SUMIFS(СВЦЭМ!$C$39:$C$782,СВЦЭМ!$A$39:$A$782,$A107,СВЦЭМ!$B$39:$B$782,C$83)+'СЕТ СН'!$H$9+СВЦЭМ!$D$10+'СЕТ СН'!$H$5-'СЕТ СН'!$H$17</f>
        <v>3711.4328790500003</v>
      </c>
      <c r="D107" s="36">
        <f>SUMIFS(СВЦЭМ!$C$39:$C$782,СВЦЭМ!$A$39:$A$782,$A107,СВЦЭМ!$B$39:$B$782,D$83)+'СЕТ СН'!$H$9+СВЦЭМ!$D$10+'СЕТ СН'!$H$5-'СЕТ СН'!$H$17</f>
        <v>3713.0563515500003</v>
      </c>
      <c r="E107" s="36">
        <f>SUMIFS(СВЦЭМ!$C$39:$C$782,СВЦЭМ!$A$39:$A$782,$A107,СВЦЭМ!$B$39:$B$782,E$83)+'СЕТ СН'!$H$9+СВЦЭМ!$D$10+'СЕТ СН'!$H$5-'СЕТ СН'!$H$17</f>
        <v>3694.4131925700003</v>
      </c>
      <c r="F107" s="36">
        <f>SUMIFS(СВЦЭМ!$C$39:$C$782,СВЦЭМ!$A$39:$A$782,$A107,СВЦЭМ!$B$39:$B$782,F$83)+'СЕТ СН'!$H$9+СВЦЭМ!$D$10+'СЕТ СН'!$H$5-'СЕТ СН'!$H$17</f>
        <v>3642.7011099000001</v>
      </c>
      <c r="G107" s="36">
        <f>SUMIFS(СВЦЭМ!$C$39:$C$782,СВЦЭМ!$A$39:$A$782,$A107,СВЦЭМ!$B$39:$B$782,G$83)+'СЕТ СН'!$H$9+СВЦЭМ!$D$10+'СЕТ СН'!$H$5-'СЕТ СН'!$H$17</f>
        <v>3646.9964933600004</v>
      </c>
      <c r="H107" s="36">
        <f>SUMIFS(СВЦЭМ!$C$39:$C$782,СВЦЭМ!$A$39:$A$782,$A107,СВЦЭМ!$B$39:$B$782,H$83)+'СЕТ СН'!$H$9+СВЦЭМ!$D$10+'СЕТ СН'!$H$5-'СЕТ СН'!$H$17</f>
        <v>3650.53686917</v>
      </c>
      <c r="I107" s="36">
        <f>SUMIFS(СВЦЭМ!$C$39:$C$782,СВЦЭМ!$A$39:$A$782,$A107,СВЦЭМ!$B$39:$B$782,I$83)+'СЕТ СН'!$H$9+СВЦЭМ!$D$10+'СЕТ СН'!$H$5-'СЕТ СН'!$H$17</f>
        <v>3620.2522085300002</v>
      </c>
      <c r="J107" s="36">
        <f>SUMIFS(СВЦЭМ!$C$39:$C$782,СВЦЭМ!$A$39:$A$782,$A107,СВЦЭМ!$B$39:$B$782,J$83)+'СЕТ СН'!$H$9+СВЦЭМ!$D$10+'СЕТ СН'!$H$5-'СЕТ СН'!$H$17</f>
        <v>3693.8009010200003</v>
      </c>
      <c r="K107" s="36">
        <f>SUMIFS(СВЦЭМ!$C$39:$C$782,СВЦЭМ!$A$39:$A$782,$A107,СВЦЭМ!$B$39:$B$782,K$83)+'СЕТ СН'!$H$9+СВЦЭМ!$D$10+'СЕТ СН'!$H$5-'СЕТ СН'!$H$17</f>
        <v>3736.3334253100002</v>
      </c>
      <c r="L107" s="36">
        <f>SUMIFS(СВЦЭМ!$C$39:$C$782,СВЦЭМ!$A$39:$A$782,$A107,СВЦЭМ!$B$39:$B$782,L$83)+'СЕТ СН'!$H$9+СВЦЭМ!$D$10+'СЕТ СН'!$H$5-'СЕТ СН'!$H$17</f>
        <v>3756.2552948100001</v>
      </c>
      <c r="M107" s="36">
        <f>SUMIFS(СВЦЭМ!$C$39:$C$782,СВЦЭМ!$A$39:$A$782,$A107,СВЦЭМ!$B$39:$B$782,M$83)+'СЕТ СН'!$H$9+СВЦЭМ!$D$10+'СЕТ СН'!$H$5-'СЕТ СН'!$H$17</f>
        <v>3647.0566840900001</v>
      </c>
      <c r="N107" s="36">
        <f>SUMIFS(СВЦЭМ!$C$39:$C$782,СВЦЭМ!$A$39:$A$782,$A107,СВЦЭМ!$B$39:$B$782,N$83)+'СЕТ СН'!$H$9+СВЦЭМ!$D$10+'СЕТ СН'!$H$5-'СЕТ СН'!$H$17</f>
        <v>3615.0172393900002</v>
      </c>
      <c r="O107" s="36">
        <f>SUMIFS(СВЦЭМ!$C$39:$C$782,СВЦЭМ!$A$39:$A$782,$A107,СВЦЭМ!$B$39:$B$782,O$83)+'СЕТ СН'!$H$9+СВЦЭМ!$D$10+'СЕТ СН'!$H$5-'СЕТ СН'!$H$17</f>
        <v>3613.2996029800001</v>
      </c>
      <c r="P107" s="36">
        <f>SUMIFS(СВЦЭМ!$C$39:$C$782,СВЦЭМ!$A$39:$A$782,$A107,СВЦЭМ!$B$39:$B$782,P$83)+'СЕТ СН'!$H$9+СВЦЭМ!$D$10+'СЕТ СН'!$H$5-'СЕТ СН'!$H$17</f>
        <v>3619.6384227600001</v>
      </c>
      <c r="Q107" s="36">
        <f>SUMIFS(СВЦЭМ!$C$39:$C$782,СВЦЭМ!$A$39:$A$782,$A107,СВЦЭМ!$B$39:$B$782,Q$83)+'СЕТ СН'!$H$9+СВЦЭМ!$D$10+'СЕТ СН'!$H$5-'СЕТ СН'!$H$17</f>
        <v>3621.5447972700003</v>
      </c>
      <c r="R107" s="36">
        <f>SUMIFS(СВЦЭМ!$C$39:$C$782,СВЦЭМ!$A$39:$A$782,$A107,СВЦЭМ!$B$39:$B$782,R$83)+'СЕТ СН'!$H$9+СВЦЭМ!$D$10+'СЕТ СН'!$H$5-'СЕТ СН'!$H$17</f>
        <v>3615.6900704300001</v>
      </c>
      <c r="S107" s="36">
        <f>SUMIFS(СВЦЭМ!$C$39:$C$782,СВЦЭМ!$A$39:$A$782,$A107,СВЦЭМ!$B$39:$B$782,S$83)+'СЕТ СН'!$H$9+СВЦЭМ!$D$10+'СЕТ СН'!$H$5-'СЕТ СН'!$H$17</f>
        <v>3613.7324369600001</v>
      </c>
      <c r="T107" s="36">
        <f>SUMIFS(СВЦЭМ!$C$39:$C$782,СВЦЭМ!$A$39:$A$782,$A107,СВЦЭМ!$B$39:$B$782,T$83)+'СЕТ СН'!$H$9+СВЦЭМ!$D$10+'СЕТ СН'!$H$5-'СЕТ СН'!$H$17</f>
        <v>3622.5086938900004</v>
      </c>
      <c r="U107" s="36">
        <f>SUMIFS(СВЦЭМ!$C$39:$C$782,СВЦЭМ!$A$39:$A$782,$A107,СВЦЭМ!$B$39:$B$782,U$83)+'СЕТ СН'!$H$9+СВЦЭМ!$D$10+'СЕТ СН'!$H$5-'СЕТ СН'!$H$17</f>
        <v>3650.52560842</v>
      </c>
      <c r="V107" s="36">
        <f>SUMIFS(СВЦЭМ!$C$39:$C$782,СВЦЭМ!$A$39:$A$782,$A107,СВЦЭМ!$B$39:$B$782,V$83)+'СЕТ СН'!$H$9+СВЦЭМ!$D$10+'СЕТ СН'!$H$5-'СЕТ СН'!$H$17</f>
        <v>3651.4337654199999</v>
      </c>
      <c r="W107" s="36">
        <f>SUMIFS(СВЦЭМ!$C$39:$C$782,СВЦЭМ!$A$39:$A$782,$A107,СВЦЭМ!$B$39:$B$782,W$83)+'СЕТ СН'!$H$9+СВЦЭМ!$D$10+'СЕТ СН'!$H$5-'СЕТ СН'!$H$17</f>
        <v>3637.4118524400001</v>
      </c>
      <c r="X107" s="36">
        <f>SUMIFS(СВЦЭМ!$C$39:$C$782,СВЦЭМ!$A$39:$A$782,$A107,СВЦЭМ!$B$39:$B$782,X$83)+'СЕТ СН'!$H$9+СВЦЭМ!$D$10+'СЕТ СН'!$H$5-'СЕТ СН'!$H$17</f>
        <v>3688.6206142000001</v>
      </c>
      <c r="Y107" s="36">
        <f>SUMIFS(СВЦЭМ!$C$39:$C$782,СВЦЭМ!$A$39:$A$782,$A107,СВЦЭМ!$B$39:$B$782,Y$83)+'СЕТ СН'!$H$9+СВЦЭМ!$D$10+'СЕТ СН'!$H$5-'СЕТ СН'!$H$17</f>
        <v>3695.8625982399999</v>
      </c>
    </row>
    <row r="108" spans="1:25" ht="15.75" x14ac:dyDescent="0.2">
      <c r="A108" s="35">
        <f t="shared" si="2"/>
        <v>44829</v>
      </c>
      <c r="B108" s="36">
        <f>SUMIFS(СВЦЭМ!$C$39:$C$782,СВЦЭМ!$A$39:$A$782,$A108,СВЦЭМ!$B$39:$B$782,B$83)+'СЕТ СН'!$H$9+СВЦЭМ!$D$10+'СЕТ СН'!$H$5-'СЕТ СН'!$H$17</f>
        <v>3757.8253140100001</v>
      </c>
      <c r="C108" s="36">
        <f>SUMIFS(СВЦЭМ!$C$39:$C$782,СВЦЭМ!$A$39:$A$782,$A108,СВЦЭМ!$B$39:$B$782,C$83)+'СЕТ СН'!$H$9+СВЦЭМ!$D$10+'СЕТ СН'!$H$5-'СЕТ СН'!$H$17</f>
        <v>3785.13600916</v>
      </c>
      <c r="D108" s="36">
        <f>SUMIFS(СВЦЭМ!$C$39:$C$782,СВЦЭМ!$A$39:$A$782,$A108,СВЦЭМ!$B$39:$B$782,D$83)+'СЕТ СН'!$H$9+СВЦЭМ!$D$10+'СЕТ СН'!$H$5-'СЕТ СН'!$H$17</f>
        <v>3788.9242731600002</v>
      </c>
      <c r="E108" s="36">
        <f>SUMIFS(СВЦЭМ!$C$39:$C$782,СВЦЭМ!$A$39:$A$782,$A108,СВЦЭМ!$B$39:$B$782,E$83)+'СЕТ СН'!$H$9+СВЦЭМ!$D$10+'СЕТ СН'!$H$5-'СЕТ СН'!$H$17</f>
        <v>3793.1738672400002</v>
      </c>
      <c r="F108" s="36">
        <f>SUMIFS(СВЦЭМ!$C$39:$C$782,СВЦЭМ!$A$39:$A$782,$A108,СВЦЭМ!$B$39:$B$782,F$83)+'СЕТ СН'!$H$9+СВЦЭМ!$D$10+'СЕТ СН'!$H$5-'СЕТ СН'!$H$17</f>
        <v>3795.8327265000003</v>
      </c>
      <c r="G108" s="36">
        <f>SUMIFS(СВЦЭМ!$C$39:$C$782,СВЦЭМ!$A$39:$A$782,$A108,СВЦЭМ!$B$39:$B$782,G$83)+'СЕТ СН'!$H$9+СВЦЭМ!$D$10+'СЕТ СН'!$H$5-'СЕТ СН'!$H$17</f>
        <v>3775.8923350700002</v>
      </c>
      <c r="H108" s="36">
        <f>SUMIFS(СВЦЭМ!$C$39:$C$782,СВЦЭМ!$A$39:$A$782,$A108,СВЦЭМ!$B$39:$B$782,H$83)+'СЕТ СН'!$H$9+СВЦЭМ!$D$10+'СЕТ СН'!$H$5-'СЕТ СН'!$H$17</f>
        <v>3743.2099476600001</v>
      </c>
      <c r="I108" s="36">
        <f>SUMIFS(СВЦЭМ!$C$39:$C$782,СВЦЭМ!$A$39:$A$782,$A108,СВЦЭМ!$B$39:$B$782,I$83)+'СЕТ СН'!$H$9+СВЦЭМ!$D$10+'СЕТ СН'!$H$5-'СЕТ СН'!$H$17</f>
        <v>3725.3325263800002</v>
      </c>
      <c r="J108" s="36">
        <f>SUMIFS(СВЦЭМ!$C$39:$C$782,СВЦЭМ!$A$39:$A$782,$A108,СВЦЭМ!$B$39:$B$782,J$83)+'СЕТ СН'!$H$9+СВЦЭМ!$D$10+'СЕТ СН'!$H$5-'СЕТ СН'!$H$17</f>
        <v>3806.3728422000004</v>
      </c>
      <c r="K108" s="36">
        <f>SUMIFS(СВЦЭМ!$C$39:$C$782,СВЦЭМ!$A$39:$A$782,$A108,СВЦЭМ!$B$39:$B$782,K$83)+'СЕТ СН'!$H$9+СВЦЭМ!$D$10+'СЕТ СН'!$H$5-'СЕТ СН'!$H$17</f>
        <v>3809.7353114300004</v>
      </c>
      <c r="L108" s="36">
        <f>SUMIFS(СВЦЭМ!$C$39:$C$782,СВЦЭМ!$A$39:$A$782,$A108,СВЦЭМ!$B$39:$B$782,L$83)+'СЕТ СН'!$H$9+СВЦЭМ!$D$10+'СЕТ СН'!$H$5-'СЕТ СН'!$H$17</f>
        <v>3746.8078192900002</v>
      </c>
      <c r="M108" s="36">
        <f>SUMIFS(СВЦЭМ!$C$39:$C$782,СВЦЭМ!$A$39:$A$782,$A108,СВЦЭМ!$B$39:$B$782,M$83)+'СЕТ СН'!$H$9+СВЦЭМ!$D$10+'СЕТ СН'!$H$5-'СЕТ СН'!$H$17</f>
        <v>3737.6921349200002</v>
      </c>
      <c r="N108" s="36">
        <f>SUMIFS(СВЦЭМ!$C$39:$C$782,СВЦЭМ!$A$39:$A$782,$A108,СВЦЭМ!$B$39:$B$782,N$83)+'СЕТ СН'!$H$9+СВЦЭМ!$D$10+'СЕТ СН'!$H$5-'СЕТ СН'!$H$17</f>
        <v>3758.0743255800003</v>
      </c>
      <c r="O108" s="36">
        <f>SUMIFS(СВЦЭМ!$C$39:$C$782,СВЦЭМ!$A$39:$A$782,$A108,СВЦЭМ!$B$39:$B$782,O$83)+'СЕТ СН'!$H$9+СВЦЭМ!$D$10+'СЕТ СН'!$H$5-'СЕТ СН'!$H$17</f>
        <v>3739.5930903400003</v>
      </c>
      <c r="P108" s="36">
        <f>SUMIFS(СВЦЭМ!$C$39:$C$782,СВЦЭМ!$A$39:$A$782,$A108,СВЦЭМ!$B$39:$B$782,P$83)+'СЕТ СН'!$H$9+СВЦЭМ!$D$10+'СЕТ СН'!$H$5-'СЕТ СН'!$H$17</f>
        <v>3732.4748361000002</v>
      </c>
      <c r="Q108" s="36">
        <f>SUMIFS(СВЦЭМ!$C$39:$C$782,СВЦЭМ!$A$39:$A$782,$A108,СВЦЭМ!$B$39:$B$782,Q$83)+'СЕТ СН'!$H$9+СВЦЭМ!$D$10+'СЕТ СН'!$H$5-'СЕТ СН'!$H$17</f>
        <v>3734.6779703500001</v>
      </c>
      <c r="R108" s="36">
        <f>SUMIFS(СВЦЭМ!$C$39:$C$782,СВЦЭМ!$A$39:$A$782,$A108,СВЦЭМ!$B$39:$B$782,R$83)+'СЕТ СН'!$H$9+СВЦЭМ!$D$10+'СЕТ СН'!$H$5-'СЕТ СН'!$H$17</f>
        <v>3713.1590363300002</v>
      </c>
      <c r="S108" s="36">
        <f>SUMIFS(СВЦЭМ!$C$39:$C$782,СВЦЭМ!$A$39:$A$782,$A108,СВЦЭМ!$B$39:$B$782,S$83)+'СЕТ СН'!$H$9+СВЦЭМ!$D$10+'СЕТ СН'!$H$5-'СЕТ СН'!$H$17</f>
        <v>3699.6891904300001</v>
      </c>
      <c r="T108" s="36">
        <f>SUMIFS(СВЦЭМ!$C$39:$C$782,СВЦЭМ!$A$39:$A$782,$A108,СВЦЭМ!$B$39:$B$782,T$83)+'СЕТ СН'!$H$9+СВЦЭМ!$D$10+'СЕТ СН'!$H$5-'СЕТ СН'!$H$17</f>
        <v>3769.7138082500001</v>
      </c>
      <c r="U108" s="36">
        <f>SUMIFS(СВЦЭМ!$C$39:$C$782,СВЦЭМ!$A$39:$A$782,$A108,СВЦЭМ!$B$39:$B$782,U$83)+'СЕТ СН'!$H$9+СВЦЭМ!$D$10+'СЕТ СН'!$H$5-'СЕТ СН'!$H$17</f>
        <v>3784.9339087600001</v>
      </c>
      <c r="V108" s="36">
        <f>SUMIFS(СВЦЭМ!$C$39:$C$782,СВЦЭМ!$A$39:$A$782,$A108,СВЦЭМ!$B$39:$B$782,V$83)+'СЕТ СН'!$H$9+СВЦЭМ!$D$10+'СЕТ СН'!$H$5-'СЕТ СН'!$H$17</f>
        <v>3796.2184271000001</v>
      </c>
      <c r="W108" s="36">
        <f>SUMIFS(СВЦЭМ!$C$39:$C$782,СВЦЭМ!$A$39:$A$782,$A108,СВЦЭМ!$B$39:$B$782,W$83)+'СЕТ СН'!$H$9+СВЦЭМ!$D$10+'СЕТ СН'!$H$5-'СЕТ СН'!$H$17</f>
        <v>3783.84912588</v>
      </c>
      <c r="X108" s="36">
        <f>SUMIFS(СВЦЭМ!$C$39:$C$782,СВЦЭМ!$A$39:$A$782,$A108,СВЦЭМ!$B$39:$B$782,X$83)+'СЕТ СН'!$H$9+СВЦЭМ!$D$10+'СЕТ СН'!$H$5-'СЕТ СН'!$H$17</f>
        <v>3814.9081646300001</v>
      </c>
      <c r="Y108" s="36">
        <f>SUMIFS(СВЦЭМ!$C$39:$C$782,СВЦЭМ!$A$39:$A$782,$A108,СВЦЭМ!$B$39:$B$782,Y$83)+'СЕТ СН'!$H$9+СВЦЭМ!$D$10+'СЕТ СН'!$H$5-'СЕТ СН'!$H$17</f>
        <v>3785.5581087199998</v>
      </c>
    </row>
    <row r="109" spans="1:25" ht="15.75" x14ac:dyDescent="0.2">
      <c r="A109" s="35">
        <f t="shared" si="2"/>
        <v>44830</v>
      </c>
      <c r="B109" s="36">
        <f>SUMIFS(СВЦЭМ!$C$39:$C$782,СВЦЭМ!$A$39:$A$782,$A109,СВЦЭМ!$B$39:$B$782,B$83)+'СЕТ СН'!$H$9+СВЦЭМ!$D$10+'СЕТ СН'!$H$5-'СЕТ СН'!$H$17</f>
        <v>3755.6093366800001</v>
      </c>
      <c r="C109" s="36">
        <f>SUMIFS(СВЦЭМ!$C$39:$C$782,СВЦЭМ!$A$39:$A$782,$A109,СВЦЭМ!$B$39:$B$782,C$83)+'СЕТ СН'!$H$9+СВЦЭМ!$D$10+'СЕТ СН'!$H$5-'СЕТ СН'!$H$17</f>
        <v>3739.7174549300003</v>
      </c>
      <c r="D109" s="36">
        <f>SUMIFS(СВЦЭМ!$C$39:$C$782,СВЦЭМ!$A$39:$A$782,$A109,СВЦЭМ!$B$39:$B$782,D$83)+'СЕТ СН'!$H$9+СВЦЭМ!$D$10+'СЕТ СН'!$H$5-'СЕТ СН'!$H$17</f>
        <v>3733.6167068</v>
      </c>
      <c r="E109" s="36">
        <f>SUMIFS(СВЦЭМ!$C$39:$C$782,СВЦЭМ!$A$39:$A$782,$A109,СВЦЭМ!$B$39:$B$782,E$83)+'СЕТ СН'!$H$9+СВЦЭМ!$D$10+'СЕТ СН'!$H$5-'СЕТ СН'!$H$17</f>
        <v>3825.1951447900001</v>
      </c>
      <c r="F109" s="36">
        <f>SUMIFS(СВЦЭМ!$C$39:$C$782,СВЦЭМ!$A$39:$A$782,$A109,СВЦЭМ!$B$39:$B$782,F$83)+'СЕТ СН'!$H$9+СВЦЭМ!$D$10+'СЕТ СН'!$H$5-'СЕТ СН'!$H$17</f>
        <v>3826.7775512500002</v>
      </c>
      <c r="G109" s="36">
        <f>SUMIFS(СВЦЭМ!$C$39:$C$782,СВЦЭМ!$A$39:$A$782,$A109,СВЦЭМ!$B$39:$B$782,G$83)+'СЕТ СН'!$H$9+СВЦЭМ!$D$10+'СЕТ СН'!$H$5-'СЕТ СН'!$H$17</f>
        <v>3715.0057201899999</v>
      </c>
      <c r="H109" s="36">
        <f>SUMIFS(СВЦЭМ!$C$39:$C$782,СВЦЭМ!$A$39:$A$782,$A109,СВЦЭМ!$B$39:$B$782,H$83)+'СЕТ СН'!$H$9+СВЦЭМ!$D$10+'СЕТ СН'!$H$5-'СЕТ СН'!$H$17</f>
        <v>3661.7021775100002</v>
      </c>
      <c r="I109" s="36">
        <f>SUMIFS(СВЦЭМ!$C$39:$C$782,СВЦЭМ!$A$39:$A$782,$A109,СВЦЭМ!$B$39:$B$782,I$83)+'СЕТ СН'!$H$9+СВЦЭМ!$D$10+'СЕТ СН'!$H$5-'СЕТ СН'!$H$17</f>
        <v>3720.4333028000001</v>
      </c>
      <c r="J109" s="36">
        <f>SUMIFS(СВЦЭМ!$C$39:$C$782,СВЦЭМ!$A$39:$A$782,$A109,СВЦЭМ!$B$39:$B$782,J$83)+'СЕТ СН'!$H$9+СВЦЭМ!$D$10+'СЕТ СН'!$H$5-'СЕТ СН'!$H$17</f>
        <v>3838.4043995900001</v>
      </c>
      <c r="K109" s="36">
        <f>SUMIFS(СВЦЭМ!$C$39:$C$782,СВЦЭМ!$A$39:$A$782,$A109,СВЦЭМ!$B$39:$B$782,K$83)+'СЕТ СН'!$H$9+СВЦЭМ!$D$10+'СЕТ СН'!$H$5-'СЕТ СН'!$H$17</f>
        <v>3726.65261392</v>
      </c>
      <c r="L109" s="36">
        <f>SUMIFS(СВЦЭМ!$C$39:$C$782,СВЦЭМ!$A$39:$A$782,$A109,СВЦЭМ!$B$39:$B$782,L$83)+'СЕТ СН'!$H$9+СВЦЭМ!$D$10+'СЕТ СН'!$H$5-'СЕТ СН'!$H$17</f>
        <v>3721.3020696800004</v>
      </c>
      <c r="M109" s="36">
        <f>SUMIFS(СВЦЭМ!$C$39:$C$782,СВЦЭМ!$A$39:$A$782,$A109,СВЦЭМ!$B$39:$B$782,M$83)+'СЕТ СН'!$H$9+СВЦЭМ!$D$10+'СЕТ СН'!$H$5-'СЕТ СН'!$H$17</f>
        <v>3601.6778247400002</v>
      </c>
      <c r="N109" s="36">
        <f>SUMIFS(СВЦЭМ!$C$39:$C$782,СВЦЭМ!$A$39:$A$782,$A109,СВЦЭМ!$B$39:$B$782,N$83)+'СЕТ СН'!$H$9+СВЦЭМ!$D$10+'СЕТ СН'!$H$5-'СЕТ СН'!$H$17</f>
        <v>3594.1646423000002</v>
      </c>
      <c r="O109" s="36">
        <f>SUMIFS(СВЦЭМ!$C$39:$C$782,СВЦЭМ!$A$39:$A$782,$A109,СВЦЭМ!$B$39:$B$782,O$83)+'СЕТ СН'!$H$9+СВЦЭМ!$D$10+'СЕТ СН'!$H$5-'СЕТ СН'!$H$17</f>
        <v>3604.5497549700003</v>
      </c>
      <c r="P109" s="36">
        <f>SUMIFS(СВЦЭМ!$C$39:$C$782,СВЦЭМ!$A$39:$A$782,$A109,СВЦЭМ!$B$39:$B$782,P$83)+'СЕТ СН'!$H$9+СВЦЭМ!$D$10+'СЕТ СН'!$H$5-'СЕТ СН'!$H$17</f>
        <v>3620.0336224400003</v>
      </c>
      <c r="Q109" s="36">
        <f>SUMIFS(СВЦЭМ!$C$39:$C$782,СВЦЭМ!$A$39:$A$782,$A109,СВЦЭМ!$B$39:$B$782,Q$83)+'СЕТ СН'!$H$9+СВЦЭМ!$D$10+'СЕТ СН'!$H$5-'СЕТ СН'!$H$17</f>
        <v>3652.7822715500001</v>
      </c>
      <c r="R109" s="36">
        <f>SUMIFS(СВЦЭМ!$C$39:$C$782,СВЦЭМ!$A$39:$A$782,$A109,СВЦЭМ!$B$39:$B$782,R$83)+'СЕТ СН'!$H$9+СВЦЭМ!$D$10+'СЕТ СН'!$H$5-'СЕТ СН'!$H$17</f>
        <v>3676.9216612499999</v>
      </c>
      <c r="S109" s="36">
        <f>SUMIFS(СВЦЭМ!$C$39:$C$782,СВЦЭМ!$A$39:$A$782,$A109,СВЦЭМ!$B$39:$B$782,S$83)+'СЕТ СН'!$H$9+СВЦЭМ!$D$10+'СЕТ СН'!$H$5-'СЕТ СН'!$H$17</f>
        <v>3669.6667386300001</v>
      </c>
      <c r="T109" s="36">
        <f>SUMIFS(СВЦЭМ!$C$39:$C$782,СВЦЭМ!$A$39:$A$782,$A109,СВЦЭМ!$B$39:$B$782,T$83)+'СЕТ СН'!$H$9+СВЦЭМ!$D$10+'СЕТ СН'!$H$5-'СЕТ СН'!$H$17</f>
        <v>3774.9503339500002</v>
      </c>
      <c r="U109" s="36">
        <f>SUMIFS(СВЦЭМ!$C$39:$C$782,СВЦЭМ!$A$39:$A$782,$A109,СВЦЭМ!$B$39:$B$782,U$83)+'СЕТ СН'!$H$9+СВЦЭМ!$D$10+'СЕТ СН'!$H$5-'СЕТ СН'!$H$17</f>
        <v>3814.0607960300003</v>
      </c>
      <c r="V109" s="36">
        <f>SUMIFS(СВЦЭМ!$C$39:$C$782,СВЦЭМ!$A$39:$A$782,$A109,СВЦЭМ!$B$39:$B$782,V$83)+'СЕТ СН'!$H$9+СВЦЭМ!$D$10+'СЕТ СН'!$H$5-'СЕТ СН'!$H$17</f>
        <v>3817.3710965300002</v>
      </c>
      <c r="W109" s="36">
        <f>SUMIFS(СВЦЭМ!$C$39:$C$782,СВЦЭМ!$A$39:$A$782,$A109,СВЦЭМ!$B$39:$B$782,W$83)+'СЕТ СН'!$H$9+СВЦЭМ!$D$10+'СЕТ СН'!$H$5-'СЕТ СН'!$H$17</f>
        <v>3798.9930410800002</v>
      </c>
      <c r="X109" s="36">
        <f>SUMIFS(СВЦЭМ!$C$39:$C$782,СВЦЭМ!$A$39:$A$782,$A109,СВЦЭМ!$B$39:$B$782,X$83)+'СЕТ СН'!$H$9+СВЦЭМ!$D$10+'СЕТ СН'!$H$5-'СЕТ СН'!$H$17</f>
        <v>3752.9609952600003</v>
      </c>
      <c r="Y109" s="36">
        <f>SUMIFS(СВЦЭМ!$C$39:$C$782,СВЦЭМ!$A$39:$A$782,$A109,СВЦЭМ!$B$39:$B$782,Y$83)+'СЕТ СН'!$H$9+СВЦЭМ!$D$10+'СЕТ СН'!$H$5-'СЕТ СН'!$H$17</f>
        <v>3815.4514939199998</v>
      </c>
    </row>
    <row r="110" spans="1:25" ht="15.75" x14ac:dyDescent="0.2">
      <c r="A110" s="35">
        <f t="shared" si="2"/>
        <v>44831</v>
      </c>
      <c r="B110" s="36">
        <f>SUMIFS(СВЦЭМ!$C$39:$C$782,СВЦЭМ!$A$39:$A$782,$A110,СВЦЭМ!$B$39:$B$782,B$83)+'СЕТ СН'!$H$9+СВЦЭМ!$D$10+'СЕТ СН'!$H$5-'СЕТ СН'!$H$17</f>
        <v>3789.1183300400003</v>
      </c>
      <c r="C110" s="36">
        <f>SUMIFS(СВЦЭМ!$C$39:$C$782,СВЦЭМ!$A$39:$A$782,$A110,СВЦЭМ!$B$39:$B$782,C$83)+'СЕТ СН'!$H$9+СВЦЭМ!$D$10+'СЕТ СН'!$H$5-'СЕТ СН'!$H$17</f>
        <v>3811.6166129200001</v>
      </c>
      <c r="D110" s="36">
        <f>SUMIFS(СВЦЭМ!$C$39:$C$782,СВЦЭМ!$A$39:$A$782,$A110,СВЦЭМ!$B$39:$B$782,D$83)+'СЕТ СН'!$H$9+СВЦЭМ!$D$10+'СЕТ СН'!$H$5-'СЕТ СН'!$H$17</f>
        <v>3810.2760157400003</v>
      </c>
      <c r="E110" s="36">
        <f>SUMIFS(СВЦЭМ!$C$39:$C$782,СВЦЭМ!$A$39:$A$782,$A110,СВЦЭМ!$B$39:$B$782,E$83)+'СЕТ СН'!$H$9+СВЦЭМ!$D$10+'СЕТ СН'!$H$5-'СЕТ СН'!$H$17</f>
        <v>3858.0271756299999</v>
      </c>
      <c r="F110" s="36">
        <f>SUMIFS(СВЦЭМ!$C$39:$C$782,СВЦЭМ!$A$39:$A$782,$A110,СВЦЭМ!$B$39:$B$782,F$83)+'СЕТ СН'!$H$9+СВЦЭМ!$D$10+'СЕТ СН'!$H$5-'СЕТ СН'!$H$17</f>
        <v>3856.5168592300001</v>
      </c>
      <c r="G110" s="36">
        <f>SUMIFS(СВЦЭМ!$C$39:$C$782,СВЦЭМ!$A$39:$A$782,$A110,СВЦЭМ!$B$39:$B$782,G$83)+'СЕТ СН'!$H$9+СВЦЭМ!$D$10+'СЕТ СН'!$H$5-'СЕТ СН'!$H$17</f>
        <v>3785.4366623700002</v>
      </c>
      <c r="H110" s="36">
        <f>SUMIFS(СВЦЭМ!$C$39:$C$782,СВЦЭМ!$A$39:$A$782,$A110,СВЦЭМ!$B$39:$B$782,H$83)+'СЕТ СН'!$H$9+СВЦЭМ!$D$10+'СЕТ СН'!$H$5-'СЕТ СН'!$H$17</f>
        <v>3725.9441527200001</v>
      </c>
      <c r="I110" s="36">
        <f>SUMIFS(СВЦЭМ!$C$39:$C$782,СВЦЭМ!$A$39:$A$782,$A110,СВЦЭМ!$B$39:$B$782,I$83)+'СЕТ СН'!$H$9+СВЦЭМ!$D$10+'СЕТ СН'!$H$5-'СЕТ СН'!$H$17</f>
        <v>3753.94899592</v>
      </c>
      <c r="J110" s="36">
        <f>SUMIFS(СВЦЭМ!$C$39:$C$782,СВЦЭМ!$A$39:$A$782,$A110,СВЦЭМ!$B$39:$B$782,J$83)+'СЕТ СН'!$H$9+СВЦЭМ!$D$10+'СЕТ СН'!$H$5-'СЕТ СН'!$H$17</f>
        <v>3772.5352341300004</v>
      </c>
      <c r="K110" s="36">
        <f>SUMIFS(СВЦЭМ!$C$39:$C$782,СВЦЭМ!$A$39:$A$782,$A110,СВЦЭМ!$B$39:$B$782,K$83)+'СЕТ СН'!$H$9+СВЦЭМ!$D$10+'СЕТ СН'!$H$5-'СЕТ СН'!$H$17</f>
        <v>3765.13890244</v>
      </c>
      <c r="L110" s="36">
        <f>SUMIFS(СВЦЭМ!$C$39:$C$782,СВЦЭМ!$A$39:$A$782,$A110,СВЦЭМ!$B$39:$B$782,L$83)+'СЕТ СН'!$H$9+СВЦЭМ!$D$10+'СЕТ СН'!$H$5-'СЕТ СН'!$H$17</f>
        <v>3738.87660633</v>
      </c>
      <c r="M110" s="36">
        <f>SUMIFS(СВЦЭМ!$C$39:$C$782,СВЦЭМ!$A$39:$A$782,$A110,СВЦЭМ!$B$39:$B$782,M$83)+'СЕТ СН'!$H$9+СВЦЭМ!$D$10+'СЕТ СН'!$H$5-'СЕТ СН'!$H$17</f>
        <v>3646.14025941</v>
      </c>
      <c r="N110" s="36">
        <f>SUMIFS(СВЦЭМ!$C$39:$C$782,СВЦЭМ!$A$39:$A$782,$A110,СВЦЭМ!$B$39:$B$782,N$83)+'СЕТ СН'!$H$9+СВЦЭМ!$D$10+'СЕТ СН'!$H$5-'СЕТ СН'!$H$17</f>
        <v>3651.4602296000003</v>
      </c>
      <c r="O110" s="36">
        <f>SUMIFS(СВЦЭМ!$C$39:$C$782,СВЦЭМ!$A$39:$A$782,$A110,СВЦЭМ!$B$39:$B$782,O$83)+'СЕТ СН'!$H$9+СВЦЭМ!$D$10+'СЕТ СН'!$H$5-'СЕТ СН'!$H$17</f>
        <v>3658.7386595100002</v>
      </c>
      <c r="P110" s="36">
        <f>SUMIFS(СВЦЭМ!$C$39:$C$782,СВЦЭМ!$A$39:$A$782,$A110,СВЦЭМ!$B$39:$B$782,P$83)+'СЕТ СН'!$H$9+СВЦЭМ!$D$10+'СЕТ СН'!$H$5-'СЕТ СН'!$H$17</f>
        <v>3673.6572016099999</v>
      </c>
      <c r="Q110" s="36">
        <f>SUMIFS(СВЦЭМ!$C$39:$C$782,СВЦЭМ!$A$39:$A$782,$A110,СВЦЭМ!$B$39:$B$782,Q$83)+'СЕТ СН'!$H$9+СВЦЭМ!$D$10+'СЕТ СН'!$H$5-'СЕТ СН'!$H$17</f>
        <v>3658.7968087300001</v>
      </c>
      <c r="R110" s="36">
        <f>SUMIFS(СВЦЭМ!$C$39:$C$782,СВЦЭМ!$A$39:$A$782,$A110,СВЦЭМ!$B$39:$B$782,R$83)+'СЕТ СН'!$H$9+СВЦЭМ!$D$10+'СЕТ СН'!$H$5-'СЕТ СН'!$H$17</f>
        <v>3672.9889193200002</v>
      </c>
      <c r="S110" s="36">
        <f>SUMIFS(СВЦЭМ!$C$39:$C$782,СВЦЭМ!$A$39:$A$782,$A110,СВЦЭМ!$B$39:$B$782,S$83)+'СЕТ СН'!$H$9+СВЦЭМ!$D$10+'СЕТ СН'!$H$5-'СЕТ СН'!$H$17</f>
        <v>3679.8493881600002</v>
      </c>
      <c r="T110" s="36">
        <f>SUMIFS(СВЦЭМ!$C$39:$C$782,СВЦЭМ!$A$39:$A$782,$A110,СВЦЭМ!$B$39:$B$782,T$83)+'СЕТ СН'!$H$9+СВЦЭМ!$D$10+'СЕТ СН'!$H$5-'СЕТ СН'!$H$17</f>
        <v>3832.1900508400004</v>
      </c>
      <c r="U110" s="36">
        <f>SUMIFS(СВЦЭМ!$C$39:$C$782,СВЦЭМ!$A$39:$A$782,$A110,СВЦЭМ!$B$39:$B$782,U$83)+'СЕТ СН'!$H$9+СВЦЭМ!$D$10+'СЕТ СН'!$H$5-'СЕТ СН'!$H$17</f>
        <v>3828.9243121400004</v>
      </c>
      <c r="V110" s="36">
        <f>SUMIFS(СВЦЭМ!$C$39:$C$782,СВЦЭМ!$A$39:$A$782,$A110,СВЦЭМ!$B$39:$B$782,V$83)+'СЕТ СН'!$H$9+СВЦЭМ!$D$10+'СЕТ СН'!$H$5-'СЕТ СН'!$H$17</f>
        <v>3826.31189253</v>
      </c>
      <c r="W110" s="36">
        <f>SUMIFS(СВЦЭМ!$C$39:$C$782,СВЦЭМ!$A$39:$A$782,$A110,СВЦЭМ!$B$39:$B$782,W$83)+'СЕТ СН'!$H$9+СВЦЭМ!$D$10+'СЕТ СН'!$H$5-'СЕТ СН'!$H$17</f>
        <v>3834.2484040300001</v>
      </c>
      <c r="X110" s="36">
        <f>SUMIFS(СВЦЭМ!$C$39:$C$782,СВЦЭМ!$A$39:$A$782,$A110,СВЦЭМ!$B$39:$B$782,X$83)+'СЕТ СН'!$H$9+СВЦЭМ!$D$10+'СЕТ СН'!$H$5-'СЕТ СН'!$H$17</f>
        <v>3786.0818549099999</v>
      </c>
      <c r="Y110" s="36">
        <f>SUMIFS(СВЦЭМ!$C$39:$C$782,СВЦЭМ!$A$39:$A$782,$A110,СВЦЭМ!$B$39:$B$782,Y$83)+'СЕТ СН'!$H$9+СВЦЭМ!$D$10+'СЕТ СН'!$H$5-'СЕТ СН'!$H$17</f>
        <v>3805.9121807800002</v>
      </c>
    </row>
    <row r="111" spans="1:25" ht="15.75" x14ac:dyDescent="0.2">
      <c r="A111" s="35">
        <f t="shared" si="2"/>
        <v>44832</v>
      </c>
      <c r="B111" s="36">
        <f>SUMIFS(СВЦЭМ!$C$39:$C$782,СВЦЭМ!$A$39:$A$782,$A111,СВЦЭМ!$B$39:$B$782,B$83)+'СЕТ СН'!$H$9+СВЦЭМ!$D$10+'СЕТ СН'!$H$5-'СЕТ СН'!$H$17</f>
        <v>3812.4875675500002</v>
      </c>
      <c r="C111" s="36">
        <f>SUMIFS(СВЦЭМ!$C$39:$C$782,СВЦЭМ!$A$39:$A$782,$A111,СВЦЭМ!$B$39:$B$782,C$83)+'СЕТ СН'!$H$9+СВЦЭМ!$D$10+'СЕТ СН'!$H$5-'СЕТ СН'!$H$17</f>
        <v>3814.9740336499999</v>
      </c>
      <c r="D111" s="36">
        <f>SUMIFS(СВЦЭМ!$C$39:$C$782,СВЦЭМ!$A$39:$A$782,$A111,СВЦЭМ!$B$39:$B$782,D$83)+'СЕТ СН'!$H$9+СВЦЭМ!$D$10+'СЕТ СН'!$H$5-'СЕТ СН'!$H$17</f>
        <v>3846.7268086900003</v>
      </c>
      <c r="E111" s="36">
        <f>SUMIFS(СВЦЭМ!$C$39:$C$782,СВЦЭМ!$A$39:$A$782,$A111,СВЦЭМ!$B$39:$B$782,E$83)+'СЕТ СН'!$H$9+СВЦЭМ!$D$10+'СЕТ СН'!$H$5-'СЕТ СН'!$H$17</f>
        <v>3849.8200373300001</v>
      </c>
      <c r="F111" s="36">
        <f>SUMIFS(СВЦЭМ!$C$39:$C$782,СВЦЭМ!$A$39:$A$782,$A111,СВЦЭМ!$B$39:$B$782,F$83)+'СЕТ СН'!$H$9+СВЦЭМ!$D$10+'СЕТ СН'!$H$5-'СЕТ СН'!$H$17</f>
        <v>3854.9518886400001</v>
      </c>
      <c r="G111" s="36">
        <f>SUMIFS(СВЦЭМ!$C$39:$C$782,СВЦЭМ!$A$39:$A$782,$A111,СВЦЭМ!$B$39:$B$782,G$83)+'СЕТ СН'!$H$9+СВЦЭМ!$D$10+'СЕТ СН'!$H$5-'СЕТ СН'!$H$17</f>
        <v>3850.2978375399998</v>
      </c>
      <c r="H111" s="36">
        <f>SUMIFS(СВЦЭМ!$C$39:$C$782,СВЦЭМ!$A$39:$A$782,$A111,СВЦЭМ!$B$39:$B$782,H$83)+'СЕТ СН'!$H$9+СВЦЭМ!$D$10+'СЕТ СН'!$H$5-'СЕТ СН'!$H$17</f>
        <v>3858.6910527999999</v>
      </c>
      <c r="I111" s="36">
        <f>SUMIFS(СВЦЭМ!$C$39:$C$782,СВЦЭМ!$A$39:$A$782,$A111,СВЦЭМ!$B$39:$B$782,I$83)+'СЕТ СН'!$H$9+СВЦЭМ!$D$10+'СЕТ СН'!$H$5-'СЕТ СН'!$H$17</f>
        <v>3794.8727991700002</v>
      </c>
      <c r="J111" s="36">
        <f>SUMIFS(СВЦЭМ!$C$39:$C$782,СВЦЭМ!$A$39:$A$782,$A111,СВЦЭМ!$B$39:$B$782,J$83)+'СЕТ СН'!$H$9+СВЦЭМ!$D$10+'СЕТ СН'!$H$5-'СЕТ СН'!$H$17</f>
        <v>3771.7101090700003</v>
      </c>
      <c r="K111" s="36">
        <f>SUMIFS(СВЦЭМ!$C$39:$C$782,СВЦЭМ!$A$39:$A$782,$A111,СВЦЭМ!$B$39:$B$782,K$83)+'СЕТ СН'!$H$9+СВЦЭМ!$D$10+'СЕТ СН'!$H$5-'СЕТ СН'!$H$17</f>
        <v>3765.2339980800002</v>
      </c>
      <c r="L111" s="36">
        <f>SUMIFS(СВЦЭМ!$C$39:$C$782,СВЦЭМ!$A$39:$A$782,$A111,СВЦЭМ!$B$39:$B$782,L$83)+'СЕТ СН'!$H$9+СВЦЭМ!$D$10+'СЕТ СН'!$H$5-'СЕТ СН'!$H$17</f>
        <v>3766.1812472500001</v>
      </c>
      <c r="M111" s="36">
        <f>SUMIFS(СВЦЭМ!$C$39:$C$782,СВЦЭМ!$A$39:$A$782,$A111,СВЦЭМ!$B$39:$B$782,M$83)+'СЕТ СН'!$H$9+СВЦЭМ!$D$10+'СЕТ СН'!$H$5-'СЕТ СН'!$H$17</f>
        <v>3731.3642639</v>
      </c>
      <c r="N111" s="36">
        <f>SUMIFS(СВЦЭМ!$C$39:$C$782,СВЦЭМ!$A$39:$A$782,$A111,СВЦЭМ!$B$39:$B$782,N$83)+'СЕТ СН'!$H$9+СВЦЭМ!$D$10+'СЕТ СН'!$H$5-'СЕТ СН'!$H$17</f>
        <v>3729.4875298300003</v>
      </c>
      <c r="O111" s="36">
        <f>SUMIFS(СВЦЭМ!$C$39:$C$782,СВЦЭМ!$A$39:$A$782,$A111,СВЦЭМ!$B$39:$B$782,O$83)+'СЕТ СН'!$H$9+СВЦЭМ!$D$10+'СЕТ СН'!$H$5-'СЕТ СН'!$H$17</f>
        <v>3737.10983502</v>
      </c>
      <c r="P111" s="36">
        <f>SUMIFS(СВЦЭМ!$C$39:$C$782,СВЦЭМ!$A$39:$A$782,$A111,СВЦЭМ!$B$39:$B$782,P$83)+'СЕТ СН'!$H$9+СВЦЭМ!$D$10+'СЕТ СН'!$H$5-'СЕТ СН'!$H$17</f>
        <v>3748.0305361700002</v>
      </c>
      <c r="Q111" s="36">
        <f>SUMIFS(СВЦЭМ!$C$39:$C$782,СВЦЭМ!$A$39:$A$782,$A111,СВЦЭМ!$B$39:$B$782,Q$83)+'СЕТ СН'!$H$9+СВЦЭМ!$D$10+'СЕТ СН'!$H$5-'СЕТ СН'!$H$17</f>
        <v>3764.0361985899999</v>
      </c>
      <c r="R111" s="36">
        <f>SUMIFS(СВЦЭМ!$C$39:$C$782,СВЦЭМ!$A$39:$A$782,$A111,СВЦЭМ!$B$39:$B$782,R$83)+'СЕТ СН'!$H$9+СВЦЭМ!$D$10+'СЕТ СН'!$H$5-'СЕТ СН'!$H$17</f>
        <v>3773.6921452800002</v>
      </c>
      <c r="S111" s="36">
        <f>SUMIFS(СВЦЭМ!$C$39:$C$782,СВЦЭМ!$A$39:$A$782,$A111,СВЦЭМ!$B$39:$B$782,S$83)+'СЕТ СН'!$H$9+СВЦЭМ!$D$10+'СЕТ СН'!$H$5-'СЕТ СН'!$H$17</f>
        <v>3763.3154412000004</v>
      </c>
      <c r="T111" s="36">
        <f>SUMIFS(СВЦЭМ!$C$39:$C$782,СВЦЭМ!$A$39:$A$782,$A111,СВЦЭМ!$B$39:$B$782,T$83)+'СЕТ СН'!$H$9+СВЦЭМ!$D$10+'СЕТ СН'!$H$5-'СЕТ СН'!$H$17</f>
        <v>3801.2914814599999</v>
      </c>
      <c r="U111" s="36">
        <f>SUMIFS(СВЦЭМ!$C$39:$C$782,СВЦЭМ!$A$39:$A$782,$A111,СВЦЭМ!$B$39:$B$782,U$83)+'СЕТ СН'!$H$9+СВЦЭМ!$D$10+'СЕТ СН'!$H$5-'СЕТ СН'!$H$17</f>
        <v>3746.42919897</v>
      </c>
      <c r="V111" s="36">
        <f>SUMIFS(СВЦЭМ!$C$39:$C$782,СВЦЭМ!$A$39:$A$782,$A111,СВЦЭМ!$B$39:$B$782,V$83)+'СЕТ СН'!$H$9+СВЦЭМ!$D$10+'СЕТ СН'!$H$5-'СЕТ СН'!$H$17</f>
        <v>3709.82154386</v>
      </c>
      <c r="W111" s="36">
        <f>SUMIFS(СВЦЭМ!$C$39:$C$782,СВЦЭМ!$A$39:$A$782,$A111,СВЦЭМ!$B$39:$B$782,W$83)+'СЕТ СН'!$H$9+СВЦЭМ!$D$10+'СЕТ СН'!$H$5-'СЕТ СН'!$H$17</f>
        <v>3719.5897031499999</v>
      </c>
      <c r="X111" s="36">
        <f>SUMIFS(СВЦЭМ!$C$39:$C$782,СВЦЭМ!$A$39:$A$782,$A111,СВЦЭМ!$B$39:$B$782,X$83)+'СЕТ СН'!$H$9+СВЦЭМ!$D$10+'СЕТ СН'!$H$5-'СЕТ СН'!$H$17</f>
        <v>3778.3205975300002</v>
      </c>
      <c r="Y111" s="36">
        <f>SUMIFS(СВЦЭМ!$C$39:$C$782,СВЦЭМ!$A$39:$A$782,$A111,СВЦЭМ!$B$39:$B$782,Y$83)+'СЕТ СН'!$H$9+СВЦЭМ!$D$10+'СЕТ СН'!$H$5-'СЕТ СН'!$H$17</f>
        <v>3802.4209040800001</v>
      </c>
    </row>
    <row r="112" spans="1:25" ht="15.75" x14ac:dyDescent="0.2">
      <c r="A112" s="35">
        <f t="shared" si="2"/>
        <v>44833</v>
      </c>
      <c r="B112" s="36">
        <f>SUMIFS(СВЦЭМ!$C$39:$C$782,СВЦЭМ!$A$39:$A$782,$A112,СВЦЭМ!$B$39:$B$782,B$83)+'СЕТ СН'!$H$9+СВЦЭМ!$D$10+'СЕТ СН'!$H$5-'СЕТ СН'!$H$17</f>
        <v>3958.1359609900001</v>
      </c>
      <c r="C112" s="36">
        <f>SUMIFS(СВЦЭМ!$C$39:$C$782,СВЦЭМ!$A$39:$A$782,$A112,СВЦЭМ!$B$39:$B$782,C$83)+'СЕТ СН'!$H$9+СВЦЭМ!$D$10+'СЕТ СН'!$H$5-'СЕТ СН'!$H$17</f>
        <v>3988.5101528800001</v>
      </c>
      <c r="D112" s="36">
        <f>SUMIFS(СВЦЭМ!$C$39:$C$782,СВЦЭМ!$A$39:$A$782,$A112,СВЦЭМ!$B$39:$B$782,D$83)+'СЕТ СН'!$H$9+СВЦЭМ!$D$10+'СЕТ СН'!$H$5-'СЕТ СН'!$H$17</f>
        <v>3997.85035023</v>
      </c>
      <c r="E112" s="36">
        <f>SUMIFS(СВЦЭМ!$C$39:$C$782,СВЦЭМ!$A$39:$A$782,$A112,СВЦЭМ!$B$39:$B$782,E$83)+'СЕТ СН'!$H$9+СВЦЭМ!$D$10+'СЕТ СН'!$H$5-'СЕТ СН'!$H$17</f>
        <v>4006.8656141299998</v>
      </c>
      <c r="F112" s="36">
        <f>SUMIFS(СВЦЭМ!$C$39:$C$782,СВЦЭМ!$A$39:$A$782,$A112,СВЦЭМ!$B$39:$B$782,F$83)+'СЕТ СН'!$H$9+СВЦЭМ!$D$10+'СЕТ СН'!$H$5-'СЕТ СН'!$H$17</f>
        <v>3986.2501466800004</v>
      </c>
      <c r="G112" s="36">
        <f>SUMIFS(СВЦЭМ!$C$39:$C$782,СВЦЭМ!$A$39:$A$782,$A112,СВЦЭМ!$B$39:$B$782,G$83)+'СЕТ СН'!$H$9+СВЦЭМ!$D$10+'СЕТ СН'!$H$5-'СЕТ СН'!$H$17</f>
        <v>3954.8698345600001</v>
      </c>
      <c r="H112" s="36">
        <f>SUMIFS(СВЦЭМ!$C$39:$C$782,СВЦЭМ!$A$39:$A$782,$A112,СВЦЭМ!$B$39:$B$782,H$83)+'СЕТ СН'!$H$9+СВЦЭМ!$D$10+'СЕТ СН'!$H$5-'СЕТ СН'!$H$17</f>
        <v>3843.7511865900001</v>
      </c>
      <c r="I112" s="36">
        <f>SUMIFS(СВЦЭМ!$C$39:$C$782,СВЦЭМ!$A$39:$A$782,$A112,СВЦЭМ!$B$39:$B$782,I$83)+'СЕТ СН'!$H$9+СВЦЭМ!$D$10+'СЕТ СН'!$H$5-'СЕТ СН'!$H$17</f>
        <v>3794.6736576000003</v>
      </c>
      <c r="J112" s="36">
        <f>SUMIFS(СВЦЭМ!$C$39:$C$782,СВЦЭМ!$A$39:$A$782,$A112,СВЦЭМ!$B$39:$B$782,J$83)+'СЕТ СН'!$H$9+СВЦЭМ!$D$10+'СЕТ СН'!$H$5-'СЕТ СН'!$H$17</f>
        <v>3789.9767580100001</v>
      </c>
      <c r="K112" s="36">
        <f>SUMIFS(СВЦЭМ!$C$39:$C$782,СВЦЭМ!$A$39:$A$782,$A112,СВЦЭМ!$B$39:$B$782,K$83)+'СЕТ СН'!$H$9+СВЦЭМ!$D$10+'СЕТ СН'!$H$5-'СЕТ СН'!$H$17</f>
        <v>3776.0459229000003</v>
      </c>
      <c r="L112" s="36">
        <f>SUMIFS(СВЦЭМ!$C$39:$C$782,СВЦЭМ!$A$39:$A$782,$A112,СВЦЭМ!$B$39:$B$782,L$83)+'СЕТ СН'!$H$9+СВЦЭМ!$D$10+'СЕТ СН'!$H$5-'СЕТ СН'!$H$17</f>
        <v>3790.3504044700003</v>
      </c>
      <c r="M112" s="36">
        <f>SUMIFS(СВЦЭМ!$C$39:$C$782,СВЦЭМ!$A$39:$A$782,$A112,СВЦЭМ!$B$39:$B$782,M$83)+'СЕТ СН'!$H$9+СВЦЭМ!$D$10+'СЕТ СН'!$H$5-'СЕТ СН'!$H$17</f>
        <v>3800.8294246400001</v>
      </c>
      <c r="N112" s="36">
        <f>SUMIFS(СВЦЭМ!$C$39:$C$782,СВЦЭМ!$A$39:$A$782,$A112,СВЦЭМ!$B$39:$B$782,N$83)+'СЕТ СН'!$H$9+СВЦЭМ!$D$10+'СЕТ СН'!$H$5-'СЕТ СН'!$H$17</f>
        <v>3801.18907945</v>
      </c>
      <c r="O112" s="36">
        <f>SUMIFS(СВЦЭМ!$C$39:$C$782,СВЦЭМ!$A$39:$A$782,$A112,СВЦЭМ!$B$39:$B$782,O$83)+'СЕТ СН'!$H$9+СВЦЭМ!$D$10+'СЕТ СН'!$H$5-'СЕТ СН'!$H$17</f>
        <v>3810.77849431</v>
      </c>
      <c r="P112" s="36">
        <f>SUMIFS(СВЦЭМ!$C$39:$C$782,СВЦЭМ!$A$39:$A$782,$A112,СВЦЭМ!$B$39:$B$782,P$83)+'СЕТ СН'!$H$9+СВЦЭМ!$D$10+'СЕТ СН'!$H$5-'СЕТ СН'!$H$17</f>
        <v>3832.3286779200002</v>
      </c>
      <c r="Q112" s="36">
        <f>SUMIFS(СВЦЭМ!$C$39:$C$782,СВЦЭМ!$A$39:$A$782,$A112,СВЦЭМ!$B$39:$B$782,Q$83)+'СЕТ СН'!$H$9+СВЦЭМ!$D$10+'СЕТ СН'!$H$5-'СЕТ СН'!$H$17</f>
        <v>3829.6917888600001</v>
      </c>
      <c r="R112" s="36">
        <f>SUMIFS(СВЦЭМ!$C$39:$C$782,СВЦЭМ!$A$39:$A$782,$A112,СВЦЭМ!$B$39:$B$782,R$83)+'СЕТ СН'!$H$9+СВЦЭМ!$D$10+'СЕТ СН'!$H$5-'СЕТ СН'!$H$17</f>
        <v>3814.5964049100003</v>
      </c>
      <c r="S112" s="36">
        <f>SUMIFS(СВЦЭМ!$C$39:$C$782,СВЦЭМ!$A$39:$A$782,$A112,СВЦЭМ!$B$39:$B$782,S$83)+'СЕТ СН'!$H$9+СВЦЭМ!$D$10+'СЕТ СН'!$H$5-'СЕТ СН'!$H$17</f>
        <v>3802.4584615000003</v>
      </c>
      <c r="T112" s="36">
        <f>SUMIFS(СВЦЭМ!$C$39:$C$782,СВЦЭМ!$A$39:$A$782,$A112,СВЦЭМ!$B$39:$B$782,T$83)+'СЕТ СН'!$H$9+СВЦЭМ!$D$10+'СЕТ СН'!$H$5-'СЕТ СН'!$H$17</f>
        <v>3771.38123851</v>
      </c>
      <c r="U112" s="36">
        <f>SUMIFS(СВЦЭМ!$C$39:$C$782,СВЦЭМ!$A$39:$A$782,$A112,СВЦЭМ!$B$39:$B$782,U$83)+'СЕТ СН'!$H$9+СВЦЭМ!$D$10+'СЕТ СН'!$H$5-'СЕТ СН'!$H$17</f>
        <v>3788.9032548599998</v>
      </c>
      <c r="V112" s="36">
        <f>SUMIFS(СВЦЭМ!$C$39:$C$782,СВЦЭМ!$A$39:$A$782,$A112,СВЦЭМ!$B$39:$B$782,V$83)+'СЕТ СН'!$H$9+СВЦЭМ!$D$10+'СЕТ СН'!$H$5-'СЕТ СН'!$H$17</f>
        <v>3763.0354488800003</v>
      </c>
      <c r="W112" s="36">
        <f>SUMIFS(СВЦЭМ!$C$39:$C$782,СВЦЭМ!$A$39:$A$782,$A112,СВЦЭМ!$B$39:$B$782,W$83)+'СЕТ СН'!$H$9+СВЦЭМ!$D$10+'СЕТ СН'!$H$5-'СЕТ СН'!$H$17</f>
        <v>3870.7426253700005</v>
      </c>
      <c r="X112" s="36">
        <f>SUMIFS(СВЦЭМ!$C$39:$C$782,СВЦЭМ!$A$39:$A$782,$A112,СВЦЭМ!$B$39:$B$782,X$83)+'СЕТ СН'!$H$9+СВЦЭМ!$D$10+'СЕТ СН'!$H$5-'СЕТ СН'!$H$17</f>
        <v>3847.7224222000004</v>
      </c>
      <c r="Y112" s="36">
        <f>SUMIFS(СВЦЭМ!$C$39:$C$782,СВЦЭМ!$A$39:$A$782,$A112,СВЦЭМ!$B$39:$B$782,Y$83)+'СЕТ СН'!$H$9+СВЦЭМ!$D$10+'СЕТ СН'!$H$5-'СЕТ СН'!$H$17</f>
        <v>3840.32935301</v>
      </c>
    </row>
    <row r="113" spans="1:27" ht="15.75" x14ac:dyDescent="0.2">
      <c r="A113" s="35">
        <f t="shared" si="2"/>
        <v>44834</v>
      </c>
      <c r="B113" s="36">
        <f>SUMIFS(СВЦЭМ!$C$39:$C$782,СВЦЭМ!$A$39:$A$782,$A113,СВЦЭМ!$B$39:$B$782,B$83)+'СЕТ СН'!$H$9+СВЦЭМ!$D$10+'СЕТ СН'!$H$5-'СЕТ СН'!$H$17</f>
        <v>3856.2634521800001</v>
      </c>
      <c r="C113" s="36">
        <f>SUMIFS(СВЦЭМ!$C$39:$C$782,СВЦЭМ!$A$39:$A$782,$A113,СВЦЭМ!$B$39:$B$782,C$83)+'СЕТ СН'!$H$9+СВЦЭМ!$D$10+'СЕТ СН'!$H$5-'СЕТ СН'!$H$17</f>
        <v>3893.6601419200001</v>
      </c>
      <c r="D113" s="36">
        <f>SUMIFS(СВЦЭМ!$C$39:$C$782,СВЦЭМ!$A$39:$A$782,$A113,СВЦЭМ!$B$39:$B$782,D$83)+'СЕТ СН'!$H$9+СВЦЭМ!$D$10+'СЕТ СН'!$H$5-'СЕТ СН'!$H$17</f>
        <v>3859.2684338500003</v>
      </c>
      <c r="E113" s="36">
        <f>SUMIFS(СВЦЭМ!$C$39:$C$782,СВЦЭМ!$A$39:$A$782,$A113,СВЦЭМ!$B$39:$B$782,E$83)+'СЕТ СН'!$H$9+СВЦЭМ!$D$10+'СЕТ СН'!$H$5-'СЕТ СН'!$H$17</f>
        <v>3851.4722632100002</v>
      </c>
      <c r="F113" s="36">
        <f>SUMIFS(СВЦЭМ!$C$39:$C$782,СВЦЭМ!$A$39:$A$782,$A113,СВЦЭМ!$B$39:$B$782,F$83)+'СЕТ СН'!$H$9+СВЦЭМ!$D$10+'СЕТ СН'!$H$5-'СЕТ СН'!$H$17</f>
        <v>3828.4661147100001</v>
      </c>
      <c r="G113" s="36">
        <f>SUMIFS(СВЦЭМ!$C$39:$C$782,СВЦЭМ!$A$39:$A$782,$A113,СВЦЭМ!$B$39:$B$782,G$83)+'СЕТ СН'!$H$9+СВЦЭМ!$D$10+'СЕТ СН'!$H$5-'СЕТ СН'!$H$17</f>
        <v>3814.3852413300001</v>
      </c>
      <c r="H113" s="36">
        <f>SUMIFS(СВЦЭМ!$C$39:$C$782,СВЦЭМ!$A$39:$A$782,$A113,СВЦЭМ!$B$39:$B$782,H$83)+'СЕТ СН'!$H$9+СВЦЭМ!$D$10+'СЕТ СН'!$H$5-'СЕТ СН'!$H$17</f>
        <v>3777.2912546799998</v>
      </c>
      <c r="I113" s="36">
        <f>SUMIFS(СВЦЭМ!$C$39:$C$782,СВЦЭМ!$A$39:$A$782,$A113,СВЦЭМ!$B$39:$B$782,I$83)+'СЕТ СН'!$H$9+СВЦЭМ!$D$10+'СЕТ СН'!$H$5-'СЕТ СН'!$H$17</f>
        <v>3746.9173257400003</v>
      </c>
      <c r="J113" s="36">
        <f>SUMIFS(СВЦЭМ!$C$39:$C$782,СВЦЭМ!$A$39:$A$782,$A113,СВЦЭМ!$B$39:$B$782,J$83)+'СЕТ СН'!$H$9+СВЦЭМ!$D$10+'СЕТ СН'!$H$5-'СЕТ СН'!$H$17</f>
        <v>3722.3678258300001</v>
      </c>
      <c r="K113" s="36">
        <f>SUMIFS(СВЦЭМ!$C$39:$C$782,СВЦЭМ!$A$39:$A$782,$A113,СВЦЭМ!$B$39:$B$782,K$83)+'СЕТ СН'!$H$9+СВЦЭМ!$D$10+'СЕТ СН'!$H$5-'СЕТ СН'!$H$17</f>
        <v>3715.9251931899998</v>
      </c>
      <c r="L113" s="36">
        <f>SUMIFS(СВЦЭМ!$C$39:$C$782,СВЦЭМ!$A$39:$A$782,$A113,СВЦЭМ!$B$39:$B$782,L$83)+'СЕТ СН'!$H$9+СВЦЭМ!$D$10+'СЕТ СН'!$H$5-'СЕТ СН'!$H$17</f>
        <v>3725.0992775100003</v>
      </c>
      <c r="M113" s="36">
        <f>SUMIFS(СВЦЭМ!$C$39:$C$782,СВЦЭМ!$A$39:$A$782,$A113,СВЦЭМ!$B$39:$B$782,M$83)+'СЕТ СН'!$H$9+СВЦЭМ!$D$10+'СЕТ СН'!$H$5-'СЕТ СН'!$H$17</f>
        <v>3744.0771941000003</v>
      </c>
      <c r="N113" s="36">
        <f>SUMIFS(СВЦЭМ!$C$39:$C$782,СВЦЭМ!$A$39:$A$782,$A113,СВЦЭМ!$B$39:$B$782,N$83)+'СЕТ СН'!$H$9+СВЦЭМ!$D$10+'СЕТ СН'!$H$5-'СЕТ СН'!$H$17</f>
        <v>3759.5059693600001</v>
      </c>
      <c r="O113" s="36">
        <f>SUMIFS(СВЦЭМ!$C$39:$C$782,СВЦЭМ!$A$39:$A$782,$A113,СВЦЭМ!$B$39:$B$782,O$83)+'СЕТ СН'!$H$9+СВЦЭМ!$D$10+'СЕТ СН'!$H$5-'СЕТ СН'!$H$17</f>
        <v>3769.0479163200002</v>
      </c>
      <c r="P113" s="36">
        <f>SUMIFS(СВЦЭМ!$C$39:$C$782,СВЦЭМ!$A$39:$A$782,$A113,СВЦЭМ!$B$39:$B$782,P$83)+'СЕТ СН'!$H$9+СВЦЭМ!$D$10+'СЕТ СН'!$H$5-'СЕТ СН'!$H$17</f>
        <v>3780.7517534899998</v>
      </c>
      <c r="Q113" s="36">
        <f>SUMIFS(СВЦЭМ!$C$39:$C$782,СВЦЭМ!$A$39:$A$782,$A113,СВЦЭМ!$B$39:$B$782,Q$83)+'СЕТ СН'!$H$9+СВЦЭМ!$D$10+'СЕТ СН'!$H$5-'СЕТ СН'!$H$17</f>
        <v>3779.4185166500001</v>
      </c>
      <c r="R113" s="36">
        <f>SUMIFS(СВЦЭМ!$C$39:$C$782,СВЦЭМ!$A$39:$A$782,$A113,СВЦЭМ!$B$39:$B$782,R$83)+'СЕТ СН'!$H$9+СВЦЭМ!$D$10+'СЕТ СН'!$H$5-'СЕТ СН'!$H$17</f>
        <v>3758.8828627900002</v>
      </c>
      <c r="S113" s="36">
        <f>SUMIFS(СВЦЭМ!$C$39:$C$782,СВЦЭМ!$A$39:$A$782,$A113,СВЦЭМ!$B$39:$B$782,S$83)+'СЕТ СН'!$H$9+СВЦЭМ!$D$10+'СЕТ СН'!$H$5-'СЕТ СН'!$H$17</f>
        <v>3733.5256093200001</v>
      </c>
      <c r="T113" s="36">
        <f>SUMIFS(СВЦЭМ!$C$39:$C$782,СВЦЭМ!$A$39:$A$782,$A113,СВЦЭМ!$B$39:$B$782,T$83)+'СЕТ СН'!$H$9+СВЦЭМ!$D$10+'СЕТ СН'!$H$5-'СЕТ СН'!$H$17</f>
        <v>3716.1919029999999</v>
      </c>
      <c r="U113" s="36">
        <f>SUMIFS(СВЦЭМ!$C$39:$C$782,СВЦЭМ!$A$39:$A$782,$A113,СВЦЭМ!$B$39:$B$782,U$83)+'СЕТ СН'!$H$9+СВЦЭМ!$D$10+'СЕТ СН'!$H$5-'СЕТ СН'!$H$17</f>
        <v>3699.3972231400003</v>
      </c>
      <c r="V113" s="36">
        <f>SUMIFS(СВЦЭМ!$C$39:$C$782,СВЦЭМ!$A$39:$A$782,$A113,СВЦЭМ!$B$39:$B$782,V$83)+'СЕТ СН'!$H$9+СВЦЭМ!$D$10+'СЕТ СН'!$H$5-'СЕТ СН'!$H$17</f>
        <v>3705.5440849400002</v>
      </c>
      <c r="W113" s="36">
        <f>SUMIFS(СВЦЭМ!$C$39:$C$782,СВЦЭМ!$A$39:$A$782,$A113,СВЦЭМ!$B$39:$B$782,W$83)+'СЕТ СН'!$H$9+СВЦЭМ!$D$10+'СЕТ СН'!$H$5-'СЕТ СН'!$H$17</f>
        <v>3776.7546431800001</v>
      </c>
      <c r="X113" s="36">
        <f>SUMIFS(СВЦЭМ!$C$39:$C$782,СВЦЭМ!$A$39:$A$782,$A113,СВЦЭМ!$B$39:$B$782,X$83)+'СЕТ СН'!$H$9+СВЦЭМ!$D$10+'СЕТ СН'!$H$5-'СЕТ СН'!$H$17</f>
        <v>3826.8302134700002</v>
      </c>
      <c r="Y113" s="36">
        <f>SUMIFS(СВЦЭМ!$C$39:$C$782,СВЦЭМ!$A$39:$A$782,$A113,СВЦЭМ!$B$39:$B$782,Y$83)+'СЕТ СН'!$H$9+СВЦЭМ!$D$10+'СЕТ СН'!$H$5-'СЕТ СН'!$H$17</f>
        <v>3837.1881693699997</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01.09.2022</v>
      </c>
      <c r="B120" s="36">
        <f>SUMIFS(СВЦЭМ!$C$39:$C$782,СВЦЭМ!$A$39:$A$782,$A120,СВЦЭМ!$B$39:$B$782,B$119)+'СЕТ СН'!$I$9+СВЦЭМ!$D$10+'СЕТ СН'!$I$5-'СЕТ СН'!$I$17</f>
        <v>4340.3300214000001</v>
      </c>
      <c r="C120" s="36">
        <f>SUMIFS(СВЦЭМ!$C$39:$C$782,СВЦЭМ!$A$39:$A$782,$A120,СВЦЭМ!$B$39:$B$782,C$119)+'СЕТ СН'!$I$9+СВЦЭМ!$D$10+'СЕТ СН'!$I$5-'СЕТ СН'!$I$17</f>
        <v>4387.8707518699994</v>
      </c>
      <c r="D120" s="36">
        <f>SUMIFS(СВЦЭМ!$C$39:$C$782,СВЦЭМ!$A$39:$A$782,$A120,СВЦЭМ!$B$39:$B$782,D$119)+'СЕТ СН'!$I$9+СВЦЭМ!$D$10+'СЕТ СН'!$I$5-'СЕТ СН'!$I$17</f>
        <v>4422.8704098299995</v>
      </c>
      <c r="E120" s="36">
        <f>SUMIFS(СВЦЭМ!$C$39:$C$782,СВЦЭМ!$A$39:$A$782,$A120,СВЦЭМ!$B$39:$B$782,E$119)+'СЕТ СН'!$I$9+СВЦЭМ!$D$10+'СЕТ СН'!$I$5-'СЕТ СН'!$I$17</f>
        <v>4426.0903827000002</v>
      </c>
      <c r="F120" s="36">
        <f>SUMIFS(СВЦЭМ!$C$39:$C$782,СВЦЭМ!$A$39:$A$782,$A120,СВЦЭМ!$B$39:$B$782,F$119)+'СЕТ СН'!$I$9+СВЦЭМ!$D$10+'СЕТ СН'!$I$5-'СЕТ СН'!$I$17</f>
        <v>4429.7575435899998</v>
      </c>
      <c r="G120" s="36">
        <f>SUMIFS(СВЦЭМ!$C$39:$C$782,СВЦЭМ!$A$39:$A$782,$A120,СВЦЭМ!$B$39:$B$782,G$119)+'СЕТ СН'!$I$9+СВЦЭМ!$D$10+'СЕТ СН'!$I$5-'СЕТ СН'!$I$17</f>
        <v>4417.8733339599994</v>
      </c>
      <c r="H120" s="36">
        <f>SUMIFS(СВЦЭМ!$C$39:$C$782,СВЦЭМ!$A$39:$A$782,$A120,СВЦЭМ!$B$39:$B$782,H$119)+'СЕТ СН'!$I$9+СВЦЭМ!$D$10+'СЕТ СН'!$I$5-'СЕТ СН'!$I$17</f>
        <v>4373.0117136700001</v>
      </c>
      <c r="I120" s="36">
        <f>SUMIFS(СВЦЭМ!$C$39:$C$782,СВЦЭМ!$A$39:$A$782,$A120,СВЦЭМ!$B$39:$B$782,I$119)+'СЕТ СН'!$I$9+СВЦЭМ!$D$10+'СЕТ СН'!$I$5-'СЕТ СН'!$I$17</f>
        <v>4304.9957680299995</v>
      </c>
      <c r="J120" s="36">
        <f>SUMIFS(СВЦЭМ!$C$39:$C$782,СВЦЭМ!$A$39:$A$782,$A120,СВЦЭМ!$B$39:$B$782,J$119)+'СЕТ СН'!$I$9+СВЦЭМ!$D$10+'СЕТ СН'!$I$5-'СЕТ СН'!$I$17</f>
        <v>4279.0893616200001</v>
      </c>
      <c r="K120" s="36">
        <f>SUMIFS(СВЦЭМ!$C$39:$C$782,СВЦЭМ!$A$39:$A$782,$A120,СВЦЭМ!$B$39:$B$782,K$119)+'СЕТ СН'!$I$9+СВЦЭМ!$D$10+'СЕТ СН'!$I$5-'СЕТ СН'!$I$17</f>
        <v>4310.5202022499998</v>
      </c>
      <c r="L120" s="36">
        <f>SUMIFS(СВЦЭМ!$C$39:$C$782,СВЦЭМ!$A$39:$A$782,$A120,СВЦЭМ!$B$39:$B$782,L$119)+'СЕТ СН'!$I$9+СВЦЭМ!$D$10+'СЕТ СН'!$I$5-'СЕТ СН'!$I$17</f>
        <v>4275.1483509099999</v>
      </c>
      <c r="M120" s="36">
        <f>SUMIFS(СВЦЭМ!$C$39:$C$782,СВЦЭМ!$A$39:$A$782,$A120,СВЦЭМ!$B$39:$B$782,M$119)+'СЕТ СН'!$I$9+СВЦЭМ!$D$10+'СЕТ СН'!$I$5-'СЕТ СН'!$I$17</f>
        <v>4245.7749992600002</v>
      </c>
      <c r="N120" s="36">
        <f>SUMIFS(СВЦЭМ!$C$39:$C$782,СВЦЭМ!$A$39:$A$782,$A120,СВЦЭМ!$B$39:$B$782,N$119)+'СЕТ СН'!$I$9+СВЦЭМ!$D$10+'СЕТ СН'!$I$5-'СЕТ СН'!$I$17</f>
        <v>4249.5892527300002</v>
      </c>
      <c r="O120" s="36">
        <f>SUMIFS(СВЦЭМ!$C$39:$C$782,СВЦЭМ!$A$39:$A$782,$A120,СВЦЭМ!$B$39:$B$782,O$119)+'СЕТ СН'!$I$9+СВЦЭМ!$D$10+'СЕТ СН'!$I$5-'СЕТ СН'!$I$17</f>
        <v>4263.9988511000001</v>
      </c>
      <c r="P120" s="36">
        <f>SUMIFS(СВЦЭМ!$C$39:$C$782,СВЦЭМ!$A$39:$A$782,$A120,СВЦЭМ!$B$39:$B$782,P$119)+'СЕТ СН'!$I$9+СВЦЭМ!$D$10+'СЕТ СН'!$I$5-'СЕТ СН'!$I$17</f>
        <v>4266.8491847199994</v>
      </c>
      <c r="Q120" s="36">
        <f>SUMIFS(СВЦЭМ!$C$39:$C$782,СВЦЭМ!$A$39:$A$782,$A120,СВЦЭМ!$B$39:$B$782,Q$119)+'СЕТ СН'!$I$9+СВЦЭМ!$D$10+'СЕТ СН'!$I$5-'СЕТ СН'!$I$17</f>
        <v>4270.7188680899999</v>
      </c>
      <c r="R120" s="36">
        <f>SUMIFS(СВЦЭМ!$C$39:$C$782,СВЦЭМ!$A$39:$A$782,$A120,СВЦЭМ!$B$39:$B$782,R$119)+'СЕТ СН'!$I$9+СВЦЭМ!$D$10+'СЕТ СН'!$I$5-'СЕТ СН'!$I$17</f>
        <v>4262.4538984999999</v>
      </c>
      <c r="S120" s="36">
        <f>SUMIFS(СВЦЭМ!$C$39:$C$782,СВЦЭМ!$A$39:$A$782,$A120,СВЦЭМ!$B$39:$B$782,S$119)+'СЕТ СН'!$I$9+СВЦЭМ!$D$10+'СЕТ СН'!$I$5-'СЕТ СН'!$I$17</f>
        <v>4262.4274519999999</v>
      </c>
      <c r="T120" s="36">
        <f>SUMIFS(СВЦЭМ!$C$39:$C$782,СВЦЭМ!$A$39:$A$782,$A120,СВЦЭМ!$B$39:$B$782,T$119)+'СЕТ СН'!$I$9+СВЦЭМ!$D$10+'СЕТ СН'!$I$5-'СЕТ СН'!$I$17</f>
        <v>4393.83090576</v>
      </c>
      <c r="U120" s="36">
        <f>SUMIFS(СВЦЭМ!$C$39:$C$782,СВЦЭМ!$A$39:$A$782,$A120,СВЦЭМ!$B$39:$B$782,U$119)+'СЕТ СН'!$I$9+СВЦЭМ!$D$10+'СЕТ СН'!$I$5-'СЕТ СН'!$I$17</f>
        <v>4403.4230750699999</v>
      </c>
      <c r="V120" s="36">
        <f>SUMIFS(СВЦЭМ!$C$39:$C$782,СВЦЭМ!$A$39:$A$782,$A120,СВЦЭМ!$B$39:$B$782,V$119)+'СЕТ СН'!$I$9+СВЦЭМ!$D$10+'СЕТ СН'!$I$5-'СЕТ СН'!$I$17</f>
        <v>4409.6081936599994</v>
      </c>
      <c r="W120" s="36">
        <f>SUMIFS(СВЦЭМ!$C$39:$C$782,СВЦЭМ!$A$39:$A$782,$A120,СВЦЭМ!$B$39:$B$782,W$119)+'СЕТ СН'!$I$9+СВЦЭМ!$D$10+'СЕТ СН'!$I$5-'СЕТ СН'!$I$17</f>
        <v>4414.2334312099993</v>
      </c>
      <c r="X120" s="36">
        <f>SUMIFS(СВЦЭМ!$C$39:$C$782,СВЦЭМ!$A$39:$A$782,$A120,СВЦЭМ!$B$39:$B$782,X$119)+'СЕТ СН'!$I$9+СВЦЭМ!$D$10+'СЕТ СН'!$I$5-'СЕТ СН'!$I$17</f>
        <v>4384.7171812500001</v>
      </c>
      <c r="Y120" s="36">
        <f>SUMIFS(СВЦЭМ!$C$39:$C$782,СВЦЭМ!$A$39:$A$782,$A120,СВЦЭМ!$B$39:$B$782,Y$119)+'СЕТ СН'!$I$9+СВЦЭМ!$D$10+'СЕТ СН'!$I$5-'СЕТ СН'!$I$17</f>
        <v>4342.0407321000002</v>
      </c>
    </row>
    <row r="121" spans="1:27" ht="15.75" x14ac:dyDescent="0.2">
      <c r="A121" s="35">
        <f>A120+1</f>
        <v>44806</v>
      </c>
      <c r="B121" s="36">
        <f>SUMIFS(СВЦЭМ!$C$39:$C$782,СВЦЭМ!$A$39:$A$782,$A121,СВЦЭМ!$B$39:$B$782,B$119)+'СЕТ СН'!$I$9+СВЦЭМ!$D$10+'СЕТ СН'!$I$5-'СЕТ СН'!$I$17</f>
        <v>4343.2299764199997</v>
      </c>
      <c r="C121" s="36">
        <f>SUMIFS(СВЦЭМ!$C$39:$C$782,СВЦЭМ!$A$39:$A$782,$A121,СВЦЭМ!$B$39:$B$782,C$119)+'СЕТ СН'!$I$9+СВЦЭМ!$D$10+'СЕТ СН'!$I$5-'СЕТ СН'!$I$17</f>
        <v>4392.7677586199998</v>
      </c>
      <c r="D121" s="36">
        <f>SUMIFS(СВЦЭМ!$C$39:$C$782,СВЦЭМ!$A$39:$A$782,$A121,СВЦЭМ!$B$39:$B$782,D$119)+'СЕТ СН'!$I$9+СВЦЭМ!$D$10+'СЕТ СН'!$I$5-'СЕТ СН'!$I$17</f>
        <v>4426.2605680799998</v>
      </c>
      <c r="E121" s="36">
        <f>SUMIFS(СВЦЭМ!$C$39:$C$782,СВЦЭМ!$A$39:$A$782,$A121,СВЦЭМ!$B$39:$B$782,E$119)+'СЕТ СН'!$I$9+СВЦЭМ!$D$10+'СЕТ СН'!$I$5-'СЕТ СН'!$I$17</f>
        <v>4436.0546842999993</v>
      </c>
      <c r="F121" s="36">
        <f>SUMIFS(СВЦЭМ!$C$39:$C$782,СВЦЭМ!$A$39:$A$782,$A121,СВЦЭМ!$B$39:$B$782,F$119)+'СЕТ СН'!$I$9+СВЦЭМ!$D$10+'СЕТ СН'!$I$5-'СЕТ СН'!$I$17</f>
        <v>4439.0213864999996</v>
      </c>
      <c r="G121" s="36">
        <f>SUMIFS(СВЦЭМ!$C$39:$C$782,СВЦЭМ!$A$39:$A$782,$A121,СВЦЭМ!$B$39:$B$782,G$119)+'СЕТ СН'!$I$9+СВЦЭМ!$D$10+'СЕТ СН'!$I$5-'СЕТ СН'!$I$17</f>
        <v>4427.4283975799999</v>
      </c>
      <c r="H121" s="36">
        <f>SUMIFS(СВЦЭМ!$C$39:$C$782,СВЦЭМ!$A$39:$A$782,$A121,СВЦЭМ!$B$39:$B$782,H$119)+'СЕТ СН'!$I$9+СВЦЭМ!$D$10+'СЕТ СН'!$I$5-'СЕТ СН'!$I$17</f>
        <v>4384.3884441</v>
      </c>
      <c r="I121" s="36">
        <f>SUMIFS(СВЦЭМ!$C$39:$C$782,СВЦЭМ!$A$39:$A$782,$A121,СВЦЭМ!$B$39:$B$782,I$119)+'СЕТ СН'!$I$9+СВЦЭМ!$D$10+'СЕТ СН'!$I$5-'СЕТ СН'!$I$17</f>
        <v>4313.1250032899998</v>
      </c>
      <c r="J121" s="36">
        <f>SUMIFS(СВЦЭМ!$C$39:$C$782,СВЦЭМ!$A$39:$A$782,$A121,СВЦЭМ!$B$39:$B$782,J$119)+'СЕТ СН'!$I$9+СВЦЭМ!$D$10+'СЕТ СН'!$I$5-'СЕТ СН'!$I$17</f>
        <v>4249.4215730599999</v>
      </c>
      <c r="K121" s="36">
        <f>SUMIFS(СВЦЭМ!$C$39:$C$782,СВЦЭМ!$A$39:$A$782,$A121,СВЦЭМ!$B$39:$B$782,K$119)+'СЕТ СН'!$I$9+СВЦЭМ!$D$10+'СЕТ СН'!$I$5-'СЕТ СН'!$I$17</f>
        <v>4277.1460033899994</v>
      </c>
      <c r="L121" s="36">
        <f>SUMIFS(СВЦЭМ!$C$39:$C$782,СВЦЭМ!$A$39:$A$782,$A121,СВЦЭМ!$B$39:$B$782,L$119)+'СЕТ СН'!$I$9+СВЦЭМ!$D$10+'СЕТ СН'!$I$5-'СЕТ СН'!$I$17</f>
        <v>4272.0588436600001</v>
      </c>
      <c r="M121" s="36">
        <f>SUMIFS(СВЦЭМ!$C$39:$C$782,СВЦЭМ!$A$39:$A$782,$A121,СВЦЭМ!$B$39:$B$782,M$119)+'СЕТ СН'!$I$9+СВЦЭМ!$D$10+'СЕТ СН'!$I$5-'СЕТ СН'!$I$17</f>
        <v>4222.5546988599999</v>
      </c>
      <c r="N121" s="36">
        <f>SUMIFS(СВЦЭМ!$C$39:$C$782,СВЦЭМ!$A$39:$A$782,$A121,СВЦЭМ!$B$39:$B$782,N$119)+'СЕТ СН'!$I$9+СВЦЭМ!$D$10+'СЕТ СН'!$I$5-'СЕТ СН'!$I$17</f>
        <v>4232.3485300699995</v>
      </c>
      <c r="O121" s="36">
        <f>SUMIFS(СВЦЭМ!$C$39:$C$782,СВЦЭМ!$A$39:$A$782,$A121,СВЦЭМ!$B$39:$B$782,O$119)+'СЕТ СН'!$I$9+СВЦЭМ!$D$10+'СЕТ СН'!$I$5-'СЕТ СН'!$I$17</f>
        <v>4234.07725166</v>
      </c>
      <c r="P121" s="36">
        <f>SUMIFS(СВЦЭМ!$C$39:$C$782,СВЦЭМ!$A$39:$A$782,$A121,СВЦЭМ!$B$39:$B$782,P$119)+'СЕТ СН'!$I$9+СВЦЭМ!$D$10+'СЕТ СН'!$I$5-'СЕТ СН'!$I$17</f>
        <v>4237.9677831999998</v>
      </c>
      <c r="Q121" s="36">
        <f>SUMIFS(СВЦЭМ!$C$39:$C$782,СВЦЭМ!$A$39:$A$782,$A121,СВЦЭМ!$B$39:$B$782,Q$119)+'СЕТ СН'!$I$9+СВЦЭМ!$D$10+'СЕТ СН'!$I$5-'СЕТ СН'!$I$17</f>
        <v>4242.3179992599999</v>
      </c>
      <c r="R121" s="36">
        <f>SUMIFS(СВЦЭМ!$C$39:$C$782,СВЦЭМ!$A$39:$A$782,$A121,СВЦЭМ!$B$39:$B$782,R$119)+'СЕТ СН'!$I$9+СВЦЭМ!$D$10+'СЕТ СН'!$I$5-'СЕТ СН'!$I$17</f>
        <v>4243.6983572399995</v>
      </c>
      <c r="S121" s="36">
        <f>SUMIFS(СВЦЭМ!$C$39:$C$782,СВЦЭМ!$A$39:$A$782,$A121,СВЦЭМ!$B$39:$B$782,S$119)+'СЕТ СН'!$I$9+СВЦЭМ!$D$10+'СЕТ СН'!$I$5-'СЕТ СН'!$I$17</f>
        <v>4246.9977617300001</v>
      </c>
      <c r="T121" s="36">
        <f>SUMIFS(СВЦЭМ!$C$39:$C$782,СВЦЭМ!$A$39:$A$782,$A121,СВЦЭМ!$B$39:$B$782,T$119)+'СЕТ СН'!$I$9+СВЦЭМ!$D$10+'СЕТ СН'!$I$5-'СЕТ СН'!$I$17</f>
        <v>4369.2943872899996</v>
      </c>
      <c r="U121" s="36">
        <f>SUMIFS(СВЦЭМ!$C$39:$C$782,СВЦЭМ!$A$39:$A$782,$A121,СВЦЭМ!$B$39:$B$782,U$119)+'СЕТ СН'!$I$9+СВЦЭМ!$D$10+'СЕТ СН'!$I$5-'СЕТ СН'!$I$17</f>
        <v>4370.16967277</v>
      </c>
      <c r="V121" s="36">
        <f>SUMIFS(СВЦЭМ!$C$39:$C$782,СВЦЭМ!$A$39:$A$782,$A121,СВЦЭМ!$B$39:$B$782,V$119)+'СЕТ СН'!$I$9+СВЦЭМ!$D$10+'СЕТ СН'!$I$5-'СЕТ СН'!$I$17</f>
        <v>4394.5701419500001</v>
      </c>
      <c r="W121" s="36">
        <f>SUMIFS(СВЦЭМ!$C$39:$C$782,СВЦЭМ!$A$39:$A$782,$A121,СВЦЭМ!$B$39:$B$782,W$119)+'СЕТ СН'!$I$9+СВЦЭМ!$D$10+'СЕТ СН'!$I$5-'СЕТ СН'!$I$17</f>
        <v>4395.8467627299997</v>
      </c>
      <c r="X121" s="36">
        <f>SUMIFS(СВЦЭМ!$C$39:$C$782,СВЦЭМ!$A$39:$A$782,$A121,СВЦЭМ!$B$39:$B$782,X$119)+'СЕТ СН'!$I$9+СВЦЭМ!$D$10+'СЕТ СН'!$I$5-'СЕТ СН'!$I$17</f>
        <v>4348.01189436</v>
      </c>
      <c r="Y121" s="36">
        <f>SUMIFS(СВЦЭМ!$C$39:$C$782,СВЦЭМ!$A$39:$A$782,$A121,СВЦЭМ!$B$39:$B$782,Y$119)+'СЕТ СН'!$I$9+СВЦЭМ!$D$10+'СЕТ СН'!$I$5-'СЕТ СН'!$I$17</f>
        <v>4313.7732055999995</v>
      </c>
    </row>
    <row r="122" spans="1:27" ht="15.75" x14ac:dyDescent="0.2">
      <c r="A122" s="35">
        <f t="shared" ref="A122:A149" si="3">A121+1</f>
        <v>44807</v>
      </c>
      <c r="B122" s="36">
        <f>SUMIFS(СВЦЭМ!$C$39:$C$782,СВЦЭМ!$A$39:$A$782,$A122,СВЦЭМ!$B$39:$B$782,B$119)+'СЕТ СН'!$I$9+СВЦЭМ!$D$10+'СЕТ СН'!$I$5-'СЕТ СН'!$I$17</f>
        <v>4314.6955740399999</v>
      </c>
      <c r="C122" s="36">
        <f>SUMIFS(СВЦЭМ!$C$39:$C$782,СВЦЭМ!$A$39:$A$782,$A122,СВЦЭМ!$B$39:$B$782,C$119)+'СЕТ СН'!$I$9+СВЦЭМ!$D$10+'СЕТ СН'!$I$5-'СЕТ СН'!$I$17</f>
        <v>4355.5886106500002</v>
      </c>
      <c r="D122" s="36">
        <f>SUMIFS(СВЦЭМ!$C$39:$C$782,СВЦЭМ!$A$39:$A$782,$A122,СВЦЭМ!$B$39:$B$782,D$119)+'СЕТ СН'!$I$9+СВЦЭМ!$D$10+'СЕТ СН'!$I$5-'СЕТ СН'!$I$17</f>
        <v>4374.3053259499993</v>
      </c>
      <c r="E122" s="36">
        <f>SUMIFS(СВЦЭМ!$C$39:$C$782,СВЦЭМ!$A$39:$A$782,$A122,СВЦЭМ!$B$39:$B$782,E$119)+'СЕТ СН'!$I$9+СВЦЭМ!$D$10+'СЕТ СН'!$I$5-'СЕТ СН'!$I$17</f>
        <v>4387.4414273100001</v>
      </c>
      <c r="F122" s="36">
        <f>SUMIFS(СВЦЭМ!$C$39:$C$782,СВЦЭМ!$A$39:$A$782,$A122,СВЦЭМ!$B$39:$B$782,F$119)+'СЕТ СН'!$I$9+СВЦЭМ!$D$10+'СЕТ СН'!$I$5-'СЕТ СН'!$I$17</f>
        <v>4400.57620898</v>
      </c>
      <c r="G122" s="36">
        <f>SUMIFS(СВЦЭМ!$C$39:$C$782,СВЦЭМ!$A$39:$A$782,$A122,СВЦЭМ!$B$39:$B$782,G$119)+'СЕТ СН'!$I$9+СВЦЭМ!$D$10+'СЕТ СН'!$I$5-'СЕТ СН'!$I$17</f>
        <v>4397.5243863199994</v>
      </c>
      <c r="H122" s="36">
        <f>SUMIFS(СВЦЭМ!$C$39:$C$782,СВЦЭМ!$A$39:$A$782,$A122,СВЦЭМ!$B$39:$B$782,H$119)+'СЕТ СН'!$I$9+СВЦЭМ!$D$10+'СЕТ СН'!$I$5-'СЕТ СН'!$I$17</f>
        <v>4376.0833150600001</v>
      </c>
      <c r="I122" s="36">
        <f>SUMIFS(СВЦЭМ!$C$39:$C$782,СВЦЭМ!$A$39:$A$782,$A122,СВЦЭМ!$B$39:$B$782,I$119)+'СЕТ СН'!$I$9+СВЦЭМ!$D$10+'СЕТ СН'!$I$5-'СЕТ СН'!$I$17</f>
        <v>4330.0198203299997</v>
      </c>
      <c r="J122" s="36">
        <f>SUMIFS(СВЦЭМ!$C$39:$C$782,СВЦЭМ!$A$39:$A$782,$A122,СВЦЭМ!$B$39:$B$782,J$119)+'СЕТ СН'!$I$9+СВЦЭМ!$D$10+'СЕТ СН'!$I$5-'СЕТ СН'!$I$17</f>
        <v>4275.80216965</v>
      </c>
      <c r="K122" s="36">
        <f>SUMIFS(СВЦЭМ!$C$39:$C$782,СВЦЭМ!$A$39:$A$782,$A122,СВЦЭМ!$B$39:$B$782,K$119)+'СЕТ СН'!$I$9+СВЦЭМ!$D$10+'СЕТ СН'!$I$5-'СЕТ СН'!$I$17</f>
        <v>4211.40171603</v>
      </c>
      <c r="L122" s="36">
        <f>SUMIFS(СВЦЭМ!$C$39:$C$782,СВЦЭМ!$A$39:$A$782,$A122,СВЦЭМ!$B$39:$B$782,L$119)+'СЕТ СН'!$I$9+СВЦЭМ!$D$10+'СЕТ СН'!$I$5-'СЕТ СН'!$I$17</f>
        <v>4163.7703899399994</v>
      </c>
      <c r="M122" s="36">
        <f>SUMIFS(СВЦЭМ!$C$39:$C$782,СВЦЭМ!$A$39:$A$782,$A122,СВЦЭМ!$B$39:$B$782,M$119)+'СЕТ СН'!$I$9+СВЦЭМ!$D$10+'СЕТ СН'!$I$5-'СЕТ СН'!$I$17</f>
        <v>4177.8163309599995</v>
      </c>
      <c r="N122" s="36">
        <f>SUMIFS(СВЦЭМ!$C$39:$C$782,СВЦЭМ!$A$39:$A$782,$A122,СВЦЭМ!$B$39:$B$782,N$119)+'СЕТ СН'!$I$9+СВЦЭМ!$D$10+'СЕТ СН'!$I$5-'СЕТ СН'!$I$17</f>
        <v>4188.8374009499994</v>
      </c>
      <c r="O122" s="36">
        <f>SUMIFS(СВЦЭМ!$C$39:$C$782,СВЦЭМ!$A$39:$A$782,$A122,СВЦЭМ!$B$39:$B$782,O$119)+'СЕТ СН'!$I$9+СВЦЭМ!$D$10+'СЕТ СН'!$I$5-'СЕТ СН'!$I$17</f>
        <v>4218.4676795799996</v>
      </c>
      <c r="P122" s="36">
        <f>SUMIFS(СВЦЭМ!$C$39:$C$782,СВЦЭМ!$A$39:$A$782,$A122,СВЦЭМ!$B$39:$B$782,P$119)+'СЕТ СН'!$I$9+СВЦЭМ!$D$10+'СЕТ СН'!$I$5-'СЕТ СН'!$I$17</f>
        <v>4247.9722013699993</v>
      </c>
      <c r="Q122" s="36">
        <f>SUMIFS(СВЦЭМ!$C$39:$C$782,СВЦЭМ!$A$39:$A$782,$A122,СВЦЭМ!$B$39:$B$782,Q$119)+'СЕТ СН'!$I$9+СВЦЭМ!$D$10+'СЕТ СН'!$I$5-'СЕТ СН'!$I$17</f>
        <v>4254.1106563699996</v>
      </c>
      <c r="R122" s="36">
        <f>SUMIFS(СВЦЭМ!$C$39:$C$782,СВЦЭМ!$A$39:$A$782,$A122,СВЦЭМ!$B$39:$B$782,R$119)+'СЕТ СН'!$I$9+СВЦЭМ!$D$10+'СЕТ СН'!$I$5-'СЕТ СН'!$I$17</f>
        <v>4243.5633856899994</v>
      </c>
      <c r="S122" s="36">
        <f>SUMIFS(СВЦЭМ!$C$39:$C$782,СВЦЭМ!$A$39:$A$782,$A122,СВЦЭМ!$B$39:$B$782,S$119)+'СЕТ СН'!$I$9+СВЦЭМ!$D$10+'СЕТ СН'!$I$5-'СЕТ СН'!$I$17</f>
        <v>4244.1345041200002</v>
      </c>
      <c r="T122" s="36">
        <f>SUMIFS(СВЦЭМ!$C$39:$C$782,СВЦЭМ!$A$39:$A$782,$A122,СВЦЭМ!$B$39:$B$782,T$119)+'СЕТ СН'!$I$9+СВЦЭМ!$D$10+'СЕТ СН'!$I$5-'СЕТ СН'!$I$17</f>
        <v>4235.0207668399999</v>
      </c>
      <c r="U122" s="36">
        <f>SUMIFS(СВЦЭМ!$C$39:$C$782,СВЦЭМ!$A$39:$A$782,$A122,СВЦЭМ!$B$39:$B$782,U$119)+'СЕТ СН'!$I$9+СВЦЭМ!$D$10+'СЕТ СН'!$I$5-'СЕТ СН'!$I$17</f>
        <v>4224.9965551400001</v>
      </c>
      <c r="V122" s="36">
        <f>SUMIFS(СВЦЭМ!$C$39:$C$782,СВЦЭМ!$A$39:$A$782,$A122,СВЦЭМ!$B$39:$B$782,V$119)+'СЕТ СН'!$I$9+СВЦЭМ!$D$10+'СЕТ СН'!$I$5-'СЕТ СН'!$I$17</f>
        <v>4217.0652920599996</v>
      </c>
      <c r="W122" s="36">
        <f>SUMIFS(СВЦЭМ!$C$39:$C$782,СВЦЭМ!$A$39:$A$782,$A122,СВЦЭМ!$B$39:$B$782,W$119)+'СЕТ СН'!$I$9+СВЦЭМ!$D$10+'СЕТ СН'!$I$5-'СЕТ СН'!$I$17</f>
        <v>4216.0097621099994</v>
      </c>
      <c r="X122" s="36">
        <f>SUMIFS(СВЦЭМ!$C$39:$C$782,СВЦЭМ!$A$39:$A$782,$A122,СВЦЭМ!$B$39:$B$782,X$119)+'СЕТ СН'!$I$9+СВЦЭМ!$D$10+'СЕТ СН'!$I$5-'СЕТ СН'!$I$17</f>
        <v>4298.6464363899995</v>
      </c>
      <c r="Y122" s="36">
        <f>SUMIFS(СВЦЭМ!$C$39:$C$782,СВЦЭМ!$A$39:$A$782,$A122,СВЦЭМ!$B$39:$B$782,Y$119)+'СЕТ СН'!$I$9+СВЦЭМ!$D$10+'СЕТ СН'!$I$5-'СЕТ СН'!$I$17</f>
        <v>4357.1221850100001</v>
      </c>
    </row>
    <row r="123" spans="1:27" ht="15.75" x14ac:dyDescent="0.2">
      <c r="A123" s="35">
        <f t="shared" si="3"/>
        <v>44808</v>
      </c>
      <c r="B123" s="36">
        <f>SUMIFS(СВЦЭМ!$C$39:$C$782,СВЦЭМ!$A$39:$A$782,$A123,СВЦЭМ!$B$39:$B$782,B$119)+'СЕТ СН'!$I$9+СВЦЭМ!$D$10+'СЕТ СН'!$I$5-'СЕТ СН'!$I$17</f>
        <v>4320.6497226000001</v>
      </c>
      <c r="C123" s="36">
        <f>SUMIFS(СВЦЭМ!$C$39:$C$782,СВЦЭМ!$A$39:$A$782,$A123,СВЦЭМ!$B$39:$B$782,C$119)+'СЕТ СН'!$I$9+СВЦЭМ!$D$10+'СЕТ СН'!$I$5-'СЕТ СН'!$I$17</f>
        <v>4379.81125419</v>
      </c>
      <c r="D123" s="36">
        <f>SUMIFS(СВЦЭМ!$C$39:$C$782,СВЦЭМ!$A$39:$A$782,$A123,СВЦЭМ!$B$39:$B$782,D$119)+'СЕТ СН'!$I$9+СВЦЭМ!$D$10+'СЕТ СН'!$I$5-'СЕТ СН'!$I$17</f>
        <v>4339.61064678</v>
      </c>
      <c r="E123" s="36">
        <f>SUMIFS(СВЦЭМ!$C$39:$C$782,СВЦЭМ!$A$39:$A$782,$A123,СВЦЭМ!$B$39:$B$782,E$119)+'СЕТ СН'!$I$9+СВЦЭМ!$D$10+'СЕТ СН'!$I$5-'СЕТ СН'!$I$17</f>
        <v>4349.7685821999994</v>
      </c>
      <c r="F123" s="36">
        <f>SUMIFS(СВЦЭМ!$C$39:$C$782,СВЦЭМ!$A$39:$A$782,$A123,СВЦЭМ!$B$39:$B$782,F$119)+'СЕТ СН'!$I$9+СВЦЭМ!$D$10+'СЕТ СН'!$I$5-'СЕТ СН'!$I$17</f>
        <v>4353.5480398499994</v>
      </c>
      <c r="G123" s="36">
        <f>SUMIFS(СВЦЭМ!$C$39:$C$782,СВЦЭМ!$A$39:$A$782,$A123,СВЦЭМ!$B$39:$B$782,G$119)+'СЕТ СН'!$I$9+СВЦЭМ!$D$10+'СЕТ СН'!$I$5-'СЕТ СН'!$I$17</f>
        <v>4347.4140973499998</v>
      </c>
      <c r="H123" s="36">
        <f>SUMIFS(СВЦЭМ!$C$39:$C$782,СВЦЭМ!$A$39:$A$782,$A123,СВЦЭМ!$B$39:$B$782,H$119)+'СЕТ СН'!$I$9+СВЦЭМ!$D$10+'СЕТ СН'!$I$5-'СЕТ СН'!$I$17</f>
        <v>4333.2692089100001</v>
      </c>
      <c r="I123" s="36">
        <f>SUMIFS(СВЦЭМ!$C$39:$C$782,СВЦЭМ!$A$39:$A$782,$A123,СВЦЭМ!$B$39:$B$782,I$119)+'СЕТ СН'!$I$9+СВЦЭМ!$D$10+'СЕТ СН'!$I$5-'СЕТ СН'!$I$17</f>
        <v>4294.0090894599998</v>
      </c>
      <c r="J123" s="36">
        <f>SUMIFS(СВЦЭМ!$C$39:$C$782,СВЦЭМ!$A$39:$A$782,$A123,СВЦЭМ!$B$39:$B$782,J$119)+'СЕТ СН'!$I$9+СВЦЭМ!$D$10+'СЕТ СН'!$I$5-'СЕТ СН'!$I$17</f>
        <v>4253.8683019099999</v>
      </c>
      <c r="K123" s="36">
        <f>SUMIFS(СВЦЭМ!$C$39:$C$782,СВЦЭМ!$A$39:$A$782,$A123,СВЦЭМ!$B$39:$B$782,K$119)+'СЕТ СН'!$I$9+СВЦЭМ!$D$10+'СЕТ СН'!$I$5-'СЕТ СН'!$I$17</f>
        <v>4290.1205990600001</v>
      </c>
      <c r="L123" s="36">
        <f>SUMIFS(СВЦЭМ!$C$39:$C$782,СВЦЭМ!$A$39:$A$782,$A123,СВЦЭМ!$B$39:$B$782,L$119)+'СЕТ СН'!$I$9+СВЦЭМ!$D$10+'СЕТ СН'!$I$5-'СЕТ СН'!$I$17</f>
        <v>4290.1508885399999</v>
      </c>
      <c r="M123" s="36">
        <f>SUMIFS(СВЦЭМ!$C$39:$C$782,СВЦЭМ!$A$39:$A$782,$A123,СВЦЭМ!$B$39:$B$782,M$119)+'СЕТ СН'!$I$9+СВЦЭМ!$D$10+'СЕТ СН'!$I$5-'СЕТ СН'!$I$17</f>
        <v>4302.8207945799995</v>
      </c>
      <c r="N123" s="36">
        <f>SUMIFS(СВЦЭМ!$C$39:$C$782,СВЦЭМ!$A$39:$A$782,$A123,СВЦЭМ!$B$39:$B$782,N$119)+'СЕТ СН'!$I$9+СВЦЭМ!$D$10+'СЕТ СН'!$I$5-'СЕТ СН'!$I$17</f>
        <v>4281.6128430499994</v>
      </c>
      <c r="O123" s="36">
        <f>SUMIFS(СВЦЭМ!$C$39:$C$782,СВЦЭМ!$A$39:$A$782,$A123,СВЦЭМ!$B$39:$B$782,O$119)+'СЕТ СН'!$I$9+СВЦЭМ!$D$10+'СЕТ СН'!$I$5-'СЕТ СН'!$I$17</f>
        <v>4281.8550955599994</v>
      </c>
      <c r="P123" s="36">
        <f>SUMIFS(СВЦЭМ!$C$39:$C$782,СВЦЭМ!$A$39:$A$782,$A123,СВЦЭМ!$B$39:$B$782,P$119)+'СЕТ СН'!$I$9+СВЦЭМ!$D$10+'СЕТ СН'!$I$5-'СЕТ СН'!$I$17</f>
        <v>4295.6580302299999</v>
      </c>
      <c r="Q123" s="36">
        <f>SUMIFS(СВЦЭМ!$C$39:$C$782,СВЦЭМ!$A$39:$A$782,$A123,СВЦЭМ!$B$39:$B$782,Q$119)+'СЕТ СН'!$I$9+СВЦЭМ!$D$10+'СЕТ СН'!$I$5-'СЕТ СН'!$I$17</f>
        <v>4308.8063539999994</v>
      </c>
      <c r="R123" s="36">
        <f>SUMIFS(СВЦЭМ!$C$39:$C$782,СВЦЭМ!$A$39:$A$782,$A123,СВЦЭМ!$B$39:$B$782,R$119)+'СЕТ СН'!$I$9+СВЦЭМ!$D$10+'СЕТ СН'!$I$5-'СЕТ СН'!$I$17</f>
        <v>4300.5807811199993</v>
      </c>
      <c r="S123" s="36">
        <f>SUMIFS(СВЦЭМ!$C$39:$C$782,СВЦЭМ!$A$39:$A$782,$A123,СВЦЭМ!$B$39:$B$782,S$119)+'СЕТ СН'!$I$9+СВЦЭМ!$D$10+'СЕТ СН'!$I$5-'СЕТ СН'!$I$17</f>
        <v>4291.2785108999997</v>
      </c>
      <c r="T123" s="36">
        <f>SUMIFS(СВЦЭМ!$C$39:$C$782,СВЦЭМ!$A$39:$A$782,$A123,СВЦЭМ!$B$39:$B$782,T$119)+'СЕТ СН'!$I$9+СВЦЭМ!$D$10+'СЕТ СН'!$I$5-'СЕТ СН'!$I$17</f>
        <v>4288.0953253999996</v>
      </c>
      <c r="U123" s="36">
        <f>SUMIFS(СВЦЭМ!$C$39:$C$782,СВЦЭМ!$A$39:$A$782,$A123,СВЦЭМ!$B$39:$B$782,U$119)+'СЕТ СН'!$I$9+СВЦЭМ!$D$10+'СЕТ СН'!$I$5-'СЕТ СН'!$I$17</f>
        <v>4285.1145692999999</v>
      </c>
      <c r="V123" s="36">
        <f>SUMIFS(СВЦЭМ!$C$39:$C$782,СВЦЭМ!$A$39:$A$782,$A123,СВЦЭМ!$B$39:$B$782,V$119)+'СЕТ СН'!$I$9+СВЦЭМ!$D$10+'СЕТ СН'!$I$5-'СЕТ СН'!$I$17</f>
        <v>4302.4856248699998</v>
      </c>
      <c r="W123" s="36">
        <f>SUMIFS(СВЦЭМ!$C$39:$C$782,СВЦЭМ!$A$39:$A$782,$A123,СВЦЭМ!$B$39:$B$782,W$119)+'СЕТ СН'!$I$9+СВЦЭМ!$D$10+'СЕТ СН'!$I$5-'СЕТ СН'!$I$17</f>
        <v>4291.6477619099996</v>
      </c>
      <c r="X123" s="36">
        <f>SUMIFS(СВЦЭМ!$C$39:$C$782,СВЦЭМ!$A$39:$A$782,$A123,СВЦЭМ!$B$39:$B$782,X$119)+'СЕТ СН'!$I$9+СВЦЭМ!$D$10+'СЕТ СН'!$I$5-'СЕТ СН'!$I$17</f>
        <v>4318.8042786899996</v>
      </c>
      <c r="Y123" s="36">
        <f>SUMIFS(СВЦЭМ!$C$39:$C$782,СВЦЭМ!$A$39:$A$782,$A123,СВЦЭМ!$B$39:$B$782,Y$119)+'СЕТ СН'!$I$9+СВЦЭМ!$D$10+'СЕТ СН'!$I$5-'СЕТ СН'!$I$17</f>
        <v>4382.4026100900001</v>
      </c>
    </row>
    <row r="124" spans="1:27" ht="15.75" x14ac:dyDescent="0.2">
      <c r="A124" s="35">
        <f t="shared" si="3"/>
        <v>44809</v>
      </c>
      <c r="B124" s="36">
        <f>SUMIFS(СВЦЭМ!$C$39:$C$782,СВЦЭМ!$A$39:$A$782,$A124,СВЦЭМ!$B$39:$B$782,B$119)+'СЕТ СН'!$I$9+СВЦЭМ!$D$10+'СЕТ СН'!$I$5-'СЕТ СН'!$I$17</f>
        <v>4391.3402129899996</v>
      </c>
      <c r="C124" s="36">
        <f>SUMIFS(СВЦЭМ!$C$39:$C$782,СВЦЭМ!$A$39:$A$782,$A124,СВЦЭМ!$B$39:$B$782,C$119)+'СЕТ СН'!$I$9+СВЦЭМ!$D$10+'СЕТ СН'!$I$5-'СЕТ СН'!$I$17</f>
        <v>4364.9803379699997</v>
      </c>
      <c r="D124" s="36">
        <f>SUMIFS(СВЦЭМ!$C$39:$C$782,СВЦЭМ!$A$39:$A$782,$A124,СВЦЭМ!$B$39:$B$782,D$119)+'СЕТ СН'!$I$9+СВЦЭМ!$D$10+'СЕТ СН'!$I$5-'СЕТ СН'!$I$17</f>
        <v>4420.5988190099997</v>
      </c>
      <c r="E124" s="36">
        <f>SUMIFS(СВЦЭМ!$C$39:$C$782,СВЦЭМ!$A$39:$A$782,$A124,СВЦЭМ!$B$39:$B$782,E$119)+'СЕТ СН'!$I$9+СВЦЭМ!$D$10+'СЕТ СН'!$I$5-'СЕТ СН'!$I$17</f>
        <v>4427.6940688599998</v>
      </c>
      <c r="F124" s="36">
        <f>SUMIFS(СВЦЭМ!$C$39:$C$782,СВЦЭМ!$A$39:$A$782,$A124,СВЦЭМ!$B$39:$B$782,F$119)+'СЕТ СН'!$I$9+СВЦЭМ!$D$10+'СЕТ СН'!$I$5-'СЕТ СН'!$I$17</f>
        <v>4432.9161530000001</v>
      </c>
      <c r="G124" s="36">
        <f>SUMIFS(СВЦЭМ!$C$39:$C$782,СВЦЭМ!$A$39:$A$782,$A124,СВЦЭМ!$B$39:$B$782,G$119)+'СЕТ СН'!$I$9+СВЦЭМ!$D$10+'СЕТ СН'!$I$5-'СЕТ СН'!$I$17</f>
        <v>4423.2562654699996</v>
      </c>
      <c r="H124" s="36">
        <f>SUMIFS(СВЦЭМ!$C$39:$C$782,СВЦЭМ!$A$39:$A$782,$A124,СВЦЭМ!$B$39:$B$782,H$119)+'СЕТ СН'!$I$9+СВЦЭМ!$D$10+'СЕТ СН'!$I$5-'СЕТ СН'!$I$17</f>
        <v>4379.8116028699997</v>
      </c>
      <c r="I124" s="36">
        <f>SUMIFS(СВЦЭМ!$C$39:$C$782,СВЦЭМ!$A$39:$A$782,$A124,СВЦЭМ!$B$39:$B$782,I$119)+'СЕТ СН'!$I$9+СВЦЭМ!$D$10+'СЕТ СН'!$I$5-'СЕТ СН'!$I$17</f>
        <v>4305.2563918599999</v>
      </c>
      <c r="J124" s="36">
        <f>SUMIFS(СВЦЭМ!$C$39:$C$782,СВЦЭМ!$A$39:$A$782,$A124,СВЦЭМ!$B$39:$B$782,J$119)+'СЕТ СН'!$I$9+СВЦЭМ!$D$10+'СЕТ СН'!$I$5-'СЕТ СН'!$I$17</f>
        <v>4277.0469534099993</v>
      </c>
      <c r="K124" s="36">
        <f>SUMIFS(СВЦЭМ!$C$39:$C$782,СВЦЭМ!$A$39:$A$782,$A124,СВЦЭМ!$B$39:$B$782,K$119)+'СЕТ СН'!$I$9+СВЦЭМ!$D$10+'СЕТ СН'!$I$5-'СЕТ СН'!$I$17</f>
        <v>4316.9455853199997</v>
      </c>
      <c r="L124" s="36">
        <f>SUMIFS(СВЦЭМ!$C$39:$C$782,СВЦЭМ!$A$39:$A$782,$A124,СВЦЭМ!$B$39:$B$782,L$119)+'СЕТ СН'!$I$9+СВЦЭМ!$D$10+'СЕТ СН'!$I$5-'СЕТ СН'!$I$17</f>
        <v>4348.5897803499993</v>
      </c>
      <c r="M124" s="36">
        <f>SUMIFS(СВЦЭМ!$C$39:$C$782,СВЦЭМ!$A$39:$A$782,$A124,СВЦЭМ!$B$39:$B$782,M$119)+'СЕТ СН'!$I$9+СВЦЭМ!$D$10+'СЕТ СН'!$I$5-'СЕТ СН'!$I$17</f>
        <v>4349.39161642</v>
      </c>
      <c r="N124" s="36">
        <f>SUMIFS(СВЦЭМ!$C$39:$C$782,СВЦЭМ!$A$39:$A$782,$A124,СВЦЭМ!$B$39:$B$782,N$119)+'СЕТ СН'!$I$9+СВЦЭМ!$D$10+'СЕТ СН'!$I$5-'СЕТ СН'!$I$17</f>
        <v>4346.0640698899997</v>
      </c>
      <c r="O124" s="36">
        <f>SUMIFS(СВЦЭМ!$C$39:$C$782,СВЦЭМ!$A$39:$A$782,$A124,СВЦЭМ!$B$39:$B$782,O$119)+'СЕТ СН'!$I$9+СВЦЭМ!$D$10+'СЕТ СН'!$I$5-'СЕТ СН'!$I$17</f>
        <v>4351.9834254699999</v>
      </c>
      <c r="P124" s="36">
        <f>SUMIFS(СВЦЭМ!$C$39:$C$782,СВЦЭМ!$A$39:$A$782,$A124,СВЦЭМ!$B$39:$B$782,P$119)+'СЕТ СН'!$I$9+СВЦЭМ!$D$10+'СЕТ СН'!$I$5-'СЕТ СН'!$I$17</f>
        <v>4344.6359571200001</v>
      </c>
      <c r="Q124" s="36">
        <f>SUMIFS(СВЦЭМ!$C$39:$C$782,СВЦЭМ!$A$39:$A$782,$A124,СВЦЭМ!$B$39:$B$782,Q$119)+'СЕТ СН'!$I$9+СВЦЭМ!$D$10+'СЕТ СН'!$I$5-'СЕТ СН'!$I$17</f>
        <v>4341.3548028200003</v>
      </c>
      <c r="R124" s="36">
        <f>SUMIFS(СВЦЭМ!$C$39:$C$782,СВЦЭМ!$A$39:$A$782,$A124,СВЦЭМ!$B$39:$B$782,R$119)+'СЕТ СН'!$I$9+СВЦЭМ!$D$10+'СЕТ СН'!$I$5-'СЕТ СН'!$I$17</f>
        <v>4338.5363536599998</v>
      </c>
      <c r="S124" s="36">
        <f>SUMIFS(СВЦЭМ!$C$39:$C$782,СВЦЭМ!$A$39:$A$782,$A124,СВЦЭМ!$B$39:$B$782,S$119)+'СЕТ СН'!$I$9+СВЦЭМ!$D$10+'СЕТ СН'!$I$5-'СЕТ СН'!$I$17</f>
        <v>4323.6712596199995</v>
      </c>
      <c r="T124" s="36">
        <f>SUMIFS(СВЦЭМ!$C$39:$C$782,СВЦЭМ!$A$39:$A$782,$A124,СВЦЭМ!$B$39:$B$782,T$119)+'СЕТ СН'!$I$9+СВЦЭМ!$D$10+'СЕТ СН'!$I$5-'СЕТ СН'!$I$17</f>
        <v>4373.3669845499999</v>
      </c>
      <c r="U124" s="36">
        <f>SUMIFS(СВЦЭМ!$C$39:$C$782,СВЦЭМ!$A$39:$A$782,$A124,СВЦЭМ!$B$39:$B$782,U$119)+'СЕТ СН'!$I$9+СВЦЭМ!$D$10+'СЕТ СН'!$I$5-'СЕТ СН'!$I$17</f>
        <v>4378.3817037399995</v>
      </c>
      <c r="V124" s="36">
        <f>SUMIFS(СВЦЭМ!$C$39:$C$782,СВЦЭМ!$A$39:$A$782,$A124,СВЦЭМ!$B$39:$B$782,V$119)+'СЕТ СН'!$I$9+СВЦЭМ!$D$10+'СЕТ СН'!$I$5-'СЕТ СН'!$I$17</f>
        <v>4397.1193532999996</v>
      </c>
      <c r="W124" s="36">
        <f>SUMIFS(СВЦЭМ!$C$39:$C$782,СВЦЭМ!$A$39:$A$782,$A124,СВЦЭМ!$B$39:$B$782,W$119)+'СЕТ СН'!$I$9+СВЦЭМ!$D$10+'СЕТ СН'!$I$5-'СЕТ СН'!$I$17</f>
        <v>4398.6720989599999</v>
      </c>
      <c r="X124" s="36">
        <f>SUMIFS(СВЦЭМ!$C$39:$C$782,СВЦЭМ!$A$39:$A$782,$A124,СВЦЭМ!$B$39:$B$782,X$119)+'СЕТ СН'!$I$9+СВЦЭМ!$D$10+'СЕТ СН'!$I$5-'СЕТ СН'!$I$17</f>
        <v>4330.3827483200002</v>
      </c>
      <c r="Y124" s="36">
        <f>SUMIFS(СВЦЭМ!$C$39:$C$782,СВЦЭМ!$A$39:$A$782,$A124,СВЦЭМ!$B$39:$B$782,Y$119)+'СЕТ СН'!$I$9+СВЦЭМ!$D$10+'СЕТ СН'!$I$5-'СЕТ СН'!$I$17</f>
        <v>4296.1056015799995</v>
      </c>
    </row>
    <row r="125" spans="1:27" ht="15.75" x14ac:dyDescent="0.2">
      <c r="A125" s="35">
        <f t="shared" si="3"/>
        <v>44810</v>
      </c>
      <c r="B125" s="36">
        <f>SUMIFS(СВЦЭМ!$C$39:$C$782,СВЦЭМ!$A$39:$A$782,$A125,СВЦЭМ!$B$39:$B$782,B$119)+'СЕТ СН'!$I$9+СВЦЭМ!$D$10+'СЕТ СН'!$I$5-'СЕТ СН'!$I$17</f>
        <v>4354.1743676299993</v>
      </c>
      <c r="C125" s="36">
        <f>SUMIFS(СВЦЭМ!$C$39:$C$782,СВЦЭМ!$A$39:$A$782,$A125,СВЦЭМ!$B$39:$B$782,C$119)+'СЕТ СН'!$I$9+СВЦЭМ!$D$10+'СЕТ СН'!$I$5-'СЕТ СН'!$I$17</f>
        <v>4408.0402421399995</v>
      </c>
      <c r="D125" s="36">
        <f>SUMIFS(СВЦЭМ!$C$39:$C$782,СВЦЭМ!$A$39:$A$782,$A125,СВЦЭМ!$B$39:$B$782,D$119)+'СЕТ СН'!$I$9+СВЦЭМ!$D$10+'СЕТ СН'!$I$5-'СЕТ СН'!$I$17</f>
        <v>4437.5331216899995</v>
      </c>
      <c r="E125" s="36">
        <f>SUMIFS(СВЦЭМ!$C$39:$C$782,СВЦЭМ!$A$39:$A$782,$A125,СВЦЭМ!$B$39:$B$782,E$119)+'СЕТ СН'!$I$9+СВЦЭМ!$D$10+'СЕТ СН'!$I$5-'СЕТ СН'!$I$17</f>
        <v>4443.1405907999997</v>
      </c>
      <c r="F125" s="36">
        <f>SUMIFS(СВЦЭМ!$C$39:$C$782,СВЦЭМ!$A$39:$A$782,$A125,СВЦЭМ!$B$39:$B$782,F$119)+'СЕТ СН'!$I$9+СВЦЭМ!$D$10+'СЕТ СН'!$I$5-'СЕТ СН'!$I$17</f>
        <v>4449.5309941400001</v>
      </c>
      <c r="G125" s="36">
        <f>SUMIFS(СВЦЭМ!$C$39:$C$782,СВЦЭМ!$A$39:$A$782,$A125,СВЦЭМ!$B$39:$B$782,G$119)+'СЕТ СН'!$I$9+СВЦЭМ!$D$10+'СЕТ СН'!$I$5-'СЕТ СН'!$I$17</f>
        <v>4447.2804595999996</v>
      </c>
      <c r="H125" s="36">
        <f>SUMIFS(СВЦЭМ!$C$39:$C$782,СВЦЭМ!$A$39:$A$782,$A125,СВЦЭМ!$B$39:$B$782,H$119)+'СЕТ СН'!$I$9+СВЦЭМ!$D$10+'СЕТ СН'!$I$5-'СЕТ СН'!$I$17</f>
        <v>4383.7434547799994</v>
      </c>
      <c r="I125" s="36">
        <f>SUMIFS(СВЦЭМ!$C$39:$C$782,СВЦЭМ!$A$39:$A$782,$A125,СВЦЭМ!$B$39:$B$782,I$119)+'СЕТ СН'!$I$9+СВЦЭМ!$D$10+'СЕТ СН'!$I$5-'СЕТ СН'!$I$17</f>
        <v>4310.9294882499998</v>
      </c>
      <c r="J125" s="36">
        <f>SUMIFS(СВЦЭМ!$C$39:$C$782,СВЦЭМ!$A$39:$A$782,$A125,СВЦЭМ!$B$39:$B$782,J$119)+'СЕТ СН'!$I$9+СВЦЭМ!$D$10+'СЕТ СН'!$I$5-'СЕТ СН'!$I$17</f>
        <v>4297.5491742300001</v>
      </c>
      <c r="K125" s="36">
        <f>SUMIFS(СВЦЭМ!$C$39:$C$782,СВЦЭМ!$A$39:$A$782,$A125,СВЦЭМ!$B$39:$B$782,K$119)+'СЕТ СН'!$I$9+СВЦЭМ!$D$10+'СЕТ СН'!$I$5-'СЕТ СН'!$I$17</f>
        <v>4285.7634772399997</v>
      </c>
      <c r="L125" s="36">
        <f>SUMIFS(СВЦЭМ!$C$39:$C$782,СВЦЭМ!$A$39:$A$782,$A125,СВЦЭМ!$B$39:$B$782,L$119)+'СЕТ СН'!$I$9+СВЦЭМ!$D$10+'СЕТ СН'!$I$5-'СЕТ СН'!$I$17</f>
        <v>4343.5417405499993</v>
      </c>
      <c r="M125" s="36">
        <f>SUMIFS(СВЦЭМ!$C$39:$C$782,СВЦЭМ!$A$39:$A$782,$A125,СВЦЭМ!$B$39:$B$782,M$119)+'СЕТ СН'!$I$9+СВЦЭМ!$D$10+'СЕТ СН'!$I$5-'СЕТ СН'!$I$17</f>
        <v>4334.1580789899999</v>
      </c>
      <c r="N125" s="36">
        <f>SUMIFS(СВЦЭМ!$C$39:$C$782,СВЦЭМ!$A$39:$A$782,$A125,СВЦЭМ!$B$39:$B$782,N$119)+'СЕТ СН'!$I$9+СВЦЭМ!$D$10+'СЕТ СН'!$I$5-'СЕТ СН'!$I$17</f>
        <v>4353.5497745399998</v>
      </c>
      <c r="O125" s="36">
        <f>SUMIFS(СВЦЭМ!$C$39:$C$782,СВЦЭМ!$A$39:$A$782,$A125,СВЦЭМ!$B$39:$B$782,O$119)+'СЕТ СН'!$I$9+СВЦЭМ!$D$10+'СЕТ СН'!$I$5-'СЕТ СН'!$I$17</f>
        <v>4354.0500625999994</v>
      </c>
      <c r="P125" s="36">
        <f>SUMIFS(СВЦЭМ!$C$39:$C$782,СВЦЭМ!$A$39:$A$782,$A125,СВЦЭМ!$B$39:$B$782,P$119)+'СЕТ СН'!$I$9+СВЦЭМ!$D$10+'СЕТ СН'!$I$5-'СЕТ СН'!$I$17</f>
        <v>4344.5125256199999</v>
      </c>
      <c r="Q125" s="36">
        <f>SUMIFS(СВЦЭМ!$C$39:$C$782,СВЦЭМ!$A$39:$A$782,$A125,СВЦЭМ!$B$39:$B$782,Q$119)+'СЕТ СН'!$I$9+СВЦЭМ!$D$10+'СЕТ СН'!$I$5-'СЕТ СН'!$I$17</f>
        <v>4342.4209861899999</v>
      </c>
      <c r="R125" s="36">
        <f>SUMIFS(СВЦЭМ!$C$39:$C$782,СВЦЭМ!$A$39:$A$782,$A125,СВЦЭМ!$B$39:$B$782,R$119)+'СЕТ СН'!$I$9+СВЦЭМ!$D$10+'СЕТ СН'!$I$5-'СЕТ СН'!$I$17</f>
        <v>4344.5462088999993</v>
      </c>
      <c r="S125" s="36">
        <f>SUMIFS(СВЦЭМ!$C$39:$C$782,СВЦЭМ!$A$39:$A$782,$A125,СВЦЭМ!$B$39:$B$782,S$119)+'СЕТ СН'!$I$9+СВЦЭМ!$D$10+'СЕТ СН'!$I$5-'СЕТ СН'!$I$17</f>
        <v>4415.3323146000002</v>
      </c>
      <c r="T125" s="36">
        <f>SUMIFS(СВЦЭМ!$C$39:$C$782,СВЦЭМ!$A$39:$A$782,$A125,СВЦЭМ!$B$39:$B$782,T$119)+'СЕТ СН'!$I$9+СВЦЭМ!$D$10+'СЕТ СН'!$I$5-'СЕТ СН'!$I$17</f>
        <v>4385.44388996</v>
      </c>
      <c r="U125" s="36">
        <f>SUMIFS(СВЦЭМ!$C$39:$C$782,СВЦЭМ!$A$39:$A$782,$A125,СВЦЭМ!$B$39:$B$782,U$119)+'СЕТ СН'!$I$9+СВЦЭМ!$D$10+'СЕТ СН'!$I$5-'СЕТ СН'!$I$17</f>
        <v>4383.9593572699996</v>
      </c>
      <c r="V125" s="36">
        <f>SUMIFS(СВЦЭМ!$C$39:$C$782,СВЦЭМ!$A$39:$A$782,$A125,СВЦЭМ!$B$39:$B$782,V$119)+'СЕТ СН'!$I$9+СВЦЭМ!$D$10+'СЕТ СН'!$I$5-'СЕТ СН'!$I$17</f>
        <v>4412.7184577600001</v>
      </c>
      <c r="W125" s="36">
        <f>SUMIFS(СВЦЭМ!$C$39:$C$782,СВЦЭМ!$A$39:$A$782,$A125,СВЦЭМ!$B$39:$B$782,W$119)+'СЕТ СН'!$I$9+СВЦЭМ!$D$10+'СЕТ СН'!$I$5-'СЕТ СН'!$I$17</f>
        <v>4406.8429363499999</v>
      </c>
      <c r="X125" s="36">
        <f>SUMIFS(СВЦЭМ!$C$39:$C$782,СВЦЭМ!$A$39:$A$782,$A125,СВЦЭМ!$B$39:$B$782,X$119)+'СЕТ СН'!$I$9+СВЦЭМ!$D$10+'СЕТ СН'!$I$5-'СЕТ СН'!$I$17</f>
        <v>4368.7248866999998</v>
      </c>
      <c r="Y125" s="36">
        <f>SUMIFS(СВЦЭМ!$C$39:$C$782,СВЦЭМ!$A$39:$A$782,$A125,СВЦЭМ!$B$39:$B$782,Y$119)+'СЕТ СН'!$I$9+СВЦЭМ!$D$10+'СЕТ СН'!$I$5-'СЕТ СН'!$I$17</f>
        <v>4373.2118015099995</v>
      </c>
    </row>
    <row r="126" spans="1:27" ht="15.75" x14ac:dyDescent="0.2">
      <c r="A126" s="35">
        <f t="shared" si="3"/>
        <v>44811</v>
      </c>
      <c r="B126" s="36">
        <f>SUMIFS(СВЦЭМ!$C$39:$C$782,СВЦЭМ!$A$39:$A$782,$A126,СВЦЭМ!$B$39:$B$782,B$119)+'СЕТ СН'!$I$9+СВЦЭМ!$D$10+'СЕТ СН'!$I$5-'СЕТ СН'!$I$17</f>
        <v>4452.2493670799995</v>
      </c>
      <c r="C126" s="36">
        <f>SUMIFS(СВЦЭМ!$C$39:$C$782,СВЦЭМ!$A$39:$A$782,$A126,СВЦЭМ!$B$39:$B$782,C$119)+'СЕТ СН'!$I$9+СВЦЭМ!$D$10+'СЕТ СН'!$I$5-'СЕТ СН'!$I$17</f>
        <v>4512.4385634</v>
      </c>
      <c r="D126" s="36">
        <f>SUMIFS(СВЦЭМ!$C$39:$C$782,СВЦЭМ!$A$39:$A$782,$A126,СВЦЭМ!$B$39:$B$782,D$119)+'СЕТ СН'!$I$9+СВЦЭМ!$D$10+'СЕТ СН'!$I$5-'СЕТ СН'!$I$17</f>
        <v>4553.8710569199993</v>
      </c>
      <c r="E126" s="36">
        <f>SUMIFS(СВЦЭМ!$C$39:$C$782,СВЦЭМ!$A$39:$A$782,$A126,СВЦЭМ!$B$39:$B$782,E$119)+'СЕТ СН'!$I$9+СВЦЭМ!$D$10+'СЕТ СН'!$I$5-'СЕТ СН'!$I$17</f>
        <v>4569.3759704499998</v>
      </c>
      <c r="F126" s="36">
        <f>SUMIFS(СВЦЭМ!$C$39:$C$782,СВЦЭМ!$A$39:$A$782,$A126,СВЦЭМ!$B$39:$B$782,F$119)+'СЕТ СН'!$I$9+СВЦЭМ!$D$10+'СЕТ СН'!$I$5-'СЕТ СН'!$I$17</f>
        <v>4559.9359047399994</v>
      </c>
      <c r="G126" s="36">
        <f>SUMIFS(СВЦЭМ!$C$39:$C$782,СВЦЭМ!$A$39:$A$782,$A126,СВЦЭМ!$B$39:$B$782,G$119)+'СЕТ СН'!$I$9+СВЦЭМ!$D$10+'СЕТ СН'!$I$5-'СЕТ СН'!$I$17</f>
        <v>4552.6641243100003</v>
      </c>
      <c r="H126" s="36">
        <f>SUMIFS(СВЦЭМ!$C$39:$C$782,СВЦЭМ!$A$39:$A$782,$A126,СВЦЭМ!$B$39:$B$782,H$119)+'СЕТ СН'!$I$9+СВЦЭМ!$D$10+'СЕТ СН'!$I$5-'СЕТ СН'!$I$17</f>
        <v>4499.0042533199994</v>
      </c>
      <c r="I126" s="36">
        <f>SUMIFS(СВЦЭМ!$C$39:$C$782,СВЦЭМ!$A$39:$A$782,$A126,СВЦЭМ!$B$39:$B$782,I$119)+'СЕТ СН'!$I$9+СВЦЭМ!$D$10+'СЕТ СН'!$I$5-'СЕТ СН'!$I$17</f>
        <v>4404.4792299999999</v>
      </c>
      <c r="J126" s="36">
        <f>SUMIFS(СВЦЭМ!$C$39:$C$782,СВЦЭМ!$A$39:$A$782,$A126,СВЦЭМ!$B$39:$B$782,J$119)+'СЕТ СН'!$I$9+СВЦЭМ!$D$10+'СЕТ СН'!$I$5-'СЕТ СН'!$I$17</f>
        <v>4381.4355423099996</v>
      </c>
      <c r="K126" s="36">
        <f>SUMIFS(СВЦЭМ!$C$39:$C$782,СВЦЭМ!$A$39:$A$782,$A126,СВЦЭМ!$B$39:$B$782,K$119)+'СЕТ СН'!$I$9+СВЦЭМ!$D$10+'СЕТ СН'!$I$5-'СЕТ СН'!$I$17</f>
        <v>4339.0242193199992</v>
      </c>
      <c r="L126" s="36">
        <f>SUMIFS(СВЦЭМ!$C$39:$C$782,СВЦЭМ!$A$39:$A$782,$A126,СВЦЭМ!$B$39:$B$782,L$119)+'СЕТ СН'!$I$9+СВЦЭМ!$D$10+'СЕТ СН'!$I$5-'СЕТ СН'!$I$17</f>
        <v>4385.0160571099996</v>
      </c>
      <c r="M126" s="36">
        <f>SUMIFS(СВЦЭМ!$C$39:$C$782,СВЦЭМ!$A$39:$A$782,$A126,СВЦЭМ!$B$39:$B$782,M$119)+'СЕТ СН'!$I$9+СВЦЭМ!$D$10+'СЕТ СН'!$I$5-'СЕТ СН'!$I$17</f>
        <v>4344.3566673699997</v>
      </c>
      <c r="N126" s="36">
        <f>SUMIFS(СВЦЭМ!$C$39:$C$782,СВЦЭМ!$A$39:$A$782,$A126,СВЦЭМ!$B$39:$B$782,N$119)+'СЕТ СН'!$I$9+СВЦЭМ!$D$10+'СЕТ СН'!$I$5-'СЕТ СН'!$I$17</f>
        <v>4328.7883998500001</v>
      </c>
      <c r="O126" s="36">
        <f>SUMIFS(СВЦЭМ!$C$39:$C$782,СВЦЭМ!$A$39:$A$782,$A126,СВЦЭМ!$B$39:$B$782,O$119)+'СЕТ СН'!$I$9+СВЦЭМ!$D$10+'СЕТ СН'!$I$5-'СЕТ СН'!$I$17</f>
        <v>4320.4435524499995</v>
      </c>
      <c r="P126" s="36">
        <f>SUMIFS(СВЦЭМ!$C$39:$C$782,СВЦЭМ!$A$39:$A$782,$A126,СВЦЭМ!$B$39:$B$782,P$119)+'СЕТ СН'!$I$9+СВЦЭМ!$D$10+'СЕТ СН'!$I$5-'СЕТ СН'!$I$17</f>
        <v>4331.9970946200001</v>
      </c>
      <c r="Q126" s="36">
        <f>SUMIFS(СВЦЭМ!$C$39:$C$782,СВЦЭМ!$A$39:$A$782,$A126,СВЦЭМ!$B$39:$B$782,Q$119)+'СЕТ СН'!$I$9+СВЦЭМ!$D$10+'СЕТ СН'!$I$5-'СЕТ СН'!$I$17</f>
        <v>4321.9288290599998</v>
      </c>
      <c r="R126" s="36">
        <f>SUMIFS(СВЦЭМ!$C$39:$C$782,СВЦЭМ!$A$39:$A$782,$A126,СВЦЭМ!$B$39:$B$782,R$119)+'СЕТ СН'!$I$9+СВЦЭМ!$D$10+'СЕТ СН'!$I$5-'СЕТ СН'!$I$17</f>
        <v>4329.75314772</v>
      </c>
      <c r="S126" s="36">
        <f>SUMIFS(СВЦЭМ!$C$39:$C$782,СВЦЭМ!$A$39:$A$782,$A126,СВЦЭМ!$B$39:$B$782,S$119)+'СЕТ СН'!$I$9+СВЦЭМ!$D$10+'СЕТ СН'!$I$5-'СЕТ СН'!$I$17</f>
        <v>4334.1366541400002</v>
      </c>
      <c r="T126" s="36">
        <f>SUMIFS(СВЦЭМ!$C$39:$C$782,СВЦЭМ!$A$39:$A$782,$A126,СВЦЭМ!$B$39:$B$782,T$119)+'СЕТ СН'!$I$9+СВЦЭМ!$D$10+'СЕТ СН'!$I$5-'СЕТ СН'!$I$17</f>
        <v>4331.0115572699997</v>
      </c>
      <c r="U126" s="36">
        <f>SUMIFS(СВЦЭМ!$C$39:$C$782,СВЦЭМ!$A$39:$A$782,$A126,СВЦЭМ!$B$39:$B$782,U$119)+'СЕТ СН'!$I$9+СВЦЭМ!$D$10+'СЕТ СН'!$I$5-'СЕТ СН'!$I$17</f>
        <v>4327.03326225</v>
      </c>
      <c r="V126" s="36">
        <f>SUMIFS(СВЦЭМ!$C$39:$C$782,СВЦЭМ!$A$39:$A$782,$A126,СВЦЭМ!$B$39:$B$782,V$119)+'СЕТ СН'!$I$9+СВЦЭМ!$D$10+'СЕТ СН'!$I$5-'СЕТ СН'!$I$17</f>
        <v>4348.1531128299994</v>
      </c>
      <c r="W126" s="36">
        <f>SUMIFS(СВЦЭМ!$C$39:$C$782,СВЦЭМ!$A$39:$A$782,$A126,СВЦЭМ!$B$39:$B$782,W$119)+'СЕТ СН'!$I$9+СВЦЭМ!$D$10+'СЕТ СН'!$I$5-'СЕТ СН'!$I$17</f>
        <v>4344.4903519</v>
      </c>
      <c r="X126" s="36">
        <f>SUMIFS(СВЦЭМ!$C$39:$C$782,СВЦЭМ!$A$39:$A$782,$A126,СВЦЭМ!$B$39:$B$782,X$119)+'СЕТ СН'!$I$9+СВЦЭМ!$D$10+'СЕТ СН'!$I$5-'СЕТ СН'!$I$17</f>
        <v>4477.8057824499992</v>
      </c>
      <c r="Y126" s="36">
        <f>SUMIFS(СВЦЭМ!$C$39:$C$782,СВЦЭМ!$A$39:$A$782,$A126,СВЦЭМ!$B$39:$B$782,Y$119)+'СЕТ СН'!$I$9+СВЦЭМ!$D$10+'СЕТ СН'!$I$5-'СЕТ СН'!$I$17</f>
        <v>4376.9748648599998</v>
      </c>
    </row>
    <row r="127" spans="1:27" ht="15.75" x14ac:dyDescent="0.2">
      <c r="A127" s="35">
        <f t="shared" si="3"/>
        <v>44812</v>
      </c>
      <c r="B127" s="36">
        <f>SUMIFS(СВЦЭМ!$C$39:$C$782,СВЦЭМ!$A$39:$A$782,$A127,СВЦЭМ!$B$39:$B$782,B$119)+'СЕТ СН'!$I$9+СВЦЭМ!$D$10+'СЕТ СН'!$I$5-'СЕТ СН'!$I$17</f>
        <v>4470.6727787700001</v>
      </c>
      <c r="C127" s="36">
        <f>SUMIFS(СВЦЭМ!$C$39:$C$782,СВЦЭМ!$A$39:$A$782,$A127,СВЦЭМ!$B$39:$B$782,C$119)+'СЕТ СН'!$I$9+СВЦЭМ!$D$10+'СЕТ СН'!$I$5-'СЕТ СН'!$I$17</f>
        <v>4539.5825244400003</v>
      </c>
      <c r="D127" s="36">
        <f>SUMIFS(СВЦЭМ!$C$39:$C$782,СВЦЭМ!$A$39:$A$782,$A127,СВЦЭМ!$B$39:$B$782,D$119)+'СЕТ СН'!$I$9+СВЦЭМ!$D$10+'СЕТ СН'!$I$5-'СЕТ СН'!$I$17</f>
        <v>4596.7431995499992</v>
      </c>
      <c r="E127" s="36">
        <f>SUMIFS(СВЦЭМ!$C$39:$C$782,СВЦЭМ!$A$39:$A$782,$A127,СВЦЭМ!$B$39:$B$782,E$119)+'СЕТ СН'!$I$9+СВЦЭМ!$D$10+'СЕТ СН'!$I$5-'СЕТ СН'!$I$17</f>
        <v>4562.3985934399998</v>
      </c>
      <c r="F127" s="36">
        <f>SUMIFS(СВЦЭМ!$C$39:$C$782,СВЦЭМ!$A$39:$A$782,$A127,СВЦЭМ!$B$39:$B$782,F$119)+'СЕТ СН'!$I$9+СВЦЭМ!$D$10+'СЕТ СН'!$I$5-'СЕТ СН'!$I$17</f>
        <v>4575.1249157799994</v>
      </c>
      <c r="G127" s="36">
        <f>SUMIFS(СВЦЭМ!$C$39:$C$782,СВЦЭМ!$A$39:$A$782,$A127,СВЦЭМ!$B$39:$B$782,G$119)+'СЕТ СН'!$I$9+СВЦЭМ!$D$10+'СЕТ СН'!$I$5-'СЕТ СН'!$I$17</f>
        <v>4554.2001948799998</v>
      </c>
      <c r="H127" s="36">
        <f>SUMIFS(СВЦЭМ!$C$39:$C$782,СВЦЭМ!$A$39:$A$782,$A127,СВЦЭМ!$B$39:$B$782,H$119)+'СЕТ СН'!$I$9+СВЦЭМ!$D$10+'СЕТ СН'!$I$5-'СЕТ СН'!$I$17</f>
        <v>4491.9718067100002</v>
      </c>
      <c r="I127" s="36">
        <f>SUMIFS(СВЦЭМ!$C$39:$C$782,СВЦЭМ!$A$39:$A$782,$A127,СВЦЭМ!$B$39:$B$782,I$119)+'СЕТ СН'!$I$9+СВЦЭМ!$D$10+'СЕТ СН'!$I$5-'СЕТ СН'!$I$17</f>
        <v>4394.1011630699995</v>
      </c>
      <c r="J127" s="36">
        <f>SUMIFS(СВЦЭМ!$C$39:$C$782,СВЦЭМ!$A$39:$A$782,$A127,СВЦЭМ!$B$39:$B$782,J$119)+'СЕТ СН'!$I$9+СВЦЭМ!$D$10+'СЕТ СН'!$I$5-'СЕТ СН'!$I$17</f>
        <v>4316.6416474099997</v>
      </c>
      <c r="K127" s="36">
        <f>SUMIFS(СВЦЭМ!$C$39:$C$782,СВЦЭМ!$A$39:$A$782,$A127,СВЦЭМ!$B$39:$B$782,K$119)+'СЕТ СН'!$I$9+СВЦЭМ!$D$10+'СЕТ СН'!$I$5-'СЕТ СН'!$I$17</f>
        <v>4327.8015753999998</v>
      </c>
      <c r="L127" s="36">
        <f>SUMIFS(СВЦЭМ!$C$39:$C$782,СВЦЭМ!$A$39:$A$782,$A127,СВЦЭМ!$B$39:$B$782,L$119)+'СЕТ СН'!$I$9+СВЦЭМ!$D$10+'СЕТ СН'!$I$5-'СЕТ СН'!$I$17</f>
        <v>4350.1086094100001</v>
      </c>
      <c r="M127" s="36">
        <f>SUMIFS(СВЦЭМ!$C$39:$C$782,СВЦЭМ!$A$39:$A$782,$A127,СВЦЭМ!$B$39:$B$782,M$119)+'СЕТ СН'!$I$9+СВЦЭМ!$D$10+'СЕТ СН'!$I$5-'СЕТ СН'!$I$17</f>
        <v>4357.2963259799999</v>
      </c>
      <c r="N127" s="36">
        <f>SUMIFS(СВЦЭМ!$C$39:$C$782,СВЦЭМ!$A$39:$A$782,$A127,СВЦЭМ!$B$39:$B$782,N$119)+'СЕТ СН'!$I$9+СВЦЭМ!$D$10+'СЕТ СН'!$I$5-'СЕТ СН'!$I$17</f>
        <v>4360.1599580000002</v>
      </c>
      <c r="O127" s="36">
        <f>SUMIFS(СВЦЭМ!$C$39:$C$782,СВЦЭМ!$A$39:$A$782,$A127,СВЦЭМ!$B$39:$B$782,O$119)+'СЕТ СН'!$I$9+СВЦЭМ!$D$10+'СЕТ СН'!$I$5-'СЕТ СН'!$I$17</f>
        <v>4349.0620489200001</v>
      </c>
      <c r="P127" s="36">
        <f>SUMIFS(СВЦЭМ!$C$39:$C$782,СВЦЭМ!$A$39:$A$782,$A127,СВЦЭМ!$B$39:$B$782,P$119)+'СЕТ СН'!$I$9+СВЦЭМ!$D$10+'СЕТ СН'!$I$5-'СЕТ СН'!$I$17</f>
        <v>4349.1771495799994</v>
      </c>
      <c r="Q127" s="36">
        <f>SUMIFS(СВЦЭМ!$C$39:$C$782,СВЦЭМ!$A$39:$A$782,$A127,СВЦЭМ!$B$39:$B$782,Q$119)+'СЕТ СН'!$I$9+СВЦЭМ!$D$10+'СЕТ СН'!$I$5-'СЕТ СН'!$I$17</f>
        <v>4360.1649111899997</v>
      </c>
      <c r="R127" s="36">
        <f>SUMIFS(СВЦЭМ!$C$39:$C$782,СВЦЭМ!$A$39:$A$782,$A127,СВЦЭМ!$B$39:$B$782,R$119)+'СЕТ СН'!$I$9+СВЦЭМ!$D$10+'СЕТ СН'!$I$5-'СЕТ СН'!$I$17</f>
        <v>4360.9728571899996</v>
      </c>
      <c r="S127" s="36">
        <f>SUMIFS(СВЦЭМ!$C$39:$C$782,СВЦЭМ!$A$39:$A$782,$A127,СВЦЭМ!$B$39:$B$782,S$119)+'СЕТ СН'!$I$9+СВЦЭМ!$D$10+'СЕТ СН'!$I$5-'СЕТ СН'!$I$17</f>
        <v>4359.7300066299995</v>
      </c>
      <c r="T127" s="36">
        <f>SUMIFS(СВЦЭМ!$C$39:$C$782,СВЦЭМ!$A$39:$A$782,$A127,СВЦЭМ!$B$39:$B$782,T$119)+'СЕТ СН'!$I$9+СВЦЭМ!$D$10+'СЕТ СН'!$I$5-'СЕТ СН'!$I$17</f>
        <v>4362.4873533399996</v>
      </c>
      <c r="U127" s="36">
        <f>SUMIFS(СВЦЭМ!$C$39:$C$782,СВЦЭМ!$A$39:$A$782,$A127,СВЦЭМ!$B$39:$B$782,U$119)+'СЕТ СН'!$I$9+СВЦЭМ!$D$10+'СЕТ СН'!$I$5-'СЕТ СН'!$I$17</f>
        <v>4348.2827736999998</v>
      </c>
      <c r="V127" s="36">
        <f>SUMIFS(СВЦЭМ!$C$39:$C$782,СВЦЭМ!$A$39:$A$782,$A127,СВЦЭМ!$B$39:$B$782,V$119)+'СЕТ СН'!$I$9+СВЦЭМ!$D$10+'СЕТ СН'!$I$5-'СЕТ СН'!$I$17</f>
        <v>4354.7793013999999</v>
      </c>
      <c r="W127" s="36">
        <f>SUMIFS(СВЦЭМ!$C$39:$C$782,СВЦЭМ!$A$39:$A$782,$A127,СВЦЭМ!$B$39:$B$782,W$119)+'СЕТ СН'!$I$9+СВЦЭМ!$D$10+'СЕТ СН'!$I$5-'СЕТ СН'!$I$17</f>
        <v>4346.8697314399997</v>
      </c>
      <c r="X127" s="36">
        <f>SUMIFS(СВЦЭМ!$C$39:$C$782,СВЦЭМ!$A$39:$A$782,$A127,СВЦЭМ!$B$39:$B$782,X$119)+'СЕТ СН'!$I$9+СВЦЭМ!$D$10+'СЕТ СН'!$I$5-'СЕТ СН'!$I$17</f>
        <v>4322.2553650699992</v>
      </c>
      <c r="Y127" s="36">
        <f>SUMIFS(СВЦЭМ!$C$39:$C$782,СВЦЭМ!$A$39:$A$782,$A127,СВЦЭМ!$B$39:$B$782,Y$119)+'СЕТ СН'!$I$9+СВЦЭМ!$D$10+'СЕТ СН'!$I$5-'СЕТ СН'!$I$17</f>
        <v>4355.12786228</v>
      </c>
    </row>
    <row r="128" spans="1:27" ht="15.75" x14ac:dyDescent="0.2">
      <c r="A128" s="35">
        <f t="shared" si="3"/>
        <v>44813</v>
      </c>
      <c r="B128" s="36">
        <f>SUMIFS(СВЦЭМ!$C$39:$C$782,СВЦЭМ!$A$39:$A$782,$A128,СВЦЭМ!$B$39:$B$782,B$119)+'СЕТ СН'!$I$9+СВЦЭМ!$D$10+'СЕТ СН'!$I$5-'СЕТ СН'!$I$17</f>
        <v>4429.4598439199999</v>
      </c>
      <c r="C128" s="36">
        <f>SUMIFS(СВЦЭМ!$C$39:$C$782,СВЦЭМ!$A$39:$A$782,$A128,СВЦЭМ!$B$39:$B$782,C$119)+'СЕТ СН'!$I$9+СВЦЭМ!$D$10+'СЕТ СН'!$I$5-'СЕТ СН'!$I$17</f>
        <v>4474.4902999899996</v>
      </c>
      <c r="D128" s="36">
        <f>SUMIFS(СВЦЭМ!$C$39:$C$782,СВЦЭМ!$A$39:$A$782,$A128,СВЦЭМ!$B$39:$B$782,D$119)+'СЕТ СН'!$I$9+СВЦЭМ!$D$10+'СЕТ СН'!$I$5-'СЕТ СН'!$I$17</f>
        <v>4537.5924975199996</v>
      </c>
      <c r="E128" s="36">
        <f>SUMIFS(СВЦЭМ!$C$39:$C$782,СВЦЭМ!$A$39:$A$782,$A128,СВЦЭМ!$B$39:$B$782,E$119)+'СЕТ СН'!$I$9+СВЦЭМ!$D$10+'СЕТ СН'!$I$5-'СЕТ СН'!$I$17</f>
        <v>4551.5904606699996</v>
      </c>
      <c r="F128" s="36">
        <f>SUMIFS(СВЦЭМ!$C$39:$C$782,СВЦЭМ!$A$39:$A$782,$A128,СВЦЭМ!$B$39:$B$782,F$119)+'СЕТ СН'!$I$9+СВЦЭМ!$D$10+'СЕТ СН'!$I$5-'СЕТ СН'!$I$17</f>
        <v>4549.2007401299998</v>
      </c>
      <c r="G128" s="36">
        <f>SUMIFS(СВЦЭМ!$C$39:$C$782,СВЦЭМ!$A$39:$A$782,$A128,СВЦЭМ!$B$39:$B$782,G$119)+'СЕТ СН'!$I$9+СВЦЭМ!$D$10+'СЕТ СН'!$I$5-'СЕТ СН'!$I$17</f>
        <v>4526.7218833699999</v>
      </c>
      <c r="H128" s="36">
        <f>SUMIFS(СВЦЭМ!$C$39:$C$782,СВЦЭМ!$A$39:$A$782,$A128,СВЦЭМ!$B$39:$B$782,H$119)+'СЕТ СН'!$I$9+СВЦЭМ!$D$10+'СЕТ СН'!$I$5-'СЕТ СН'!$I$17</f>
        <v>4453.9452319499997</v>
      </c>
      <c r="I128" s="36">
        <f>SUMIFS(СВЦЭМ!$C$39:$C$782,СВЦЭМ!$A$39:$A$782,$A128,СВЦЭМ!$B$39:$B$782,I$119)+'СЕТ СН'!$I$9+СВЦЭМ!$D$10+'СЕТ СН'!$I$5-'СЕТ СН'!$I$17</f>
        <v>4401.7463683299993</v>
      </c>
      <c r="J128" s="36">
        <f>SUMIFS(СВЦЭМ!$C$39:$C$782,СВЦЭМ!$A$39:$A$782,$A128,СВЦЭМ!$B$39:$B$782,J$119)+'СЕТ СН'!$I$9+СВЦЭМ!$D$10+'СЕТ СН'!$I$5-'СЕТ СН'!$I$17</f>
        <v>4343.3903770899997</v>
      </c>
      <c r="K128" s="36">
        <f>SUMIFS(СВЦЭМ!$C$39:$C$782,СВЦЭМ!$A$39:$A$782,$A128,СВЦЭМ!$B$39:$B$782,K$119)+'СЕТ СН'!$I$9+СВЦЭМ!$D$10+'СЕТ СН'!$I$5-'СЕТ СН'!$I$17</f>
        <v>4304.1549108899999</v>
      </c>
      <c r="L128" s="36">
        <f>SUMIFS(СВЦЭМ!$C$39:$C$782,СВЦЭМ!$A$39:$A$782,$A128,СВЦЭМ!$B$39:$B$782,L$119)+'СЕТ СН'!$I$9+СВЦЭМ!$D$10+'СЕТ СН'!$I$5-'СЕТ СН'!$I$17</f>
        <v>4286.23582824</v>
      </c>
      <c r="M128" s="36">
        <f>SUMIFS(СВЦЭМ!$C$39:$C$782,СВЦЭМ!$A$39:$A$782,$A128,СВЦЭМ!$B$39:$B$782,M$119)+'СЕТ СН'!$I$9+СВЦЭМ!$D$10+'СЕТ СН'!$I$5-'СЕТ СН'!$I$17</f>
        <v>4265.4023084099999</v>
      </c>
      <c r="N128" s="36">
        <f>SUMIFS(СВЦЭМ!$C$39:$C$782,СВЦЭМ!$A$39:$A$782,$A128,СВЦЭМ!$B$39:$B$782,N$119)+'СЕТ СН'!$I$9+СВЦЭМ!$D$10+'СЕТ СН'!$I$5-'СЕТ СН'!$I$17</f>
        <v>4254.0562154599993</v>
      </c>
      <c r="O128" s="36">
        <f>SUMIFS(СВЦЭМ!$C$39:$C$782,СВЦЭМ!$A$39:$A$782,$A128,СВЦЭМ!$B$39:$B$782,O$119)+'СЕТ СН'!$I$9+СВЦЭМ!$D$10+'СЕТ СН'!$I$5-'СЕТ СН'!$I$17</f>
        <v>4250.1829692299998</v>
      </c>
      <c r="P128" s="36">
        <f>SUMIFS(СВЦЭМ!$C$39:$C$782,СВЦЭМ!$A$39:$A$782,$A128,СВЦЭМ!$B$39:$B$782,P$119)+'СЕТ СН'!$I$9+СВЦЭМ!$D$10+'СЕТ СН'!$I$5-'СЕТ СН'!$I$17</f>
        <v>4282.9613394299995</v>
      </c>
      <c r="Q128" s="36">
        <f>SUMIFS(СВЦЭМ!$C$39:$C$782,СВЦЭМ!$A$39:$A$782,$A128,СВЦЭМ!$B$39:$B$782,Q$119)+'СЕТ СН'!$I$9+СВЦЭМ!$D$10+'СЕТ СН'!$I$5-'СЕТ СН'!$I$17</f>
        <v>4284.8229238599997</v>
      </c>
      <c r="R128" s="36">
        <f>SUMIFS(СВЦЭМ!$C$39:$C$782,СВЦЭМ!$A$39:$A$782,$A128,СВЦЭМ!$B$39:$B$782,R$119)+'СЕТ СН'!$I$9+СВЦЭМ!$D$10+'СЕТ СН'!$I$5-'СЕТ СН'!$I$17</f>
        <v>4300.5019757800001</v>
      </c>
      <c r="S128" s="36">
        <f>SUMIFS(СВЦЭМ!$C$39:$C$782,СВЦЭМ!$A$39:$A$782,$A128,СВЦЭМ!$B$39:$B$782,S$119)+'СЕТ СН'!$I$9+СВЦЭМ!$D$10+'СЕТ СН'!$I$5-'СЕТ СН'!$I$17</f>
        <v>4266.2380381099993</v>
      </c>
      <c r="T128" s="36">
        <f>SUMIFS(СВЦЭМ!$C$39:$C$782,СВЦЭМ!$A$39:$A$782,$A128,СВЦЭМ!$B$39:$B$782,T$119)+'СЕТ СН'!$I$9+СВЦЭМ!$D$10+'СЕТ СН'!$I$5-'СЕТ СН'!$I$17</f>
        <v>4265.9580412599998</v>
      </c>
      <c r="U128" s="36">
        <f>SUMIFS(СВЦЭМ!$C$39:$C$782,СВЦЭМ!$A$39:$A$782,$A128,СВЦЭМ!$B$39:$B$782,U$119)+'СЕТ СН'!$I$9+СВЦЭМ!$D$10+'СЕТ СН'!$I$5-'СЕТ СН'!$I$17</f>
        <v>4257.7671158799994</v>
      </c>
      <c r="V128" s="36">
        <f>SUMIFS(СВЦЭМ!$C$39:$C$782,СВЦЭМ!$A$39:$A$782,$A128,СВЦЭМ!$B$39:$B$782,V$119)+'СЕТ СН'!$I$9+СВЦЭМ!$D$10+'СЕТ СН'!$I$5-'СЕТ СН'!$I$17</f>
        <v>4238.1936148699997</v>
      </c>
      <c r="W128" s="36">
        <f>SUMIFS(СВЦЭМ!$C$39:$C$782,СВЦЭМ!$A$39:$A$782,$A128,СВЦЭМ!$B$39:$B$782,W$119)+'СЕТ СН'!$I$9+СВЦЭМ!$D$10+'СЕТ СН'!$I$5-'СЕТ СН'!$I$17</f>
        <v>4235.4058823699997</v>
      </c>
      <c r="X128" s="36">
        <f>SUMIFS(СВЦЭМ!$C$39:$C$782,СВЦЭМ!$A$39:$A$782,$A128,СВЦЭМ!$B$39:$B$782,X$119)+'СЕТ СН'!$I$9+СВЦЭМ!$D$10+'СЕТ СН'!$I$5-'СЕТ СН'!$I$17</f>
        <v>4255.9107596699996</v>
      </c>
      <c r="Y128" s="36">
        <f>SUMIFS(СВЦЭМ!$C$39:$C$782,СВЦЭМ!$A$39:$A$782,$A128,СВЦЭМ!$B$39:$B$782,Y$119)+'СЕТ СН'!$I$9+СВЦЭМ!$D$10+'СЕТ СН'!$I$5-'СЕТ СН'!$I$17</f>
        <v>4327.32119616</v>
      </c>
    </row>
    <row r="129" spans="1:25" ht="15.75" x14ac:dyDescent="0.2">
      <c r="A129" s="35">
        <f t="shared" si="3"/>
        <v>44814</v>
      </c>
      <c r="B129" s="36">
        <f>SUMIFS(СВЦЭМ!$C$39:$C$782,СВЦЭМ!$A$39:$A$782,$A129,СВЦЭМ!$B$39:$B$782,B$119)+'СЕТ СН'!$I$9+СВЦЭМ!$D$10+'СЕТ СН'!$I$5-'СЕТ СН'!$I$17</f>
        <v>4362.2868159600002</v>
      </c>
      <c r="C129" s="36">
        <f>SUMIFS(СВЦЭМ!$C$39:$C$782,СВЦЭМ!$A$39:$A$782,$A129,СВЦЭМ!$B$39:$B$782,C$119)+'СЕТ СН'!$I$9+СВЦЭМ!$D$10+'СЕТ СН'!$I$5-'СЕТ СН'!$I$17</f>
        <v>4417.77961762</v>
      </c>
      <c r="D129" s="36">
        <f>SUMIFS(СВЦЭМ!$C$39:$C$782,СВЦЭМ!$A$39:$A$782,$A129,СВЦЭМ!$B$39:$B$782,D$119)+'СЕТ СН'!$I$9+СВЦЭМ!$D$10+'СЕТ СН'!$I$5-'СЕТ СН'!$I$17</f>
        <v>4449.5037295000002</v>
      </c>
      <c r="E129" s="36">
        <f>SUMIFS(СВЦЭМ!$C$39:$C$782,СВЦЭМ!$A$39:$A$782,$A129,СВЦЭМ!$B$39:$B$782,E$119)+'СЕТ СН'!$I$9+СВЦЭМ!$D$10+'СЕТ СН'!$I$5-'СЕТ СН'!$I$17</f>
        <v>4457.9748757299994</v>
      </c>
      <c r="F129" s="36">
        <f>SUMIFS(СВЦЭМ!$C$39:$C$782,СВЦЭМ!$A$39:$A$782,$A129,СВЦЭМ!$B$39:$B$782,F$119)+'СЕТ СН'!$I$9+СВЦЭМ!$D$10+'СЕТ СН'!$I$5-'СЕТ СН'!$I$17</f>
        <v>4472.15343407</v>
      </c>
      <c r="G129" s="36">
        <f>SUMIFS(СВЦЭМ!$C$39:$C$782,СВЦЭМ!$A$39:$A$782,$A129,СВЦЭМ!$B$39:$B$782,G$119)+'СЕТ СН'!$I$9+СВЦЭМ!$D$10+'СЕТ СН'!$I$5-'СЕТ СН'!$I$17</f>
        <v>4459.4658096799994</v>
      </c>
      <c r="H129" s="36">
        <f>SUMIFS(СВЦЭМ!$C$39:$C$782,СВЦЭМ!$A$39:$A$782,$A129,СВЦЭМ!$B$39:$B$782,H$119)+'СЕТ СН'!$I$9+СВЦЭМ!$D$10+'СЕТ СН'!$I$5-'СЕТ СН'!$I$17</f>
        <v>4430.4160654799998</v>
      </c>
      <c r="I129" s="36">
        <f>SUMIFS(СВЦЭМ!$C$39:$C$782,СВЦЭМ!$A$39:$A$782,$A129,СВЦЭМ!$B$39:$B$782,I$119)+'СЕТ СН'!$I$9+СВЦЭМ!$D$10+'СЕТ СН'!$I$5-'СЕТ СН'!$I$17</f>
        <v>4374.7259596499998</v>
      </c>
      <c r="J129" s="36">
        <f>SUMIFS(СВЦЭМ!$C$39:$C$782,СВЦЭМ!$A$39:$A$782,$A129,СВЦЭМ!$B$39:$B$782,J$119)+'СЕТ СН'!$I$9+СВЦЭМ!$D$10+'СЕТ СН'!$I$5-'СЕТ СН'!$I$17</f>
        <v>4301.3826245700002</v>
      </c>
      <c r="K129" s="36">
        <f>SUMIFS(СВЦЭМ!$C$39:$C$782,СВЦЭМ!$A$39:$A$782,$A129,СВЦЭМ!$B$39:$B$782,K$119)+'СЕТ СН'!$I$9+СВЦЭМ!$D$10+'СЕТ СН'!$I$5-'СЕТ СН'!$I$17</f>
        <v>4271.1043703300002</v>
      </c>
      <c r="L129" s="36">
        <f>SUMIFS(СВЦЭМ!$C$39:$C$782,СВЦЭМ!$A$39:$A$782,$A129,СВЦЭМ!$B$39:$B$782,L$119)+'СЕТ СН'!$I$9+СВЦЭМ!$D$10+'СЕТ СН'!$I$5-'СЕТ СН'!$I$17</f>
        <v>4257.21186855</v>
      </c>
      <c r="M129" s="36">
        <f>SUMIFS(СВЦЭМ!$C$39:$C$782,СВЦЭМ!$A$39:$A$782,$A129,СВЦЭМ!$B$39:$B$782,M$119)+'СЕТ СН'!$I$9+СВЦЭМ!$D$10+'СЕТ СН'!$I$5-'СЕТ СН'!$I$17</f>
        <v>4256.9745395599994</v>
      </c>
      <c r="N129" s="36">
        <f>SUMIFS(СВЦЭМ!$C$39:$C$782,СВЦЭМ!$A$39:$A$782,$A129,СВЦЭМ!$B$39:$B$782,N$119)+'СЕТ СН'!$I$9+СВЦЭМ!$D$10+'СЕТ СН'!$I$5-'СЕТ СН'!$I$17</f>
        <v>4265.9897511999998</v>
      </c>
      <c r="O129" s="36">
        <f>SUMIFS(СВЦЭМ!$C$39:$C$782,СВЦЭМ!$A$39:$A$782,$A129,СВЦЭМ!$B$39:$B$782,O$119)+'СЕТ СН'!$I$9+СВЦЭМ!$D$10+'СЕТ СН'!$I$5-'СЕТ СН'!$I$17</f>
        <v>4284.2053592799994</v>
      </c>
      <c r="P129" s="36">
        <f>SUMIFS(СВЦЭМ!$C$39:$C$782,СВЦЭМ!$A$39:$A$782,$A129,СВЦЭМ!$B$39:$B$782,P$119)+'СЕТ СН'!$I$9+СВЦЭМ!$D$10+'СЕТ СН'!$I$5-'СЕТ СН'!$I$17</f>
        <v>4285.4491812899996</v>
      </c>
      <c r="Q129" s="36">
        <f>SUMIFS(СВЦЭМ!$C$39:$C$782,СВЦЭМ!$A$39:$A$782,$A129,СВЦЭМ!$B$39:$B$782,Q$119)+'СЕТ СН'!$I$9+СВЦЭМ!$D$10+'СЕТ СН'!$I$5-'СЕТ СН'!$I$17</f>
        <v>4297.6561810599997</v>
      </c>
      <c r="R129" s="36">
        <f>SUMIFS(СВЦЭМ!$C$39:$C$782,СВЦЭМ!$A$39:$A$782,$A129,СВЦЭМ!$B$39:$B$782,R$119)+'СЕТ СН'!$I$9+СВЦЭМ!$D$10+'СЕТ СН'!$I$5-'СЕТ СН'!$I$17</f>
        <v>4276.3193880599993</v>
      </c>
      <c r="S129" s="36">
        <f>SUMIFS(СВЦЭМ!$C$39:$C$782,СВЦЭМ!$A$39:$A$782,$A129,СВЦЭМ!$B$39:$B$782,S$119)+'СЕТ СН'!$I$9+СВЦЭМ!$D$10+'СЕТ СН'!$I$5-'СЕТ СН'!$I$17</f>
        <v>4248.7034829200002</v>
      </c>
      <c r="T129" s="36">
        <f>SUMIFS(СВЦЭМ!$C$39:$C$782,СВЦЭМ!$A$39:$A$782,$A129,СВЦЭМ!$B$39:$B$782,T$119)+'СЕТ СН'!$I$9+СВЦЭМ!$D$10+'СЕТ СН'!$I$5-'СЕТ СН'!$I$17</f>
        <v>4239.1796620899995</v>
      </c>
      <c r="U129" s="36">
        <f>SUMIFS(СВЦЭМ!$C$39:$C$782,СВЦЭМ!$A$39:$A$782,$A129,СВЦЭМ!$B$39:$B$782,U$119)+'СЕТ СН'!$I$9+СВЦЭМ!$D$10+'СЕТ СН'!$I$5-'СЕТ СН'!$I$17</f>
        <v>4256.5204794799993</v>
      </c>
      <c r="V129" s="36">
        <f>SUMIFS(СВЦЭМ!$C$39:$C$782,СВЦЭМ!$A$39:$A$782,$A129,СВЦЭМ!$B$39:$B$782,V$119)+'СЕТ СН'!$I$9+СВЦЭМ!$D$10+'СЕТ СН'!$I$5-'СЕТ СН'!$I$17</f>
        <v>4256.9142794499994</v>
      </c>
      <c r="W129" s="36">
        <f>SUMIFS(СВЦЭМ!$C$39:$C$782,СВЦЭМ!$A$39:$A$782,$A129,СВЦЭМ!$B$39:$B$782,W$119)+'СЕТ СН'!$I$9+СВЦЭМ!$D$10+'СЕТ СН'!$I$5-'СЕТ СН'!$I$17</f>
        <v>4261.9063843699996</v>
      </c>
      <c r="X129" s="36">
        <f>SUMIFS(СВЦЭМ!$C$39:$C$782,СВЦЭМ!$A$39:$A$782,$A129,СВЦЭМ!$B$39:$B$782,X$119)+'СЕТ СН'!$I$9+СВЦЭМ!$D$10+'СЕТ СН'!$I$5-'СЕТ СН'!$I$17</f>
        <v>4320.6794559099999</v>
      </c>
      <c r="Y129" s="36">
        <f>SUMIFS(СВЦЭМ!$C$39:$C$782,СВЦЭМ!$A$39:$A$782,$A129,СВЦЭМ!$B$39:$B$782,Y$119)+'СЕТ СН'!$I$9+СВЦЭМ!$D$10+'СЕТ СН'!$I$5-'СЕТ СН'!$I$17</f>
        <v>4363.7475313199993</v>
      </c>
    </row>
    <row r="130" spans="1:25" ht="15.75" x14ac:dyDescent="0.2">
      <c r="A130" s="35">
        <f t="shared" si="3"/>
        <v>44815</v>
      </c>
      <c r="B130" s="36">
        <f>SUMIFS(СВЦЭМ!$C$39:$C$782,СВЦЭМ!$A$39:$A$782,$A130,СВЦЭМ!$B$39:$B$782,B$119)+'СЕТ СН'!$I$9+СВЦЭМ!$D$10+'СЕТ СН'!$I$5-'СЕТ СН'!$I$17</f>
        <v>4367.92615002</v>
      </c>
      <c r="C130" s="36">
        <f>SUMIFS(СВЦЭМ!$C$39:$C$782,СВЦЭМ!$A$39:$A$782,$A130,СВЦЭМ!$B$39:$B$782,C$119)+'СЕТ СН'!$I$9+СВЦЭМ!$D$10+'СЕТ СН'!$I$5-'СЕТ СН'!$I$17</f>
        <v>4409.1369434899998</v>
      </c>
      <c r="D130" s="36">
        <f>SUMIFS(СВЦЭМ!$C$39:$C$782,СВЦЭМ!$A$39:$A$782,$A130,СВЦЭМ!$B$39:$B$782,D$119)+'СЕТ СН'!$I$9+СВЦЭМ!$D$10+'СЕТ СН'!$I$5-'СЕТ СН'!$I$17</f>
        <v>4439.0338068000001</v>
      </c>
      <c r="E130" s="36">
        <f>SUMIFS(СВЦЭМ!$C$39:$C$782,СВЦЭМ!$A$39:$A$782,$A130,СВЦЭМ!$B$39:$B$782,E$119)+'СЕТ СН'!$I$9+СВЦЭМ!$D$10+'СЕТ СН'!$I$5-'СЕТ СН'!$I$17</f>
        <v>4437.7444506900001</v>
      </c>
      <c r="F130" s="36">
        <f>SUMIFS(СВЦЭМ!$C$39:$C$782,СВЦЭМ!$A$39:$A$782,$A130,СВЦЭМ!$B$39:$B$782,F$119)+'СЕТ СН'!$I$9+СВЦЭМ!$D$10+'СЕТ СН'!$I$5-'СЕТ СН'!$I$17</f>
        <v>4436.3693347899998</v>
      </c>
      <c r="G130" s="36">
        <f>SUMIFS(СВЦЭМ!$C$39:$C$782,СВЦЭМ!$A$39:$A$782,$A130,СВЦЭМ!$B$39:$B$782,G$119)+'СЕТ СН'!$I$9+СВЦЭМ!$D$10+'СЕТ СН'!$I$5-'СЕТ СН'!$I$17</f>
        <v>4428.4017061899995</v>
      </c>
      <c r="H130" s="36">
        <f>SUMIFS(СВЦЭМ!$C$39:$C$782,СВЦЭМ!$A$39:$A$782,$A130,СВЦЭМ!$B$39:$B$782,H$119)+'СЕТ СН'!$I$9+СВЦЭМ!$D$10+'СЕТ СН'!$I$5-'СЕТ СН'!$I$17</f>
        <v>4406.44192518</v>
      </c>
      <c r="I130" s="36">
        <f>SUMIFS(СВЦЭМ!$C$39:$C$782,СВЦЭМ!$A$39:$A$782,$A130,СВЦЭМ!$B$39:$B$782,I$119)+'СЕТ СН'!$I$9+СВЦЭМ!$D$10+'СЕТ СН'!$I$5-'СЕТ СН'!$I$17</f>
        <v>4346.0653211499994</v>
      </c>
      <c r="J130" s="36">
        <f>SUMIFS(СВЦЭМ!$C$39:$C$782,СВЦЭМ!$A$39:$A$782,$A130,СВЦЭМ!$B$39:$B$782,J$119)+'СЕТ СН'!$I$9+СВЦЭМ!$D$10+'СЕТ СН'!$I$5-'СЕТ СН'!$I$17</f>
        <v>4267.94753932</v>
      </c>
      <c r="K130" s="36">
        <f>SUMIFS(СВЦЭМ!$C$39:$C$782,СВЦЭМ!$A$39:$A$782,$A130,СВЦЭМ!$B$39:$B$782,K$119)+'СЕТ СН'!$I$9+СВЦЭМ!$D$10+'СЕТ СН'!$I$5-'СЕТ СН'!$I$17</f>
        <v>4229.5309686399996</v>
      </c>
      <c r="L130" s="36">
        <f>SUMIFS(СВЦЭМ!$C$39:$C$782,СВЦЭМ!$A$39:$A$782,$A130,СВЦЭМ!$B$39:$B$782,L$119)+'СЕТ СН'!$I$9+СВЦЭМ!$D$10+'СЕТ СН'!$I$5-'СЕТ СН'!$I$17</f>
        <v>4201.6807529500002</v>
      </c>
      <c r="M130" s="36">
        <f>SUMIFS(СВЦЭМ!$C$39:$C$782,СВЦЭМ!$A$39:$A$782,$A130,СВЦЭМ!$B$39:$B$782,M$119)+'СЕТ СН'!$I$9+СВЦЭМ!$D$10+'СЕТ СН'!$I$5-'СЕТ СН'!$I$17</f>
        <v>4215.5921374199997</v>
      </c>
      <c r="N130" s="36">
        <f>SUMIFS(СВЦЭМ!$C$39:$C$782,СВЦЭМ!$A$39:$A$782,$A130,СВЦЭМ!$B$39:$B$782,N$119)+'СЕТ СН'!$I$9+СВЦЭМ!$D$10+'СЕТ СН'!$I$5-'СЕТ СН'!$I$17</f>
        <v>4218.5174633299994</v>
      </c>
      <c r="O130" s="36">
        <f>SUMIFS(СВЦЭМ!$C$39:$C$782,СВЦЭМ!$A$39:$A$782,$A130,СВЦЭМ!$B$39:$B$782,O$119)+'СЕТ СН'!$I$9+СВЦЭМ!$D$10+'СЕТ СН'!$I$5-'СЕТ СН'!$I$17</f>
        <v>4225.0541990799993</v>
      </c>
      <c r="P130" s="36">
        <f>SUMIFS(СВЦЭМ!$C$39:$C$782,СВЦЭМ!$A$39:$A$782,$A130,СВЦЭМ!$B$39:$B$782,P$119)+'СЕТ СН'!$I$9+СВЦЭМ!$D$10+'СЕТ СН'!$I$5-'СЕТ СН'!$I$17</f>
        <v>4246.7002873399997</v>
      </c>
      <c r="Q130" s="36">
        <f>SUMIFS(СВЦЭМ!$C$39:$C$782,СВЦЭМ!$A$39:$A$782,$A130,СВЦЭМ!$B$39:$B$782,Q$119)+'СЕТ СН'!$I$9+СВЦЭМ!$D$10+'СЕТ СН'!$I$5-'СЕТ СН'!$I$17</f>
        <v>4251.1447362299996</v>
      </c>
      <c r="R130" s="36">
        <f>SUMIFS(СВЦЭМ!$C$39:$C$782,СВЦЭМ!$A$39:$A$782,$A130,СВЦЭМ!$B$39:$B$782,R$119)+'СЕТ СН'!$I$9+СВЦЭМ!$D$10+'СЕТ СН'!$I$5-'СЕТ СН'!$I$17</f>
        <v>4225.6333469499996</v>
      </c>
      <c r="S130" s="36">
        <f>SUMIFS(СВЦЭМ!$C$39:$C$782,СВЦЭМ!$A$39:$A$782,$A130,СВЦЭМ!$B$39:$B$782,S$119)+'СЕТ СН'!$I$9+СВЦЭМ!$D$10+'СЕТ СН'!$I$5-'СЕТ СН'!$I$17</f>
        <v>4223.0758349499993</v>
      </c>
      <c r="T130" s="36">
        <f>SUMIFS(СВЦЭМ!$C$39:$C$782,СВЦЭМ!$A$39:$A$782,$A130,СВЦЭМ!$B$39:$B$782,T$119)+'СЕТ СН'!$I$9+СВЦЭМ!$D$10+'СЕТ СН'!$I$5-'СЕТ СН'!$I$17</f>
        <v>4213.9884997700001</v>
      </c>
      <c r="U130" s="36">
        <f>SUMIFS(СВЦЭМ!$C$39:$C$782,СВЦЭМ!$A$39:$A$782,$A130,СВЦЭМ!$B$39:$B$782,U$119)+'СЕТ СН'!$I$9+СВЦЭМ!$D$10+'СЕТ СН'!$I$5-'СЕТ СН'!$I$17</f>
        <v>4194.5880068799997</v>
      </c>
      <c r="V130" s="36">
        <f>SUMIFS(СВЦЭМ!$C$39:$C$782,СВЦЭМ!$A$39:$A$782,$A130,СВЦЭМ!$B$39:$B$782,V$119)+'СЕТ СН'!$I$9+СВЦЭМ!$D$10+'СЕТ СН'!$I$5-'СЕТ СН'!$I$17</f>
        <v>4203.9823716599994</v>
      </c>
      <c r="W130" s="36">
        <f>SUMIFS(СВЦЭМ!$C$39:$C$782,СВЦЭМ!$A$39:$A$782,$A130,СВЦЭМ!$B$39:$B$782,W$119)+'СЕТ СН'!$I$9+СВЦЭМ!$D$10+'СЕТ СН'!$I$5-'СЕТ СН'!$I$17</f>
        <v>4222.5668512799994</v>
      </c>
      <c r="X130" s="36">
        <f>SUMIFS(СВЦЭМ!$C$39:$C$782,СВЦЭМ!$A$39:$A$782,$A130,СВЦЭМ!$B$39:$B$782,X$119)+'СЕТ СН'!$I$9+СВЦЭМ!$D$10+'СЕТ СН'!$I$5-'СЕТ СН'!$I$17</f>
        <v>4272.7794724999994</v>
      </c>
      <c r="Y130" s="36">
        <f>SUMIFS(СВЦЭМ!$C$39:$C$782,СВЦЭМ!$A$39:$A$782,$A130,СВЦЭМ!$B$39:$B$782,Y$119)+'СЕТ СН'!$I$9+СВЦЭМ!$D$10+'СЕТ СН'!$I$5-'СЕТ СН'!$I$17</f>
        <v>4340.2396798499994</v>
      </c>
    </row>
    <row r="131" spans="1:25" ht="15.75" x14ac:dyDescent="0.2">
      <c r="A131" s="35">
        <f t="shared" si="3"/>
        <v>44816</v>
      </c>
      <c r="B131" s="36">
        <f>SUMIFS(СВЦЭМ!$C$39:$C$782,СВЦЭМ!$A$39:$A$782,$A131,СВЦЭМ!$B$39:$B$782,B$119)+'СЕТ СН'!$I$9+СВЦЭМ!$D$10+'СЕТ СН'!$I$5-'СЕТ СН'!$I$17</f>
        <v>4392.7787164799993</v>
      </c>
      <c r="C131" s="36">
        <f>SUMIFS(СВЦЭМ!$C$39:$C$782,СВЦЭМ!$A$39:$A$782,$A131,СВЦЭМ!$B$39:$B$782,C$119)+'СЕТ СН'!$I$9+СВЦЭМ!$D$10+'СЕТ СН'!$I$5-'СЕТ СН'!$I$17</f>
        <v>4419.3780718999997</v>
      </c>
      <c r="D131" s="36">
        <f>SUMIFS(СВЦЭМ!$C$39:$C$782,СВЦЭМ!$A$39:$A$782,$A131,СВЦЭМ!$B$39:$B$782,D$119)+'СЕТ СН'!$I$9+СВЦЭМ!$D$10+'СЕТ СН'!$I$5-'СЕТ СН'!$I$17</f>
        <v>4432.07523907</v>
      </c>
      <c r="E131" s="36">
        <f>SUMIFS(СВЦЭМ!$C$39:$C$782,СВЦЭМ!$A$39:$A$782,$A131,СВЦЭМ!$B$39:$B$782,E$119)+'СЕТ СН'!$I$9+СВЦЭМ!$D$10+'СЕТ СН'!$I$5-'СЕТ СН'!$I$17</f>
        <v>4437.9307033099994</v>
      </c>
      <c r="F131" s="36">
        <f>SUMIFS(СВЦЭМ!$C$39:$C$782,СВЦЭМ!$A$39:$A$782,$A131,СВЦЭМ!$B$39:$B$782,F$119)+'СЕТ СН'!$I$9+СВЦЭМ!$D$10+'СЕТ СН'!$I$5-'СЕТ СН'!$I$17</f>
        <v>4424.2089943499996</v>
      </c>
      <c r="G131" s="36">
        <f>SUMIFS(СВЦЭМ!$C$39:$C$782,СВЦЭМ!$A$39:$A$782,$A131,СВЦЭМ!$B$39:$B$782,G$119)+'СЕТ СН'!$I$9+СВЦЭМ!$D$10+'СЕТ СН'!$I$5-'СЕТ СН'!$I$17</f>
        <v>4400.5139690799997</v>
      </c>
      <c r="H131" s="36">
        <f>SUMIFS(СВЦЭМ!$C$39:$C$782,СВЦЭМ!$A$39:$A$782,$A131,СВЦЭМ!$B$39:$B$782,H$119)+'СЕТ СН'!$I$9+СВЦЭМ!$D$10+'СЕТ СН'!$I$5-'СЕТ СН'!$I$17</f>
        <v>4363.0292354200001</v>
      </c>
      <c r="I131" s="36">
        <f>SUMIFS(СВЦЭМ!$C$39:$C$782,СВЦЭМ!$A$39:$A$782,$A131,СВЦЭМ!$B$39:$B$782,I$119)+'СЕТ СН'!$I$9+СВЦЭМ!$D$10+'СЕТ СН'!$I$5-'СЕТ СН'!$I$17</f>
        <v>4282.95069797</v>
      </c>
      <c r="J131" s="36">
        <f>SUMIFS(СВЦЭМ!$C$39:$C$782,СВЦЭМ!$A$39:$A$782,$A131,СВЦЭМ!$B$39:$B$782,J$119)+'СЕТ СН'!$I$9+СВЦЭМ!$D$10+'СЕТ СН'!$I$5-'СЕТ СН'!$I$17</f>
        <v>4269.1143482400003</v>
      </c>
      <c r="K131" s="36">
        <f>SUMIFS(СВЦЭМ!$C$39:$C$782,СВЦЭМ!$A$39:$A$782,$A131,СВЦЭМ!$B$39:$B$782,K$119)+'СЕТ СН'!$I$9+СВЦЭМ!$D$10+'СЕТ СН'!$I$5-'СЕТ СН'!$I$17</f>
        <v>4247.0068688900001</v>
      </c>
      <c r="L131" s="36">
        <f>SUMIFS(СВЦЭМ!$C$39:$C$782,СВЦЭМ!$A$39:$A$782,$A131,СВЦЭМ!$B$39:$B$782,L$119)+'СЕТ СН'!$I$9+СВЦЭМ!$D$10+'СЕТ СН'!$I$5-'СЕТ СН'!$I$17</f>
        <v>4248.3501154199994</v>
      </c>
      <c r="M131" s="36">
        <f>SUMIFS(СВЦЭМ!$C$39:$C$782,СВЦЭМ!$A$39:$A$782,$A131,СВЦЭМ!$B$39:$B$782,M$119)+'СЕТ СН'!$I$9+СВЦЭМ!$D$10+'СЕТ СН'!$I$5-'СЕТ СН'!$I$17</f>
        <v>4268.6640571199996</v>
      </c>
      <c r="N131" s="36">
        <f>SUMIFS(СВЦЭМ!$C$39:$C$782,СВЦЭМ!$A$39:$A$782,$A131,СВЦЭМ!$B$39:$B$782,N$119)+'СЕТ СН'!$I$9+СВЦЭМ!$D$10+'СЕТ СН'!$I$5-'СЕТ СН'!$I$17</f>
        <v>4255.9007167999998</v>
      </c>
      <c r="O131" s="36">
        <f>SUMIFS(СВЦЭМ!$C$39:$C$782,СВЦЭМ!$A$39:$A$782,$A131,СВЦЭМ!$B$39:$B$782,O$119)+'СЕТ СН'!$I$9+СВЦЭМ!$D$10+'СЕТ СН'!$I$5-'СЕТ СН'!$I$17</f>
        <v>4256.6530863999997</v>
      </c>
      <c r="P131" s="36">
        <f>SUMIFS(СВЦЭМ!$C$39:$C$782,СВЦЭМ!$A$39:$A$782,$A131,СВЦЭМ!$B$39:$B$782,P$119)+'СЕТ СН'!$I$9+СВЦЭМ!$D$10+'СЕТ СН'!$I$5-'СЕТ СН'!$I$17</f>
        <v>4275.5000658899999</v>
      </c>
      <c r="Q131" s="36">
        <f>SUMIFS(СВЦЭМ!$C$39:$C$782,СВЦЭМ!$A$39:$A$782,$A131,СВЦЭМ!$B$39:$B$782,Q$119)+'СЕТ СН'!$I$9+СВЦЭМ!$D$10+'СЕТ СН'!$I$5-'СЕТ СН'!$I$17</f>
        <v>4268.7285095299994</v>
      </c>
      <c r="R131" s="36">
        <f>SUMIFS(СВЦЭМ!$C$39:$C$782,СВЦЭМ!$A$39:$A$782,$A131,СВЦЭМ!$B$39:$B$782,R$119)+'СЕТ СН'!$I$9+СВЦЭМ!$D$10+'СЕТ СН'!$I$5-'СЕТ СН'!$I$17</f>
        <v>4256.8654494499997</v>
      </c>
      <c r="S131" s="36">
        <f>SUMIFS(СВЦЭМ!$C$39:$C$782,СВЦЭМ!$A$39:$A$782,$A131,СВЦЭМ!$B$39:$B$782,S$119)+'СЕТ СН'!$I$9+СВЦЭМ!$D$10+'СЕТ СН'!$I$5-'СЕТ СН'!$I$17</f>
        <v>4234.5266332599995</v>
      </c>
      <c r="T131" s="36">
        <f>SUMIFS(СВЦЭМ!$C$39:$C$782,СВЦЭМ!$A$39:$A$782,$A131,СВЦЭМ!$B$39:$B$782,T$119)+'СЕТ СН'!$I$9+СВЦЭМ!$D$10+'СЕТ СН'!$I$5-'СЕТ СН'!$I$17</f>
        <v>4289.6276438599998</v>
      </c>
      <c r="U131" s="36">
        <f>SUMIFS(СВЦЭМ!$C$39:$C$782,СВЦЭМ!$A$39:$A$782,$A131,СВЦЭМ!$B$39:$B$782,U$119)+'СЕТ СН'!$I$9+СВЦЭМ!$D$10+'СЕТ СН'!$I$5-'СЕТ СН'!$I$17</f>
        <v>4301.1753702699998</v>
      </c>
      <c r="V131" s="36">
        <f>SUMIFS(СВЦЭМ!$C$39:$C$782,СВЦЭМ!$A$39:$A$782,$A131,СВЦЭМ!$B$39:$B$782,V$119)+'СЕТ СН'!$I$9+СВЦЭМ!$D$10+'СЕТ СН'!$I$5-'СЕТ СН'!$I$17</f>
        <v>4334.0755842199997</v>
      </c>
      <c r="W131" s="36">
        <f>SUMIFS(СВЦЭМ!$C$39:$C$782,СВЦЭМ!$A$39:$A$782,$A131,СВЦЭМ!$B$39:$B$782,W$119)+'СЕТ СН'!$I$9+СВЦЭМ!$D$10+'СЕТ СН'!$I$5-'СЕТ СН'!$I$17</f>
        <v>4327.4644277699999</v>
      </c>
      <c r="X131" s="36">
        <f>SUMIFS(СВЦЭМ!$C$39:$C$782,СВЦЭМ!$A$39:$A$782,$A131,СВЦЭМ!$B$39:$B$782,X$119)+'СЕТ СН'!$I$9+СВЦЭМ!$D$10+'СЕТ СН'!$I$5-'СЕТ СН'!$I$17</f>
        <v>4316.86077518</v>
      </c>
      <c r="Y131" s="36">
        <f>SUMIFS(СВЦЭМ!$C$39:$C$782,СВЦЭМ!$A$39:$A$782,$A131,СВЦЭМ!$B$39:$B$782,Y$119)+'СЕТ СН'!$I$9+СВЦЭМ!$D$10+'СЕТ СН'!$I$5-'СЕТ СН'!$I$17</f>
        <v>4349.6485780699995</v>
      </c>
    </row>
    <row r="132" spans="1:25" ht="15.75" x14ac:dyDescent="0.2">
      <c r="A132" s="35">
        <f t="shared" si="3"/>
        <v>44817</v>
      </c>
      <c r="B132" s="36">
        <f>SUMIFS(СВЦЭМ!$C$39:$C$782,СВЦЭМ!$A$39:$A$782,$A132,СВЦЭМ!$B$39:$B$782,B$119)+'СЕТ СН'!$I$9+СВЦЭМ!$D$10+'СЕТ СН'!$I$5-'СЕТ СН'!$I$17</f>
        <v>4381.8332529399995</v>
      </c>
      <c r="C132" s="36">
        <f>SUMIFS(СВЦЭМ!$C$39:$C$782,СВЦЭМ!$A$39:$A$782,$A132,СВЦЭМ!$B$39:$B$782,C$119)+'СЕТ СН'!$I$9+СВЦЭМ!$D$10+'СЕТ СН'!$I$5-'СЕТ СН'!$I$17</f>
        <v>4420.5220886500001</v>
      </c>
      <c r="D132" s="36">
        <f>SUMIFS(СВЦЭМ!$C$39:$C$782,СВЦЭМ!$A$39:$A$782,$A132,СВЦЭМ!$B$39:$B$782,D$119)+'СЕТ СН'!$I$9+СВЦЭМ!$D$10+'СЕТ СН'!$I$5-'СЕТ СН'!$I$17</f>
        <v>4440.8558780099993</v>
      </c>
      <c r="E132" s="36">
        <f>SUMIFS(СВЦЭМ!$C$39:$C$782,СВЦЭМ!$A$39:$A$782,$A132,СВЦЭМ!$B$39:$B$782,E$119)+'СЕТ СН'!$I$9+СВЦЭМ!$D$10+'СЕТ СН'!$I$5-'СЕТ СН'!$I$17</f>
        <v>4448.7238474899996</v>
      </c>
      <c r="F132" s="36">
        <f>SUMIFS(СВЦЭМ!$C$39:$C$782,СВЦЭМ!$A$39:$A$782,$A132,СВЦЭМ!$B$39:$B$782,F$119)+'СЕТ СН'!$I$9+СВЦЭМ!$D$10+'СЕТ СН'!$I$5-'СЕТ СН'!$I$17</f>
        <v>4440.3740462899996</v>
      </c>
      <c r="G132" s="36">
        <f>SUMIFS(СВЦЭМ!$C$39:$C$782,СВЦЭМ!$A$39:$A$782,$A132,СВЦЭМ!$B$39:$B$782,G$119)+'СЕТ СН'!$I$9+СВЦЭМ!$D$10+'СЕТ СН'!$I$5-'СЕТ СН'!$I$17</f>
        <v>4419.3296825099997</v>
      </c>
      <c r="H132" s="36">
        <f>SUMIFS(СВЦЭМ!$C$39:$C$782,СВЦЭМ!$A$39:$A$782,$A132,СВЦЭМ!$B$39:$B$782,H$119)+'СЕТ СН'!$I$9+СВЦЭМ!$D$10+'СЕТ СН'!$I$5-'СЕТ СН'!$I$17</f>
        <v>4356.7159694599995</v>
      </c>
      <c r="I132" s="36">
        <f>SUMIFS(СВЦЭМ!$C$39:$C$782,СВЦЭМ!$A$39:$A$782,$A132,СВЦЭМ!$B$39:$B$782,I$119)+'СЕТ СН'!$I$9+СВЦЭМ!$D$10+'СЕТ СН'!$I$5-'СЕТ СН'!$I$17</f>
        <v>4307.7532491100001</v>
      </c>
      <c r="J132" s="36">
        <f>SUMIFS(СВЦЭМ!$C$39:$C$782,СВЦЭМ!$A$39:$A$782,$A132,СВЦЭМ!$B$39:$B$782,J$119)+'СЕТ СН'!$I$9+СВЦЭМ!$D$10+'СЕТ СН'!$I$5-'СЕТ СН'!$I$17</f>
        <v>4273.2181296199997</v>
      </c>
      <c r="K132" s="36">
        <f>SUMIFS(СВЦЭМ!$C$39:$C$782,СВЦЭМ!$A$39:$A$782,$A132,СВЦЭМ!$B$39:$B$782,K$119)+'СЕТ СН'!$I$9+СВЦЭМ!$D$10+'СЕТ СН'!$I$5-'СЕТ СН'!$I$17</f>
        <v>4283.4385158200002</v>
      </c>
      <c r="L132" s="36">
        <f>SUMIFS(СВЦЭМ!$C$39:$C$782,СВЦЭМ!$A$39:$A$782,$A132,СВЦЭМ!$B$39:$B$782,L$119)+'СЕТ СН'!$I$9+СВЦЭМ!$D$10+'СЕТ СН'!$I$5-'СЕТ СН'!$I$17</f>
        <v>4293.1562611199997</v>
      </c>
      <c r="M132" s="36">
        <f>SUMIFS(СВЦЭМ!$C$39:$C$782,СВЦЭМ!$A$39:$A$782,$A132,СВЦЭМ!$B$39:$B$782,M$119)+'СЕТ СН'!$I$9+СВЦЭМ!$D$10+'СЕТ СН'!$I$5-'СЕТ СН'!$I$17</f>
        <v>4301.6913231199997</v>
      </c>
      <c r="N132" s="36">
        <f>SUMIFS(СВЦЭМ!$C$39:$C$782,СВЦЭМ!$A$39:$A$782,$A132,СВЦЭМ!$B$39:$B$782,N$119)+'СЕТ СН'!$I$9+СВЦЭМ!$D$10+'СЕТ СН'!$I$5-'СЕТ СН'!$I$17</f>
        <v>4246.1270929499997</v>
      </c>
      <c r="O132" s="36">
        <f>SUMIFS(СВЦЭМ!$C$39:$C$782,СВЦЭМ!$A$39:$A$782,$A132,СВЦЭМ!$B$39:$B$782,O$119)+'СЕТ СН'!$I$9+СВЦЭМ!$D$10+'СЕТ СН'!$I$5-'СЕТ СН'!$I$17</f>
        <v>4256.93456565</v>
      </c>
      <c r="P132" s="36">
        <f>SUMIFS(СВЦЭМ!$C$39:$C$782,СВЦЭМ!$A$39:$A$782,$A132,СВЦЭМ!$B$39:$B$782,P$119)+'СЕТ СН'!$I$9+СВЦЭМ!$D$10+'СЕТ СН'!$I$5-'СЕТ СН'!$I$17</f>
        <v>4270.9269563099997</v>
      </c>
      <c r="Q132" s="36">
        <f>SUMIFS(СВЦЭМ!$C$39:$C$782,СВЦЭМ!$A$39:$A$782,$A132,СВЦЭМ!$B$39:$B$782,Q$119)+'СЕТ СН'!$I$9+СВЦЭМ!$D$10+'СЕТ СН'!$I$5-'СЕТ СН'!$I$17</f>
        <v>4266.6927453199996</v>
      </c>
      <c r="R132" s="36">
        <f>SUMIFS(СВЦЭМ!$C$39:$C$782,СВЦЭМ!$A$39:$A$782,$A132,СВЦЭМ!$B$39:$B$782,R$119)+'СЕТ СН'!$I$9+СВЦЭМ!$D$10+'СЕТ СН'!$I$5-'СЕТ СН'!$I$17</f>
        <v>4282.3531521899995</v>
      </c>
      <c r="S132" s="36">
        <f>SUMIFS(СВЦЭМ!$C$39:$C$782,СВЦЭМ!$A$39:$A$782,$A132,СВЦЭМ!$B$39:$B$782,S$119)+'СЕТ СН'!$I$9+СВЦЭМ!$D$10+'СЕТ СН'!$I$5-'СЕТ СН'!$I$17</f>
        <v>4277.8078242399997</v>
      </c>
      <c r="T132" s="36">
        <f>SUMIFS(СВЦЭМ!$C$39:$C$782,СВЦЭМ!$A$39:$A$782,$A132,СВЦЭМ!$B$39:$B$782,T$119)+'СЕТ СН'!$I$9+СВЦЭМ!$D$10+'СЕТ СН'!$I$5-'СЕТ СН'!$I$17</f>
        <v>4297.2059234499993</v>
      </c>
      <c r="U132" s="36">
        <f>SUMIFS(СВЦЭМ!$C$39:$C$782,СВЦЭМ!$A$39:$A$782,$A132,СВЦЭМ!$B$39:$B$782,U$119)+'СЕТ СН'!$I$9+СВЦЭМ!$D$10+'СЕТ СН'!$I$5-'СЕТ СН'!$I$17</f>
        <v>4312.5506272499997</v>
      </c>
      <c r="V132" s="36">
        <f>SUMIFS(СВЦЭМ!$C$39:$C$782,СВЦЭМ!$A$39:$A$782,$A132,СВЦЭМ!$B$39:$B$782,V$119)+'СЕТ СН'!$I$9+СВЦЭМ!$D$10+'СЕТ СН'!$I$5-'СЕТ СН'!$I$17</f>
        <v>4337.7630347699996</v>
      </c>
      <c r="W132" s="36">
        <f>SUMIFS(СВЦЭМ!$C$39:$C$782,СВЦЭМ!$A$39:$A$782,$A132,СВЦЭМ!$B$39:$B$782,W$119)+'СЕТ СН'!$I$9+СВЦЭМ!$D$10+'СЕТ СН'!$I$5-'СЕТ СН'!$I$17</f>
        <v>4314.7485209400002</v>
      </c>
      <c r="X132" s="36">
        <f>SUMIFS(СВЦЭМ!$C$39:$C$782,СВЦЭМ!$A$39:$A$782,$A132,СВЦЭМ!$B$39:$B$782,X$119)+'СЕТ СН'!$I$9+СВЦЭМ!$D$10+'СЕТ СН'!$I$5-'СЕТ СН'!$I$17</f>
        <v>4292.3018910800001</v>
      </c>
      <c r="Y132" s="36">
        <f>SUMIFS(СВЦЭМ!$C$39:$C$782,СВЦЭМ!$A$39:$A$782,$A132,СВЦЭМ!$B$39:$B$782,Y$119)+'СЕТ СН'!$I$9+СВЦЭМ!$D$10+'СЕТ СН'!$I$5-'СЕТ СН'!$I$17</f>
        <v>4342.0873044700002</v>
      </c>
    </row>
    <row r="133" spans="1:25" ht="15.75" x14ac:dyDescent="0.2">
      <c r="A133" s="35">
        <f t="shared" si="3"/>
        <v>44818</v>
      </c>
      <c r="B133" s="36">
        <f>SUMIFS(СВЦЭМ!$C$39:$C$782,СВЦЭМ!$A$39:$A$782,$A133,СВЦЭМ!$B$39:$B$782,B$119)+'СЕТ СН'!$I$9+СВЦЭМ!$D$10+'СЕТ СН'!$I$5-'СЕТ СН'!$I$17</f>
        <v>4355.3285321599997</v>
      </c>
      <c r="C133" s="36">
        <f>SUMIFS(СВЦЭМ!$C$39:$C$782,СВЦЭМ!$A$39:$A$782,$A133,СВЦЭМ!$B$39:$B$782,C$119)+'СЕТ СН'!$I$9+СВЦЭМ!$D$10+'СЕТ СН'!$I$5-'СЕТ СН'!$I$17</f>
        <v>4402.55514468</v>
      </c>
      <c r="D133" s="36">
        <f>SUMIFS(СВЦЭМ!$C$39:$C$782,СВЦЭМ!$A$39:$A$782,$A133,СВЦЭМ!$B$39:$B$782,D$119)+'СЕТ СН'!$I$9+СВЦЭМ!$D$10+'СЕТ СН'!$I$5-'СЕТ СН'!$I$17</f>
        <v>4435.1903859799995</v>
      </c>
      <c r="E133" s="36">
        <f>SUMIFS(СВЦЭМ!$C$39:$C$782,СВЦЭМ!$A$39:$A$782,$A133,СВЦЭМ!$B$39:$B$782,E$119)+'СЕТ СН'!$I$9+СВЦЭМ!$D$10+'СЕТ СН'!$I$5-'СЕТ СН'!$I$17</f>
        <v>4440.6378837599996</v>
      </c>
      <c r="F133" s="36">
        <f>SUMIFS(СВЦЭМ!$C$39:$C$782,СВЦЭМ!$A$39:$A$782,$A133,СВЦЭМ!$B$39:$B$782,F$119)+'СЕТ СН'!$I$9+СВЦЭМ!$D$10+'СЕТ СН'!$I$5-'СЕТ СН'!$I$17</f>
        <v>4438.1438323100001</v>
      </c>
      <c r="G133" s="36">
        <f>SUMIFS(СВЦЭМ!$C$39:$C$782,СВЦЭМ!$A$39:$A$782,$A133,СВЦЭМ!$B$39:$B$782,G$119)+'СЕТ СН'!$I$9+СВЦЭМ!$D$10+'СЕТ СН'!$I$5-'СЕТ СН'!$I$17</f>
        <v>4419.6798592999994</v>
      </c>
      <c r="H133" s="36">
        <f>SUMIFS(СВЦЭМ!$C$39:$C$782,СВЦЭМ!$A$39:$A$782,$A133,СВЦЭМ!$B$39:$B$782,H$119)+'СЕТ СН'!$I$9+СВЦЭМ!$D$10+'СЕТ СН'!$I$5-'СЕТ СН'!$I$17</f>
        <v>4357.8134447100001</v>
      </c>
      <c r="I133" s="36">
        <f>SUMIFS(СВЦЭМ!$C$39:$C$782,СВЦЭМ!$A$39:$A$782,$A133,СВЦЭМ!$B$39:$B$782,I$119)+'СЕТ СН'!$I$9+СВЦЭМ!$D$10+'СЕТ СН'!$I$5-'СЕТ СН'!$I$17</f>
        <v>4293.01347592</v>
      </c>
      <c r="J133" s="36">
        <f>SUMIFS(СВЦЭМ!$C$39:$C$782,СВЦЭМ!$A$39:$A$782,$A133,СВЦЭМ!$B$39:$B$782,J$119)+'СЕТ СН'!$I$9+СВЦЭМ!$D$10+'СЕТ СН'!$I$5-'СЕТ СН'!$I$17</f>
        <v>4263.2822112499998</v>
      </c>
      <c r="K133" s="36">
        <f>SUMIFS(СВЦЭМ!$C$39:$C$782,СВЦЭМ!$A$39:$A$782,$A133,СВЦЭМ!$B$39:$B$782,K$119)+'СЕТ СН'!$I$9+СВЦЭМ!$D$10+'СЕТ СН'!$I$5-'СЕТ СН'!$I$17</f>
        <v>4255.9818022399995</v>
      </c>
      <c r="L133" s="36">
        <f>SUMIFS(СВЦЭМ!$C$39:$C$782,СВЦЭМ!$A$39:$A$782,$A133,СВЦЭМ!$B$39:$B$782,L$119)+'СЕТ СН'!$I$9+СВЦЭМ!$D$10+'СЕТ СН'!$I$5-'СЕТ СН'!$I$17</f>
        <v>4272.7101564499999</v>
      </c>
      <c r="M133" s="36">
        <f>SUMIFS(СВЦЭМ!$C$39:$C$782,СВЦЭМ!$A$39:$A$782,$A133,СВЦЭМ!$B$39:$B$782,M$119)+'СЕТ СН'!$I$9+СВЦЭМ!$D$10+'СЕТ СН'!$I$5-'СЕТ СН'!$I$17</f>
        <v>4285.5498594700002</v>
      </c>
      <c r="N133" s="36">
        <f>SUMIFS(СВЦЭМ!$C$39:$C$782,СВЦЭМ!$A$39:$A$782,$A133,СВЦЭМ!$B$39:$B$782,N$119)+'СЕТ СН'!$I$9+СВЦЭМ!$D$10+'СЕТ СН'!$I$5-'СЕТ СН'!$I$17</f>
        <v>4234.6093521399998</v>
      </c>
      <c r="O133" s="36">
        <f>SUMIFS(СВЦЭМ!$C$39:$C$782,СВЦЭМ!$A$39:$A$782,$A133,СВЦЭМ!$B$39:$B$782,O$119)+'СЕТ СН'!$I$9+СВЦЭМ!$D$10+'СЕТ СН'!$I$5-'СЕТ СН'!$I$17</f>
        <v>4231.6224401899999</v>
      </c>
      <c r="P133" s="36">
        <f>SUMIFS(СВЦЭМ!$C$39:$C$782,СВЦЭМ!$A$39:$A$782,$A133,СВЦЭМ!$B$39:$B$782,P$119)+'СЕТ СН'!$I$9+СВЦЭМ!$D$10+'СЕТ СН'!$I$5-'СЕТ СН'!$I$17</f>
        <v>4238.4014422199998</v>
      </c>
      <c r="Q133" s="36">
        <f>SUMIFS(СВЦЭМ!$C$39:$C$782,СВЦЭМ!$A$39:$A$782,$A133,СВЦЭМ!$B$39:$B$782,Q$119)+'СЕТ СН'!$I$9+СВЦЭМ!$D$10+'СЕТ СН'!$I$5-'СЕТ СН'!$I$17</f>
        <v>4262.1774255700002</v>
      </c>
      <c r="R133" s="36">
        <f>SUMIFS(СВЦЭМ!$C$39:$C$782,СВЦЭМ!$A$39:$A$782,$A133,СВЦЭМ!$B$39:$B$782,R$119)+'СЕТ СН'!$I$9+СВЦЭМ!$D$10+'СЕТ СН'!$I$5-'СЕТ СН'!$I$17</f>
        <v>4282.1130316099998</v>
      </c>
      <c r="S133" s="36">
        <f>SUMIFS(СВЦЭМ!$C$39:$C$782,СВЦЭМ!$A$39:$A$782,$A133,СВЦЭМ!$B$39:$B$782,S$119)+'СЕТ СН'!$I$9+СВЦЭМ!$D$10+'СЕТ СН'!$I$5-'СЕТ СН'!$I$17</f>
        <v>4281.9869306099999</v>
      </c>
      <c r="T133" s="36">
        <f>SUMIFS(СВЦЭМ!$C$39:$C$782,СВЦЭМ!$A$39:$A$782,$A133,СВЦЭМ!$B$39:$B$782,T$119)+'СЕТ СН'!$I$9+СВЦЭМ!$D$10+'СЕТ СН'!$I$5-'СЕТ СН'!$I$17</f>
        <v>4311.0867210399992</v>
      </c>
      <c r="U133" s="36">
        <f>SUMIFS(СВЦЭМ!$C$39:$C$782,СВЦЭМ!$A$39:$A$782,$A133,СВЦЭМ!$B$39:$B$782,U$119)+'СЕТ СН'!$I$9+СВЦЭМ!$D$10+'СЕТ СН'!$I$5-'СЕТ СН'!$I$17</f>
        <v>4335.7796110299996</v>
      </c>
      <c r="V133" s="36">
        <f>SUMIFS(СВЦЭМ!$C$39:$C$782,СВЦЭМ!$A$39:$A$782,$A133,СВЦЭМ!$B$39:$B$782,V$119)+'СЕТ СН'!$I$9+СВЦЭМ!$D$10+'СЕТ СН'!$I$5-'СЕТ СН'!$I$17</f>
        <v>4338.9919358299994</v>
      </c>
      <c r="W133" s="36">
        <f>SUMIFS(СВЦЭМ!$C$39:$C$782,СВЦЭМ!$A$39:$A$782,$A133,СВЦЭМ!$B$39:$B$782,W$119)+'СЕТ СН'!$I$9+СВЦЭМ!$D$10+'СЕТ СН'!$I$5-'СЕТ СН'!$I$17</f>
        <v>4322.0912438300002</v>
      </c>
      <c r="X133" s="36">
        <f>SUMIFS(СВЦЭМ!$C$39:$C$782,СВЦЭМ!$A$39:$A$782,$A133,СВЦЭМ!$B$39:$B$782,X$119)+'СЕТ СН'!$I$9+СВЦЭМ!$D$10+'СЕТ СН'!$I$5-'СЕТ СН'!$I$17</f>
        <v>4294.2217156899997</v>
      </c>
      <c r="Y133" s="36">
        <f>SUMIFS(СВЦЭМ!$C$39:$C$782,СВЦЭМ!$A$39:$A$782,$A133,СВЦЭМ!$B$39:$B$782,Y$119)+'СЕТ СН'!$I$9+СВЦЭМ!$D$10+'СЕТ СН'!$I$5-'СЕТ СН'!$I$17</f>
        <v>4350.2946891000001</v>
      </c>
    </row>
    <row r="134" spans="1:25" ht="15.75" x14ac:dyDescent="0.2">
      <c r="A134" s="35">
        <f t="shared" si="3"/>
        <v>44819</v>
      </c>
      <c r="B134" s="36">
        <f>SUMIFS(СВЦЭМ!$C$39:$C$782,СВЦЭМ!$A$39:$A$782,$A134,СВЦЭМ!$B$39:$B$782,B$119)+'СЕТ СН'!$I$9+СВЦЭМ!$D$10+'СЕТ СН'!$I$5-'СЕТ СН'!$I$17</f>
        <v>4396.2370875999995</v>
      </c>
      <c r="C134" s="36">
        <f>SUMIFS(СВЦЭМ!$C$39:$C$782,СВЦЭМ!$A$39:$A$782,$A134,СВЦЭМ!$B$39:$B$782,C$119)+'СЕТ СН'!$I$9+СВЦЭМ!$D$10+'СЕТ СН'!$I$5-'СЕТ СН'!$I$17</f>
        <v>4456.3911057999994</v>
      </c>
      <c r="D134" s="36">
        <f>SUMIFS(СВЦЭМ!$C$39:$C$782,СВЦЭМ!$A$39:$A$782,$A134,СВЦЭМ!$B$39:$B$782,D$119)+'СЕТ СН'!$I$9+СВЦЭМ!$D$10+'СЕТ СН'!$I$5-'СЕТ СН'!$I$17</f>
        <v>4482.51102696</v>
      </c>
      <c r="E134" s="36">
        <f>SUMIFS(СВЦЭМ!$C$39:$C$782,СВЦЭМ!$A$39:$A$782,$A134,СВЦЭМ!$B$39:$B$782,E$119)+'СЕТ СН'!$I$9+СВЦЭМ!$D$10+'СЕТ СН'!$I$5-'СЕТ СН'!$I$17</f>
        <v>4481.3940487199998</v>
      </c>
      <c r="F134" s="36">
        <f>SUMIFS(СВЦЭМ!$C$39:$C$782,СВЦЭМ!$A$39:$A$782,$A134,СВЦЭМ!$B$39:$B$782,F$119)+'СЕТ СН'!$I$9+СВЦЭМ!$D$10+'СЕТ СН'!$I$5-'СЕТ СН'!$I$17</f>
        <v>4488.0105375900002</v>
      </c>
      <c r="G134" s="36">
        <f>SUMIFS(СВЦЭМ!$C$39:$C$782,СВЦЭМ!$A$39:$A$782,$A134,СВЦЭМ!$B$39:$B$782,G$119)+'СЕТ СН'!$I$9+СВЦЭМ!$D$10+'СЕТ СН'!$I$5-'СЕТ СН'!$I$17</f>
        <v>4468.1404534399999</v>
      </c>
      <c r="H134" s="36">
        <f>SUMIFS(СВЦЭМ!$C$39:$C$782,СВЦЭМ!$A$39:$A$782,$A134,СВЦЭМ!$B$39:$B$782,H$119)+'СЕТ СН'!$I$9+СВЦЭМ!$D$10+'СЕТ СН'!$I$5-'СЕТ СН'!$I$17</f>
        <v>4421.9137642299993</v>
      </c>
      <c r="I134" s="36">
        <f>SUMIFS(СВЦЭМ!$C$39:$C$782,СВЦЭМ!$A$39:$A$782,$A134,СВЦЭМ!$B$39:$B$782,I$119)+'СЕТ СН'!$I$9+СВЦЭМ!$D$10+'СЕТ СН'!$I$5-'СЕТ СН'!$I$17</f>
        <v>4331.6561510900001</v>
      </c>
      <c r="J134" s="36">
        <f>SUMIFS(СВЦЭМ!$C$39:$C$782,СВЦЭМ!$A$39:$A$782,$A134,СВЦЭМ!$B$39:$B$782,J$119)+'СЕТ СН'!$I$9+СВЦЭМ!$D$10+'СЕТ СН'!$I$5-'СЕТ СН'!$I$17</f>
        <v>4336.3377796599998</v>
      </c>
      <c r="K134" s="36">
        <f>SUMIFS(СВЦЭМ!$C$39:$C$782,СВЦЭМ!$A$39:$A$782,$A134,СВЦЭМ!$B$39:$B$782,K$119)+'СЕТ СН'!$I$9+СВЦЭМ!$D$10+'СЕТ СН'!$I$5-'СЕТ СН'!$I$17</f>
        <v>4328.0485779599994</v>
      </c>
      <c r="L134" s="36">
        <f>SUMIFS(СВЦЭМ!$C$39:$C$782,СВЦЭМ!$A$39:$A$782,$A134,СВЦЭМ!$B$39:$B$782,L$119)+'СЕТ СН'!$I$9+СВЦЭМ!$D$10+'СЕТ СН'!$I$5-'СЕТ СН'!$I$17</f>
        <v>4325.77648993</v>
      </c>
      <c r="M134" s="36">
        <f>SUMIFS(СВЦЭМ!$C$39:$C$782,СВЦЭМ!$A$39:$A$782,$A134,СВЦЭМ!$B$39:$B$782,M$119)+'СЕТ СН'!$I$9+СВЦЭМ!$D$10+'СЕТ СН'!$I$5-'СЕТ СН'!$I$17</f>
        <v>4328.0454169999994</v>
      </c>
      <c r="N134" s="36">
        <f>SUMIFS(СВЦЭМ!$C$39:$C$782,СВЦЭМ!$A$39:$A$782,$A134,СВЦЭМ!$B$39:$B$782,N$119)+'СЕТ СН'!$I$9+СВЦЭМ!$D$10+'СЕТ СН'!$I$5-'СЕТ СН'!$I$17</f>
        <v>4284.8259162300001</v>
      </c>
      <c r="O134" s="36">
        <f>SUMIFS(СВЦЭМ!$C$39:$C$782,СВЦЭМ!$A$39:$A$782,$A134,СВЦЭМ!$B$39:$B$782,O$119)+'СЕТ СН'!$I$9+СВЦЭМ!$D$10+'СЕТ СН'!$I$5-'СЕТ СН'!$I$17</f>
        <v>4289.3873773400001</v>
      </c>
      <c r="P134" s="36">
        <f>SUMIFS(СВЦЭМ!$C$39:$C$782,СВЦЭМ!$A$39:$A$782,$A134,СВЦЭМ!$B$39:$B$782,P$119)+'СЕТ СН'!$I$9+СВЦЭМ!$D$10+'СЕТ СН'!$I$5-'СЕТ СН'!$I$17</f>
        <v>4290.3008675599995</v>
      </c>
      <c r="Q134" s="36">
        <f>SUMIFS(СВЦЭМ!$C$39:$C$782,СВЦЭМ!$A$39:$A$782,$A134,СВЦЭМ!$B$39:$B$782,Q$119)+'СЕТ СН'!$I$9+СВЦЭМ!$D$10+'СЕТ СН'!$I$5-'СЕТ СН'!$I$17</f>
        <v>4297.6658227799999</v>
      </c>
      <c r="R134" s="36">
        <f>SUMIFS(СВЦЭМ!$C$39:$C$782,СВЦЭМ!$A$39:$A$782,$A134,СВЦЭМ!$B$39:$B$782,R$119)+'СЕТ СН'!$I$9+СВЦЭМ!$D$10+'СЕТ СН'!$I$5-'СЕТ СН'!$I$17</f>
        <v>4324.7843273099998</v>
      </c>
      <c r="S134" s="36">
        <f>SUMIFS(СВЦЭМ!$C$39:$C$782,СВЦЭМ!$A$39:$A$782,$A134,СВЦЭМ!$B$39:$B$782,S$119)+'СЕТ СН'!$I$9+СВЦЭМ!$D$10+'СЕТ СН'!$I$5-'СЕТ СН'!$I$17</f>
        <v>4311.2523623799998</v>
      </c>
      <c r="T134" s="36">
        <f>SUMIFS(СВЦЭМ!$C$39:$C$782,СВЦЭМ!$A$39:$A$782,$A134,СВЦЭМ!$B$39:$B$782,T$119)+'СЕТ СН'!$I$9+СВЦЭМ!$D$10+'СЕТ СН'!$I$5-'СЕТ СН'!$I$17</f>
        <v>4327.0244327599994</v>
      </c>
      <c r="U134" s="36">
        <f>SUMIFS(СВЦЭМ!$C$39:$C$782,СВЦЭМ!$A$39:$A$782,$A134,СВЦЭМ!$B$39:$B$782,U$119)+'СЕТ СН'!$I$9+СВЦЭМ!$D$10+'СЕТ СН'!$I$5-'СЕТ СН'!$I$17</f>
        <v>4341.85156929</v>
      </c>
      <c r="V134" s="36">
        <f>SUMIFS(СВЦЭМ!$C$39:$C$782,СВЦЭМ!$A$39:$A$782,$A134,СВЦЭМ!$B$39:$B$782,V$119)+'СЕТ СН'!$I$9+СВЦЭМ!$D$10+'СЕТ СН'!$I$5-'СЕТ СН'!$I$17</f>
        <v>4367.3927165599998</v>
      </c>
      <c r="W134" s="36">
        <f>SUMIFS(СВЦЭМ!$C$39:$C$782,СВЦЭМ!$A$39:$A$782,$A134,СВЦЭМ!$B$39:$B$782,W$119)+'СЕТ СН'!$I$9+СВЦЭМ!$D$10+'СЕТ СН'!$I$5-'СЕТ СН'!$I$17</f>
        <v>4343.60925047</v>
      </c>
      <c r="X134" s="36">
        <f>SUMIFS(СВЦЭМ!$C$39:$C$782,СВЦЭМ!$A$39:$A$782,$A134,СВЦЭМ!$B$39:$B$782,X$119)+'СЕТ СН'!$I$9+СВЦЭМ!$D$10+'СЕТ СН'!$I$5-'СЕТ СН'!$I$17</f>
        <v>4304.9087265399994</v>
      </c>
      <c r="Y134" s="36">
        <f>SUMIFS(СВЦЭМ!$C$39:$C$782,СВЦЭМ!$A$39:$A$782,$A134,СВЦЭМ!$B$39:$B$782,Y$119)+'СЕТ СН'!$I$9+СВЦЭМ!$D$10+'СЕТ СН'!$I$5-'СЕТ СН'!$I$17</f>
        <v>4387.8582974799992</v>
      </c>
    </row>
    <row r="135" spans="1:25" ht="15.75" x14ac:dyDescent="0.2">
      <c r="A135" s="35">
        <f t="shared" si="3"/>
        <v>44820</v>
      </c>
      <c r="B135" s="36">
        <f>SUMIFS(СВЦЭМ!$C$39:$C$782,СВЦЭМ!$A$39:$A$782,$A135,СВЦЭМ!$B$39:$B$782,B$119)+'СЕТ СН'!$I$9+СВЦЭМ!$D$10+'СЕТ СН'!$I$5-'СЕТ СН'!$I$17</f>
        <v>4402.1681144599997</v>
      </c>
      <c r="C135" s="36">
        <f>SUMIFS(СВЦЭМ!$C$39:$C$782,СВЦЭМ!$A$39:$A$782,$A135,СВЦЭМ!$B$39:$B$782,C$119)+'СЕТ СН'!$I$9+СВЦЭМ!$D$10+'СЕТ СН'!$I$5-'СЕТ СН'!$I$17</f>
        <v>4464.5096502799997</v>
      </c>
      <c r="D135" s="36">
        <f>SUMIFS(СВЦЭМ!$C$39:$C$782,СВЦЭМ!$A$39:$A$782,$A135,СВЦЭМ!$B$39:$B$782,D$119)+'СЕТ СН'!$I$9+СВЦЭМ!$D$10+'СЕТ СН'!$I$5-'СЕТ СН'!$I$17</f>
        <v>4493.0492023500001</v>
      </c>
      <c r="E135" s="36">
        <f>SUMIFS(СВЦЭМ!$C$39:$C$782,СВЦЭМ!$A$39:$A$782,$A135,СВЦЭМ!$B$39:$B$782,E$119)+'СЕТ СН'!$I$9+СВЦЭМ!$D$10+'СЕТ СН'!$I$5-'СЕТ СН'!$I$17</f>
        <v>4499.0715811999999</v>
      </c>
      <c r="F135" s="36">
        <f>SUMIFS(СВЦЭМ!$C$39:$C$782,СВЦЭМ!$A$39:$A$782,$A135,СВЦЭМ!$B$39:$B$782,F$119)+'СЕТ СН'!$I$9+СВЦЭМ!$D$10+'СЕТ СН'!$I$5-'СЕТ СН'!$I$17</f>
        <v>4483.92296558</v>
      </c>
      <c r="G135" s="36">
        <f>SUMIFS(СВЦЭМ!$C$39:$C$782,СВЦЭМ!$A$39:$A$782,$A135,СВЦЭМ!$B$39:$B$782,G$119)+'СЕТ СН'!$I$9+СВЦЭМ!$D$10+'СЕТ СН'!$I$5-'СЕТ СН'!$I$17</f>
        <v>4462.2836085199997</v>
      </c>
      <c r="H135" s="36">
        <f>SUMIFS(СВЦЭМ!$C$39:$C$782,СВЦЭМ!$A$39:$A$782,$A135,СВЦЭМ!$B$39:$B$782,H$119)+'СЕТ СН'!$I$9+СВЦЭМ!$D$10+'СЕТ СН'!$I$5-'СЕТ СН'!$I$17</f>
        <v>4405.8807123899996</v>
      </c>
      <c r="I135" s="36">
        <f>SUMIFS(СВЦЭМ!$C$39:$C$782,СВЦЭМ!$A$39:$A$782,$A135,СВЦЭМ!$B$39:$B$782,I$119)+'СЕТ СН'!$I$9+СВЦЭМ!$D$10+'СЕТ СН'!$I$5-'СЕТ СН'!$I$17</f>
        <v>4320.5511688500001</v>
      </c>
      <c r="J135" s="36">
        <f>SUMIFS(СВЦЭМ!$C$39:$C$782,СВЦЭМ!$A$39:$A$782,$A135,СВЦЭМ!$B$39:$B$782,J$119)+'СЕТ СН'!$I$9+СВЦЭМ!$D$10+'СЕТ СН'!$I$5-'СЕТ СН'!$I$17</f>
        <v>4321.4542121499999</v>
      </c>
      <c r="K135" s="36">
        <f>SUMIFS(СВЦЭМ!$C$39:$C$782,СВЦЭМ!$A$39:$A$782,$A135,СВЦЭМ!$B$39:$B$782,K$119)+'СЕТ СН'!$I$9+СВЦЭМ!$D$10+'СЕТ СН'!$I$5-'СЕТ СН'!$I$17</f>
        <v>4254.5377651099998</v>
      </c>
      <c r="L135" s="36">
        <f>SUMIFS(СВЦЭМ!$C$39:$C$782,СВЦЭМ!$A$39:$A$782,$A135,СВЦЭМ!$B$39:$B$782,L$119)+'СЕТ СН'!$I$9+СВЦЭМ!$D$10+'СЕТ СН'!$I$5-'СЕТ СН'!$I$17</f>
        <v>4271.5552817399994</v>
      </c>
      <c r="M135" s="36">
        <f>SUMIFS(СВЦЭМ!$C$39:$C$782,СВЦЭМ!$A$39:$A$782,$A135,СВЦЭМ!$B$39:$B$782,M$119)+'СЕТ СН'!$I$9+СВЦЭМ!$D$10+'СЕТ СН'!$I$5-'СЕТ СН'!$I$17</f>
        <v>4279.2530653899994</v>
      </c>
      <c r="N135" s="36">
        <f>SUMIFS(СВЦЭМ!$C$39:$C$782,СВЦЭМ!$A$39:$A$782,$A135,СВЦЭМ!$B$39:$B$782,N$119)+'СЕТ СН'!$I$9+СВЦЭМ!$D$10+'СЕТ СН'!$I$5-'СЕТ СН'!$I$17</f>
        <v>4301.1991684200002</v>
      </c>
      <c r="O135" s="36">
        <f>SUMIFS(СВЦЭМ!$C$39:$C$782,СВЦЭМ!$A$39:$A$782,$A135,СВЦЭМ!$B$39:$B$782,O$119)+'СЕТ СН'!$I$9+СВЦЭМ!$D$10+'СЕТ СН'!$I$5-'СЕТ СН'!$I$17</f>
        <v>4295.9914852000002</v>
      </c>
      <c r="P135" s="36">
        <f>SUMIFS(СВЦЭМ!$C$39:$C$782,СВЦЭМ!$A$39:$A$782,$A135,СВЦЭМ!$B$39:$B$782,P$119)+'СЕТ СН'!$I$9+СВЦЭМ!$D$10+'СЕТ СН'!$I$5-'СЕТ СН'!$I$17</f>
        <v>4298.9071875600002</v>
      </c>
      <c r="Q135" s="36">
        <f>SUMIFS(СВЦЭМ!$C$39:$C$782,СВЦЭМ!$A$39:$A$782,$A135,СВЦЭМ!$B$39:$B$782,Q$119)+'СЕТ СН'!$I$9+СВЦЭМ!$D$10+'СЕТ СН'!$I$5-'СЕТ СН'!$I$17</f>
        <v>4305.9619032099999</v>
      </c>
      <c r="R135" s="36">
        <f>SUMIFS(СВЦЭМ!$C$39:$C$782,СВЦЭМ!$A$39:$A$782,$A135,СВЦЭМ!$B$39:$B$782,R$119)+'СЕТ СН'!$I$9+СВЦЭМ!$D$10+'СЕТ СН'!$I$5-'СЕТ СН'!$I$17</f>
        <v>4311.1260268299993</v>
      </c>
      <c r="S135" s="36">
        <f>SUMIFS(СВЦЭМ!$C$39:$C$782,СВЦЭМ!$A$39:$A$782,$A135,СВЦЭМ!$B$39:$B$782,S$119)+'СЕТ СН'!$I$9+СВЦЭМ!$D$10+'СЕТ СН'!$I$5-'СЕТ СН'!$I$17</f>
        <v>4302.32934914</v>
      </c>
      <c r="T135" s="36">
        <f>SUMIFS(СВЦЭМ!$C$39:$C$782,СВЦЭМ!$A$39:$A$782,$A135,СВЦЭМ!$B$39:$B$782,T$119)+'СЕТ СН'!$I$9+СВЦЭМ!$D$10+'СЕТ СН'!$I$5-'СЕТ СН'!$I$17</f>
        <v>4331.4048449100001</v>
      </c>
      <c r="U135" s="36">
        <f>SUMIFS(СВЦЭМ!$C$39:$C$782,СВЦЭМ!$A$39:$A$782,$A135,СВЦЭМ!$B$39:$B$782,U$119)+'СЕТ СН'!$I$9+СВЦЭМ!$D$10+'СЕТ СН'!$I$5-'СЕТ СН'!$I$17</f>
        <v>4334.2462423500001</v>
      </c>
      <c r="V135" s="36">
        <f>SUMIFS(СВЦЭМ!$C$39:$C$782,СВЦЭМ!$A$39:$A$782,$A135,СВЦЭМ!$B$39:$B$782,V$119)+'СЕТ СН'!$I$9+СВЦЭМ!$D$10+'СЕТ СН'!$I$5-'СЕТ СН'!$I$17</f>
        <v>4360.9231534</v>
      </c>
      <c r="W135" s="36">
        <f>SUMIFS(СВЦЭМ!$C$39:$C$782,СВЦЭМ!$A$39:$A$782,$A135,СВЦЭМ!$B$39:$B$782,W$119)+'СЕТ СН'!$I$9+СВЦЭМ!$D$10+'СЕТ СН'!$I$5-'СЕТ СН'!$I$17</f>
        <v>4328.2275870899994</v>
      </c>
      <c r="X135" s="36">
        <f>SUMIFS(СВЦЭМ!$C$39:$C$782,СВЦЭМ!$A$39:$A$782,$A135,СВЦЭМ!$B$39:$B$782,X$119)+'СЕТ СН'!$I$9+СВЦЭМ!$D$10+'СЕТ СН'!$I$5-'СЕТ СН'!$I$17</f>
        <v>4341.1668041299999</v>
      </c>
      <c r="Y135" s="36">
        <f>SUMIFS(СВЦЭМ!$C$39:$C$782,СВЦЭМ!$A$39:$A$782,$A135,СВЦЭМ!$B$39:$B$782,Y$119)+'СЕТ СН'!$I$9+СВЦЭМ!$D$10+'СЕТ СН'!$I$5-'СЕТ СН'!$I$17</f>
        <v>4363.4697787499999</v>
      </c>
    </row>
    <row r="136" spans="1:25" ht="15.75" x14ac:dyDescent="0.2">
      <c r="A136" s="35">
        <f t="shared" si="3"/>
        <v>44821</v>
      </c>
      <c r="B136" s="36">
        <f>SUMIFS(СВЦЭМ!$C$39:$C$782,СВЦЭМ!$A$39:$A$782,$A136,СВЦЭМ!$B$39:$B$782,B$119)+'СЕТ СН'!$I$9+СВЦЭМ!$D$10+'СЕТ СН'!$I$5-'СЕТ СН'!$I$17</f>
        <v>4373.7582797099994</v>
      </c>
      <c r="C136" s="36">
        <f>SUMIFS(СВЦЭМ!$C$39:$C$782,СВЦЭМ!$A$39:$A$782,$A136,СВЦЭМ!$B$39:$B$782,C$119)+'СЕТ СН'!$I$9+СВЦЭМ!$D$10+'СЕТ СН'!$I$5-'СЕТ СН'!$I$17</f>
        <v>4411.0826494799994</v>
      </c>
      <c r="D136" s="36">
        <f>SUMIFS(СВЦЭМ!$C$39:$C$782,СВЦЭМ!$A$39:$A$782,$A136,СВЦЭМ!$B$39:$B$782,D$119)+'СЕТ СН'!$I$9+СВЦЭМ!$D$10+'СЕТ СН'!$I$5-'СЕТ СН'!$I$17</f>
        <v>4437.6624954899999</v>
      </c>
      <c r="E136" s="36">
        <f>SUMIFS(СВЦЭМ!$C$39:$C$782,СВЦЭМ!$A$39:$A$782,$A136,СВЦЭМ!$B$39:$B$782,E$119)+'СЕТ СН'!$I$9+СВЦЭМ!$D$10+'СЕТ СН'!$I$5-'СЕТ СН'!$I$17</f>
        <v>4445.9650727399994</v>
      </c>
      <c r="F136" s="36">
        <f>SUMIFS(СВЦЭМ!$C$39:$C$782,СВЦЭМ!$A$39:$A$782,$A136,СВЦЭМ!$B$39:$B$782,F$119)+'СЕТ СН'!$I$9+СВЦЭМ!$D$10+'СЕТ СН'!$I$5-'СЕТ СН'!$I$17</f>
        <v>4450.8484397299999</v>
      </c>
      <c r="G136" s="36">
        <f>SUMIFS(СВЦЭМ!$C$39:$C$782,СВЦЭМ!$A$39:$A$782,$A136,СВЦЭМ!$B$39:$B$782,G$119)+'СЕТ СН'!$I$9+СВЦЭМ!$D$10+'СЕТ СН'!$I$5-'СЕТ СН'!$I$17</f>
        <v>4438.75812288</v>
      </c>
      <c r="H136" s="36">
        <f>SUMIFS(СВЦЭМ!$C$39:$C$782,СВЦЭМ!$A$39:$A$782,$A136,СВЦЭМ!$B$39:$B$782,H$119)+'СЕТ СН'!$I$9+СВЦЭМ!$D$10+'СЕТ СН'!$I$5-'СЕТ СН'!$I$17</f>
        <v>4401.1677722300001</v>
      </c>
      <c r="I136" s="36">
        <f>SUMIFS(СВЦЭМ!$C$39:$C$782,СВЦЭМ!$A$39:$A$782,$A136,СВЦЭМ!$B$39:$B$782,I$119)+'СЕТ СН'!$I$9+СВЦЭМ!$D$10+'СЕТ СН'!$I$5-'СЕТ СН'!$I$17</f>
        <v>4343.5556894000001</v>
      </c>
      <c r="J136" s="36">
        <f>SUMIFS(СВЦЭМ!$C$39:$C$782,СВЦЭМ!$A$39:$A$782,$A136,СВЦЭМ!$B$39:$B$782,J$119)+'СЕТ СН'!$I$9+СВЦЭМ!$D$10+'СЕТ СН'!$I$5-'СЕТ СН'!$I$17</f>
        <v>4272.6060168499998</v>
      </c>
      <c r="K136" s="36">
        <f>SUMIFS(СВЦЭМ!$C$39:$C$782,СВЦЭМ!$A$39:$A$782,$A136,СВЦЭМ!$B$39:$B$782,K$119)+'СЕТ СН'!$I$9+СВЦЭМ!$D$10+'СЕТ СН'!$I$5-'СЕТ СН'!$I$17</f>
        <v>4239.7602805899996</v>
      </c>
      <c r="L136" s="36">
        <f>SUMIFS(СВЦЭМ!$C$39:$C$782,СВЦЭМ!$A$39:$A$782,$A136,СВЦЭМ!$B$39:$B$782,L$119)+'СЕТ СН'!$I$9+СВЦЭМ!$D$10+'СЕТ СН'!$I$5-'СЕТ СН'!$I$17</f>
        <v>4221.6443149699999</v>
      </c>
      <c r="M136" s="36">
        <f>SUMIFS(СВЦЭМ!$C$39:$C$782,СВЦЭМ!$A$39:$A$782,$A136,СВЦЭМ!$B$39:$B$782,M$119)+'СЕТ СН'!$I$9+СВЦЭМ!$D$10+'СЕТ СН'!$I$5-'СЕТ СН'!$I$17</f>
        <v>4233.8926745499994</v>
      </c>
      <c r="N136" s="36">
        <f>SUMIFS(СВЦЭМ!$C$39:$C$782,СВЦЭМ!$A$39:$A$782,$A136,СВЦЭМ!$B$39:$B$782,N$119)+'СЕТ СН'!$I$9+СВЦЭМ!$D$10+'СЕТ СН'!$I$5-'СЕТ СН'!$I$17</f>
        <v>4254.2271169699998</v>
      </c>
      <c r="O136" s="36">
        <f>SUMIFS(СВЦЭМ!$C$39:$C$782,СВЦЭМ!$A$39:$A$782,$A136,СВЦЭМ!$B$39:$B$782,O$119)+'СЕТ СН'!$I$9+СВЦЭМ!$D$10+'СЕТ СН'!$I$5-'СЕТ СН'!$I$17</f>
        <v>4251.1320012300002</v>
      </c>
      <c r="P136" s="36">
        <f>SUMIFS(СВЦЭМ!$C$39:$C$782,СВЦЭМ!$A$39:$A$782,$A136,СВЦЭМ!$B$39:$B$782,P$119)+'СЕТ СН'!$I$9+СВЦЭМ!$D$10+'СЕТ СН'!$I$5-'СЕТ СН'!$I$17</f>
        <v>4253.8389171700001</v>
      </c>
      <c r="Q136" s="36">
        <f>SUMIFS(СВЦЭМ!$C$39:$C$782,СВЦЭМ!$A$39:$A$782,$A136,СВЦЭМ!$B$39:$B$782,Q$119)+'СЕТ СН'!$I$9+СВЦЭМ!$D$10+'СЕТ СН'!$I$5-'СЕТ СН'!$I$17</f>
        <v>4256.40663838</v>
      </c>
      <c r="R136" s="36">
        <f>SUMIFS(СВЦЭМ!$C$39:$C$782,СВЦЭМ!$A$39:$A$782,$A136,СВЦЭМ!$B$39:$B$782,R$119)+'СЕТ СН'!$I$9+СВЦЭМ!$D$10+'СЕТ СН'!$I$5-'СЕТ СН'!$I$17</f>
        <v>4261.1702487900002</v>
      </c>
      <c r="S136" s="36">
        <f>SUMIFS(СВЦЭМ!$C$39:$C$782,СВЦЭМ!$A$39:$A$782,$A136,СВЦЭМ!$B$39:$B$782,S$119)+'СЕТ СН'!$I$9+СВЦЭМ!$D$10+'СЕТ СН'!$I$5-'СЕТ СН'!$I$17</f>
        <v>4261.0589620399996</v>
      </c>
      <c r="T136" s="36">
        <f>SUMIFS(СВЦЭМ!$C$39:$C$782,СВЦЭМ!$A$39:$A$782,$A136,СВЦЭМ!$B$39:$B$782,T$119)+'СЕТ СН'!$I$9+СВЦЭМ!$D$10+'СЕТ СН'!$I$5-'СЕТ СН'!$I$17</f>
        <v>4293.7850063699998</v>
      </c>
      <c r="U136" s="36">
        <f>SUMIFS(СВЦЭМ!$C$39:$C$782,СВЦЭМ!$A$39:$A$782,$A136,СВЦЭМ!$B$39:$B$782,U$119)+'СЕТ СН'!$I$9+СВЦЭМ!$D$10+'СЕТ СН'!$I$5-'СЕТ СН'!$I$17</f>
        <v>4329.70400505</v>
      </c>
      <c r="V136" s="36">
        <f>SUMIFS(СВЦЭМ!$C$39:$C$782,СВЦЭМ!$A$39:$A$782,$A136,СВЦЭМ!$B$39:$B$782,V$119)+'СЕТ СН'!$I$9+СВЦЭМ!$D$10+'СЕТ СН'!$I$5-'СЕТ СН'!$I$17</f>
        <v>4347.01675325</v>
      </c>
      <c r="W136" s="36">
        <f>SUMIFS(СВЦЭМ!$C$39:$C$782,СВЦЭМ!$A$39:$A$782,$A136,СВЦЭМ!$B$39:$B$782,W$119)+'СЕТ СН'!$I$9+СВЦЭМ!$D$10+'СЕТ СН'!$I$5-'СЕТ СН'!$I$17</f>
        <v>4336.9370102799994</v>
      </c>
      <c r="X136" s="36">
        <f>SUMIFS(СВЦЭМ!$C$39:$C$782,СВЦЭМ!$A$39:$A$782,$A136,СВЦЭМ!$B$39:$B$782,X$119)+'СЕТ СН'!$I$9+СВЦЭМ!$D$10+'СЕТ СН'!$I$5-'СЕТ СН'!$I$17</f>
        <v>4369.0348852299994</v>
      </c>
      <c r="Y136" s="36">
        <f>SUMIFS(СВЦЭМ!$C$39:$C$782,СВЦЭМ!$A$39:$A$782,$A136,СВЦЭМ!$B$39:$B$782,Y$119)+'СЕТ СН'!$I$9+СВЦЭМ!$D$10+'СЕТ СН'!$I$5-'СЕТ СН'!$I$17</f>
        <v>4322.6767482799996</v>
      </c>
    </row>
    <row r="137" spans="1:25" ht="15.75" x14ac:dyDescent="0.2">
      <c r="A137" s="35">
        <f t="shared" si="3"/>
        <v>44822</v>
      </c>
      <c r="B137" s="36">
        <f>SUMIFS(СВЦЭМ!$C$39:$C$782,СВЦЭМ!$A$39:$A$782,$A137,СВЦЭМ!$B$39:$B$782,B$119)+'СЕТ СН'!$I$9+СВЦЭМ!$D$10+'СЕТ СН'!$I$5-'СЕТ СН'!$I$17</f>
        <v>4362.3387475299996</v>
      </c>
      <c r="C137" s="36">
        <f>SUMIFS(СВЦЭМ!$C$39:$C$782,СВЦЭМ!$A$39:$A$782,$A137,СВЦЭМ!$B$39:$B$782,C$119)+'СЕТ СН'!$I$9+СВЦЭМ!$D$10+'СЕТ СН'!$I$5-'СЕТ СН'!$I$17</f>
        <v>4380.5352325899994</v>
      </c>
      <c r="D137" s="36">
        <f>SUMIFS(СВЦЭМ!$C$39:$C$782,СВЦЭМ!$A$39:$A$782,$A137,СВЦЭМ!$B$39:$B$782,D$119)+'СЕТ СН'!$I$9+СВЦЭМ!$D$10+'СЕТ СН'!$I$5-'СЕТ СН'!$I$17</f>
        <v>4417.4389108899995</v>
      </c>
      <c r="E137" s="36">
        <f>SUMIFS(СВЦЭМ!$C$39:$C$782,СВЦЭМ!$A$39:$A$782,$A137,СВЦЭМ!$B$39:$B$782,E$119)+'СЕТ СН'!$I$9+СВЦЭМ!$D$10+'СЕТ СН'!$I$5-'СЕТ СН'!$I$17</f>
        <v>4378.2664816999995</v>
      </c>
      <c r="F137" s="36">
        <f>SUMIFS(СВЦЭМ!$C$39:$C$782,СВЦЭМ!$A$39:$A$782,$A137,СВЦЭМ!$B$39:$B$782,F$119)+'СЕТ СН'!$I$9+СВЦЭМ!$D$10+'СЕТ СН'!$I$5-'СЕТ СН'!$I$17</f>
        <v>4375.8604970099996</v>
      </c>
      <c r="G137" s="36">
        <f>SUMIFS(СВЦЭМ!$C$39:$C$782,СВЦЭМ!$A$39:$A$782,$A137,СВЦЭМ!$B$39:$B$782,G$119)+'СЕТ СН'!$I$9+СВЦЭМ!$D$10+'СЕТ СН'!$I$5-'СЕТ СН'!$I$17</f>
        <v>4358.8834851599995</v>
      </c>
      <c r="H137" s="36">
        <f>SUMIFS(СВЦЭМ!$C$39:$C$782,СВЦЭМ!$A$39:$A$782,$A137,СВЦЭМ!$B$39:$B$782,H$119)+'СЕТ СН'!$I$9+СВЦЭМ!$D$10+'СЕТ СН'!$I$5-'СЕТ СН'!$I$17</f>
        <v>4333.1244553699999</v>
      </c>
      <c r="I137" s="36">
        <f>SUMIFS(СВЦЭМ!$C$39:$C$782,СВЦЭМ!$A$39:$A$782,$A137,СВЦЭМ!$B$39:$B$782,I$119)+'СЕТ СН'!$I$9+СВЦЭМ!$D$10+'СЕТ СН'!$I$5-'СЕТ СН'!$I$17</f>
        <v>4235.8059044599995</v>
      </c>
      <c r="J137" s="36">
        <f>SUMIFS(СВЦЭМ!$C$39:$C$782,СВЦЭМ!$A$39:$A$782,$A137,СВЦЭМ!$B$39:$B$782,J$119)+'СЕТ СН'!$I$9+СВЦЭМ!$D$10+'СЕТ СН'!$I$5-'СЕТ СН'!$I$17</f>
        <v>4157.5375448699997</v>
      </c>
      <c r="K137" s="36">
        <f>SUMIFS(СВЦЭМ!$C$39:$C$782,СВЦЭМ!$A$39:$A$782,$A137,СВЦЭМ!$B$39:$B$782,K$119)+'СЕТ СН'!$I$9+СВЦЭМ!$D$10+'СЕТ СН'!$I$5-'СЕТ СН'!$I$17</f>
        <v>4122.9377184200002</v>
      </c>
      <c r="L137" s="36">
        <f>SUMIFS(СВЦЭМ!$C$39:$C$782,СВЦЭМ!$A$39:$A$782,$A137,СВЦЭМ!$B$39:$B$782,L$119)+'СЕТ СН'!$I$9+СВЦЭМ!$D$10+'СЕТ СН'!$I$5-'СЕТ СН'!$I$17</f>
        <v>4061.7057021299997</v>
      </c>
      <c r="M137" s="36">
        <f>SUMIFS(СВЦЭМ!$C$39:$C$782,СВЦЭМ!$A$39:$A$782,$A137,СВЦЭМ!$B$39:$B$782,M$119)+'СЕТ СН'!$I$9+СВЦЭМ!$D$10+'СЕТ СН'!$I$5-'СЕТ СН'!$I$17</f>
        <v>4129.0043933099996</v>
      </c>
      <c r="N137" s="36">
        <f>SUMIFS(СВЦЭМ!$C$39:$C$782,СВЦЭМ!$A$39:$A$782,$A137,СВЦЭМ!$B$39:$B$782,N$119)+'СЕТ СН'!$I$9+СВЦЭМ!$D$10+'СЕТ СН'!$I$5-'СЕТ СН'!$I$17</f>
        <v>4221.57058753</v>
      </c>
      <c r="O137" s="36">
        <f>SUMIFS(СВЦЭМ!$C$39:$C$782,СВЦЭМ!$A$39:$A$782,$A137,СВЦЭМ!$B$39:$B$782,O$119)+'СЕТ СН'!$I$9+СВЦЭМ!$D$10+'СЕТ СН'!$I$5-'СЕТ СН'!$I$17</f>
        <v>4285.03294052</v>
      </c>
      <c r="P137" s="36">
        <f>SUMIFS(СВЦЭМ!$C$39:$C$782,СВЦЭМ!$A$39:$A$782,$A137,СВЦЭМ!$B$39:$B$782,P$119)+'СЕТ СН'!$I$9+СВЦЭМ!$D$10+'СЕТ СН'!$I$5-'СЕТ СН'!$I$17</f>
        <v>4279.6815753699993</v>
      </c>
      <c r="Q137" s="36">
        <f>SUMIFS(СВЦЭМ!$C$39:$C$782,СВЦЭМ!$A$39:$A$782,$A137,СВЦЭМ!$B$39:$B$782,Q$119)+'СЕТ СН'!$I$9+СВЦЭМ!$D$10+'СЕТ СН'!$I$5-'СЕТ СН'!$I$17</f>
        <v>4277.7128907599999</v>
      </c>
      <c r="R137" s="36">
        <f>SUMIFS(СВЦЭМ!$C$39:$C$782,СВЦЭМ!$A$39:$A$782,$A137,СВЦЭМ!$B$39:$B$782,R$119)+'СЕТ СН'!$I$9+СВЦЭМ!$D$10+'СЕТ СН'!$I$5-'СЕТ СН'!$I$17</f>
        <v>4189.5300324</v>
      </c>
      <c r="S137" s="36">
        <f>SUMIFS(СВЦЭМ!$C$39:$C$782,СВЦЭМ!$A$39:$A$782,$A137,СВЦЭМ!$B$39:$B$782,S$119)+'СЕТ СН'!$I$9+СВЦЭМ!$D$10+'СЕТ СН'!$I$5-'СЕТ СН'!$I$17</f>
        <v>4154.5106566599998</v>
      </c>
      <c r="T137" s="36">
        <f>SUMIFS(СВЦЭМ!$C$39:$C$782,СВЦЭМ!$A$39:$A$782,$A137,СВЦЭМ!$B$39:$B$782,T$119)+'СЕТ СН'!$I$9+СВЦЭМ!$D$10+'СЕТ СН'!$I$5-'СЕТ СН'!$I$17</f>
        <v>4093.8655911199999</v>
      </c>
      <c r="U137" s="36">
        <f>SUMIFS(СВЦЭМ!$C$39:$C$782,СВЦЭМ!$A$39:$A$782,$A137,СВЦЭМ!$B$39:$B$782,U$119)+'СЕТ СН'!$I$9+СВЦЭМ!$D$10+'СЕТ СН'!$I$5-'СЕТ СН'!$I$17</f>
        <v>4101.6803038899998</v>
      </c>
      <c r="V137" s="36">
        <f>SUMIFS(СВЦЭМ!$C$39:$C$782,СВЦЭМ!$A$39:$A$782,$A137,СВЦЭМ!$B$39:$B$782,V$119)+'СЕТ СН'!$I$9+СВЦЭМ!$D$10+'СЕТ СН'!$I$5-'СЕТ СН'!$I$17</f>
        <v>4113.4441459099999</v>
      </c>
      <c r="W137" s="36">
        <f>SUMIFS(СВЦЭМ!$C$39:$C$782,СВЦЭМ!$A$39:$A$782,$A137,СВЦЭМ!$B$39:$B$782,W$119)+'СЕТ СН'!$I$9+СВЦЭМ!$D$10+'СЕТ СН'!$I$5-'СЕТ СН'!$I$17</f>
        <v>4110.0060978499996</v>
      </c>
      <c r="X137" s="36">
        <f>SUMIFS(СВЦЭМ!$C$39:$C$782,СВЦЭМ!$A$39:$A$782,$A137,СВЦЭМ!$B$39:$B$782,X$119)+'СЕТ СН'!$I$9+СВЦЭМ!$D$10+'СЕТ СН'!$I$5-'СЕТ СН'!$I$17</f>
        <v>4117.5877587699997</v>
      </c>
      <c r="Y137" s="36">
        <f>SUMIFS(СВЦЭМ!$C$39:$C$782,СВЦЭМ!$A$39:$A$782,$A137,СВЦЭМ!$B$39:$B$782,Y$119)+'СЕТ СН'!$I$9+СВЦЭМ!$D$10+'СЕТ СН'!$I$5-'СЕТ СН'!$I$17</f>
        <v>4097.4878639500002</v>
      </c>
    </row>
    <row r="138" spans="1:25" ht="15.75" x14ac:dyDescent="0.2">
      <c r="A138" s="35">
        <f t="shared" si="3"/>
        <v>44823</v>
      </c>
      <c r="B138" s="36">
        <f>SUMIFS(СВЦЭМ!$C$39:$C$782,СВЦЭМ!$A$39:$A$782,$A138,СВЦЭМ!$B$39:$B$782,B$119)+'СЕТ СН'!$I$9+СВЦЭМ!$D$10+'СЕТ СН'!$I$5-'СЕТ СН'!$I$17</f>
        <v>4274.5726799799995</v>
      </c>
      <c r="C138" s="36">
        <f>SUMIFS(СВЦЭМ!$C$39:$C$782,СВЦЭМ!$A$39:$A$782,$A138,СВЦЭМ!$B$39:$B$782,C$119)+'СЕТ СН'!$I$9+СВЦЭМ!$D$10+'СЕТ СН'!$I$5-'СЕТ СН'!$I$17</f>
        <v>4315.1788369099995</v>
      </c>
      <c r="D138" s="36">
        <f>SUMIFS(СВЦЭМ!$C$39:$C$782,СВЦЭМ!$A$39:$A$782,$A138,СВЦЭМ!$B$39:$B$782,D$119)+'СЕТ СН'!$I$9+СВЦЭМ!$D$10+'СЕТ СН'!$I$5-'СЕТ СН'!$I$17</f>
        <v>4463.6461184199998</v>
      </c>
      <c r="E138" s="36">
        <f>SUMIFS(СВЦЭМ!$C$39:$C$782,СВЦЭМ!$A$39:$A$782,$A138,СВЦЭМ!$B$39:$B$782,E$119)+'СЕТ СН'!$I$9+СВЦЭМ!$D$10+'СЕТ СН'!$I$5-'СЕТ СН'!$I$17</f>
        <v>4417.9519081899998</v>
      </c>
      <c r="F138" s="36">
        <f>SUMIFS(СВЦЭМ!$C$39:$C$782,СВЦЭМ!$A$39:$A$782,$A138,СВЦЭМ!$B$39:$B$782,F$119)+'СЕТ СН'!$I$9+СВЦЭМ!$D$10+'СЕТ СН'!$I$5-'СЕТ СН'!$I$17</f>
        <v>4364.9335092399997</v>
      </c>
      <c r="G138" s="36">
        <f>SUMIFS(СВЦЭМ!$C$39:$C$782,СВЦЭМ!$A$39:$A$782,$A138,СВЦЭМ!$B$39:$B$782,G$119)+'СЕТ СН'!$I$9+СВЦЭМ!$D$10+'СЕТ СН'!$I$5-'СЕТ СН'!$I$17</f>
        <v>4339.4869730800001</v>
      </c>
      <c r="H138" s="36">
        <f>SUMIFS(СВЦЭМ!$C$39:$C$782,СВЦЭМ!$A$39:$A$782,$A138,СВЦЭМ!$B$39:$B$782,H$119)+'СЕТ СН'!$I$9+СВЦЭМ!$D$10+'СЕТ СН'!$I$5-'СЕТ СН'!$I$17</f>
        <v>4297.2271270399997</v>
      </c>
      <c r="I138" s="36">
        <f>SUMIFS(СВЦЭМ!$C$39:$C$782,СВЦЭМ!$A$39:$A$782,$A138,СВЦЭМ!$B$39:$B$782,I$119)+'СЕТ СН'!$I$9+СВЦЭМ!$D$10+'СЕТ СН'!$I$5-'СЕТ СН'!$I$17</f>
        <v>4256.1286835000001</v>
      </c>
      <c r="J138" s="36">
        <f>SUMIFS(СВЦЭМ!$C$39:$C$782,СВЦЭМ!$A$39:$A$782,$A138,СВЦЭМ!$B$39:$B$782,J$119)+'СЕТ СН'!$I$9+СВЦЭМ!$D$10+'СЕТ СН'!$I$5-'СЕТ СН'!$I$17</f>
        <v>4244.9951914399999</v>
      </c>
      <c r="K138" s="36">
        <f>SUMIFS(СВЦЭМ!$C$39:$C$782,СВЦЭМ!$A$39:$A$782,$A138,СВЦЭМ!$B$39:$B$782,K$119)+'СЕТ СН'!$I$9+СВЦЭМ!$D$10+'СЕТ СН'!$I$5-'СЕТ СН'!$I$17</f>
        <v>4201.0111083699994</v>
      </c>
      <c r="L138" s="36">
        <f>SUMIFS(СВЦЭМ!$C$39:$C$782,СВЦЭМ!$A$39:$A$782,$A138,СВЦЭМ!$B$39:$B$782,L$119)+'СЕТ СН'!$I$9+СВЦЭМ!$D$10+'СЕТ СН'!$I$5-'СЕТ СН'!$I$17</f>
        <v>4183.8356409199996</v>
      </c>
      <c r="M138" s="36">
        <f>SUMIFS(СВЦЭМ!$C$39:$C$782,СВЦЭМ!$A$39:$A$782,$A138,СВЦЭМ!$B$39:$B$782,M$119)+'СЕТ СН'!$I$9+СВЦЭМ!$D$10+'СЕТ СН'!$I$5-'СЕТ СН'!$I$17</f>
        <v>4197.9518866199996</v>
      </c>
      <c r="N138" s="36">
        <f>SUMIFS(СВЦЭМ!$C$39:$C$782,СВЦЭМ!$A$39:$A$782,$A138,СВЦЭМ!$B$39:$B$782,N$119)+'СЕТ СН'!$I$9+СВЦЭМ!$D$10+'СЕТ СН'!$I$5-'СЕТ СН'!$I$17</f>
        <v>4209.0624399099997</v>
      </c>
      <c r="O138" s="36">
        <f>SUMIFS(СВЦЭМ!$C$39:$C$782,СВЦЭМ!$A$39:$A$782,$A138,СВЦЭМ!$B$39:$B$782,O$119)+'СЕТ СН'!$I$9+СВЦЭМ!$D$10+'СЕТ СН'!$I$5-'СЕТ СН'!$I$17</f>
        <v>4203.7418171499994</v>
      </c>
      <c r="P138" s="36">
        <f>SUMIFS(СВЦЭМ!$C$39:$C$782,СВЦЭМ!$A$39:$A$782,$A138,СВЦЭМ!$B$39:$B$782,P$119)+'СЕТ СН'!$I$9+СВЦЭМ!$D$10+'СЕТ СН'!$I$5-'СЕТ СН'!$I$17</f>
        <v>4215.0398376799994</v>
      </c>
      <c r="Q138" s="36">
        <f>SUMIFS(СВЦЭМ!$C$39:$C$782,СВЦЭМ!$A$39:$A$782,$A138,СВЦЭМ!$B$39:$B$782,Q$119)+'СЕТ СН'!$I$9+СВЦЭМ!$D$10+'СЕТ СН'!$I$5-'СЕТ СН'!$I$17</f>
        <v>4213.2376965499998</v>
      </c>
      <c r="R138" s="36">
        <f>SUMIFS(СВЦЭМ!$C$39:$C$782,СВЦЭМ!$A$39:$A$782,$A138,СВЦЭМ!$B$39:$B$782,R$119)+'СЕТ СН'!$I$9+СВЦЭМ!$D$10+'СЕТ СН'!$I$5-'СЕТ СН'!$I$17</f>
        <v>4219.9153525699994</v>
      </c>
      <c r="S138" s="36">
        <f>SUMIFS(СВЦЭМ!$C$39:$C$782,СВЦЭМ!$A$39:$A$782,$A138,СВЦЭМ!$B$39:$B$782,S$119)+'СЕТ СН'!$I$9+СВЦЭМ!$D$10+'СЕТ СН'!$I$5-'СЕТ СН'!$I$17</f>
        <v>4222.1434419099996</v>
      </c>
      <c r="T138" s="36">
        <f>SUMIFS(СВЦЭМ!$C$39:$C$782,СВЦЭМ!$A$39:$A$782,$A138,СВЦЭМ!$B$39:$B$782,T$119)+'СЕТ СН'!$I$9+СВЦЭМ!$D$10+'СЕТ СН'!$I$5-'СЕТ СН'!$I$17</f>
        <v>4186.0442486900001</v>
      </c>
      <c r="U138" s="36">
        <f>SUMIFS(СВЦЭМ!$C$39:$C$782,СВЦЭМ!$A$39:$A$782,$A138,СВЦЭМ!$B$39:$B$782,U$119)+'СЕТ СН'!$I$9+СВЦЭМ!$D$10+'СЕТ СН'!$I$5-'СЕТ СН'!$I$17</f>
        <v>4157.5155327899993</v>
      </c>
      <c r="V138" s="36">
        <f>SUMIFS(СВЦЭМ!$C$39:$C$782,СВЦЭМ!$A$39:$A$782,$A138,СВЦЭМ!$B$39:$B$782,V$119)+'СЕТ СН'!$I$9+СВЦЭМ!$D$10+'СЕТ СН'!$I$5-'СЕТ СН'!$I$17</f>
        <v>4168.23007934</v>
      </c>
      <c r="W138" s="36">
        <f>SUMIFS(СВЦЭМ!$C$39:$C$782,СВЦЭМ!$A$39:$A$782,$A138,СВЦЭМ!$B$39:$B$782,W$119)+'СЕТ СН'!$I$9+СВЦЭМ!$D$10+'СЕТ СН'!$I$5-'СЕТ СН'!$I$17</f>
        <v>4187.3334526599992</v>
      </c>
      <c r="X138" s="36">
        <f>SUMIFS(СВЦЭМ!$C$39:$C$782,СВЦЭМ!$A$39:$A$782,$A138,СВЦЭМ!$B$39:$B$782,X$119)+'СЕТ СН'!$I$9+СВЦЭМ!$D$10+'СЕТ СН'!$I$5-'СЕТ СН'!$I$17</f>
        <v>4243.5954918899997</v>
      </c>
      <c r="Y138" s="36">
        <f>SUMIFS(СВЦЭМ!$C$39:$C$782,СВЦЭМ!$A$39:$A$782,$A138,СВЦЭМ!$B$39:$B$782,Y$119)+'СЕТ СН'!$I$9+СВЦЭМ!$D$10+'СЕТ СН'!$I$5-'СЕТ СН'!$I$17</f>
        <v>4279.3384181000001</v>
      </c>
    </row>
    <row r="139" spans="1:25" ht="15.75" x14ac:dyDescent="0.2">
      <c r="A139" s="35">
        <f t="shared" si="3"/>
        <v>44824</v>
      </c>
      <c r="B139" s="36">
        <f>SUMIFS(СВЦЭМ!$C$39:$C$782,СВЦЭМ!$A$39:$A$782,$A139,СВЦЭМ!$B$39:$B$782,B$119)+'СЕТ СН'!$I$9+СВЦЭМ!$D$10+'СЕТ СН'!$I$5-'СЕТ СН'!$I$17</f>
        <v>4280.6068359499995</v>
      </c>
      <c r="C139" s="36">
        <f>SUMIFS(СВЦЭМ!$C$39:$C$782,СВЦЭМ!$A$39:$A$782,$A139,СВЦЭМ!$B$39:$B$782,C$119)+'СЕТ СН'!$I$9+СВЦЭМ!$D$10+'СЕТ СН'!$I$5-'СЕТ СН'!$I$17</f>
        <v>4321.5048152899999</v>
      </c>
      <c r="D139" s="36">
        <f>SUMIFS(СВЦЭМ!$C$39:$C$782,СВЦЭМ!$A$39:$A$782,$A139,СВЦЭМ!$B$39:$B$782,D$119)+'СЕТ СН'!$I$9+СВЦЭМ!$D$10+'СЕТ СН'!$I$5-'СЕТ СН'!$I$17</f>
        <v>4345.0005981599998</v>
      </c>
      <c r="E139" s="36">
        <f>SUMIFS(СВЦЭМ!$C$39:$C$782,СВЦЭМ!$A$39:$A$782,$A139,СВЦЭМ!$B$39:$B$782,E$119)+'СЕТ СН'!$I$9+СВЦЭМ!$D$10+'СЕТ СН'!$I$5-'СЕТ СН'!$I$17</f>
        <v>4358.2980187499998</v>
      </c>
      <c r="F139" s="36">
        <f>SUMIFS(СВЦЭМ!$C$39:$C$782,СВЦЭМ!$A$39:$A$782,$A139,СВЦЭМ!$B$39:$B$782,F$119)+'СЕТ СН'!$I$9+СВЦЭМ!$D$10+'СЕТ СН'!$I$5-'СЕТ СН'!$I$17</f>
        <v>4361.29319089</v>
      </c>
      <c r="G139" s="36">
        <f>SUMIFS(СВЦЭМ!$C$39:$C$782,СВЦЭМ!$A$39:$A$782,$A139,СВЦЭМ!$B$39:$B$782,G$119)+'СЕТ СН'!$I$9+СВЦЭМ!$D$10+'СЕТ СН'!$I$5-'СЕТ СН'!$I$17</f>
        <v>4347.7901832999996</v>
      </c>
      <c r="H139" s="36">
        <f>SUMIFS(СВЦЭМ!$C$39:$C$782,СВЦЭМ!$A$39:$A$782,$A139,СВЦЭМ!$B$39:$B$782,H$119)+'СЕТ СН'!$I$9+СВЦЭМ!$D$10+'СЕТ СН'!$I$5-'СЕТ СН'!$I$17</f>
        <v>4281.9487472999999</v>
      </c>
      <c r="I139" s="36">
        <f>SUMIFS(СВЦЭМ!$C$39:$C$782,СВЦЭМ!$A$39:$A$782,$A139,СВЦЭМ!$B$39:$B$782,I$119)+'СЕТ СН'!$I$9+СВЦЭМ!$D$10+'СЕТ СН'!$I$5-'СЕТ СН'!$I$17</f>
        <v>4227.5605786400001</v>
      </c>
      <c r="J139" s="36">
        <f>SUMIFS(СВЦЭМ!$C$39:$C$782,СВЦЭМ!$A$39:$A$782,$A139,СВЦЭМ!$B$39:$B$782,J$119)+'СЕТ СН'!$I$9+СВЦЭМ!$D$10+'СЕТ СН'!$I$5-'СЕТ СН'!$I$17</f>
        <v>4208.5425965699997</v>
      </c>
      <c r="K139" s="36">
        <f>SUMIFS(СВЦЭМ!$C$39:$C$782,СВЦЭМ!$A$39:$A$782,$A139,СВЦЭМ!$B$39:$B$782,K$119)+'СЕТ СН'!$I$9+СВЦЭМ!$D$10+'СЕТ СН'!$I$5-'СЕТ СН'!$I$17</f>
        <v>4287.93729351</v>
      </c>
      <c r="L139" s="36">
        <f>SUMIFS(СВЦЭМ!$C$39:$C$782,СВЦЭМ!$A$39:$A$782,$A139,СВЦЭМ!$B$39:$B$782,L$119)+'СЕТ СН'!$I$9+СВЦЭМ!$D$10+'СЕТ СН'!$I$5-'СЕТ СН'!$I$17</f>
        <v>4305.1408284700001</v>
      </c>
      <c r="M139" s="36">
        <f>SUMIFS(СВЦЭМ!$C$39:$C$782,СВЦЭМ!$A$39:$A$782,$A139,СВЦЭМ!$B$39:$B$782,M$119)+'СЕТ СН'!$I$9+СВЦЭМ!$D$10+'СЕТ СН'!$I$5-'СЕТ СН'!$I$17</f>
        <v>4247.05803105</v>
      </c>
      <c r="N139" s="36">
        <f>SUMIFS(СВЦЭМ!$C$39:$C$782,СВЦЭМ!$A$39:$A$782,$A139,СВЦЭМ!$B$39:$B$782,N$119)+'СЕТ СН'!$I$9+СВЦЭМ!$D$10+'СЕТ СН'!$I$5-'СЕТ СН'!$I$17</f>
        <v>4204.7737799199995</v>
      </c>
      <c r="O139" s="36">
        <f>SUMIFS(СВЦЭМ!$C$39:$C$782,СВЦЭМ!$A$39:$A$782,$A139,СВЦЭМ!$B$39:$B$782,O$119)+'СЕТ СН'!$I$9+СВЦЭМ!$D$10+'СЕТ СН'!$I$5-'СЕТ СН'!$I$17</f>
        <v>4172.1870568300001</v>
      </c>
      <c r="P139" s="36">
        <f>SUMIFS(СВЦЭМ!$C$39:$C$782,СВЦЭМ!$A$39:$A$782,$A139,СВЦЭМ!$B$39:$B$782,P$119)+'СЕТ СН'!$I$9+СВЦЭМ!$D$10+'СЕТ СН'!$I$5-'СЕТ СН'!$I$17</f>
        <v>4180.3396739700001</v>
      </c>
      <c r="Q139" s="36">
        <f>SUMIFS(СВЦЭМ!$C$39:$C$782,СВЦЭМ!$A$39:$A$782,$A139,СВЦЭМ!$B$39:$B$782,Q$119)+'СЕТ СН'!$I$9+СВЦЭМ!$D$10+'СЕТ СН'!$I$5-'СЕТ СН'!$I$17</f>
        <v>4194.3338112299998</v>
      </c>
      <c r="R139" s="36">
        <f>SUMIFS(СВЦЭМ!$C$39:$C$782,СВЦЭМ!$A$39:$A$782,$A139,СВЦЭМ!$B$39:$B$782,R$119)+'СЕТ СН'!$I$9+СВЦЭМ!$D$10+'СЕТ СН'!$I$5-'СЕТ СН'!$I$17</f>
        <v>4193.2096823699994</v>
      </c>
      <c r="S139" s="36">
        <f>SUMIFS(СВЦЭМ!$C$39:$C$782,СВЦЭМ!$A$39:$A$782,$A139,СВЦЭМ!$B$39:$B$782,S$119)+'СЕТ СН'!$I$9+СВЦЭМ!$D$10+'СЕТ СН'!$I$5-'СЕТ СН'!$I$17</f>
        <v>4187.0729731499996</v>
      </c>
      <c r="T139" s="36">
        <f>SUMIFS(СВЦЭМ!$C$39:$C$782,СВЦЭМ!$A$39:$A$782,$A139,СВЦЭМ!$B$39:$B$782,T$119)+'СЕТ СН'!$I$9+СВЦЭМ!$D$10+'СЕТ СН'!$I$5-'СЕТ СН'!$I$17</f>
        <v>4291.2238315300001</v>
      </c>
      <c r="U139" s="36">
        <f>SUMIFS(СВЦЭМ!$C$39:$C$782,СВЦЭМ!$A$39:$A$782,$A139,СВЦЭМ!$B$39:$B$782,U$119)+'СЕТ СН'!$I$9+СВЦЭМ!$D$10+'СЕТ СН'!$I$5-'СЕТ СН'!$I$17</f>
        <v>4314.3544112999998</v>
      </c>
      <c r="V139" s="36">
        <f>SUMIFS(СВЦЭМ!$C$39:$C$782,СВЦЭМ!$A$39:$A$782,$A139,СВЦЭМ!$B$39:$B$782,V$119)+'СЕТ СН'!$I$9+СВЦЭМ!$D$10+'СЕТ СН'!$I$5-'СЕТ СН'!$I$17</f>
        <v>4332.20839213</v>
      </c>
      <c r="W139" s="36">
        <f>SUMIFS(СВЦЭМ!$C$39:$C$782,СВЦЭМ!$A$39:$A$782,$A139,СВЦЭМ!$B$39:$B$782,W$119)+'СЕТ СН'!$I$9+СВЦЭМ!$D$10+'СЕТ СН'!$I$5-'СЕТ СН'!$I$17</f>
        <v>4321.20731858</v>
      </c>
      <c r="X139" s="36">
        <f>SUMIFS(СВЦЭМ!$C$39:$C$782,СВЦЭМ!$A$39:$A$782,$A139,СВЦЭМ!$B$39:$B$782,X$119)+'СЕТ СН'!$I$9+СВЦЭМ!$D$10+'СЕТ СН'!$I$5-'СЕТ СН'!$I$17</f>
        <v>4270.4222795799997</v>
      </c>
      <c r="Y139" s="36">
        <f>SUMIFS(СВЦЭМ!$C$39:$C$782,СВЦЭМ!$A$39:$A$782,$A139,СВЦЭМ!$B$39:$B$782,Y$119)+'СЕТ СН'!$I$9+СВЦЭМ!$D$10+'СЕТ СН'!$I$5-'СЕТ СН'!$I$17</f>
        <v>4208.7856157400001</v>
      </c>
    </row>
    <row r="140" spans="1:25" ht="15.75" x14ac:dyDescent="0.2">
      <c r="A140" s="35">
        <f t="shared" si="3"/>
        <v>44825</v>
      </c>
      <c r="B140" s="36">
        <f>SUMIFS(СВЦЭМ!$C$39:$C$782,СВЦЭМ!$A$39:$A$782,$A140,СВЦЭМ!$B$39:$B$782,B$119)+'СЕТ СН'!$I$9+СВЦЭМ!$D$10+'СЕТ СН'!$I$5-'СЕТ СН'!$I$17</f>
        <v>4301.3059033700001</v>
      </c>
      <c r="C140" s="36">
        <f>SUMIFS(СВЦЭМ!$C$39:$C$782,СВЦЭМ!$A$39:$A$782,$A140,СВЦЭМ!$B$39:$B$782,C$119)+'СЕТ СН'!$I$9+СВЦЭМ!$D$10+'СЕТ СН'!$I$5-'СЕТ СН'!$I$17</f>
        <v>4327.6900538800001</v>
      </c>
      <c r="D140" s="36">
        <f>SUMIFS(СВЦЭМ!$C$39:$C$782,СВЦЭМ!$A$39:$A$782,$A140,СВЦЭМ!$B$39:$B$782,D$119)+'СЕТ СН'!$I$9+СВЦЭМ!$D$10+'СЕТ СН'!$I$5-'СЕТ СН'!$I$17</f>
        <v>4340.7534702899993</v>
      </c>
      <c r="E140" s="36">
        <f>SUMIFS(СВЦЭМ!$C$39:$C$782,СВЦЭМ!$A$39:$A$782,$A140,СВЦЭМ!$B$39:$B$782,E$119)+'СЕТ СН'!$I$9+СВЦЭМ!$D$10+'СЕТ СН'!$I$5-'СЕТ СН'!$I$17</f>
        <v>4299.8133664500001</v>
      </c>
      <c r="F140" s="36">
        <f>SUMIFS(СВЦЭМ!$C$39:$C$782,СВЦЭМ!$A$39:$A$782,$A140,СВЦЭМ!$B$39:$B$782,F$119)+'СЕТ СН'!$I$9+СВЦЭМ!$D$10+'СЕТ СН'!$I$5-'СЕТ СН'!$I$17</f>
        <v>4281.0803682799997</v>
      </c>
      <c r="G140" s="36">
        <f>SUMIFS(СВЦЭМ!$C$39:$C$782,СВЦЭМ!$A$39:$A$782,$A140,СВЦЭМ!$B$39:$B$782,G$119)+'СЕТ СН'!$I$9+СВЦЭМ!$D$10+'СЕТ СН'!$I$5-'СЕТ СН'!$I$17</f>
        <v>4264.0647853199998</v>
      </c>
      <c r="H140" s="36">
        <f>SUMIFS(СВЦЭМ!$C$39:$C$782,СВЦЭМ!$A$39:$A$782,$A140,СВЦЭМ!$B$39:$B$782,H$119)+'СЕТ СН'!$I$9+СВЦЭМ!$D$10+'СЕТ СН'!$I$5-'СЕТ СН'!$I$17</f>
        <v>4203.2724681399995</v>
      </c>
      <c r="I140" s="36">
        <f>SUMIFS(СВЦЭМ!$C$39:$C$782,СВЦЭМ!$A$39:$A$782,$A140,СВЦЭМ!$B$39:$B$782,I$119)+'СЕТ СН'!$I$9+СВЦЭМ!$D$10+'СЕТ СН'!$I$5-'СЕТ СН'!$I$17</f>
        <v>4073.9561407899996</v>
      </c>
      <c r="J140" s="36">
        <f>SUMIFS(СВЦЭМ!$C$39:$C$782,СВЦЭМ!$A$39:$A$782,$A140,СВЦЭМ!$B$39:$B$782,J$119)+'СЕТ СН'!$I$9+СВЦЭМ!$D$10+'СЕТ СН'!$I$5-'СЕТ СН'!$I$17</f>
        <v>4019.5758194699997</v>
      </c>
      <c r="K140" s="36">
        <f>SUMIFS(СВЦЭМ!$C$39:$C$782,СВЦЭМ!$A$39:$A$782,$A140,СВЦЭМ!$B$39:$B$782,K$119)+'СЕТ СН'!$I$9+СВЦЭМ!$D$10+'СЕТ СН'!$I$5-'СЕТ СН'!$I$17</f>
        <v>4180.1247809799997</v>
      </c>
      <c r="L140" s="36">
        <f>SUMIFS(СВЦЭМ!$C$39:$C$782,СВЦЭМ!$A$39:$A$782,$A140,СВЦЭМ!$B$39:$B$782,L$119)+'СЕТ СН'!$I$9+СВЦЭМ!$D$10+'СЕТ СН'!$I$5-'СЕТ СН'!$I$17</f>
        <v>4184.0106947799995</v>
      </c>
      <c r="M140" s="36">
        <f>SUMIFS(СВЦЭМ!$C$39:$C$782,СВЦЭМ!$A$39:$A$782,$A140,СВЦЭМ!$B$39:$B$782,M$119)+'СЕТ СН'!$I$9+СВЦЭМ!$D$10+'СЕТ СН'!$I$5-'СЕТ СН'!$I$17</f>
        <v>4146.7852887600002</v>
      </c>
      <c r="N140" s="36">
        <f>SUMIFS(СВЦЭМ!$C$39:$C$782,СВЦЭМ!$A$39:$A$782,$A140,СВЦЭМ!$B$39:$B$782,N$119)+'СЕТ СН'!$I$9+СВЦЭМ!$D$10+'СЕТ СН'!$I$5-'СЕТ СН'!$I$17</f>
        <v>4186.0986846899996</v>
      </c>
      <c r="O140" s="36">
        <f>SUMIFS(СВЦЭМ!$C$39:$C$782,СВЦЭМ!$A$39:$A$782,$A140,СВЦЭМ!$B$39:$B$782,O$119)+'СЕТ СН'!$I$9+СВЦЭМ!$D$10+'СЕТ СН'!$I$5-'СЕТ СН'!$I$17</f>
        <v>4187.0629400999997</v>
      </c>
      <c r="P140" s="36">
        <f>SUMIFS(СВЦЭМ!$C$39:$C$782,СВЦЭМ!$A$39:$A$782,$A140,СВЦЭМ!$B$39:$B$782,P$119)+'СЕТ СН'!$I$9+СВЦЭМ!$D$10+'СЕТ СН'!$I$5-'СЕТ СН'!$I$17</f>
        <v>4187.9956457399994</v>
      </c>
      <c r="Q140" s="36">
        <f>SUMIFS(СВЦЭМ!$C$39:$C$782,СВЦЭМ!$A$39:$A$782,$A140,СВЦЭМ!$B$39:$B$782,Q$119)+'СЕТ СН'!$I$9+СВЦЭМ!$D$10+'СЕТ СН'!$I$5-'СЕТ СН'!$I$17</f>
        <v>4198.43844558</v>
      </c>
      <c r="R140" s="36">
        <f>SUMIFS(СВЦЭМ!$C$39:$C$782,СВЦЭМ!$A$39:$A$782,$A140,СВЦЭМ!$B$39:$B$782,R$119)+'СЕТ СН'!$I$9+СВЦЭМ!$D$10+'СЕТ СН'!$I$5-'СЕТ СН'!$I$17</f>
        <v>4142.1986060499994</v>
      </c>
      <c r="S140" s="36">
        <f>SUMIFS(СВЦЭМ!$C$39:$C$782,СВЦЭМ!$A$39:$A$782,$A140,СВЦЭМ!$B$39:$B$782,S$119)+'СЕТ СН'!$I$9+СВЦЭМ!$D$10+'СЕТ СН'!$I$5-'СЕТ СН'!$I$17</f>
        <v>4178.3208310199998</v>
      </c>
      <c r="T140" s="36">
        <f>SUMIFS(СВЦЭМ!$C$39:$C$782,СВЦЭМ!$A$39:$A$782,$A140,СВЦЭМ!$B$39:$B$782,T$119)+'СЕТ СН'!$I$9+СВЦЭМ!$D$10+'СЕТ СН'!$I$5-'СЕТ СН'!$I$17</f>
        <v>4150.5301702999996</v>
      </c>
      <c r="U140" s="36">
        <f>SUMIFS(СВЦЭМ!$C$39:$C$782,СВЦЭМ!$A$39:$A$782,$A140,СВЦЭМ!$B$39:$B$782,U$119)+'СЕТ СН'!$I$9+СВЦЭМ!$D$10+'СЕТ СН'!$I$5-'СЕТ СН'!$I$17</f>
        <v>4124.4158715100002</v>
      </c>
      <c r="V140" s="36">
        <f>SUMIFS(СВЦЭМ!$C$39:$C$782,СВЦЭМ!$A$39:$A$782,$A140,СВЦЭМ!$B$39:$B$782,V$119)+'СЕТ СН'!$I$9+СВЦЭМ!$D$10+'СЕТ СН'!$I$5-'СЕТ СН'!$I$17</f>
        <v>4135.5475258199995</v>
      </c>
      <c r="W140" s="36">
        <f>SUMIFS(СВЦЭМ!$C$39:$C$782,СВЦЭМ!$A$39:$A$782,$A140,СВЦЭМ!$B$39:$B$782,W$119)+'СЕТ СН'!$I$9+СВЦЭМ!$D$10+'СЕТ СН'!$I$5-'СЕТ СН'!$I$17</f>
        <v>4129.6419273199999</v>
      </c>
      <c r="X140" s="36">
        <f>SUMIFS(СВЦЭМ!$C$39:$C$782,СВЦЭМ!$A$39:$A$782,$A140,СВЦЭМ!$B$39:$B$782,X$119)+'СЕТ СН'!$I$9+СВЦЭМ!$D$10+'СЕТ СН'!$I$5-'СЕТ СН'!$I$17</f>
        <v>4114.30669734</v>
      </c>
      <c r="Y140" s="36">
        <f>SUMIFS(СВЦЭМ!$C$39:$C$782,СВЦЭМ!$A$39:$A$782,$A140,СВЦЭМ!$B$39:$B$782,Y$119)+'СЕТ СН'!$I$9+СВЦЭМ!$D$10+'СЕТ СН'!$I$5-'СЕТ СН'!$I$17</f>
        <v>4060.97556558</v>
      </c>
    </row>
    <row r="141" spans="1:25" ht="15.75" x14ac:dyDescent="0.2">
      <c r="A141" s="35">
        <f t="shared" si="3"/>
        <v>44826</v>
      </c>
      <c r="B141" s="36">
        <f>SUMIFS(СВЦЭМ!$C$39:$C$782,СВЦЭМ!$A$39:$A$782,$A141,СВЦЭМ!$B$39:$B$782,B$119)+'СЕТ СН'!$I$9+СВЦЭМ!$D$10+'СЕТ СН'!$I$5-'СЕТ СН'!$I$17</f>
        <v>4262.9958854999995</v>
      </c>
      <c r="C141" s="36">
        <f>SUMIFS(СВЦЭМ!$C$39:$C$782,СВЦЭМ!$A$39:$A$782,$A141,СВЦЭМ!$B$39:$B$782,C$119)+'СЕТ СН'!$I$9+СВЦЭМ!$D$10+'СЕТ СН'!$I$5-'СЕТ СН'!$I$17</f>
        <v>4279.7930824199993</v>
      </c>
      <c r="D141" s="36">
        <f>SUMIFS(СВЦЭМ!$C$39:$C$782,СВЦЭМ!$A$39:$A$782,$A141,СВЦЭМ!$B$39:$B$782,D$119)+'СЕТ СН'!$I$9+СВЦЭМ!$D$10+'СЕТ СН'!$I$5-'СЕТ СН'!$I$17</f>
        <v>4303.6478039200001</v>
      </c>
      <c r="E141" s="36">
        <f>SUMIFS(СВЦЭМ!$C$39:$C$782,СВЦЭМ!$A$39:$A$782,$A141,СВЦЭМ!$B$39:$B$782,E$119)+'СЕТ СН'!$I$9+СВЦЭМ!$D$10+'СЕТ СН'!$I$5-'СЕТ СН'!$I$17</f>
        <v>4307.6187473099999</v>
      </c>
      <c r="F141" s="36">
        <f>SUMIFS(СВЦЭМ!$C$39:$C$782,СВЦЭМ!$A$39:$A$782,$A141,СВЦЭМ!$B$39:$B$782,F$119)+'СЕТ СН'!$I$9+СВЦЭМ!$D$10+'СЕТ СН'!$I$5-'СЕТ СН'!$I$17</f>
        <v>4298.4938930899998</v>
      </c>
      <c r="G141" s="36">
        <f>SUMIFS(СВЦЭМ!$C$39:$C$782,СВЦЭМ!$A$39:$A$782,$A141,СВЦЭМ!$B$39:$B$782,G$119)+'СЕТ СН'!$I$9+СВЦЭМ!$D$10+'СЕТ СН'!$I$5-'СЕТ СН'!$I$17</f>
        <v>4276.5679097899992</v>
      </c>
      <c r="H141" s="36">
        <f>SUMIFS(СВЦЭМ!$C$39:$C$782,СВЦЭМ!$A$39:$A$782,$A141,СВЦЭМ!$B$39:$B$782,H$119)+'СЕТ СН'!$I$9+СВЦЭМ!$D$10+'СЕТ СН'!$I$5-'СЕТ СН'!$I$17</f>
        <v>4217.1515683199996</v>
      </c>
      <c r="I141" s="36">
        <f>SUMIFS(СВЦЭМ!$C$39:$C$782,СВЦЭМ!$A$39:$A$782,$A141,СВЦЭМ!$B$39:$B$782,I$119)+'СЕТ СН'!$I$9+СВЦЭМ!$D$10+'СЕТ СН'!$I$5-'СЕТ СН'!$I$17</f>
        <v>4165.1410575699992</v>
      </c>
      <c r="J141" s="36">
        <f>SUMIFS(СВЦЭМ!$C$39:$C$782,СВЦЭМ!$A$39:$A$782,$A141,СВЦЭМ!$B$39:$B$782,J$119)+'СЕТ СН'!$I$9+СВЦЭМ!$D$10+'СЕТ СН'!$I$5-'СЕТ СН'!$I$17</f>
        <v>4145.9905392299997</v>
      </c>
      <c r="K141" s="36">
        <f>SUMIFS(СВЦЭМ!$C$39:$C$782,СВЦЭМ!$A$39:$A$782,$A141,СВЦЭМ!$B$39:$B$782,K$119)+'СЕТ СН'!$I$9+СВЦЭМ!$D$10+'СЕТ СН'!$I$5-'СЕТ СН'!$I$17</f>
        <v>4118.8420244999998</v>
      </c>
      <c r="L141" s="36">
        <f>SUMIFS(СВЦЭМ!$C$39:$C$782,СВЦЭМ!$A$39:$A$782,$A141,СВЦЭМ!$B$39:$B$782,L$119)+'СЕТ СН'!$I$9+СВЦЭМ!$D$10+'СЕТ СН'!$I$5-'СЕТ СН'!$I$17</f>
        <v>4129.12269603</v>
      </c>
      <c r="M141" s="36">
        <f>SUMIFS(СВЦЭМ!$C$39:$C$782,СВЦЭМ!$A$39:$A$782,$A141,СВЦЭМ!$B$39:$B$782,M$119)+'СЕТ СН'!$I$9+СВЦЭМ!$D$10+'СЕТ СН'!$I$5-'СЕТ СН'!$I$17</f>
        <v>4139.8476038600002</v>
      </c>
      <c r="N141" s="36">
        <f>SUMIFS(СВЦЭМ!$C$39:$C$782,СВЦЭМ!$A$39:$A$782,$A141,СВЦЭМ!$B$39:$B$782,N$119)+'СЕТ СН'!$I$9+СВЦЭМ!$D$10+'СЕТ СН'!$I$5-'СЕТ СН'!$I$17</f>
        <v>4147.4711056099995</v>
      </c>
      <c r="O141" s="36">
        <f>SUMIFS(СВЦЭМ!$C$39:$C$782,СВЦЭМ!$A$39:$A$782,$A141,СВЦЭМ!$B$39:$B$782,O$119)+'СЕТ СН'!$I$9+СВЦЭМ!$D$10+'СЕТ СН'!$I$5-'СЕТ СН'!$I$17</f>
        <v>4165.2044081099993</v>
      </c>
      <c r="P141" s="36">
        <f>SUMIFS(СВЦЭМ!$C$39:$C$782,СВЦЭМ!$A$39:$A$782,$A141,СВЦЭМ!$B$39:$B$782,P$119)+'СЕТ СН'!$I$9+СВЦЭМ!$D$10+'СЕТ СН'!$I$5-'СЕТ СН'!$I$17</f>
        <v>4168.21087291</v>
      </c>
      <c r="Q141" s="36">
        <f>SUMIFS(СВЦЭМ!$C$39:$C$782,СВЦЭМ!$A$39:$A$782,$A141,СВЦЭМ!$B$39:$B$782,Q$119)+'СЕТ СН'!$I$9+СВЦЭМ!$D$10+'СЕТ СН'!$I$5-'СЕТ СН'!$I$17</f>
        <v>4167.4872317999998</v>
      </c>
      <c r="R141" s="36">
        <f>SUMIFS(СВЦЭМ!$C$39:$C$782,СВЦЭМ!$A$39:$A$782,$A141,СВЦЭМ!$B$39:$B$782,R$119)+'СЕТ СН'!$I$9+СВЦЭМ!$D$10+'СЕТ СН'!$I$5-'СЕТ СН'!$I$17</f>
        <v>4189.41672535</v>
      </c>
      <c r="S141" s="36">
        <f>SUMIFS(СВЦЭМ!$C$39:$C$782,СВЦЭМ!$A$39:$A$782,$A141,СВЦЭМ!$B$39:$B$782,S$119)+'СЕТ СН'!$I$9+СВЦЭМ!$D$10+'СЕТ СН'!$I$5-'СЕТ СН'!$I$17</f>
        <v>4169.0087201899996</v>
      </c>
      <c r="T141" s="36">
        <f>SUMIFS(СВЦЭМ!$C$39:$C$782,СВЦЭМ!$A$39:$A$782,$A141,СВЦЭМ!$B$39:$B$782,T$119)+'СЕТ СН'!$I$9+СВЦЭМ!$D$10+'СЕТ СН'!$I$5-'СЕТ СН'!$I$17</f>
        <v>4130.6791435999994</v>
      </c>
      <c r="U141" s="36">
        <f>SUMIFS(СВЦЭМ!$C$39:$C$782,СВЦЭМ!$A$39:$A$782,$A141,СВЦЭМ!$B$39:$B$782,U$119)+'СЕТ СН'!$I$9+СВЦЭМ!$D$10+'СЕТ СН'!$I$5-'СЕТ СН'!$I$17</f>
        <v>4152.6805720100001</v>
      </c>
      <c r="V141" s="36">
        <f>SUMIFS(СВЦЭМ!$C$39:$C$782,СВЦЭМ!$A$39:$A$782,$A141,СВЦЭМ!$B$39:$B$782,V$119)+'СЕТ СН'!$I$9+СВЦЭМ!$D$10+'СЕТ СН'!$I$5-'СЕТ СН'!$I$17</f>
        <v>4161.1701480599995</v>
      </c>
      <c r="W141" s="36">
        <f>SUMIFS(СВЦЭМ!$C$39:$C$782,СВЦЭМ!$A$39:$A$782,$A141,СВЦЭМ!$B$39:$B$782,W$119)+'СЕТ СН'!$I$9+СВЦЭМ!$D$10+'СЕТ СН'!$I$5-'СЕТ СН'!$I$17</f>
        <v>4190.2036340999994</v>
      </c>
      <c r="X141" s="36">
        <f>SUMIFS(СВЦЭМ!$C$39:$C$782,СВЦЭМ!$A$39:$A$782,$A141,СВЦЭМ!$B$39:$B$782,X$119)+'СЕТ СН'!$I$9+СВЦЭМ!$D$10+'СЕТ СН'!$I$5-'СЕТ СН'!$I$17</f>
        <v>4235.9286462</v>
      </c>
      <c r="Y141" s="36">
        <f>SUMIFS(СВЦЭМ!$C$39:$C$782,СВЦЭМ!$A$39:$A$782,$A141,СВЦЭМ!$B$39:$B$782,Y$119)+'СЕТ СН'!$I$9+СВЦЭМ!$D$10+'СЕТ СН'!$I$5-'СЕТ СН'!$I$17</f>
        <v>4240.7414574699997</v>
      </c>
    </row>
    <row r="142" spans="1:25" ht="15.75" x14ac:dyDescent="0.2">
      <c r="A142" s="35">
        <f t="shared" si="3"/>
        <v>44827</v>
      </c>
      <c r="B142" s="36">
        <f>SUMIFS(СВЦЭМ!$C$39:$C$782,СВЦЭМ!$A$39:$A$782,$A142,СВЦЭМ!$B$39:$B$782,B$119)+'СЕТ СН'!$I$9+СВЦЭМ!$D$10+'СЕТ СН'!$I$5-'СЕТ СН'!$I$17</f>
        <v>4362.9809614699998</v>
      </c>
      <c r="C142" s="36">
        <f>SUMIFS(СВЦЭМ!$C$39:$C$782,СВЦЭМ!$A$39:$A$782,$A142,СВЦЭМ!$B$39:$B$782,C$119)+'СЕТ СН'!$I$9+СВЦЭМ!$D$10+'СЕТ СН'!$I$5-'СЕТ СН'!$I$17</f>
        <v>4307.7891740099994</v>
      </c>
      <c r="D142" s="36">
        <f>SUMIFS(СВЦЭМ!$C$39:$C$782,СВЦЭМ!$A$39:$A$782,$A142,СВЦЭМ!$B$39:$B$782,D$119)+'СЕТ СН'!$I$9+СВЦЭМ!$D$10+'СЕТ СН'!$I$5-'СЕТ СН'!$I$17</f>
        <v>4286.3914943700001</v>
      </c>
      <c r="E142" s="36">
        <f>SUMIFS(СВЦЭМ!$C$39:$C$782,СВЦЭМ!$A$39:$A$782,$A142,СВЦЭМ!$B$39:$B$782,E$119)+'СЕТ СН'!$I$9+СВЦЭМ!$D$10+'СЕТ СН'!$I$5-'СЕТ СН'!$I$17</f>
        <v>4300.83063047</v>
      </c>
      <c r="F142" s="36">
        <f>SUMIFS(СВЦЭМ!$C$39:$C$782,СВЦЭМ!$A$39:$A$782,$A142,СВЦЭМ!$B$39:$B$782,F$119)+'СЕТ СН'!$I$9+СВЦЭМ!$D$10+'СЕТ СН'!$I$5-'СЕТ СН'!$I$17</f>
        <v>4300.9972283999996</v>
      </c>
      <c r="G142" s="36">
        <f>SUMIFS(СВЦЭМ!$C$39:$C$782,СВЦЭМ!$A$39:$A$782,$A142,СВЦЭМ!$B$39:$B$782,G$119)+'СЕТ СН'!$I$9+СВЦЭМ!$D$10+'СЕТ СН'!$I$5-'СЕТ СН'!$I$17</f>
        <v>4289.3817669299997</v>
      </c>
      <c r="H142" s="36">
        <f>SUMIFS(СВЦЭМ!$C$39:$C$782,СВЦЭМ!$A$39:$A$782,$A142,СВЦЭМ!$B$39:$B$782,H$119)+'СЕТ СН'!$I$9+СВЦЭМ!$D$10+'СЕТ СН'!$I$5-'СЕТ СН'!$I$17</f>
        <v>4212.4783661000001</v>
      </c>
      <c r="I142" s="36">
        <f>SUMIFS(СВЦЭМ!$C$39:$C$782,СВЦЭМ!$A$39:$A$782,$A142,СВЦЭМ!$B$39:$B$782,I$119)+'СЕТ СН'!$I$9+СВЦЭМ!$D$10+'СЕТ СН'!$I$5-'СЕТ СН'!$I$17</f>
        <v>4161.4714952300001</v>
      </c>
      <c r="J142" s="36">
        <f>SUMIFS(СВЦЭМ!$C$39:$C$782,СВЦЭМ!$A$39:$A$782,$A142,СВЦЭМ!$B$39:$B$782,J$119)+'СЕТ СН'!$I$9+СВЦЭМ!$D$10+'СЕТ СН'!$I$5-'СЕТ СН'!$I$17</f>
        <v>4231.7036761299996</v>
      </c>
      <c r="K142" s="36">
        <f>SUMIFS(СВЦЭМ!$C$39:$C$782,СВЦЭМ!$A$39:$A$782,$A142,СВЦЭМ!$B$39:$B$782,K$119)+'СЕТ СН'!$I$9+СВЦЭМ!$D$10+'СЕТ СН'!$I$5-'СЕТ СН'!$I$17</f>
        <v>4151.9601137399995</v>
      </c>
      <c r="L142" s="36">
        <f>SUMIFS(СВЦЭМ!$C$39:$C$782,СВЦЭМ!$A$39:$A$782,$A142,СВЦЭМ!$B$39:$B$782,L$119)+'СЕТ СН'!$I$9+СВЦЭМ!$D$10+'СЕТ СН'!$I$5-'СЕТ СН'!$I$17</f>
        <v>4170.68582281</v>
      </c>
      <c r="M142" s="36">
        <f>SUMIFS(СВЦЭМ!$C$39:$C$782,СВЦЭМ!$A$39:$A$782,$A142,СВЦЭМ!$B$39:$B$782,M$119)+'СЕТ СН'!$I$9+СВЦЭМ!$D$10+'СЕТ СН'!$I$5-'СЕТ СН'!$I$17</f>
        <v>4179.7156550899999</v>
      </c>
      <c r="N142" s="36">
        <f>SUMIFS(СВЦЭМ!$C$39:$C$782,СВЦЭМ!$A$39:$A$782,$A142,СВЦЭМ!$B$39:$B$782,N$119)+'СЕТ СН'!$I$9+СВЦЭМ!$D$10+'СЕТ СН'!$I$5-'СЕТ СН'!$I$17</f>
        <v>4172.0381349199997</v>
      </c>
      <c r="O142" s="36">
        <f>SUMIFS(СВЦЭМ!$C$39:$C$782,СВЦЭМ!$A$39:$A$782,$A142,СВЦЭМ!$B$39:$B$782,O$119)+'СЕТ СН'!$I$9+СВЦЭМ!$D$10+'СЕТ СН'!$I$5-'СЕТ СН'!$I$17</f>
        <v>4160.1527367199997</v>
      </c>
      <c r="P142" s="36">
        <f>SUMIFS(СВЦЭМ!$C$39:$C$782,СВЦЭМ!$A$39:$A$782,$A142,СВЦЭМ!$B$39:$B$782,P$119)+'СЕТ СН'!$I$9+СВЦЭМ!$D$10+'СЕТ СН'!$I$5-'СЕТ СН'!$I$17</f>
        <v>4168.8094220900002</v>
      </c>
      <c r="Q142" s="36">
        <f>SUMIFS(СВЦЭМ!$C$39:$C$782,СВЦЭМ!$A$39:$A$782,$A142,СВЦЭМ!$B$39:$B$782,Q$119)+'СЕТ СН'!$I$9+СВЦЭМ!$D$10+'СЕТ СН'!$I$5-'СЕТ СН'!$I$17</f>
        <v>4172.2044561799994</v>
      </c>
      <c r="R142" s="36">
        <f>SUMIFS(СВЦЭМ!$C$39:$C$782,СВЦЭМ!$A$39:$A$782,$A142,СВЦЭМ!$B$39:$B$782,R$119)+'СЕТ СН'!$I$9+СВЦЭМ!$D$10+'СЕТ СН'!$I$5-'СЕТ СН'!$I$17</f>
        <v>4174.2707106500002</v>
      </c>
      <c r="S142" s="36">
        <f>SUMIFS(СВЦЭМ!$C$39:$C$782,СВЦЭМ!$A$39:$A$782,$A142,СВЦЭМ!$B$39:$B$782,S$119)+'СЕТ СН'!$I$9+СВЦЭМ!$D$10+'СЕТ СН'!$I$5-'СЕТ СН'!$I$17</f>
        <v>4168.0311663399998</v>
      </c>
      <c r="T142" s="36">
        <f>SUMIFS(СВЦЭМ!$C$39:$C$782,СВЦЭМ!$A$39:$A$782,$A142,СВЦЭМ!$B$39:$B$782,T$119)+'СЕТ СН'!$I$9+СВЦЭМ!$D$10+'СЕТ СН'!$I$5-'СЕТ СН'!$I$17</f>
        <v>4154.1215562899997</v>
      </c>
      <c r="U142" s="36">
        <f>SUMIFS(СВЦЭМ!$C$39:$C$782,СВЦЭМ!$A$39:$A$782,$A142,СВЦЭМ!$B$39:$B$782,U$119)+'СЕТ СН'!$I$9+СВЦЭМ!$D$10+'СЕТ СН'!$I$5-'СЕТ СН'!$I$17</f>
        <v>4144.1519615199995</v>
      </c>
      <c r="V142" s="36">
        <f>SUMIFS(СВЦЭМ!$C$39:$C$782,СВЦЭМ!$A$39:$A$782,$A142,СВЦЭМ!$B$39:$B$782,V$119)+'СЕТ СН'!$I$9+СВЦЭМ!$D$10+'СЕТ СН'!$I$5-'СЕТ СН'!$I$17</f>
        <v>4179.4216913399996</v>
      </c>
      <c r="W142" s="36">
        <f>SUMIFS(СВЦЭМ!$C$39:$C$782,СВЦЭМ!$A$39:$A$782,$A142,СВЦЭМ!$B$39:$B$782,W$119)+'СЕТ СН'!$I$9+СВЦЭМ!$D$10+'СЕТ СН'!$I$5-'СЕТ СН'!$I$17</f>
        <v>4154.61364736</v>
      </c>
      <c r="X142" s="36">
        <f>SUMIFS(СВЦЭМ!$C$39:$C$782,СВЦЭМ!$A$39:$A$782,$A142,СВЦЭМ!$B$39:$B$782,X$119)+'СЕТ СН'!$I$9+СВЦЭМ!$D$10+'СЕТ СН'!$I$5-'СЕТ СН'!$I$17</f>
        <v>4244.3602850999996</v>
      </c>
      <c r="Y142" s="36">
        <f>SUMIFS(СВЦЭМ!$C$39:$C$782,СВЦЭМ!$A$39:$A$782,$A142,СВЦЭМ!$B$39:$B$782,Y$119)+'СЕТ СН'!$I$9+СВЦЭМ!$D$10+'СЕТ СН'!$I$5-'СЕТ СН'!$I$17</f>
        <v>4244.8732843099997</v>
      </c>
    </row>
    <row r="143" spans="1:25" ht="15.75" x14ac:dyDescent="0.2">
      <c r="A143" s="35">
        <f t="shared" si="3"/>
        <v>44828</v>
      </c>
      <c r="B143" s="36">
        <f>SUMIFS(СВЦЭМ!$C$39:$C$782,СВЦЭМ!$A$39:$A$782,$A143,СВЦЭМ!$B$39:$B$782,B$119)+'СЕТ СН'!$I$9+СВЦЭМ!$D$10+'СЕТ СН'!$I$5-'СЕТ СН'!$I$17</f>
        <v>4282.0940604400002</v>
      </c>
      <c r="C143" s="36">
        <f>SUMIFS(СВЦЭМ!$C$39:$C$782,СВЦЭМ!$A$39:$A$782,$A143,СВЦЭМ!$B$39:$B$782,C$119)+'СЕТ СН'!$I$9+СВЦЭМ!$D$10+'СЕТ СН'!$I$5-'СЕТ СН'!$I$17</f>
        <v>4315.58287905</v>
      </c>
      <c r="D143" s="36">
        <f>SUMIFS(СВЦЭМ!$C$39:$C$782,СВЦЭМ!$A$39:$A$782,$A143,СВЦЭМ!$B$39:$B$782,D$119)+'СЕТ СН'!$I$9+СВЦЭМ!$D$10+'СЕТ СН'!$I$5-'СЕТ СН'!$I$17</f>
        <v>4317.2063515499995</v>
      </c>
      <c r="E143" s="36">
        <f>SUMIFS(СВЦЭМ!$C$39:$C$782,СВЦЭМ!$A$39:$A$782,$A143,СВЦЭМ!$B$39:$B$782,E$119)+'СЕТ СН'!$I$9+СВЦЭМ!$D$10+'СЕТ СН'!$I$5-'СЕТ СН'!$I$17</f>
        <v>4298.56319257</v>
      </c>
      <c r="F143" s="36">
        <f>SUMIFS(СВЦЭМ!$C$39:$C$782,СВЦЭМ!$A$39:$A$782,$A143,СВЦЭМ!$B$39:$B$782,F$119)+'СЕТ СН'!$I$9+СВЦЭМ!$D$10+'СЕТ СН'!$I$5-'СЕТ СН'!$I$17</f>
        <v>4246.8511098999998</v>
      </c>
      <c r="G143" s="36">
        <f>SUMIFS(СВЦЭМ!$C$39:$C$782,СВЦЭМ!$A$39:$A$782,$A143,СВЦЭМ!$B$39:$B$782,G$119)+'СЕТ СН'!$I$9+СВЦЭМ!$D$10+'СЕТ СН'!$I$5-'СЕТ СН'!$I$17</f>
        <v>4251.14649336</v>
      </c>
      <c r="H143" s="36">
        <f>SUMIFS(СВЦЭМ!$C$39:$C$782,СВЦЭМ!$A$39:$A$782,$A143,СВЦЭМ!$B$39:$B$782,H$119)+'СЕТ СН'!$I$9+СВЦЭМ!$D$10+'СЕТ СН'!$I$5-'СЕТ СН'!$I$17</f>
        <v>4254.6868691700001</v>
      </c>
      <c r="I143" s="36">
        <f>SUMIFS(СВЦЭМ!$C$39:$C$782,СВЦЭМ!$A$39:$A$782,$A143,СВЦЭМ!$B$39:$B$782,I$119)+'СЕТ СН'!$I$9+СВЦЭМ!$D$10+'СЕТ СН'!$I$5-'СЕТ СН'!$I$17</f>
        <v>4224.4022085299994</v>
      </c>
      <c r="J143" s="36">
        <f>SUMIFS(СВЦЭМ!$C$39:$C$782,СВЦЭМ!$A$39:$A$782,$A143,СВЦЭМ!$B$39:$B$782,J$119)+'СЕТ СН'!$I$9+СВЦЭМ!$D$10+'СЕТ СН'!$I$5-'СЕТ СН'!$I$17</f>
        <v>4297.9509010199999</v>
      </c>
      <c r="K143" s="36">
        <f>SUMIFS(СВЦЭМ!$C$39:$C$782,СВЦЭМ!$A$39:$A$782,$A143,СВЦЭМ!$B$39:$B$782,K$119)+'СЕТ СН'!$I$9+СВЦЭМ!$D$10+'СЕТ СН'!$I$5-'СЕТ СН'!$I$17</f>
        <v>4340.4834253099998</v>
      </c>
      <c r="L143" s="36">
        <f>SUMIFS(СВЦЭМ!$C$39:$C$782,СВЦЭМ!$A$39:$A$782,$A143,СВЦЭМ!$B$39:$B$782,L$119)+'СЕТ СН'!$I$9+СВЦЭМ!$D$10+'СЕТ СН'!$I$5-'СЕТ СН'!$I$17</f>
        <v>4360.4052948099998</v>
      </c>
      <c r="M143" s="36">
        <f>SUMIFS(СВЦЭМ!$C$39:$C$782,СВЦЭМ!$A$39:$A$782,$A143,СВЦЭМ!$B$39:$B$782,M$119)+'СЕТ СН'!$I$9+СВЦЭМ!$D$10+'СЕТ СН'!$I$5-'СЕТ СН'!$I$17</f>
        <v>4251.2066840899997</v>
      </c>
      <c r="N143" s="36">
        <f>SUMIFS(СВЦЭМ!$C$39:$C$782,СВЦЭМ!$A$39:$A$782,$A143,СВЦЭМ!$B$39:$B$782,N$119)+'СЕТ СН'!$I$9+СВЦЭМ!$D$10+'СЕТ СН'!$I$5-'СЕТ СН'!$I$17</f>
        <v>4219.1672393899998</v>
      </c>
      <c r="O143" s="36">
        <f>SUMIFS(СВЦЭМ!$C$39:$C$782,СВЦЭМ!$A$39:$A$782,$A143,СВЦЭМ!$B$39:$B$782,O$119)+'СЕТ СН'!$I$9+СВЦЭМ!$D$10+'СЕТ СН'!$I$5-'СЕТ СН'!$I$17</f>
        <v>4217.4496029799993</v>
      </c>
      <c r="P143" s="36">
        <f>SUMIFS(СВЦЭМ!$C$39:$C$782,СВЦЭМ!$A$39:$A$782,$A143,СВЦЭМ!$B$39:$B$782,P$119)+'СЕТ СН'!$I$9+СВЦЭМ!$D$10+'СЕТ СН'!$I$5-'СЕТ СН'!$I$17</f>
        <v>4223.7884227599998</v>
      </c>
      <c r="Q143" s="36">
        <f>SUMIFS(СВЦЭМ!$C$39:$C$782,СВЦЭМ!$A$39:$A$782,$A143,СВЦЭМ!$B$39:$B$782,Q$119)+'СЕТ СН'!$I$9+СВЦЭМ!$D$10+'СЕТ СН'!$I$5-'СЕТ СН'!$I$17</f>
        <v>4225.69479727</v>
      </c>
      <c r="R143" s="36">
        <f>SUMIFS(СВЦЭМ!$C$39:$C$782,СВЦЭМ!$A$39:$A$782,$A143,СВЦЭМ!$B$39:$B$782,R$119)+'СЕТ СН'!$I$9+СВЦЭМ!$D$10+'СЕТ СН'!$I$5-'СЕТ СН'!$I$17</f>
        <v>4219.8400704300002</v>
      </c>
      <c r="S143" s="36">
        <f>SUMIFS(СВЦЭМ!$C$39:$C$782,СВЦЭМ!$A$39:$A$782,$A143,СВЦЭМ!$B$39:$B$782,S$119)+'СЕТ СН'!$I$9+СВЦЭМ!$D$10+'СЕТ СН'!$I$5-'СЕТ СН'!$I$17</f>
        <v>4217.8824369599997</v>
      </c>
      <c r="T143" s="36">
        <f>SUMIFS(СВЦЭМ!$C$39:$C$782,СВЦЭМ!$A$39:$A$782,$A143,СВЦЭМ!$B$39:$B$782,T$119)+'СЕТ СН'!$I$9+СВЦЭМ!$D$10+'СЕТ СН'!$I$5-'СЕТ СН'!$I$17</f>
        <v>4226.65869389</v>
      </c>
      <c r="U143" s="36">
        <f>SUMIFS(СВЦЭМ!$C$39:$C$782,СВЦЭМ!$A$39:$A$782,$A143,СВЦЭМ!$B$39:$B$782,U$119)+'СЕТ СН'!$I$9+СВЦЭМ!$D$10+'СЕТ СН'!$I$5-'СЕТ СН'!$I$17</f>
        <v>4254.6756084199997</v>
      </c>
      <c r="V143" s="36">
        <f>SUMIFS(СВЦЭМ!$C$39:$C$782,СВЦЭМ!$A$39:$A$782,$A143,СВЦЭМ!$B$39:$B$782,V$119)+'СЕТ СН'!$I$9+СВЦЭМ!$D$10+'СЕТ СН'!$I$5-'СЕТ СН'!$I$17</f>
        <v>4255.5837654199995</v>
      </c>
      <c r="W143" s="36">
        <f>SUMIFS(СВЦЭМ!$C$39:$C$782,СВЦЭМ!$A$39:$A$782,$A143,СВЦЭМ!$B$39:$B$782,W$119)+'СЕТ СН'!$I$9+СВЦЭМ!$D$10+'СЕТ СН'!$I$5-'СЕТ СН'!$I$17</f>
        <v>4241.5618524399997</v>
      </c>
      <c r="X143" s="36">
        <f>SUMIFS(СВЦЭМ!$C$39:$C$782,СВЦЭМ!$A$39:$A$782,$A143,СВЦЭМ!$B$39:$B$782,X$119)+'СЕТ СН'!$I$9+СВЦЭМ!$D$10+'СЕТ СН'!$I$5-'СЕТ СН'!$I$17</f>
        <v>4292.7706141999997</v>
      </c>
      <c r="Y143" s="36">
        <f>SUMIFS(СВЦЭМ!$C$39:$C$782,СВЦЭМ!$A$39:$A$782,$A143,СВЦЭМ!$B$39:$B$782,Y$119)+'СЕТ СН'!$I$9+СВЦЭМ!$D$10+'СЕТ СН'!$I$5-'СЕТ СН'!$I$17</f>
        <v>4300.0125982399995</v>
      </c>
    </row>
    <row r="144" spans="1:25" ht="15.75" x14ac:dyDescent="0.2">
      <c r="A144" s="35">
        <f t="shared" si="3"/>
        <v>44829</v>
      </c>
      <c r="B144" s="36">
        <f>SUMIFS(СВЦЭМ!$C$39:$C$782,СВЦЭМ!$A$39:$A$782,$A144,СВЦЭМ!$B$39:$B$782,B$119)+'СЕТ СН'!$I$9+СВЦЭМ!$D$10+'СЕТ СН'!$I$5-'СЕТ СН'!$I$17</f>
        <v>4361.9753140100001</v>
      </c>
      <c r="C144" s="36">
        <f>SUMIFS(СВЦЭМ!$C$39:$C$782,СВЦЭМ!$A$39:$A$782,$A144,СВЦЭМ!$B$39:$B$782,C$119)+'СЕТ СН'!$I$9+СВЦЭМ!$D$10+'СЕТ СН'!$I$5-'СЕТ СН'!$I$17</f>
        <v>4389.2860091599996</v>
      </c>
      <c r="D144" s="36">
        <f>SUMIFS(СВЦЭМ!$C$39:$C$782,СВЦЭМ!$A$39:$A$782,$A144,СВЦЭМ!$B$39:$B$782,D$119)+'СЕТ СН'!$I$9+СВЦЭМ!$D$10+'СЕТ СН'!$I$5-'СЕТ СН'!$I$17</f>
        <v>4393.0742731599994</v>
      </c>
      <c r="E144" s="36">
        <f>SUMIFS(СВЦЭМ!$C$39:$C$782,СВЦЭМ!$A$39:$A$782,$A144,СВЦЭМ!$B$39:$B$782,E$119)+'СЕТ СН'!$I$9+СВЦЭМ!$D$10+'СЕТ СН'!$I$5-'СЕТ СН'!$I$17</f>
        <v>4397.3238672400003</v>
      </c>
      <c r="F144" s="36">
        <f>SUMIFS(СВЦЭМ!$C$39:$C$782,СВЦЭМ!$A$39:$A$782,$A144,СВЦЭМ!$B$39:$B$782,F$119)+'СЕТ СН'!$I$9+СВЦЭМ!$D$10+'СЕТ СН'!$I$5-'СЕТ СН'!$I$17</f>
        <v>4399.9827264999994</v>
      </c>
      <c r="G144" s="36">
        <f>SUMIFS(СВЦЭМ!$C$39:$C$782,СВЦЭМ!$A$39:$A$782,$A144,СВЦЭМ!$B$39:$B$782,G$119)+'СЕТ СН'!$I$9+СВЦЭМ!$D$10+'СЕТ СН'!$I$5-'СЕТ СН'!$I$17</f>
        <v>4380.0423350699994</v>
      </c>
      <c r="H144" s="36">
        <f>SUMIFS(СВЦЭМ!$C$39:$C$782,СВЦЭМ!$A$39:$A$782,$A144,СВЦЭМ!$B$39:$B$782,H$119)+'СЕТ СН'!$I$9+СВЦЭМ!$D$10+'СЕТ СН'!$I$5-'СЕТ СН'!$I$17</f>
        <v>4347.3599476599993</v>
      </c>
      <c r="I144" s="36">
        <f>SUMIFS(СВЦЭМ!$C$39:$C$782,СВЦЭМ!$A$39:$A$782,$A144,СВЦЭМ!$B$39:$B$782,I$119)+'СЕТ СН'!$I$9+СВЦЭМ!$D$10+'СЕТ СН'!$I$5-'СЕТ СН'!$I$17</f>
        <v>4329.4825263799994</v>
      </c>
      <c r="J144" s="36">
        <f>SUMIFS(СВЦЭМ!$C$39:$C$782,СВЦЭМ!$A$39:$A$782,$A144,СВЦЭМ!$B$39:$B$782,J$119)+'СЕТ СН'!$I$9+СВЦЭМ!$D$10+'СЕТ СН'!$I$5-'СЕТ СН'!$I$17</f>
        <v>4410.5228422</v>
      </c>
      <c r="K144" s="36">
        <f>SUMIFS(СВЦЭМ!$C$39:$C$782,СВЦЭМ!$A$39:$A$782,$A144,СВЦЭМ!$B$39:$B$782,K$119)+'СЕТ СН'!$I$9+СВЦЭМ!$D$10+'СЕТ СН'!$I$5-'СЕТ СН'!$I$17</f>
        <v>4413.88531143</v>
      </c>
      <c r="L144" s="36">
        <f>SUMIFS(СВЦЭМ!$C$39:$C$782,СВЦЭМ!$A$39:$A$782,$A144,СВЦЭМ!$B$39:$B$782,L$119)+'СЕТ СН'!$I$9+СВЦЭМ!$D$10+'СЕТ СН'!$I$5-'СЕТ СН'!$I$17</f>
        <v>4350.9578192899999</v>
      </c>
      <c r="M144" s="36">
        <f>SUMIFS(СВЦЭМ!$C$39:$C$782,СВЦЭМ!$A$39:$A$782,$A144,СВЦЭМ!$B$39:$B$782,M$119)+'СЕТ СН'!$I$9+СВЦЭМ!$D$10+'СЕТ СН'!$I$5-'СЕТ СН'!$I$17</f>
        <v>4341.8421349199998</v>
      </c>
      <c r="N144" s="36">
        <f>SUMIFS(СВЦЭМ!$C$39:$C$782,СВЦЭМ!$A$39:$A$782,$A144,СВЦЭМ!$B$39:$B$782,N$119)+'СЕТ СН'!$I$9+СВЦЭМ!$D$10+'СЕТ СН'!$I$5-'СЕТ СН'!$I$17</f>
        <v>4362.2243255799995</v>
      </c>
      <c r="O144" s="36">
        <f>SUMIFS(СВЦЭМ!$C$39:$C$782,СВЦЭМ!$A$39:$A$782,$A144,СВЦЭМ!$B$39:$B$782,O$119)+'СЕТ СН'!$I$9+СВЦЭМ!$D$10+'СЕТ СН'!$I$5-'СЕТ СН'!$I$17</f>
        <v>4343.74309034</v>
      </c>
      <c r="P144" s="36">
        <f>SUMIFS(СВЦЭМ!$C$39:$C$782,СВЦЭМ!$A$39:$A$782,$A144,СВЦЭМ!$B$39:$B$782,P$119)+'СЕТ СН'!$I$9+СВЦЭМ!$D$10+'СЕТ СН'!$I$5-'СЕТ СН'!$I$17</f>
        <v>4336.6248360999998</v>
      </c>
      <c r="Q144" s="36">
        <f>SUMIFS(СВЦЭМ!$C$39:$C$782,СВЦЭМ!$A$39:$A$782,$A144,СВЦЭМ!$B$39:$B$782,Q$119)+'СЕТ СН'!$I$9+СВЦЭМ!$D$10+'СЕТ СН'!$I$5-'СЕТ СН'!$I$17</f>
        <v>4338.8279703499993</v>
      </c>
      <c r="R144" s="36">
        <f>SUMIFS(СВЦЭМ!$C$39:$C$782,СВЦЭМ!$A$39:$A$782,$A144,СВЦЭМ!$B$39:$B$782,R$119)+'СЕТ СН'!$I$9+СВЦЭМ!$D$10+'СЕТ СН'!$I$5-'СЕТ СН'!$I$17</f>
        <v>4317.3090363299998</v>
      </c>
      <c r="S144" s="36">
        <f>SUMIFS(СВЦЭМ!$C$39:$C$782,СВЦЭМ!$A$39:$A$782,$A144,СВЦЭМ!$B$39:$B$782,S$119)+'СЕТ СН'!$I$9+СВЦЭМ!$D$10+'СЕТ СН'!$I$5-'СЕТ СН'!$I$17</f>
        <v>4303.8391904299997</v>
      </c>
      <c r="T144" s="36">
        <f>SUMIFS(СВЦЭМ!$C$39:$C$782,СВЦЭМ!$A$39:$A$782,$A144,СВЦЭМ!$B$39:$B$782,T$119)+'СЕТ СН'!$I$9+СВЦЭМ!$D$10+'СЕТ СН'!$I$5-'СЕТ СН'!$I$17</f>
        <v>4373.8638082500001</v>
      </c>
      <c r="U144" s="36">
        <f>SUMIFS(СВЦЭМ!$C$39:$C$782,СВЦЭМ!$A$39:$A$782,$A144,СВЦЭМ!$B$39:$B$782,U$119)+'СЕТ СН'!$I$9+СВЦЭМ!$D$10+'СЕТ СН'!$I$5-'СЕТ СН'!$I$17</f>
        <v>4389.0839087599998</v>
      </c>
      <c r="V144" s="36">
        <f>SUMIFS(СВЦЭМ!$C$39:$C$782,СВЦЭМ!$A$39:$A$782,$A144,СВЦЭМ!$B$39:$B$782,V$119)+'СЕТ СН'!$I$9+СВЦЭМ!$D$10+'СЕТ СН'!$I$5-'СЕТ СН'!$I$17</f>
        <v>4400.3684271000002</v>
      </c>
      <c r="W144" s="36">
        <f>SUMIFS(СВЦЭМ!$C$39:$C$782,СВЦЭМ!$A$39:$A$782,$A144,СВЦЭМ!$B$39:$B$782,W$119)+'СЕТ СН'!$I$9+СВЦЭМ!$D$10+'СЕТ СН'!$I$5-'СЕТ СН'!$I$17</f>
        <v>4387.9991258800001</v>
      </c>
      <c r="X144" s="36">
        <f>SUMIFS(СВЦЭМ!$C$39:$C$782,СВЦЭМ!$A$39:$A$782,$A144,СВЦЭМ!$B$39:$B$782,X$119)+'СЕТ СН'!$I$9+СВЦЭМ!$D$10+'СЕТ СН'!$I$5-'СЕТ СН'!$I$17</f>
        <v>4419.0581646299997</v>
      </c>
      <c r="Y144" s="36">
        <f>SUMIFS(СВЦЭМ!$C$39:$C$782,СВЦЭМ!$A$39:$A$782,$A144,СВЦЭМ!$B$39:$B$782,Y$119)+'СЕТ СН'!$I$9+СВЦЭМ!$D$10+'СЕТ СН'!$I$5-'СЕТ СН'!$I$17</f>
        <v>4389.7081087199995</v>
      </c>
    </row>
    <row r="145" spans="1:26" ht="15.75" x14ac:dyDescent="0.2">
      <c r="A145" s="35">
        <f t="shared" si="3"/>
        <v>44830</v>
      </c>
      <c r="B145" s="36">
        <f>SUMIFS(СВЦЭМ!$C$39:$C$782,СВЦЭМ!$A$39:$A$782,$A145,СВЦЭМ!$B$39:$B$782,B$119)+'СЕТ СН'!$I$9+СВЦЭМ!$D$10+'СЕТ СН'!$I$5-'СЕТ СН'!$I$17</f>
        <v>4359.7593366799993</v>
      </c>
      <c r="C145" s="36">
        <f>SUMIFS(СВЦЭМ!$C$39:$C$782,СВЦЭМ!$A$39:$A$782,$A145,СВЦЭМ!$B$39:$B$782,C$119)+'СЕТ СН'!$I$9+СВЦЭМ!$D$10+'СЕТ СН'!$I$5-'СЕТ СН'!$I$17</f>
        <v>4343.8674549299994</v>
      </c>
      <c r="D145" s="36">
        <f>SUMIFS(СВЦЭМ!$C$39:$C$782,СВЦЭМ!$A$39:$A$782,$A145,СВЦЭМ!$B$39:$B$782,D$119)+'СЕТ СН'!$I$9+СВЦЭМ!$D$10+'СЕТ СН'!$I$5-'СЕТ СН'!$I$17</f>
        <v>4337.7667068000001</v>
      </c>
      <c r="E145" s="36">
        <f>SUMIFS(СВЦЭМ!$C$39:$C$782,СВЦЭМ!$A$39:$A$782,$A145,СВЦЭМ!$B$39:$B$782,E$119)+'СЕТ СН'!$I$9+СВЦЭМ!$D$10+'СЕТ СН'!$I$5-'СЕТ СН'!$I$17</f>
        <v>4429.3451447899997</v>
      </c>
      <c r="F145" s="36">
        <f>SUMIFS(СВЦЭМ!$C$39:$C$782,СВЦЭМ!$A$39:$A$782,$A145,СВЦЭМ!$B$39:$B$782,F$119)+'СЕТ СН'!$I$9+СВЦЭМ!$D$10+'СЕТ СН'!$I$5-'СЕТ СН'!$I$17</f>
        <v>4430.9275512499999</v>
      </c>
      <c r="G145" s="36">
        <f>SUMIFS(СВЦЭМ!$C$39:$C$782,СВЦЭМ!$A$39:$A$782,$A145,СВЦЭМ!$B$39:$B$782,G$119)+'СЕТ СН'!$I$9+СВЦЭМ!$D$10+'СЕТ СН'!$I$5-'СЕТ СН'!$I$17</f>
        <v>4319.1557201899996</v>
      </c>
      <c r="H145" s="36">
        <f>SUMIFS(СВЦЭМ!$C$39:$C$782,СВЦЭМ!$A$39:$A$782,$A145,СВЦЭМ!$B$39:$B$782,H$119)+'СЕТ СН'!$I$9+СВЦЭМ!$D$10+'СЕТ СН'!$I$5-'СЕТ СН'!$I$17</f>
        <v>4265.8521775099998</v>
      </c>
      <c r="I145" s="36">
        <f>SUMIFS(СВЦЭМ!$C$39:$C$782,СВЦЭМ!$A$39:$A$782,$A145,СВЦЭМ!$B$39:$B$782,I$119)+'СЕТ СН'!$I$9+СВЦЭМ!$D$10+'СЕТ СН'!$I$5-'СЕТ СН'!$I$17</f>
        <v>4324.5833027999997</v>
      </c>
      <c r="J145" s="36">
        <f>SUMIFS(СВЦЭМ!$C$39:$C$782,СВЦЭМ!$A$39:$A$782,$A145,СВЦЭМ!$B$39:$B$782,J$119)+'СЕТ СН'!$I$9+СВЦЭМ!$D$10+'СЕТ СН'!$I$5-'СЕТ СН'!$I$17</f>
        <v>4442.5543995899998</v>
      </c>
      <c r="K145" s="36">
        <f>SUMIFS(СВЦЭМ!$C$39:$C$782,СВЦЭМ!$A$39:$A$782,$A145,СВЦЭМ!$B$39:$B$782,K$119)+'СЕТ СН'!$I$9+СВЦЭМ!$D$10+'СЕТ СН'!$I$5-'СЕТ СН'!$I$17</f>
        <v>4330.8026139200001</v>
      </c>
      <c r="L145" s="36">
        <f>SUMIFS(СВЦЭМ!$C$39:$C$782,СВЦЭМ!$A$39:$A$782,$A145,СВЦЭМ!$B$39:$B$782,L$119)+'СЕТ СН'!$I$9+СВЦЭМ!$D$10+'СЕТ СН'!$I$5-'СЕТ СН'!$I$17</f>
        <v>4325.45206968</v>
      </c>
      <c r="M145" s="36">
        <f>SUMIFS(СВЦЭМ!$C$39:$C$782,СВЦЭМ!$A$39:$A$782,$A145,СВЦЭМ!$B$39:$B$782,M$119)+'СЕТ СН'!$I$9+СВЦЭМ!$D$10+'СЕТ СН'!$I$5-'СЕТ СН'!$I$17</f>
        <v>4205.8278247399994</v>
      </c>
      <c r="N145" s="36">
        <f>SUMIFS(СВЦЭМ!$C$39:$C$782,СВЦЭМ!$A$39:$A$782,$A145,СВЦЭМ!$B$39:$B$782,N$119)+'СЕТ СН'!$I$9+СВЦЭМ!$D$10+'СЕТ СН'!$I$5-'СЕТ СН'!$I$17</f>
        <v>4198.3146422999998</v>
      </c>
      <c r="O145" s="36">
        <f>SUMIFS(СВЦЭМ!$C$39:$C$782,СВЦЭМ!$A$39:$A$782,$A145,СВЦЭМ!$B$39:$B$782,O$119)+'СЕТ СН'!$I$9+СВЦЭМ!$D$10+'СЕТ СН'!$I$5-'СЕТ СН'!$I$17</f>
        <v>4208.69975497</v>
      </c>
      <c r="P145" s="36">
        <f>SUMIFS(СВЦЭМ!$C$39:$C$782,СВЦЭМ!$A$39:$A$782,$A145,СВЦЭМ!$B$39:$B$782,P$119)+'СЕТ СН'!$I$9+СВЦЭМ!$D$10+'СЕТ СН'!$I$5-'СЕТ СН'!$I$17</f>
        <v>4224.1836224399995</v>
      </c>
      <c r="Q145" s="36">
        <f>SUMIFS(СВЦЭМ!$C$39:$C$782,СВЦЭМ!$A$39:$A$782,$A145,СВЦЭМ!$B$39:$B$782,Q$119)+'СЕТ СН'!$I$9+СВЦЭМ!$D$10+'СЕТ СН'!$I$5-'СЕТ СН'!$I$17</f>
        <v>4256.9322715500002</v>
      </c>
      <c r="R145" s="36">
        <f>SUMIFS(СВЦЭМ!$C$39:$C$782,СВЦЭМ!$A$39:$A$782,$A145,СВЦЭМ!$B$39:$B$782,R$119)+'СЕТ СН'!$I$9+СВЦЭМ!$D$10+'СЕТ СН'!$I$5-'СЕТ СН'!$I$17</f>
        <v>4281.07166125</v>
      </c>
      <c r="S145" s="36">
        <f>SUMIFS(СВЦЭМ!$C$39:$C$782,СВЦЭМ!$A$39:$A$782,$A145,СВЦЭМ!$B$39:$B$782,S$119)+'СЕТ СН'!$I$9+СВЦЭМ!$D$10+'СЕТ СН'!$I$5-'СЕТ СН'!$I$17</f>
        <v>4273.8167386300001</v>
      </c>
      <c r="T145" s="36">
        <f>SUMIFS(СВЦЭМ!$C$39:$C$782,СВЦЭМ!$A$39:$A$782,$A145,СВЦЭМ!$B$39:$B$782,T$119)+'СЕТ СН'!$I$9+СВЦЭМ!$D$10+'СЕТ СН'!$I$5-'СЕТ СН'!$I$17</f>
        <v>4379.1003339499994</v>
      </c>
      <c r="U145" s="36">
        <f>SUMIFS(СВЦЭМ!$C$39:$C$782,СВЦЭМ!$A$39:$A$782,$A145,СВЦЭМ!$B$39:$B$782,U$119)+'СЕТ СН'!$I$9+СВЦЭМ!$D$10+'СЕТ СН'!$I$5-'СЕТ СН'!$I$17</f>
        <v>4418.21079603</v>
      </c>
      <c r="V145" s="36">
        <f>SUMIFS(СВЦЭМ!$C$39:$C$782,СВЦЭМ!$A$39:$A$782,$A145,СВЦЭМ!$B$39:$B$782,V$119)+'СЕТ СН'!$I$9+СВЦЭМ!$D$10+'СЕТ СН'!$I$5-'СЕТ СН'!$I$17</f>
        <v>4421.5210965299993</v>
      </c>
      <c r="W145" s="36">
        <f>SUMIFS(СВЦЭМ!$C$39:$C$782,СВЦЭМ!$A$39:$A$782,$A145,СВЦЭМ!$B$39:$B$782,W$119)+'СЕТ СН'!$I$9+СВЦЭМ!$D$10+'СЕТ СН'!$I$5-'СЕТ СН'!$I$17</f>
        <v>4403.1430410799994</v>
      </c>
      <c r="X145" s="36">
        <f>SUMIFS(СВЦЭМ!$C$39:$C$782,СВЦЭМ!$A$39:$A$782,$A145,СВЦЭМ!$B$39:$B$782,X$119)+'СЕТ СН'!$I$9+СВЦЭМ!$D$10+'СЕТ СН'!$I$5-'СЕТ СН'!$I$17</f>
        <v>4357.11099526</v>
      </c>
      <c r="Y145" s="36">
        <f>SUMIFS(СВЦЭМ!$C$39:$C$782,СВЦЭМ!$A$39:$A$782,$A145,СВЦЭМ!$B$39:$B$782,Y$119)+'СЕТ СН'!$I$9+СВЦЭМ!$D$10+'СЕТ СН'!$I$5-'СЕТ СН'!$I$17</f>
        <v>4419.6014939199995</v>
      </c>
    </row>
    <row r="146" spans="1:26" ht="15.75" x14ac:dyDescent="0.2">
      <c r="A146" s="35">
        <f t="shared" si="3"/>
        <v>44831</v>
      </c>
      <c r="B146" s="36">
        <f>SUMIFS(СВЦЭМ!$C$39:$C$782,СВЦЭМ!$A$39:$A$782,$A146,СВЦЭМ!$B$39:$B$782,B$119)+'СЕТ СН'!$I$9+СВЦЭМ!$D$10+'СЕТ СН'!$I$5-'СЕТ СН'!$I$17</f>
        <v>4393.2683300399995</v>
      </c>
      <c r="C146" s="36">
        <f>SUMIFS(СВЦЭМ!$C$39:$C$782,СВЦЭМ!$A$39:$A$782,$A146,СВЦЭМ!$B$39:$B$782,C$119)+'СЕТ СН'!$I$9+СВЦЭМ!$D$10+'СЕТ СН'!$I$5-'СЕТ СН'!$I$17</f>
        <v>4415.7666129199997</v>
      </c>
      <c r="D146" s="36">
        <f>SUMIFS(СВЦЭМ!$C$39:$C$782,СВЦЭМ!$A$39:$A$782,$A146,СВЦЭМ!$B$39:$B$782,D$119)+'СЕТ СН'!$I$9+СВЦЭМ!$D$10+'СЕТ СН'!$I$5-'СЕТ СН'!$I$17</f>
        <v>4414.4260157399995</v>
      </c>
      <c r="E146" s="36">
        <f>SUMIFS(СВЦЭМ!$C$39:$C$782,СВЦЭМ!$A$39:$A$782,$A146,СВЦЭМ!$B$39:$B$782,E$119)+'СЕТ СН'!$I$9+СВЦЭМ!$D$10+'СЕТ СН'!$I$5-'СЕТ СН'!$I$17</f>
        <v>4462.1771756299995</v>
      </c>
      <c r="F146" s="36">
        <f>SUMIFS(СВЦЭМ!$C$39:$C$782,СВЦЭМ!$A$39:$A$782,$A146,СВЦЭМ!$B$39:$B$782,F$119)+'СЕТ СН'!$I$9+СВЦЭМ!$D$10+'СЕТ СН'!$I$5-'СЕТ СН'!$I$17</f>
        <v>4460.6668592299993</v>
      </c>
      <c r="G146" s="36">
        <f>SUMIFS(СВЦЭМ!$C$39:$C$782,СВЦЭМ!$A$39:$A$782,$A146,СВЦЭМ!$B$39:$B$782,G$119)+'СЕТ СН'!$I$9+СВЦЭМ!$D$10+'СЕТ СН'!$I$5-'СЕТ СН'!$I$17</f>
        <v>4389.5866623699994</v>
      </c>
      <c r="H146" s="36">
        <f>SUMIFS(СВЦЭМ!$C$39:$C$782,СВЦЭМ!$A$39:$A$782,$A146,СВЦЭМ!$B$39:$B$782,H$119)+'СЕТ СН'!$I$9+СВЦЭМ!$D$10+'СЕТ СН'!$I$5-'СЕТ СН'!$I$17</f>
        <v>4330.0941527199993</v>
      </c>
      <c r="I146" s="36">
        <f>SUMIFS(СВЦЭМ!$C$39:$C$782,СВЦЭМ!$A$39:$A$782,$A146,СВЦЭМ!$B$39:$B$782,I$119)+'СЕТ СН'!$I$9+СВЦЭМ!$D$10+'СЕТ СН'!$I$5-'СЕТ СН'!$I$17</f>
        <v>4358.0989959199997</v>
      </c>
      <c r="J146" s="36">
        <f>SUMIFS(СВЦЭМ!$C$39:$C$782,СВЦЭМ!$A$39:$A$782,$A146,СВЦЭМ!$B$39:$B$782,J$119)+'СЕТ СН'!$I$9+СВЦЭМ!$D$10+'СЕТ СН'!$I$5-'СЕТ СН'!$I$17</f>
        <v>4376.68523413</v>
      </c>
      <c r="K146" s="36">
        <f>SUMIFS(СВЦЭМ!$C$39:$C$782,СВЦЭМ!$A$39:$A$782,$A146,СВЦЭМ!$B$39:$B$782,K$119)+'СЕТ СН'!$I$9+СВЦЭМ!$D$10+'СЕТ СН'!$I$5-'СЕТ СН'!$I$17</f>
        <v>4369.2889024400001</v>
      </c>
      <c r="L146" s="36">
        <f>SUMIFS(СВЦЭМ!$C$39:$C$782,СВЦЭМ!$A$39:$A$782,$A146,СВЦЭМ!$B$39:$B$782,L$119)+'СЕТ СН'!$I$9+СВЦЭМ!$D$10+'СЕТ СН'!$I$5-'СЕТ СН'!$I$17</f>
        <v>4343.0266063299996</v>
      </c>
      <c r="M146" s="36">
        <f>SUMIFS(СВЦЭМ!$C$39:$C$782,СВЦЭМ!$A$39:$A$782,$A146,СВЦЭМ!$B$39:$B$782,M$119)+'СЕТ СН'!$I$9+СВЦЭМ!$D$10+'СЕТ СН'!$I$5-'СЕТ СН'!$I$17</f>
        <v>4250.2902594099996</v>
      </c>
      <c r="N146" s="36">
        <f>SUMIFS(СВЦЭМ!$C$39:$C$782,СВЦЭМ!$A$39:$A$782,$A146,СВЦЭМ!$B$39:$B$782,N$119)+'СЕТ СН'!$I$9+СВЦЭМ!$D$10+'СЕТ СН'!$I$5-'СЕТ СН'!$I$17</f>
        <v>4255.6102295999999</v>
      </c>
      <c r="O146" s="36">
        <f>SUMIFS(СВЦЭМ!$C$39:$C$782,СВЦЭМ!$A$39:$A$782,$A146,СВЦЭМ!$B$39:$B$782,O$119)+'СЕТ СН'!$I$9+СВЦЭМ!$D$10+'СЕТ СН'!$I$5-'СЕТ СН'!$I$17</f>
        <v>4262.8886595099993</v>
      </c>
      <c r="P146" s="36">
        <f>SUMIFS(СВЦЭМ!$C$39:$C$782,СВЦЭМ!$A$39:$A$782,$A146,СВЦЭМ!$B$39:$B$782,P$119)+'СЕТ СН'!$I$9+СВЦЭМ!$D$10+'СЕТ СН'!$I$5-'СЕТ СН'!$I$17</f>
        <v>4277.8072016099995</v>
      </c>
      <c r="Q146" s="36">
        <f>SUMIFS(СВЦЭМ!$C$39:$C$782,СВЦЭМ!$A$39:$A$782,$A146,СВЦЭМ!$B$39:$B$782,Q$119)+'СЕТ СН'!$I$9+СВЦЭМ!$D$10+'СЕТ СН'!$I$5-'СЕТ СН'!$I$17</f>
        <v>4262.9468087299992</v>
      </c>
      <c r="R146" s="36">
        <f>SUMIFS(СВЦЭМ!$C$39:$C$782,СВЦЭМ!$A$39:$A$782,$A146,СВЦЭМ!$B$39:$B$782,R$119)+'СЕТ СН'!$I$9+СВЦЭМ!$D$10+'СЕТ СН'!$I$5-'СЕТ СН'!$I$17</f>
        <v>4277.1389193199993</v>
      </c>
      <c r="S146" s="36">
        <f>SUMIFS(СВЦЭМ!$C$39:$C$782,СВЦЭМ!$A$39:$A$782,$A146,СВЦЭМ!$B$39:$B$782,S$119)+'СЕТ СН'!$I$9+СВЦЭМ!$D$10+'СЕТ СН'!$I$5-'СЕТ СН'!$I$17</f>
        <v>4283.9993881599994</v>
      </c>
      <c r="T146" s="36">
        <f>SUMIFS(СВЦЭМ!$C$39:$C$782,СВЦЭМ!$A$39:$A$782,$A146,СВЦЭМ!$B$39:$B$782,T$119)+'СЕТ СН'!$I$9+СВЦЭМ!$D$10+'СЕТ СН'!$I$5-'СЕТ СН'!$I$17</f>
        <v>4436.34005084</v>
      </c>
      <c r="U146" s="36">
        <f>SUMIFS(СВЦЭМ!$C$39:$C$782,СВЦЭМ!$A$39:$A$782,$A146,СВЦЭМ!$B$39:$B$782,U$119)+'СЕТ СН'!$I$9+СВЦЭМ!$D$10+'СЕТ СН'!$I$5-'СЕТ СН'!$I$17</f>
        <v>4433.0743121400001</v>
      </c>
      <c r="V146" s="36">
        <f>SUMIFS(СВЦЭМ!$C$39:$C$782,СВЦЭМ!$A$39:$A$782,$A146,СВЦЭМ!$B$39:$B$782,V$119)+'СЕТ СН'!$I$9+СВЦЭМ!$D$10+'СЕТ СН'!$I$5-'СЕТ СН'!$I$17</f>
        <v>4430.4618925300001</v>
      </c>
      <c r="W146" s="36">
        <f>SUMIFS(СВЦЭМ!$C$39:$C$782,СВЦЭМ!$A$39:$A$782,$A146,СВЦЭМ!$B$39:$B$782,W$119)+'СЕТ СН'!$I$9+СВЦЭМ!$D$10+'СЕТ СН'!$I$5-'СЕТ СН'!$I$17</f>
        <v>4438.3984040300002</v>
      </c>
      <c r="X146" s="36">
        <f>SUMIFS(СВЦЭМ!$C$39:$C$782,СВЦЭМ!$A$39:$A$782,$A146,СВЦЭМ!$B$39:$B$782,X$119)+'СЕТ СН'!$I$9+СВЦЭМ!$D$10+'СЕТ СН'!$I$5-'СЕТ СН'!$I$17</f>
        <v>4390.23185491</v>
      </c>
      <c r="Y146" s="36">
        <f>SUMIFS(СВЦЭМ!$C$39:$C$782,СВЦЭМ!$A$39:$A$782,$A146,СВЦЭМ!$B$39:$B$782,Y$119)+'СЕТ СН'!$I$9+СВЦЭМ!$D$10+'СЕТ СН'!$I$5-'СЕТ СН'!$I$17</f>
        <v>4410.0621807799998</v>
      </c>
    </row>
    <row r="147" spans="1:26" ht="15.75" x14ac:dyDescent="0.2">
      <c r="A147" s="35">
        <f t="shared" si="3"/>
        <v>44832</v>
      </c>
      <c r="B147" s="36">
        <f>SUMIFS(СВЦЭМ!$C$39:$C$782,СВЦЭМ!$A$39:$A$782,$A147,СВЦЭМ!$B$39:$B$782,B$119)+'СЕТ СН'!$I$9+СВЦЭМ!$D$10+'СЕТ СН'!$I$5-'СЕТ СН'!$I$17</f>
        <v>4416.6375675499994</v>
      </c>
      <c r="C147" s="36">
        <f>SUMIFS(СВЦЭМ!$C$39:$C$782,СВЦЭМ!$A$39:$A$782,$A147,СВЦЭМ!$B$39:$B$782,C$119)+'СЕТ СН'!$I$9+СВЦЭМ!$D$10+'СЕТ СН'!$I$5-'СЕТ СН'!$I$17</f>
        <v>4419.1240336499995</v>
      </c>
      <c r="D147" s="36">
        <f>SUMIFS(СВЦЭМ!$C$39:$C$782,СВЦЭМ!$A$39:$A$782,$A147,СВЦЭМ!$B$39:$B$782,D$119)+'СЕТ СН'!$I$9+СВЦЭМ!$D$10+'СЕТ СН'!$I$5-'СЕТ СН'!$I$17</f>
        <v>4450.87680869</v>
      </c>
      <c r="E147" s="36">
        <f>SUMIFS(СВЦЭМ!$C$39:$C$782,СВЦЭМ!$A$39:$A$782,$A147,СВЦЭМ!$B$39:$B$782,E$119)+'СЕТ СН'!$I$9+СВЦЭМ!$D$10+'СЕТ СН'!$I$5-'СЕТ СН'!$I$17</f>
        <v>4453.9700373300002</v>
      </c>
      <c r="F147" s="36">
        <f>SUMIFS(СВЦЭМ!$C$39:$C$782,СВЦЭМ!$A$39:$A$782,$A147,СВЦЭМ!$B$39:$B$782,F$119)+'СЕТ СН'!$I$9+СВЦЭМ!$D$10+'СЕТ СН'!$I$5-'СЕТ СН'!$I$17</f>
        <v>4459.1018886399997</v>
      </c>
      <c r="G147" s="36">
        <f>SUMIFS(СВЦЭМ!$C$39:$C$782,СВЦЭМ!$A$39:$A$782,$A147,СВЦЭМ!$B$39:$B$782,G$119)+'СЕТ СН'!$I$9+СВЦЭМ!$D$10+'СЕТ СН'!$I$5-'СЕТ СН'!$I$17</f>
        <v>4454.4478375399995</v>
      </c>
      <c r="H147" s="36">
        <f>SUMIFS(СВЦЭМ!$C$39:$C$782,СВЦЭМ!$A$39:$A$782,$A147,СВЦЭМ!$B$39:$B$782,H$119)+'СЕТ СН'!$I$9+СВЦЭМ!$D$10+'СЕТ СН'!$I$5-'СЕТ СН'!$I$17</f>
        <v>4462.8410527999995</v>
      </c>
      <c r="I147" s="36">
        <f>SUMIFS(СВЦЭМ!$C$39:$C$782,СВЦЭМ!$A$39:$A$782,$A147,СВЦЭМ!$B$39:$B$782,I$119)+'СЕТ СН'!$I$9+СВЦЭМ!$D$10+'СЕТ СН'!$I$5-'СЕТ СН'!$I$17</f>
        <v>4399.0227991699994</v>
      </c>
      <c r="J147" s="36">
        <f>SUMIFS(СВЦЭМ!$C$39:$C$782,СВЦЭМ!$A$39:$A$782,$A147,СВЦЭМ!$B$39:$B$782,J$119)+'СЕТ СН'!$I$9+СВЦЭМ!$D$10+'СЕТ СН'!$I$5-'СЕТ СН'!$I$17</f>
        <v>4375.8601090699995</v>
      </c>
      <c r="K147" s="36">
        <f>SUMIFS(СВЦЭМ!$C$39:$C$782,СВЦЭМ!$A$39:$A$782,$A147,СВЦЭМ!$B$39:$B$782,K$119)+'СЕТ СН'!$I$9+СВЦЭМ!$D$10+'СЕТ СН'!$I$5-'СЕТ СН'!$I$17</f>
        <v>4369.3839980799994</v>
      </c>
      <c r="L147" s="36">
        <f>SUMIFS(СВЦЭМ!$C$39:$C$782,СВЦЭМ!$A$39:$A$782,$A147,СВЦЭМ!$B$39:$B$782,L$119)+'СЕТ СН'!$I$9+СВЦЭМ!$D$10+'СЕТ СН'!$I$5-'СЕТ СН'!$I$17</f>
        <v>4370.3312472500002</v>
      </c>
      <c r="M147" s="36">
        <f>SUMIFS(СВЦЭМ!$C$39:$C$782,СВЦЭМ!$A$39:$A$782,$A147,СВЦЭМ!$B$39:$B$782,M$119)+'СЕТ СН'!$I$9+СВЦЭМ!$D$10+'СЕТ СН'!$I$5-'СЕТ СН'!$I$17</f>
        <v>4335.5142638999996</v>
      </c>
      <c r="N147" s="36">
        <f>SUMIFS(СВЦЭМ!$C$39:$C$782,СВЦЭМ!$A$39:$A$782,$A147,СВЦЭМ!$B$39:$B$782,N$119)+'СЕТ СН'!$I$9+СВЦЭМ!$D$10+'СЕТ СН'!$I$5-'СЕТ СН'!$I$17</f>
        <v>4333.6375298299999</v>
      </c>
      <c r="O147" s="36">
        <f>SUMIFS(СВЦЭМ!$C$39:$C$782,СВЦЭМ!$A$39:$A$782,$A147,СВЦЭМ!$B$39:$B$782,O$119)+'СЕТ СН'!$I$9+СВЦЭМ!$D$10+'СЕТ СН'!$I$5-'СЕТ СН'!$I$17</f>
        <v>4341.2598350199996</v>
      </c>
      <c r="P147" s="36">
        <f>SUMIFS(СВЦЭМ!$C$39:$C$782,СВЦЭМ!$A$39:$A$782,$A147,СВЦЭМ!$B$39:$B$782,P$119)+'СЕТ СН'!$I$9+СВЦЭМ!$D$10+'СЕТ СН'!$I$5-'СЕТ СН'!$I$17</f>
        <v>4352.1805361699999</v>
      </c>
      <c r="Q147" s="36">
        <f>SUMIFS(СВЦЭМ!$C$39:$C$782,СВЦЭМ!$A$39:$A$782,$A147,СВЦЭМ!$B$39:$B$782,Q$119)+'СЕТ СН'!$I$9+СВЦЭМ!$D$10+'СЕТ СН'!$I$5-'СЕТ СН'!$I$17</f>
        <v>4368.1861985899995</v>
      </c>
      <c r="R147" s="36">
        <f>SUMIFS(СВЦЭМ!$C$39:$C$782,СВЦЭМ!$A$39:$A$782,$A147,СВЦЭМ!$B$39:$B$782,R$119)+'СЕТ СН'!$I$9+СВЦЭМ!$D$10+'СЕТ СН'!$I$5-'СЕТ СН'!$I$17</f>
        <v>4377.8421452799994</v>
      </c>
      <c r="S147" s="36">
        <f>SUMIFS(СВЦЭМ!$C$39:$C$782,СВЦЭМ!$A$39:$A$782,$A147,СВЦЭМ!$B$39:$B$782,S$119)+'СЕТ СН'!$I$9+СВЦЭМ!$D$10+'СЕТ СН'!$I$5-'СЕТ СН'!$I$17</f>
        <v>4367.4654412</v>
      </c>
      <c r="T147" s="36">
        <f>SUMIFS(СВЦЭМ!$C$39:$C$782,СВЦЭМ!$A$39:$A$782,$A147,СВЦЭМ!$B$39:$B$782,T$119)+'СЕТ СН'!$I$9+СВЦЭМ!$D$10+'СЕТ СН'!$I$5-'СЕТ СН'!$I$17</f>
        <v>4405.4414814599995</v>
      </c>
      <c r="U147" s="36">
        <f>SUMIFS(СВЦЭМ!$C$39:$C$782,СВЦЭМ!$A$39:$A$782,$A147,СВЦЭМ!$B$39:$B$782,U$119)+'СЕТ СН'!$I$9+СВЦЭМ!$D$10+'СЕТ СН'!$I$5-'СЕТ СН'!$I$17</f>
        <v>4350.5791989700001</v>
      </c>
      <c r="V147" s="36">
        <f>SUMIFS(СВЦЭМ!$C$39:$C$782,СВЦЭМ!$A$39:$A$782,$A147,СВЦЭМ!$B$39:$B$782,V$119)+'СЕТ СН'!$I$9+СВЦЭМ!$D$10+'СЕТ СН'!$I$5-'СЕТ СН'!$I$17</f>
        <v>4313.9715438599997</v>
      </c>
      <c r="W147" s="36">
        <f>SUMIFS(СВЦЭМ!$C$39:$C$782,СВЦЭМ!$A$39:$A$782,$A147,СВЦЭМ!$B$39:$B$782,W$119)+'СЕТ СН'!$I$9+СВЦЭМ!$D$10+'СЕТ СН'!$I$5-'СЕТ СН'!$I$17</f>
        <v>4323.7397031499995</v>
      </c>
      <c r="X147" s="36">
        <f>SUMIFS(СВЦЭМ!$C$39:$C$782,СВЦЭМ!$A$39:$A$782,$A147,СВЦЭМ!$B$39:$B$782,X$119)+'СЕТ СН'!$I$9+СВЦЭМ!$D$10+'СЕТ СН'!$I$5-'СЕТ СН'!$I$17</f>
        <v>4382.4705975299994</v>
      </c>
      <c r="Y147" s="36">
        <f>SUMIFS(СВЦЭМ!$C$39:$C$782,СВЦЭМ!$A$39:$A$782,$A147,СВЦЭМ!$B$39:$B$782,Y$119)+'СЕТ СН'!$I$9+СВЦЭМ!$D$10+'СЕТ СН'!$I$5-'СЕТ СН'!$I$17</f>
        <v>4406.5709040799993</v>
      </c>
    </row>
    <row r="148" spans="1:26" ht="15.75" x14ac:dyDescent="0.2">
      <c r="A148" s="35">
        <f t="shared" si="3"/>
        <v>44833</v>
      </c>
      <c r="B148" s="36">
        <f>SUMIFS(СВЦЭМ!$C$39:$C$782,СВЦЭМ!$A$39:$A$782,$A148,СВЦЭМ!$B$39:$B$782,B$119)+'СЕТ СН'!$I$9+СВЦЭМ!$D$10+'СЕТ СН'!$I$5-'СЕТ СН'!$I$17</f>
        <v>4562.2859609899997</v>
      </c>
      <c r="C148" s="36">
        <f>SUMIFS(СВЦЭМ!$C$39:$C$782,СВЦЭМ!$A$39:$A$782,$A148,СВЦЭМ!$B$39:$B$782,C$119)+'СЕТ СН'!$I$9+СВЦЭМ!$D$10+'СЕТ СН'!$I$5-'СЕТ СН'!$I$17</f>
        <v>4592.6601528800002</v>
      </c>
      <c r="D148" s="36">
        <f>SUMIFS(СВЦЭМ!$C$39:$C$782,СВЦЭМ!$A$39:$A$782,$A148,СВЦЭМ!$B$39:$B$782,D$119)+'СЕТ СН'!$I$9+СВЦЭМ!$D$10+'СЕТ СН'!$I$5-'СЕТ СН'!$I$17</f>
        <v>4602.0003502299996</v>
      </c>
      <c r="E148" s="36">
        <f>SUMIFS(СВЦЭМ!$C$39:$C$782,СВЦЭМ!$A$39:$A$782,$A148,СВЦЭМ!$B$39:$B$782,E$119)+'СЕТ СН'!$I$9+СВЦЭМ!$D$10+'СЕТ СН'!$I$5-'СЕТ СН'!$I$17</f>
        <v>4611.0156141299994</v>
      </c>
      <c r="F148" s="36">
        <f>SUMIFS(СВЦЭМ!$C$39:$C$782,СВЦЭМ!$A$39:$A$782,$A148,СВЦЭМ!$B$39:$B$782,F$119)+'СЕТ СН'!$I$9+СВЦЭМ!$D$10+'СЕТ СН'!$I$5-'СЕТ СН'!$I$17</f>
        <v>4590.40014668</v>
      </c>
      <c r="G148" s="36">
        <f>SUMIFS(СВЦЭМ!$C$39:$C$782,СВЦЭМ!$A$39:$A$782,$A148,СВЦЭМ!$B$39:$B$782,G$119)+'СЕТ СН'!$I$9+СВЦЭМ!$D$10+'СЕТ СН'!$I$5-'СЕТ СН'!$I$17</f>
        <v>4559.0198345600002</v>
      </c>
      <c r="H148" s="36">
        <f>SUMIFS(СВЦЭМ!$C$39:$C$782,СВЦЭМ!$A$39:$A$782,$A148,СВЦЭМ!$B$39:$B$782,H$119)+'СЕТ СН'!$I$9+СВЦЭМ!$D$10+'СЕТ СН'!$I$5-'СЕТ СН'!$I$17</f>
        <v>4447.9011865899993</v>
      </c>
      <c r="I148" s="36">
        <f>SUMIFS(СВЦЭМ!$C$39:$C$782,СВЦЭМ!$A$39:$A$782,$A148,СВЦЭМ!$B$39:$B$782,I$119)+'СЕТ СН'!$I$9+СВЦЭМ!$D$10+'СЕТ СН'!$I$5-'СЕТ СН'!$I$17</f>
        <v>4398.8236575999999</v>
      </c>
      <c r="J148" s="36">
        <f>SUMIFS(СВЦЭМ!$C$39:$C$782,СВЦЭМ!$A$39:$A$782,$A148,СВЦЭМ!$B$39:$B$782,J$119)+'СЕТ СН'!$I$9+СВЦЭМ!$D$10+'СЕТ СН'!$I$5-'СЕТ СН'!$I$17</f>
        <v>4394.1267580099993</v>
      </c>
      <c r="K148" s="36">
        <f>SUMIFS(СВЦЭМ!$C$39:$C$782,СВЦЭМ!$A$39:$A$782,$A148,СВЦЭМ!$B$39:$B$782,K$119)+'СЕТ СН'!$I$9+СВЦЭМ!$D$10+'СЕТ СН'!$I$5-'СЕТ СН'!$I$17</f>
        <v>4380.1959228999995</v>
      </c>
      <c r="L148" s="36">
        <f>SUMIFS(СВЦЭМ!$C$39:$C$782,СВЦЭМ!$A$39:$A$782,$A148,СВЦЭМ!$B$39:$B$782,L$119)+'СЕТ СН'!$I$9+СВЦЭМ!$D$10+'СЕТ СН'!$I$5-'СЕТ СН'!$I$17</f>
        <v>4394.5004044699999</v>
      </c>
      <c r="M148" s="36">
        <f>SUMIFS(СВЦЭМ!$C$39:$C$782,СВЦЭМ!$A$39:$A$782,$A148,СВЦЭМ!$B$39:$B$782,M$119)+'СЕТ СН'!$I$9+СВЦЭМ!$D$10+'СЕТ СН'!$I$5-'СЕТ СН'!$I$17</f>
        <v>4404.9794246399997</v>
      </c>
      <c r="N148" s="36">
        <f>SUMIFS(СВЦЭМ!$C$39:$C$782,СВЦЭМ!$A$39:$A$782,$A148,СВЦЭМ!$B$39:$B$782,N$119)+'СЕТ СН'!$I$9+СВЦЭМ!$D$10+'СЕТ СН'!$I$5-'СЕТ СН'!$I$17</f>
        <v>4405.3390794500001</v>
      </c>
      <c r="O148" s="36">
        <f>SUMIFS(СВЦЭМ!$C$39:$C$782,СВЦЭМ!$A$39:$A$782,$A148,СВЦЭМ!$B$39:$B$782,O$119)+'СЕТ СН'!$I$9+СВЦЭМ!$D$10+'СЕТ СН'!$I$5-'СЕТ СН'!$I$17</f>
        <v>4414.9284943100001</v>
      </c>
      <c r="P148" s="36">
        <f>SUMIFS(СВЦЭМ!$C$39:$C$782,СВЦЭМ!$A$39:$A$782,$A148,СВЦЭМ!$B$39:$B$782,P$119)+'СЕТ СН'!$I$9+СВЦЭМ!$D$10+'СЕТ СН'!$I$5-'СЕТ СН'!$I$17</f>
        <v>4436.4786779200003</v>
      </c>
      <c r="Q148" s="36">
        <f>SUMIFS(СВЦЭМ!$C$39:$C$782,СВЦЭМ!$A$39:$A$782,$A148,СВЦЭМ!$B$39:$B$782,Q$119)+'СЕТ СН'!$I$9+СВЦЭМ!$D$10+'СЕТ СН'!$I$5-'СЕТ СН'!$I$17</f>
        <v>4433.8417888599997</v>
      </c>
      <c r="R148" s="36">
        <f>SUMIFS(СВЦЭМ!$C$39:$C$782,СВЦЭМ!$A$39:$A$782,$A148,СВЦЭМ!$B$39:$B$782,R$119)+'СЕТ СН'!$I$9+СВЦЭМ!$D$10+'СЕТ СН'!$I$5-'СЕТ СН'!$I$17</f>
        <v>4418.7464049099999</v>
      </c>
      <c r="S148" s="36">
        <f>SUMIFS(СВЦЭМ!$C$39:$C$782,СВЦЭМ!$A$39:$A$782,$A148,СВЦЭМ!$B$39:$B$782,S$119)+'СЕТ СН'!$I$9+СВЦЭМ!$D$10+'СЕТ СН'!$I$5-'СЕТ СН'!$I$17</f>
        <v>4406.6084615</v>
      </c>
      <c r="T148" s="36">
        <f>SUMIFS(СВЦЭМ!$C$39:$C$782,СВЦЭМ!$A$39:$A$782,$A148,СВЦЭМ!$B$39:$B$782,T$119)+'СЕТ СН'!$I$9+СВЦЭМ!$D$10+'СЕТ СН'!$I$5-'СЕТ СН'!$I$17</f>
        <v>4375.5312385099996</v>
      </c>
      <c r="U148" s="36">
        <f>SUMIFS(СВЦЭМ!$C$39:$C$782,СВЦЭМ!$A$39:$A$782,$A148,СВЦЭМ!$B$39:$B$782,U$119)+'СЕТ СН'!$I$9+СВЦЭМ!$D$10+'СЕТ СН'!$I$5-'СЕТ СН'!$I$17</f>
        <v>4393.0532548599995</v>
      </c>
      <c r="V148" s="36">
        <f>SUMIFS(СВЦЭМ!$C$39:$C$782,СВЦЭМ!$A$39:$A$782,$A148,СВЦЭМ!$B$39:$B$782,V$119)+'СЕТ СН'!$I$9+СВЦЭМ!$D$10+'СЕТ СН'!$I$5-'СЕТ СН'!$I$17</f>
        <v>4367.18544888</v>
      </c>
      <c r="W148" s="36">
        <f>SUMIFS(СВЦЭМ!$C$39:$C$782,СВЦЭМ!$A$39:$A$782,$A148,СВЦЭМ!$B$39:$B$782,W$119)+'СЕТ СН'!$I$9+СВЦЭМ!$D$10+'СЕТ СН'!$I$5-'СЕТ СН'!$I$17</f>
        <v>4474.8926253700001</v>
      </c>
      <c r="X148" s="36">
        <f>SUMIFS(СВЦЭМ!$C$39:$C$782,СВЦЭМ!$A$39:$A$782,$A148,СВЦЭМ!$B$39:$B$782,X$119)+'СЕТ СН'!$I$9+СВЦЭМ!$D$10+'СЕТ СН'!$I$5-'СЕТ СН'!$I$17</f>
        <v>4451.8724222000001</v>
      </c>
      <c r="Y148" s="36">
        <f>SUMIFS(СВЦЭМ!$C$39:$C$782,СВЦЭМ!$A$39:$A$782,$A148,СВЦЭМ!$B$39:$B$782,Y$119)+'СЕТ СН'!$I$9+СВЦЭМ!$D$10+'СЕТ СН'!$I$5-'СЕТ СН'!$I$17</f>
        <v>4444.4793530099996</v>
      </c>
    </row>
    <row r="149" spans="1:26" ht="15.75" x14ac:dyDescent="0.2">
      <c r="A149" s="35">
        <f t="shared" si="3"/>
        <v>44834</v>
      </c>
      <c r="B149" s="36">
        <f>SUMIFS(СВЦЭМ!$C$39:$C$782,СВЦЭМ!$A$39:$A$782,$A149,СВЦЭМ!$B$39:$B$782,B$119)+'СЕТ СН'!$I$9+СВЦЭМ!$D$10+'СЕТ СН'!$I$5-'СЕТ СН'!$I$17</f>
        <v>4460.4134521799997</v>
      </c>
      <c r="C149" s="36">
        <f>SUMIFS(СВЦЭМ!$C$39:$C$782,СВЦЭМ!$A$39:$A$782,$A149,СВЦЭМ!$B$39:$B$782,C$119)+'СЕТ СН'!$I$9+СВЦЭМ!$D$10+'СЕТ СН'!$I$5-'СЕТ СН'!$I$17</f>
        <v>4497.8101419199993</v>
      </c>
      <c r="D149" s="36">
        <f>SUMIFS(СВЦЭМ!$C$39:$C$782,СВЦЭМ!$A$39:$A$782,$A149,СВЦЭМ!$B$39:$B$782,D$119)+'СЕТ СН'!$I$9+СВЦЭМ!$D$10+'СЕТ СН'!$I$5-'СЕТ СН'!$I$17</f>
        <v>4463.4184338499999</v>
      </c>
      <c r="E149" s="36">
        <f>SUMIFS(СВЦЭМ!$C$39:$C$782,СВЦЭМ!$A$39:$A$782,$A149,СВЦЭМ!$B$39:$B$782,E$119)+'СЕТ СН'!$I$9+СВЦЭМ!$D$10+'СЕТ СН'!$I$5-'СЕТ СН'!$I$17</f>
        <v>4455.6222632099998</v>
      </c>
      <c r="F149" s="36">
        <f>SUMIFS(СВЦЭМ!$C$39:$C$782,СВЦЭМ!$A$39:$A$782,$A149,СВЦЭМ!$B$39:$B$782,F$119)+'СЕТ СН'!$I$9+СВЦЭМ!$D$10+'СЕТ СН'!$I$5-'СЕТ СН'!$I$17</f>
        <v>4432.6161147099992</v>
      </c>
      <c r="G149" s="36">
        <f>SUMIFS(СВЦЭМ!$C$39:$C$782,СВЦЭМ!$A$39:$A$782,$A149,СВЦЭМ!$B$39:$B$782,G$119)+'СЕТ СН'!$I$9+СВЦЭМ!$D$10+'СЕТ СН'!$I$5-'СЕТ СН'!$I$17</f>
        <v>4418.5352413299997</v>
      </c>
      <c r="H149" s="36">
        <f>SUMIFS(СВЦЭМ!$C$39:$C$782,СВЦЭМ!$A$39:$A$782,$A149,СВЦЭМ!$B$39:$B$782,H$119)+'СЕТ СН'!$I$9+СВЦЭМ!$D$10+'СЕТ СН'!$I$5-'СЕТ СН'!$I$17</f>
        <v>4381.4412546799995</v>
      </c>
      <c r="I149" s="36">
        <f>SUMIFS(СВЦЭМ!$C$39:$C$782,СВЦЭМ!$A$39:$A$782,$A149,СВЦЭМ!$B$39:$B$782,I$119)+'СЕТ СН'!$I$9+СВЦЭМ!$D$10+'СЕТ СН'!$I$5-'СЕТ СН'!$I$17</f>
        <v>4351.0673257399994</v>
      </c>
      <c r="J149" s="36">
        <f>SUMIFS(СВЦЭМ!$C$39:$C$782,СВЦЭМ!$A$39:$A$782,$A149,СВЦЭМ!$B$39:$B$782,J$119)+'СЕТ СН'!$I$9+СВЦЭМ!$D$10+'СЕТ СН'!$I$5-'СЕТ СН'!$I$17</f>
        <v>4326.5178258300002</v>
      </c>
      <c r="K149" s="36">
        <f>SUMIFS(СВЦЭМ!$C$39:$C$782,СВЦЭМ!$A$39:$A$782,$A149,СВЦЭМ!$B$39:$B$782,K$119)+'СЕТ СН'!$I$9+СВЦЭМ!$D$10+'СЕТ СН'!$I$5-'СЕТ СН'!$I$17</f>
        <v>4320.0751931899995</v>
      </c>
      <c r="L149" s="36">
        <f>SUMIFS(СВЦЭМ!$C$39:$C$782,СВЦЭМ!$A$39:$A$782,$A149,СВЦЭМ!$B$39:$B$782,L$119)+'СЕТ СН'!$I$9+СВЦЭМ!$D$10+'СЕТ СН'!$I$5-'СЕТ СН'!$I$17</f>
        <v>4329.24927751</v>
      </c>
      <c r="M149" s="36">
        <f>SUMIFS(СВЦЭМ!$C$39:$C$782,СВЦЭМ!$A$39:$A$782,$A149,СВЦЭМ!$B$39:$B$782,M$119)+'СЕТ СН'!$I$9+СВЦЭМ!$D$10+'СЕТ СН'!$I$5-'СЕТ СН'!$I$17</f>
        <v>4348.2271940999999</v>
      </c>
      <c r="N149" s="36">
        <f>SUMIFS(СВЦЭМ!$C$39:$C$782,СВЦЭМ!$A$39:$A$782,$A149,СВЦЭМ!$B$39:$B$782,N$119)+'СЕТ СН'!$I$9+СВЦЭМ!$D$10+'СЕТ СН'!$I$5-'СЕТ СН'!$I$17</f>
        <v>4363.6559693599993</v>
      </c>
      <c r="O149" s="36">
        <f>SUMIFS(СВЦЭМ!$C$39:$C$782,СВЦЭМ!$A$39:$A$782,$A149,СВЦЭМ!$B$39:$B$782,O$119)+'СЕТ СН'!$I$9+СВЦЭМ!$D$10+'СЕТ СН'!$I$5-'СЕТ СН'!$I$17</f>
        <v>4373.1979163199994</v>
      </c>
      <c r="P149" s="36">
        <f>SUMIFS(СВЦЭМ!$C$39:$C$782,СВЦЭМ!$A$39:$A$782,$A149,СВЦЭМ!$B$39:$B$782,P$119)+'СЕТ СН'!$I$9+СВЦЭМ!$D$10+'СЕТ СН'!$I$5-'СЕТ СН'!$I$17</f>
        <v>4384.9017534899995</v>
      </c>
      <c r="Q149" s="36">
        <f>SUMIFS(СВЦЭМ!$C$39:$C$782,СВЦЭМ!$A$39:$A$782,$A149,СВЦЭМ!$B$39:$B$782,Q$119)+'СЕТ СН'!$I$9+СВЦЭМ!$D$10+'СЕТ СН'!$I$5-'СЕТ СН'!$I$17</f>
        <v>4383.5685166499998</v>
      </c>
      <c r="R149" s="36">
        <f>SUMIFS(СВЦЭМ!$C$39:$C$782,СВЦЭМ!$A$39:$A$782,$A149,СВЦЭМ!$B$39:$B$782,R$119)+'СЕТ СН'!$I$9+СВЦЭМ!$D$10+'СЕТ СН'!$I$5-'СЕТ СН'!$I$17</f>
        <v>4363.0328627899999</v>
      </c>
      <c r="S149" s="36">
        <f>SUMIFS(СВЦЭМ!$C$39:$C$782,СВЦЭМ!$A$39:$A$782,$A149,СВЦЭМ!$B$39:$B$782,S$119)+'СЕТ СН'!$I$9+СВЦЭМ!$D$10+'СЕТ СН'!$I$5-'СЕТ СН'!$I$17</f>
        <v>4337.6756093200001</v>
      </c>
      <c r="T149" s="36">
        <f>SUMIFS(СВЦЭМ!$C$39:$C$782,СВЦЭМ!$A$39:$A$782,$A149,СВЦЭМ!$B$39:$B$782,T$119)+'СЕТ СН'!$I$9+СВЦЭМ!$D$10+'СЕТ СН'!$I$5-'СЕТ СН'!$I$17</f>
        <v>4320.3419029999995</v>
      </c>
      <c r="U149" s="36">
        <f>SUMIFS(СВЦЭМ!$C$39:$C$782,СВЦЭМ!$A$39:$A$782,$A149,СВЦЭМ!$B$39:$B$782,U$119)+'СЕТ СН'!$I$9+СВЦЭМ!$D$10+'СЕТ СН'!$I$5-'СЕТ СН'!$I$17</f>
        <v>4303.5472231399999</v>
      </c>
      <c r="V149" s="36">
        <f>SUMIFS(СВЦЭМ!$C$39:$C$782,СВЦЭМ!$A$39:$A$782,$A149,СВЦЭМ!$B$39:$B$782,V$119)+'СЕТ СН'!$I$9+СВЦЭМ!$D$10+'СЕТ СН'!$I$5-'СЕТ СН'!$I$17</f>
        <v>4309.6940849399998</v>
      </c>
      <c r="W149" s="36">
        <f>SUMIFS(СВЦЭМ!$C$39:$C$782,СВЦЭМ!$A$39:$A$782,$A149,СВЦЭМ!$B$39:$B$782,W$119)+'СЕТ СН'!$I$9+СВЦЭМ!$D$10+'СЕТ СН'!$I$5-'СЕТ СН'!$I$17</f>
        <v>4380.9046431799998</v>
      </c>
      <c r="X149" s="36">
        <f>SUMIFS(СВЦЭМ!$C$39:$C$782,СВЦЭМ!$A$39:$A$782,$A149,СВЦЭМ!$B$39:$B$782,X$119)+'СЕТ СН'!$I$9+СВЦЭМ!$D$10+'СЕТ СН'!$I$5-'СЕТ СН'!$I$17</f>
        <v>4430.9802134699994</v>
      </c>
      <c r="Y149" s="36">
        <f>SUMIFS(СВЦЭМ!$C$39:$C$782,СВЦЭМ!$A$39:$A$782,$A149,СВЦЭМ!$B$39:$B$782,Y$119)+'СЕТ СН'!$I$9+СВЦЭМ!$D$10+'СЕТ СН'!$I$5-'СЕТ СН'!$I$17</f>
        <v>4441.3381693699994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565438.47477064223</v>
      </c>
      <c r="O155" s="139"/>
      <c r="P155" s="138">
        <f>СВЦЭМ!$D$12+'СЕТ СН'!$F$10-'СЕТ СН'!$G$18</f>
        <v>565438.47477064223</v>
      </c>
      <c r="Q155" s="139"/>
      <c r="R155" s="138">
        <f>СВЦЭМ!$D$12+'СЕТ СН'!$F$10-'СЕТ СН'!$H$18</f>
        <v>565438.47477064223</v>
      </c>
      <c r="S155" s="139"/>
      <c r="T155" s="138">
        <f>СВЦЭМ!$D$12+'СЕТ СН'!$F$10-'СЕТ СН'!$I$18</f>
        <v>565438.47477064223</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01.09.2022</v>
      </c>
      <c r="B12" s="36">
        <f>SUMIFS(СВЦЭМ!$C$39:$C$782,СВЦЭМ!$A$39:$A$782,$A12,СВЦЭМ!$B$39:$B$782,B$11)+'СЕТ СН'!$F$9+СВЦЭМ!$D$10+'СЕТ СН'!$F$6-'СЕТ СН'!$F$19</f>
        <v>999.99002139999993</v>
      </c>
      <c r="C12" s="36">
        <f>SUMIFS(СВЦЭМ!$C$39:$C$782,СВЦЭМ!$A$39:$A$782,$A12,СВЦЭМ!$B$39:$B$782,C$11)+'СЕТ СН'!$F$9+СВЦЭМ!$D$10+'СЕТ СН'!$F$6-'СЕТ СН'!$F$19</f>
        <v>1047.5307518699999</v>
      </c>
      <c r="D12" s="36">
        <f>SUMIFS(СВЦЭМ!$C$39:$C$782,СВЦЭМ!$A$39:$A$782,$A12,СВЦЭМ!$B$39:$B$782,D$11)+'СЕТ СН'!$F$9+СВЦЭМ!$D$10+'СЕТ СН'!$F$6-'СЕТ СН'!$F$19</f>
        <v>1082.5304098300001</v>
      </c>
      <c r="E12" s="36">
        <f>SUMIFS(СВЦЭМ!$C$39:$C$782,СВЦЭМ!$A$39:$A$782,$A12,СВЦЭМ!$B$39:$B$782,E$11)+'СЕТ СН'!$F$9+СВЦЭМ!$D$10+'СЕТ СН'!$F$6-'СЕТ СН'!$F$19</f>
        <v>1085.7503827</v>
      </c>
      <c r="F12" s="36">
        <f>SUMIFS(СВЦЭМ!$C$39:$C$782,СВЦЭМ!$A$39:$A$782,$A12,СВЦЭМ!$B$39:$B$782,F$11)+'СЕТ СН'!$F$9+СВЦЭМ!$D$10+'СЕТ СН'!$F$6-'СЕТ СН'!$F$19</f>
        <v>1089.4175435899999</v>
      </c>
      <c r="G12" s="36">
        <f>SUMIFS(СВЦЭМ!$C$39:$C$782,СВЦЭМ!$A$39:$A$782,$A12,СВЦЭМ!$B$39:$B$782,G$11)+'СЕТ СН'!$F$9+СВЦЭМ!$D$10+'СЕТ СН'!$F$6-'СЕТ СН'!$F$19</f>
        <v>1077.5333339599999</v>
      </c>
      <c r="H12" s="36">
        <f>SUMIFS(СВЦЭМ!$C$39:$C$782,СВЦЭМ!$A$39:$A$782,$A12,СВЦЭМ!$B$39:$B$782,H$11)+'СЕТ СН'!$F$9+СВЦЭМ!$D$10+'СЕТ СН'!$F$6-'СЕТ СН'!$F$19</f>
        <v>1032.6717136699999</v>
      </c>
      <c r="I12" s="36">
        <f>SUMIFS(СВЦЭМ!$C$39:$C$782,СВЦЭМ!$A$39:$A$782,$A12,СВЦЭМ!$B$39:$B$782,I$11)+'СЕТ СН'!$F$9+СВЦЭМ!$D$10+'СЕТ СН'!$F$6-'СЕТ СН'!$F$19</f>
        <v>964.65576802999999</v>
      </c>
      <c r="J12" s="36">
        <f>SUMIFS(СВЦЭМ!$C$39:$C$782,СВЦЭМ!$A$39:$A$782,$A12,СВЦЭМ!$B$39:$B$782,J$11)+'СЕТ СН'!$F$9+СВЦЭМ!$D$10+'СЕТ СН'!$F$6-'СЕТ СН'!$F$19</f>
        <v>938.74936161999995</v>
      </c>
      <c r="K12" s="36">
        <f>SUMIFS(СВЦЭМ!$C$39:$C$782,СВЦЭМ!$A$39:$A$782,$A12,СВЦЭМ!$B$39:$B$782,K$11)+'СЕТ СН'!$F$9+СВЦЭМ!$D$10+'СЕТ СН'!$F$6-'СЕТ СН'!$F$19</f>
        <v>970.18020224999998</v>
      </c>
      <c r="L12" s="36">
        <f>SUMIFS(СВЦЭМ!$C$39:$C$782,СВЦЭМ!$A$39:$A$782,$A12,СВЦЭМ!$B$39:$B$782,L$11)+'СЕТ СН'!$F$9+СВЦЭМ!$D$10+'СЕТ СН'!$F$6-'СЕТ СН'!$F$19</f>
        <v>934.80835090999994</v>
      </c>
      <c r="M12" s="36">
        <f>SUMIFS(СВЦЭМ!$C$39:$C$782,СВЦЭМ!$A$39:$A$782,$A12,СВЦЭМ!$B$39:$B$782,M$11)+'СЕТ СН'!$F$9+СВЦЭМ!$D$10+'СЕТ СН'!$F$6-'СЕТ СН'!$F$19</f>
        <v>905.43499925999993</v>
      </c>
      <c r="N12" s="36">
        <f>SUMIFS(СВЦЭМ!$C$39:$C$782,СВЦЭМ!$A$39:$A$782,$A12,СВЦЭМ!$B$39:$B$782,N$11)+'СЕТ СН'!$F$9+СВЦЭМ!$D$10+'СЕТ СН'!$F$6-'СЕТ СН'!$F$19</f>
        <v>909.24925272999997</v>
      </c>
      <c r="O12" s="36">
        <f>SUMIFS(СВЦЭМ!$C$39:$C$782,СВЦЭМ!$A$39:$A$782,$A12,СВЦЭМ!$B$39:$B$782,O$11)+'СЕТ СН'!$F$9+СВЦЭМ!$D$10+'СЕТ СН'!$F$6-'СЕТ СН'!$F$19</f>
        <v>923.65885109999999</v>
      </c>
      <c r="P12" s="36">
        <f>SUMIFS(СВЦЭМ!$C$39:$C$782,СВЦЭМ!$A$39:$A$782,$A12,СВЦЭМ!$B$39:$B$782,P$11)+'СЕТ СН'!$F$9+СВЦЭМ!$D$10+'СЕТ СН'!$F$6-'СЕТ СН'!$F$19</f>
        <v>926.50918471999989</v>
      </c>
      <c r="Q12" s="36">
        <f>SUMIFS(СВЦЭМ!$C$39:$C$782,СВЦЭМ!$A$39:$A$782,$A12,СВЦЭМ!$B$39:$B$782,Q$11)+'СЕТ СН'!$F$9+СВЦЭМ!$D$10+'СЕТ СН'!$F$6-'СЕТ СН'!$F$19</f>
        <v>930.37886808999997</v>
      </c>
      <c r="R12" s="36">
        <f>SUMIFS(СВЦЭМ!$C$39:$C$782,СВЦЭМ!$A$39:$A$782,$A12,СВЦЭМ!$B$39:$B$782,R$11)+'СЕТ СН'!$F$9+СВЦЭМ!$D$10+'СЕТ СН'!$F$6-'СЕТ СН'!$F$19</f>
        <v>922.11389849999989</v>
      </c>
      <c r="S12" s="36">
        <f>SUMIFS(СВЦЭМ!$C$39:$C$782,СВЦЭМ!$A$39:$A$782,$A12,СВЦЭМ!$B$39:$B$782,S$11)+'СЕТ СН'!$F$9+СВЦЭМ!$D$10+'СЕТ СН'!$F$6-'СЕТ СН'!$F$19</f>
        <v>922.08745199999998</v>
      </c>
      <c r="T12" s="36">
        <f>SUMIFS(СВЦЭМ!$C$39:$C$782,СВЦЭМ!$A$39:$A$782,$A12,СВЦЭМ!$B$39:$B$782,T$11)+'СЕТ СН'!$F$9+СВЦЭМ!$D$10+'СЕТ СН'!$F$6-'СЕТ СН'!$F$19</f>
        <v>1053.49090576</v>
      </c>
      <c r="U12" s="36">
        <f>SUMIFS(СВЦЭМ!$C$39:$C$782,СВЦЭМ!$A$39:$A$782,$A12,СВЦЭМ!$B$39:$B$782,U$11)+'СЕТ СН'!$F$9+СВЦЭМ!$D$10+'СЕТ СН'!$F$6-'СЕТ СН'!$F$19</f>
        <v>1063.0830750699999</v>
      </c>
      <c r="V12" s="36">
        <f>SUMIFS(СВЦЭМ!$C$39:$C$782,СВЦЭМ!$A$39:$A$782,$A12,СВЦЭМ!$B$39:$B$782,V$11)+'СЕТ СН'!$F$9+СВЦЭМ!$D$10+'СЕТ СН'!$F$6-'СЕТ СН'!$F$19</f>
        <v>1069.26819366</v>
      </c>
      <c r="W12" s="36">
        <f>SUMIFS(СВЦЭМ!$C$39:$C$782,СВЦЭМ!$A$39:$A$782,$A12,СВЦЭМ!$B$39:$B$782,W$11)+'СЕТ СН'!$F$9+СВЦЭМ!$D$10+'СЕТ СН'!$F$6-'СЕТ СН'!$F$19</f>
        <v>1073.89343121</v>
      </c>
      <c r="X12" s="36">
        <f>SUMIFS(СВЦЭМ!$C$39:$C$782,СВЦЭМ!$A$39:$A$782,$A12,СВЦЭМ!$B$39:$B$782,X$11)+'СЕТ СН'!$F$9+СВЦЭМ!$D$10+'СЕТ СН'!$F$6-'СЕТ СН'!$F$19</f>
        <v>1044.3771812499999</v>
      </c>
      <c r="Y12" s="36">
        <f>SUMIFS(СВЦЭМ!$C$39:$C$782,СВЦЭМ!$A$39:$A$782,$A12,СВЦЭМ!$B$39:$B$782,Y$11)+'СЕТ СН'!$F$9+СВЦЭМ!$D$10+'СЕТ СН'!$F$6-'СЕТ СН'!$F$19</f>
        <v>1001.7007321</v>
      </c>
      <c r="AA12" s="37"/>
    </row>
    <row r="13" spans="1:27" ht="15.75" x14ac:dyDescent="0.2">
      <c r="A13" s="35">
        <f>A12+1</f>
        <v>44806</v>
      </c>
      <c r="B13" s="36">
        <f>SUMIFS(СВЦЭМ!$C$39:$C$782,СВЦЭМ!$A$39:$A$782,$A13,СВЦЭМ!$B$39:$B$782,B$11)+'СЕТ СН'!$F$9+СВЦЭМ!$D$10+'СЕТ СН'!$F$6-'СЕТ СН'!$F$19</f>
        <v>1002.8899764199999</v>
      </c>
      <c r="C13" s="36">
        <f>SUMIFS(СВЦЭМ!$C$39:$C$782,СВЦЭМ!$A$39:$A$782,$A13,СВЦЭМ!$B$39:$B$782,C$11)+'СЕТ СН'!$F$9+СВЦЭМ!$D$10+'СЕТ СН'!$F$6-'СЕТ СН'!$F$19</f>
        <v>1052.4277586200001</v>
      </c>
      <c r="D13" s="36">
        <f>SUMIFS(СВЦЭМ!$C$39:$C$782,СВЦЭМ!$A$39:$A$782,$A13,СВЦЭМ!$B$39:$B$782,D$11)+'СЕТ СН'!$F$9+СВЦЭМ!$D$10+'СЕТ СН'!$F$6-'СЕТ СН'!$F$19</f>
        <v>1085.9205680800001</v>
      </c>
      <c r="E13" s="36">
        <f>SUMIFS(СВЦЭМ!$C$39:$C$782,СВЦЭМ!$A$39:$A$782,$A13,СВЦЭМ!$B$39:$B$782,E$11)+'СЕТ СН'!$F$9+СВЦЭМ!$D$10+'СЕТ СН'!$F$6-'СЕТ СН'!$F$19</f>
        <v>1095.7146843</v>
      </c>
      <c r="F13" s="36">
        <f>SUMIFS(СВЦЭМ!$C$39:$C$782,СВЦЭМ!$A$39:$A$782,$A13,СВЦЭМ!$B$39:$B$782,F$11)+'СЕТ СН'!$F$9+СВЦЭМ!$D$10+'СЕТ СН'!$F$6-'СЕТ СН'!$F$19</f>
        <v>1098.6813865000001</v>
      </c>
      <c r="G13" s="36">
        <f>SUMIFS(СВЦЭМ!$C$39:$C$782,СВЦЭМ!$A$39:$A$782,$A13,СВЦЭМ!$B$39:$B$782,G$11)+'СЕТ СН'!$F$9+СВЦЭМ!$D$10+'СЕТ СН'!$F$6-'СЕТ СН'!$F$19</f>
        <v>1087.08839758</v>
      </c>
      <c r="H13" s="36">
        <f>SUMIFS(СВЦЭМ!$C$39:$C$782,СВЦЭМ!$A$39:$A$782,$A13,СВЦЭМ!$B$39:$B$782,H$11)+'СЕТ СН'!$F$9+СВЦЭМ!$D$10+'СЕТ СН'!$F$6-'СЕТ СН'!$F$19</f>
        <v>1044.0484441000001</v>
      </c>
      <c r="I13" s="36">
        <f>SUMIFS(СВЦЭМ!$C$39:$C$782,СВЦЭМ!$A$39:$A$782,$A13,СВЦЭМ!$B$39:$B$782,I$11)+'СЕТ СН'!$F$9+СВЦЭМ!$D$10+'СЕТ СН'!$F$6-'СЕТ СН'!$F$19</f>
        <v>972.78500328999996</v>
      </c>
      <c r="J13" s="36">
        <f>SUMIFS(СВЦЭМ!$C$39:$C$782,СВЦЭМ!$A$39:$A$782,$A13,СВЦЭМ!$B$39:$B$782,J$11)+'СЕТ СН'!$F$9+СВЦЭМ!$D$10+'СЕТ СН'!$F$6-'СЕТ СН'!$F$19</f>
        <v>909.08157305999998</v>
      </c>
      <c r="K13" s="36">
        <f>SUMIFS(СВЦЭМ!$C$39:$C$782,СВЦЭМ!$A$39:$A$782,$A13,СВЦЭМ!$B$39:$B$782,K$11)+'СЕТ СН'!$F$9+СВЦЭМ!$D$10+'СЕТ СН'!$F$6-'СЕТ СН'!$F$19</f>
        <v>936.80600338999989</v>
      </c>
      <c r="L13" s="36">
        <f>SUMIFS(СВЦЭМ!$C$39:$C$782,СВЦЭМ!$A$39:$A$782,$A13,СВЦЭМ!$B$39:$B$782,L$11)+'СЕТ СН'!$F$9+СВЦЭМ!$D$10+'СЕТ СН'!$F$6-'СЕТ СН'!$F$19</f>
        <v>931.71884365999995</v>
      </c>
      <c r="M13" s="36">
        <f>SUMIFS(СВЦЭМ!$C$39:$C$782,СВЦЭМ!$A$39:$A$782,$A13,СВЦЭМ!$B$39:$B$782,M$11)+'СЕТ СН'!$F$9+СВЦЭМ!$D$10+'СЕТ СН'!$F$6-'СЕТ СН'!$F$19</f>
        <v>882.21469886</v>
      </c>
      <c r="N13" s="36">
        <f>SUMIFS(СВЦЭМ!$C$39:$C$782,СВЦЭМ!$A$39:$A$782,$A13,СВЦЭМ!$B$39:$B$782,N$11)+'СЕТ СН'!$F$9+СВЦЭМ!$D$10+'СЕТ СН'!$F$6-'СЕТ СН'!$F$19</f>
        <v>892.00853006999989</v>
      </c>
      <c r="O13" s="36">
        <f>SUMIFS(СВЦЭМ!$C$39:$C$782,СВЦЭМ!$A$39:$A$782,$A13,СВЦЭМ!$B$39:$B$782,O$11)+'СЕТ СН'!$F$9+СВЦЭМ!$D$10+'СЕТ СН'!$F$6-'СЕТ СН'!$F$19</f>
        <v>893.73725165999997</v>
      </c>
      <c r="P13" s="36">
        <f>SUMIFS(СВЦЭМ!$C$39:$C$782,СВЦЭМ!$A$39:$A$782,$A13,СВЦЭМ!$B$39:$B$782,P$11)+'СЕТ СН'!$F$9+СВЦЭМ!$D$10+'СЕТ СН'!$F$6-'СЕТ СН'!$F$19</f>
        <v>897.62778319999995</v>
      </c>
      <c r="Q13" s="36">
        <f>SUMIFS(СВЦЭМ!$C$39:$C$782,СВЦЭМ!$A$39:$A$782,$A13,СВЦЭМ!$B$39:$B$782,Q$11)+'СЕТ СН'!$F$9+СВЦЭМ!$D$10+'СЕТ СН'!$F$6-'СЕТ СН'!$F$19</f>
        <v>901.97799925999993</v>
      </c>
      <c r="R13" s="36">
        <f>SUMIFS(СВЦЭМ!$C$39:$C$782,СВЦЭМ!$A$39:$A$782,$A13,СВЦЭМ!$B$39:$B$782,R$11)+'СЕТ СН'!$F$9+СВЦЭМ!$D$10+'СЕТ СН'!$F$6-'СЕТ СН'!$F$19</f>
        <v>903.35835723999992</v>
      </c>
      <c r="S13" s="36">
        <f>SUMIFS(СВЦЭМ!$C$39:$C$782,СВЦЭМ!$A$39:$A$782,$A13,СВЦЭМ!$B$39:$B$782,S$11)+'СЕТ СН'!$F$9+СВЦЭМ!$D$10+'СЕТ СН'!$F$6-'СЕТ СН'!$F$19</f>
        <v>906.65776172999995</v>
      </c>
      <c r="T13" s="36">
        <f>SUMIFS(СВЦЭМ!$C$39:$C$782,СВЦЭМ!$A$39:$A$782,$A13,СВЦЭМ!$B$39:$B$782,T$11)+'СЕТ СН'!$F$9+СВЦЭМ!$D$10+'СЕТ СН'!$F$6-'СЕТ СН'!$F$19</f>
        <v>1028.9543872900001</v>
      </c>
      <c r="U13" s="36">
        <f>SUMIFS(СВЦЭМ!$C$39:$C$782,СВЦЭМ!$A$39:$A$782,$A13,СВЦЭМ!$B$39:$B$782,U$11)+'СЕТ СН'!$F$9+СВЦЭМ!$D$10+'СЕТ СН'!$F$6-'СЕТ СН'!$F$19</f>
        <v>1029.8296727699999</v>
      </c>
      <c r="V13" s="36">
        <f>SUMIFS(СВЦЭМ!$C$39:$C$782,СВЦЭМ!$A$39:$A$782,$A13,СВЦЭМ!$B$39:$B$782,V$11)+'СЕТ СН'!$F$9+СВЦЭМ!$D$10+'СЕТ СН'!$F$6-'СЕТ СН'!$F$19</f>
        <v>1054.23014195</v>
      </c>
      <c r="W13" s="36">
        <f>SUMIFS(СВЦЭМ!$C$39:$C$782,СВЦЭМ!$A$39:$A$782,$A13,СВЦЭМ!$B$39:$B$782,W$11)+'СЕТ СН'!$F$9+СВЦЭМ!$D$10+'СЕТ СН'!$F$6-'СЕТ СН'!$F$19</f>
        <v>1055.50676273</v>
      </c>
      <c r="X13" s="36">
        <f>SUMIFS(СВЦЭМ!$C$39:$C$782,СВЦЭМ!$A$39:$A$782,$A13,СВЦЭМ!$B$39:$B$782,X$11)+'СЕТ СН'!$F$9+СВЦЭМ!$D$10+'СЕТ СН'!$F$6-'СЕТ СН'!$F$19</f>
        <v>1007.6718943599999</v>
      </c>
      <c r="Y13" s="36">
        <f>SUMIFS(СВЦЭМ!$C$39:$C$782,СВЦЭМ!$A$39:$A$782,$A13,СВЦЭМ!$B$39:$B$782,Y$11)+'СЕТ СН'!$F$9+СВЦЭМ!$D$10+'СЕТ СН'!$F$6-'СЕТ СН'!$F$19</f>
        <v>973.43320559999995</v>
      </c>
    </row>
    <row r="14" spans="1:27" ht="15.75" x14ac:dyDescent="0.2">
      <c r="A14" s="35">
        <f t="shared" ref="A14:A41" si="0">A13+1</f>
        <v>44807</v>
      </c>
      <c r="B14" s="36">
        <f>SUMIFS(СВЦЭМ!$C$39:$C$782,СВЦЭМ!$A$39:$A$782,$A14,СВЦЭМ!$B$39:$B$782,B$11)+'СЕТ СН'!$F$9+СВЦЭМ!$D$10+'СЕТ СН'!$F$6-'СЕТ СН'!$F$19</f>
        <v>974.35557403999996</v>
      </c>
      <c r="C14" s="36">
        <f>SUMIFS(СВЦЭМ!$C$39:$C$782,СВЦЭМ!$A$39:$A$782,$A14,СВЦЭМ!$B$39:$B$782,C$11)+'СЕТ СН'!$F$9+СВЦЭМ!$D$10+'СЕТ СН'!$F$6-'СЕТ СН'!$F$19</f>
        <v>1015.2486106499999</v>
      </c>
      <c r="D14" s="36">
        <f>SUMIFS(СВЦЭМ!$C$39:$C$782,СВЦЭМ!$A$39:$A$782,$A14,СВЦЭМ!$B$39:$B$782,D$11)+'СЕТ СН'!$F$9+СВЦЭМ!$D$10+'СЕТ СН'!$F$6-'СЕТ СН'!$F$19</f>
        <v>1033.9653259500001</v>
      </c>
      <c r="E14" s="36">
        <f>SUMIFS(СВЦЭМ!$C$39:$C$782,СВЦЭМ!$A$39:$A$782,$A14,СВЦЭМ!$B$39:$B$782,E$11)+'СЕТ СН'!$F$9+СВЦЭМ!$D$10+'СЕТ СН'!$F$6-'СЕТ СН'!$F$19</f>
        <v>1047.10142731</v>
      </c>
      <c r="F14" s="36">
        <f>SUMIFS(СВЦЭМ!$C$39:$C$782,СВЦЭМ!$A$39:$A$782,$A14,СВЦЭМ!$B$39:$B$782,F$11)+'СЕТ СН'!$F$9+СВЦЭМ!$D$10+'СЕТ СН'!$F$6-'СЕТ СН'!$F$19</f>
        <v>1060.2362089799999</v>
      </c>
      <c r="G14" s="36">
        <f>SUMIFS(СВЦЭМ!$C$39:$C$782,СВЦЭМ!$A$39:$A$782,$A14,СВЦЭМ!$B$39:$B$782,G$11)+'СЕТ СН'!$F$9+СВЦЭМ!$D$10+'СЕТ СН'!$F$6-'СЕТ СН'!$F$19</f>
        <v>1057.1843863199999</v>
      </c>
      <c r="H14" s="36">
        <f>SUMIFS(СВЦЭМ!$C$39:$C$782,СВЦЭМ!$A$39:$A$782,$A14,СВЦЭМ!$B$39:$B$782,H$11)+'СЕТ СН'!$F$9+СВЦЭМ!$D$10+'СЕТ СН'!$F$6-'СЕТ СН'!$F$19</f>
        <v>1035.74331506</v>
      </c>
      <c r="I14" s="36">
        <f>SUMIFS(СВЦЭМ!$C$39:$C$782,СВЦЭМ!$A$39:$A$782,$A14,СВЦЭМ!$B$39:$B$782,I$11)+'СЕТ СН'!$F$9+СВЦЭМ!$D$10+'СЕТ СН'!$F$6-'СЕТ СН'!$F$19</f>
        <v>989.67982032999998</v>
      </c>
      <c r="J14" s="36">
        <f>SUMIFS(СВЦЭМ!$C$39:$C$782,СВЦЭМ!$A$39:$A$782,$A14,СВЦЭМ!$B$39:$B$782,J$11)+'СЕТ СН'!$F$9+СВЦЭМ!$D$10+'СЕТ СН'!$F$6-'СЕТ СН'!$F$19</f>
        <v>935.46216964999996</v>
      </c>
      <c r="K14" s="36">
        <f>SUMIFS(СВЦЭМ!$C$39:$C$782,СВЦЭМ!$A$39:$A$782,$A14,СВЦЭМ!$B$39:$B$782,K$11)+'СЕТ СН'!$F$9+СВЦЭМ!$D$10+'СЕТ СН'!$F$6-'СЕТ СН'!$F$19</f>
        <v>871.06171602999996</v>
      </c>
      <c r="L14" s="36">
        <f>SUMIFS(СВЦЭМ!$C$39:$C$782,СВЦЭМ!$A$39:$A$782,$A14,СВЦЭМ!$B$39:$B$782,L$11)+'СЕТ СН'!$F$9+СВЦЭМ!$D$10+'СЕТ СН'!$F$6-'СЕТ СН'!$F$19</f>
        <v>823.43038993999994</v>
      </c>
      <c r="M14" s="36">
        <f>SUMIFS(СВЦЭМ!$C$39:$C$782,СВЦЭМ!$A$39:$A$782,$A14,СВЦЭМ!$B$39:$B$782,M$11)+'СЕТ СН'!$F$9+СВЦЭМ!$D$10+'СЕТ СН'!$F$6-'СЕТ СН'!$F$19</f>
        <v>837.47633095999993</v>
      </c>
      <c r="N14" s="36">
        <f>SUMIFS(СВЦЭМ!$C$39:$C$782,СВЦЭМ!$A$39:$A$782,$A14,СВЦЭМ!$B$39:$B$782,N$11)+'СЕТ СН'!$F$9+СВЦЭМ!$D$10+'СЕТ СН'!$F$6-'СЕТ СН'!$F$19</f>
        <v>848.49740094999993</v>
      </c>
      <c r="O14" s="36">
        <f>SUMIFS(СВЦЭМ!$C$39:$C$782,СВЦЭМ!$A$39:$A$782,$A14,СВЦЭМ!$B$39:$B$782,O$11)+'СЕТ СН'!$F$9+СВЦЭМ!$D$10+'СЕТ СН'!$F$6-'СЕТ СН'!$F$19</f>
        <v>878.12767957999995</v>
      </c>
      <c r="P14" s="36">
        <f>SUMIFS(СВЦЭМ!$C$39:$C$782,СВЦЭМ!$A$39:$A$782,$A14,СВЦЭМ!$B$39:$B$782,P$11)+'СЕТ СН'!$F$9+СВЦЭМ!$D$10+'СЕТ СН'!$F$6-'СЕТ СН'!$F$19</f>
        <v>907.63220136999996</v>
      </c>
      <c r="Q14" s="36">
        <f>SUMIFS(СВЦЭМ!$C$39:$C$782,СВЦЭМ!$A$39:$A$782,$A14,СВЦЭМ!$B$39:$B$782,Q$11)+'СЕТ СН'!$F$9+СВЦЭМ!$D$10+'СЕТ СН'!$F$6-'СЕТ СН'!$F$19</f>
        <v>913.77065636999998</v>
      </c>
      <c r="R14" s="36">
        <f>SUMIFS(СВЦЭМ!$C$39:$C$782,СВЦЭМ!$A$39:$A$782,$A14,СВЦЭМ!$B$39:$B$782,R$11)+'СЕТ СН'!$F$9+СВЦЭМ!$D$10+'СЕТ СН'!$F$6-'СЕТ СН'!$F$19</f>
        <v>903.22338568999999</v>
      </c>
      <c r="S14" s="36">
        <f>SUMIFS(СВЦЭМ!$C$39:$C$782,СВЦЭМ!$A$39:$A$782,$A14,СВЦЭМ!$B$39:$B$782,S$11)+'СЕТ СН'!$F$9+СВЦЭМ!$D$10+'СЕТ СН'!$F$6-'СЕТ СН'!$F$19</f>
        <v>903.79450411999994</v>
      </c>
      <c r="T14" s="36">
        <f>SUMIFS(СВЦЭМ!$C$39:$C$782,СВЦЭМ!$A$39:$A$782,$A14,СВЦЭМ!$B$39:$B$782,T$11)+'СЕТ СН'!$F$9+СВЦЭМ!$D$10+'СЕТ СН'!$F$6-'СЕТ СН'!$F$19</f>
        <v>894.68076683999993</v>
      </c>
      <c r="U14" s="36">
        <f>SUMIFS(СВЦЭМ!$C$39:$C$782,СВЦЭМ!$A$39:$A$782,$A14,СВЦЭМ!$B$39:$B$782,U$11)+'СЕТ СН'!$F$9+СВЦЭМ!$D$10+'СЕТ СН'!$F$6-'СЕТ СН'!$F$19</f>
        <v>884.65655513999991</v>
      </c>
      <c r="V14" s="36">
        <f>SUMIFS(СВЦЭМ!$C$39:$C$782,СВЦЭМ!$A$39:$A$782,$A14,СВЦЭМ!$B$39:$B$782,V$11)+'СЕТ СН'!$F$9+СВЦЭМ!$D$10+'СЕТ СН'!$F$6-'СЕТ СН'!$F$19</f>
        <v>876.7252920599999</v>
      </c>
      <c r="W14" s="36">
        <f>SUMIFS(СВЦЭМ!$C$39:$C$782,СВЦЭМ!$A$39:$A$782,$A14,СВЦЭМ!$B$39:$B$782,W$11)+'СЕТ СН'!$F$9+СВЦЭМ!$D$10+'СЕТ СН'!$F$6-'СЕТ СН'!$F$19</f>
        <v>875.66976210999997</v>
      </c>
      <c r="X14" s="36">
        <f>SUMIFS(СВЦЭМ!$C$39:$C$782,СВЦЭМ!$A$39:$A$782,$A14,СВЦЭМ!$B$39:$B$782,X$11)+'СЕТ СН'!$F$9+СВЦЭМ!$D$10+'СЕТ СН'!$F$6-'СЕТ СН'!$F$19</f>
        <v>958.30643638999993</v>
      </c>
      <c r="Y14" s="36">
        <f>SUMIFS(СВЦЭМ!$C$39:$C$782,СВЦЭМ!$A$39:$A$782,$A14,СВЦЭМ!$B$39:$B$782,Y$11)+'СЕТ СН'!$F$9+СВЦЭМ!$D$10+'СЕТ СН'!$F$6-'СЕТ СН'!$F$19</f>
        <v>1016.7821850099999</v>
      </c>
    </row>
    <row r="15" spans="1:27" ht="15.75" x14ac:dyDescent="0.2">
      <c r="A15" s="35">
        <f t="shared" si="0"/>
        <v>44808</v>
      </c>
      <c r="B15" s="36">
        <f>SUMIFS(СВЦЭМ!$C$39:$C$782,СВЦЭМ!$A$39:$A$782,$A15,СВЦЭМ!$B$39:$B$782,B$11)+'СЕТ СН'!$F$9+СВЦЭМ!$D$10+'СЕТ СН'!$F$6-'СЕТ СН'!$F$19</f>
        <v>980.30972259999999</v>
      </c>
      <c r="C15" s="36">
        <f>SUMIFS(СВЦЭМ!$C$39:$C$782,СВЦЭМ!$A$39:$A$782,$A15,СВЦЭМ!$B$39:$B$782,C$11)+'СЕТ СН'!$F$9+СВЦЭМ!$D$10+'СЕТ СН'!$F$6-'СЕТ СН'!$F$19</f>
        <v>1039.4712541900001</v>
      </c>
      <c r="D15" s="36">
        <f>SUMIFS(СВЦЭМ!$C$39:$C$782,СВЦЭМ!$A$39:$A$782,$A15,СВЦЭМ!$B$39:$B$782,D$11)+'СЕТ СН'!$F$9+СВЦЭМ!$D$10+'СЕТ СН'!$F$6-'СЕТ СН'!$F$19</f>
        <v>999.27064677999999</v>
      </c>
      <c r="E15" s="36">
        <f>SUMIFS(СВЦЭМ!$C$39:$C$782,СВЦЭМ!$A$39:$A$782,$A15,СВЦЭМ!$B$39:$B$782,E$11)+'СЕТ СН'!$F$9+СВЦЭМ!$D$10+'СЕТ СН'!$F$6-'СЕТ СН'!$F$19</f>
        <v>1009.4285821999999</v>
      </c>
      <c r="F15" s="36">
        <f>SUMIFS(СВЦЭМ!$C$39:$C$782,СВЦЭМ!$A$39:$A$782,$A15,СВЦЭМ!$B$39:$B$782,F$11)+'СЕТ СН'!$F$9+СВЦЭМ!$D$10+'СЕТ СН'!$F$6-'СЕТ СН'!$F$19</f>
        <v>1013.20803985</v>
      </c>
      <c r="G15" s="36">
        <f>SUMIFS(СВЦЭМ!$C$39:$C$782,СВЦЭМ!$A$39:$A$782,$A15,СВЦЭМ!$B$39:$B$782,G$11)+'СЕТ СН'!$F$9+СВЦЭМ!$D$10+'СЕТ СН'!$F$6-'СЕТ СН'!$F$19</f>
        <v>1007.07409735</v>
      </c>
      <c r="H15" s="36">
        <f>SUMIFS(СВЦЭМ!$C$39:$C$782,СВЦЭМ!$A$39:$A$782,$A15,СВЦЭМ!$B$39:$B$782,H$11)+'СЕТ СН'!$F$9+СВЦЭМ!$D$10+'СЕТ СН'!$F$6-'СЕТ СН'!$F$19</f>
        <v>992.92920890999994</v>
      </c>
      <c r="I15" s="36">
        <f>SUMIFS(СВЦЭМ!$C$39:$C$782,СВЦЭМ!$A$39:$A$782,$A15,СВЦЭМ!$B$39:$B$782,I$11)+'СЕТ СН'!$F$9+СВЦЭМ!$D$10+'СЕТ СН'!$F$6-'СЕТ СН'!$F$19</f>
        <v>953.6690894599999</v>
      </c>
      <c r="J15" s="36">
        <f>SUMIFS(СВЦЭМ!$C$39:$C$782,СВЦЭМ!$A$39:$A$782,$A15,СВЦЭМ!$B$39:$B$782,J$11)+'СЕТ СН'!$F$9+СВЦЭМ!$D$10+'СЕТ СН'!$F$6-'СЕТ СН'!$F$19</f>
        <v>913.52830190999998</v>
      </c>
      <c r="K15" s="36">
        <f>SUMIFS(СВЦЭМ!$C$39:$C$782,СВЦЭМ!$A$39:$A$782,$A15,СВЦЭМ!$B$39:$B$782,K$11)+'СЕТ СН'!$F$9+СВЦЭМ!$D$10+'СЕТ СН'!$F$6-'СЕТ СН'!$F$19</f>
        <v>949.78059905999999</v>
      </c>
      <c r="L15" s="36">
        <f>SUMIFS(СВЦЭМ!$C$39:$C$782,СВЦЭМ!$A$39:$A$782,$A15,СВЦЭМ!$B$39:$B$782,L$11)+'СЕТ СН'!$F$9+СВЦЭМ!$D$10+'СЕТ СН'!$F$6-'СЕТ СН'!$F$19</f>
        <v>949.81088853999995</v>
      </c>
      <c r="M15" s="36">
        <f>SUMIFS(СВЦЭМ!$C$39:$C$782,СВЦЭМ!$A$39:$A$782,$A15,СВЦЭМ!$B$39:$B$782,M$11)+'СЕТ СН'!$F$9+СВЦЭМ!$D$10+'СЕТ СН'!$F$6-'СЕТ СН'!$F$19</f>
        <v>962.48079457999995</v>
      </c>
      <c r="N15" s="36">
        <f>SUMIFS(СВЦЭМ!$C$39:$C$782,СВЦЭМ!$A$39:$A$782,$A15,СВЦЭМ!$B$39:$B$782,N$11)+'СЕТ СН'!$F$9+СВЦЭМ!$D$10+'СЕТ СН'!$F$6-'СЕТ СН'!$F$19</f>
        <v>941.27284304999989</v>
      </c>
      <c r="O15" s="36">
        <f>SUMIFS(СВЦЭМ!$C$39:$C$782,СВЦЭМ!$A$39:$A$782,$A15,СВЦЭМ!$B$39:$B$782,O$11)+'СЕТ СН'!$F$9+СВЦЭМ!$D$10+'СЕТ СН'!$F$6-'СЕТ СН'!$F$19</f>
        <v>941.51509555999996</v>
      </c>
      <c r="P15" s="36">
        <f>SUMIFS(СВЦЭМ!$C$39:$C$782,СВЦЭМ!$A$39:$A$782,$A15,СВЦЭМ!$B$39:$B$782,P$11)+'СЕТ СН'!$F$9+СВЦЭМ!$D$10+'СЕТ СН'!$F$6-'СЕТ СН'!$F$19</f>
        <v>955.31803022999998</v>
      </c>
      <c r="Q15" s="36">
        <f>SUMIFS(СВЦЭМ!$C$39:$C$782,СВЦЭМ!$A$39:$A$782,$A15,СВЦЭМ!$B$39:$B$782,Q$11)+'СЕТ СН'!$F$9+СВЦЭМ!$D$10+'СЕТ СН'!$F$6-'СЕТ СН'!$F$19</f>
        <v>968.46635399999991</v>
      </c>
      <c r="R15" s="36">
        <f>SUMIFS(СВЦЭМ!$C$39:$C$782,СВЦЭМ!$A$39:$A$782,$A15,СВЦЭМ!$B$39:$B$782,R$11)+'СЕТ СН'!$F$9+СВЦЭМ!$D$10+'СЕТ СН'!$F$6-'СЕТ СН'!$F$19</f>
        <v>960.24078111999995</v>
      </c>
      <c r="S15" s="36">
        <f>SUMIFS(СВЦЭМ!$C$39:$C$782,СВЦЭМ!$A$39:$A$782,$A15,СВЦЭМ!$B$39:$B$782,S$11)+'СЕТ СН'!$F$9+СВЦЭМ!$D$10+'СЕТ СН'!$F$6-'СЕТ СН'!$F$19</f>
        <v>950.93851089999998</v>
      </c>
      <c r="T15" s="36">
        <f>SUMIFS(СВЦЭМ!$C$39:$C$782,СВЦЭМ!$A$39:$A$782,$A15,СВЦЭМ!$B$39:$B$782,T$11)+'СЕТ СН'!$F$9+СВЦЭМ!$D$10+'СЕТ СН'!$F$6-'СЕТ СН'!$F$19</f>
        <v>947.75532539999995</v>
      </c>
      <c r="U15" s="36">
        <f>SUMIFS(СВЦЭМ!$C$39:$C$782,СВЦЭМ!$A$39:$A$782,$A15,СВЦЭМ!$B$39:$B$782,U$11)+'СЕТ СН'!$F$9+СВЦЭМ!$D$10+'СЕТ СН'!$F$6-'СЕТ СН'!$F$19</f>
        <v>944.77456929999994</v>
      </c>
      <c r="V15" s="36">
        <f>SUMIFS(СВЦЭМ!$C$39:$C$782,СВЦЭМ!$A$39:$A$782,$A15,СВЦЭМ!$B$39:$B$782,V$11)+'СЕТ СН'!$F$9+СВЦЭМ!$D$10+'СЕТ СН'!$F$6-'СЕТ СН'!$F$19</f>
        <v>962.14562486999989</v>
      </c>
      <c r="W15" s="36">
        <f>SUMIFS(СВЦЭМ!$C$39:$C$782,СВЦЭМ!$A$39:$A$782,$A15,СВЦЭМ!$B$39:$B$782,W$11)+'СЕТ СН'!$F$9+СВЦЭМ!$D$10+'СЕТ СН'!$F$6-'СЕТ СН'!$F$19</f>
        <v>951.30776190999995</v>
      </c>
      <c r="X15" s="36">
        <f>SUMIFS(СВЦЭМ!$C$39:$C$782,СВЦЭМ!$A$39:$A$782,$A15,СВЦЭМ!$B$39:$B$782,X$11)+'СЕТ СН'!$F$9+СВЦЭМ!$D$10+'СЕТ СН'!$F$6-'СЕТ СН'!$F$19</f>
        <v>978.4642786899999</v>
      </c>
      <c r="Y15" s="36">
        <f>SUMIFS(СВЦЭМ!$C$39:$C$782,СВЦЭМ!$A$39:$A$782,$A15,СВЦЭМ!$B$39:$B$782,Y$11)+'СЕТ СН'!$F$9+СВЦЭМ!$D$10+'СЕТ СН'!$F$6-'СЕТ СН'!$F$19</f>
        <v>1042.0626100899999</v>
      </c>
    </row>
    <row r="16" spans="1:27" ht="15.75" x14ac:dyDescent="0.2">
      <c r="A16" s="35">
        <f t="shared" si="0"/>
        <v>44809</v>
      </c>
      <c r="B16" s="36">
        <f>SUMIFS(СВЦЭМ!$C$39:$C$782,СВЦЭМ!$A$39:$A$782,$A16,СВЦЭМ!$B$39:$B$782,B$11)+'СЕТ СН'!$F$9+СВЦЭМ!$D$10+'СЕТ СН'!$F$6-'СЕТ СН'!$F$19</f>
        <v>1051.0002129899999</v>
      </c>
      <c r="C16" s="36">
        <f>SUMIFS(СВЦЭМ!$C$39:$C$782,СВЦЭМ!$A$39:$A$782,$A16,СВЦЭМ!$B$39:$B$782,C$11)+'СЕТ СН'!$F$9+СВЦЭМ!$D$10+'СЕТ СН'!$F$6-'СЕТ СН'!$F$19</f>
        <v>1024.64033797</v>
      </c>
      <c r="D16" s="36">
        <f>SUMIFS(СВЦЭМ!$C$39:$C$782,СВЦЭМ!$A$39:$A$782,$A16,СВЦЭМ!$B$39:$B$782,D$11)+'СЕТ СН'!$F$9+СВЦЭМ!$D$10+'СЕТ СН'!$F$6-'СЕТ СН'!$F$19</f>
        <v>1080.25881901</v>
      </c>
      <c r="E16" s="36">
        <f>SUMIFS(СВЦЭМ!$C$39:$C$782,СВЦЭМ!$A$39:$A$782,$A16,СВЦЭМ!$B$39:$B$782,E$11)+'СЕТ СН'!$F$9+СВЦЭМ!$D$10+'СЕТ СН'!$F$6-'СЕТ СН'!$F$19</f>
        <v>1087.3540688600001</v>
      </c>
      <c r="F16" s="36">
        <f>SUMIFS(СВЦЭМ!$C$39:$C$782,СВЦЭМ!$A$39:$A$782,$A16,СВЦЭМ!$B$39:$B$782,F$11)+'СЕТ СН'!$F$9+СВЦЭМ!$D$10+'СЕТ СН'!$F$6-'СЕТ СН'!$F$19</f>
        <v>1092.5761530000002</v>
      </c>
      <c r="G16" s="36">
        <f>SUMIFS(СВЦЭМ!$C$39:$C$782,СВЦЭМ!$A$39:$A$782,$A16,СВЦЭМ!$B$39:$B$782,G$11)+'СЕТ СН'!$F$9+СВЦЭМ!$D$10+'СЕТ СН'!$F$6-'СЕТ СН'!$F$19</f>
        <v>1082.9162654700001</v>
      </c>
      <c r="H16" s="36">
        <f>SUMIFS(СВЦЭМ!$C$39:$C$782,СВЦЭМ!$A$39:$A$782,$A16,СВЦЭМ!$B$39:$B$782,H$11)+'СЕТ СН'!$F$9+СВЦЭМ!$D$10+'СЕТ СН'!$F$6-'СЕТ СН'!$F$19</f>
        <v>1039.47160287</v>
      </c>
      <c r="I16" s="36">
        <f>SUMIFS(СВЦЭМ!$C$39:$C$782,СВЦЭМ!$A$39:$A$782,$A16,СВЦЭМ!$B$39:$B$782,I$11)+'СЕТ СН'!$F$9+СВЦЭМ!$D$10+'СЕТ СН'!$F$6-'СЕТ СН'!$F$19</f>
        <v>964.91639185999998</v>
      </c>
      <c r="J16" s="36">
        <f>SUMIFS(СВЦЭМ!$C$39:$C$782,СВЦЭМ!$A$39:$A$782,$A16,СВЦЭМ!$B$39:$B$782,J$11)+'СЕТ СН'!$F$9+СВЦЭМ!$D$10+'СЕТ СН'!$F$6-'СЕТ СН'!$F$19</f>
        <v>936.70695340999998</v>
      </c>
      <c r="K16" s="36">
        <f>SUMIFS(СВЦЭМ!$C$39:$C$782,СВЦЭМ!$A$39:$A$782,$A16,СВЦЭМ!$B$39:$B$782,K$11)+'СЕТ СН'!$F$9+СВЦЭМ!$D$10+'СЕТ СН'!$F$6-'СЕТ СН'!$F$19</f>
        <v>976.60558531999993</v>
      </c>
      <c r="L16" s="36">
        <f>SUMIFS(СВЦЭМ!$C$39:$C$782,СВЦЭМ!$A$39:$A$782,$A16,СВЦЭМ!$B$39:$B$782,L$11)+'СЕТ СН'!$F$9+СВЦЭМ!$D$10+'СЕТ СН'!$F$6-'СЕТ СН'!$F$19</f>
        <v>1008.2497803499999</v>
      </c>
      <c r="M16" s="36">
        <f>SUMIFS(СВЦЭМ!$C$39:$C$782,СВЦЭМ!$A$39:$A$782,$A16,СВЦЭМ!$B$39:$B$782,M$11)+'СЕТ СН'!$F$9+СВЦЭМ!$D$10+'СЕТ СН'!$F$6-'СЕТ СН'!$F$19</f>
        <v>1009.05161642</v>
      </c>
      <c r="N16" s="36">
        <f>SUMIFS(СВЦЭМ!$C$39:$C$782,СВЦЭМ!$A$39:$A$782,$A16,СВЦЭМ!$B$39:$B$782,N$11)+'СЕТ СН'!$F$9+СВЦЭМ!$D$10+'СЕТ СН'!$F$6-'СЕТ СН'!$F$19</f>
        <v>1005.7240698899999</v>
      </c>
      <c r="O16" s="36">
        <f>SUMIFS(СВЦЭМ!$C$39:$C$782,СВЦЭМ!$A$39:$A$782,$A16,СВЦЭМ!$B$39:$B$782,O$11)+'СЕТ СН'!$F$9+СВЦЭМ!$D$10+'СЕТ СН'!$F$6-'СЕТ СН'!$F$19</f>
        <v>1011.6434254699999</v>
      </c>
      <c r="P16" s="36">
        <f>SUMIFS(СВЦЭМ!$C$39:$C$782,СВЦЭМ!$A$39:$A$782,$A16,СВЦЭМ!$B$39:$B$782,P$11)+'СЕТ СН'!$F$9+СВЦЭМ!$D$10+'СЕТ СН'!$F$6-'СЕТ СН'!$F$19</f>
        <v>1004.2959571199999</v>
      </c>
      <c r="Q16" s="36">
        <f>SUMIFS(СВЦЭМ!$C$39:$C$782,СВЦЭМ!$A$39:$A$782,$A16,СВЦЭМ!$B$39:$B$782,Q$11)+'СЕТ СН'!$F$9+СВЦЭМ!$D$10+'СЕТ СН'!$F$6-'СЕТ СН'!$F$19</f>
        <v>1001.01480282</v>
      </c>
      <c r="R16" s="36">
        <f>SUMIFS(СВЦЭМ!$C$39:$C$782,СВЦЭМ!$A$39:$A$782,$A16,СВЦЭМ!$B$39:$B$782,R$11)+'СЕТ СН'!$F$9+СВЦЭМ!$D$10+'СЕТ СН'!$F$6-'СЕТ СН'!$F$19</f>
        <v>998.19635366</v>
      </c>
      <c r="S16" s="36">
        <f>SUMIFS(СВЦЭМ!$C$39:$C$782,СВЦЭМ!$A$39:$A$782,$A16,СВЦЭМ!$B$39:$B$782,S$11)+'СЕТ СН'!$F$9+СВЦЭМ!$D$10+'СЕТ СН'!$F$6-'СЕТ СН'!$F$19</f>
        <v>983.33125961999997</v>
      </c>
      <c r="T16" s="36">
        <f>SUMIFS(СВЦЭМ!$C$39:$C$782,СВЦЭМ!$A$39:$A$782,$A16,СВЦЭМ!$B$39:$B$782,T$11)+'СЕТ СН'!$F$9+СВЦЭМ!$D$10+'СЕТ СН'!$F$6-'СЕТ СН'!$F$19</f>
        <v>1033.02698455</v>
      </c>
      <c r="U16" s="36">
        <f>SUMIFS(СВЦЭМ!$C$39:$C$782,СВЦЭМ!$A$39:$A$782,$A16,СВЦЭМ!$B$39:$B$782,U$11)+'СЕТ СН'!$F$9+СВЦЭМ!$D$10+'СЕТ СН'!$F$6-'СЕТ СН'!$F$19</f>
        <v>1038.04170374</v>
      </c>
      <c r="V16" s="36">
        <f>SUMIFS(СВЦЭМ!$C$39:$C$782,СВЦЭМ!$A$39:$A$782,$A16,СВЦЭМ!$B$39:$B$782,V$11)+'СЕТ СН'!$F$9+СВЦЭМ!$D$10+'СЕТ СН'!$F$6-'СЕТ СН'!$F$19</f>
        <v>1056.7793532999999</v>
      </c>
      <c r="W16" s="36">
        <f>SUMIFS(СВЦЭМ!$C$39:$C$782,СВЦЭМ!$A$39:$A$782,$A16,СВЦЭМ!$B$39:$B$782,W$11)+'СЕТ СН'!$F$9+СВЦЭМ!$D$10+'СЕТ СН'!$F$6-'СЕТ СН'!$F$19</f>
        <v>1058.3320989599999</v>
      </c>
      <c r="X16" s="36">
        <f>SUMIFS(СВЦЭМ!$C$39:$C$782,СВЦЭМ!$A$39:$A$782,$A16,СВЦЭМ!$B$39:$B$782,X$11)+'СЕТ СН'!$F$9+СВЦЭМ!$D$10+'СЕТ СН'!$F$6-'СЕТ СН'!$F$19</f>
        <v>990.04274831999999</v>
      </c>
      <c r="Y16" s="36">
        <f>SUMIFS(СВЦЭМ!$C$39:$C$782,СВЦЭМ!$A$39:$A$782,$A16,СВЦЭМ!$B$39:$B$782,Y$11)+'СЕТ СН'!$F$9+СВЦЭМ!$D$10+'СЕТ СН'!$F$6-'СЕТ СН'!$F$19</f>
        <v>955.76560157999995</v>
      </c>
    </row>
    <row r="17" spans="1:25" ht="15.75" x14ac:dyDescent="0.2">
      <c r="A17" s="35">
        <f t="shared" si="0"/>
        <v>44810</v>
      </c>
      <c r="B17" s="36">
        <f>SUMIFS(СВЦЭМ!$C$39:$C$782,СВЦЭМ!$A$39:$A$782,$A17,СВЦЭМ!$B$39:$B$782,B$11)+'СЕТ СН'!$F$9+СВЦЭМ!$D$10+'СЕТ СН'!$F$6-'СЕТ СН'!$F$19</f>
        <v>1013.83436763</v>
      </c>
      <c r="C17" s="36">
        <f>SUMIFS(СВЦЭМ!$C$39:$C$782,СВЦЭМ!$A$39:$A$782,$A17,СВЦЭМ!$B$39:$B$782,C$11)+'СЕТ СН'!$F$9+СВЦЭМ!$D$10+'СЕТ СН'!$F$6-'СЕТ СН'!$F$19</f>
        <v>1067.70024214</v>
      </c>
      <c r="D17" s="36">
        <f>SUMIFS(СВЦЭМ!$C$39:$C$782,СВЦЭМ!$A$39:$A$782,$A17,СВЦЭМ!$B$39:$B$782,D$11)+'СЕТ СН'!$F$9+СВЦЭМ!$D$10+'СЕТ СН'!$F$6-'СЕТ СН'!$F$19</f>
        <v>1097.1931216900002</v>
      </c>
      <c r="E17" s="36">
        <f>SUMIFS(СВЦЭМ!$C$39:$C$782,СВЦЭМ!$A$39:$A$782,$A17,СВЦЭМ!$B$39:$B$782,E$11)+'СЕТ СН'!$F$9+СВЦЭМ!$D$10+'СЕТ СН'!$F$6-'СЕТ СН'!$F$19</f>
        <v>1102.8005908</v>
      </c>
      <c r="F17" s="36">
        <f>SUMIFS(СВЦЭМ!$C$39:$C$782,СВЦЭМ!$A$39:$A$782,$A17,СВЦЭМ!$B$39:$B$782,F$11)+'СЕТ СН'!$F$9+СВЦЭМ!$D$10+'СЕТ СН'!$F$6-'СЕТ СН'!$F$19</f>
        <v>1109.1909941400002</v>
      </c>
      <c r="G17" s="36">
        <f>SUMIFS(СВЦЭМ!$C$39:$C$782,СВЦЭМ!$A$39:$A$782,$A17,СВЦЭМ!$B$39:$B$782,G$11)+'СЕТ СН'!$F$9+СВЦЭМ!$D$10+'СЕТ СН'!$F$6-'СЕТ СН'!$F$19</f>
        <v>1106.9404596000002</v>
      </c>
      <c r="H17" s="36">
        <f>SUMIFS(СВЦЭМ!$C$39:$C$782,СВЦЭМ!$A$39:$A$782,$A17,СВЦЭМ!$B$39:$B$782,H$11)+'СЕТ СН'!$F$9+СВЦЭМ!$D$10+'СЕТ СН'!$F$6-'СЕТ СН'!$F$19</f>
        <v>1043.4034547799999</v>
      </c>
      <c r="I17" s="36">
        <f>SUMIFS(СВЦЭМ!$C$39:$C$782,СВЦЭМ!$A$39:$A$782,$A17,СВЦЭМ!$B$39:$B$782,I$11)+'СЕТ СН'!$F$9+СВЦЭМ!$D$10+'СЕТ СН'!$F$6-'СЕТ СН'!$F$19</f>
        <v>970.58948824999993</v>
      </c>
      <c r="J17" s="36">
        <f>SUMIFS(СВЦЭМ!$C$39:$C$782,СВЦЭМ!$A$39:$A$782,$A17,СВЦЭМ!$B$39:$B$782,J$11)+'СЕТ СН'!$F$9+СВЦЭМ!$D$10+'СЕТ СН'!$F$6-'СЕТ СН'!$F$19</f>
        <v>957.20917422999992</v>
      </c>
      <c r="K17" s="36">
        <f>SUMIFS(СВЦЭМ!$C$39:$C$782,СВЦЭМ!$A$39:$A$782,$A17,СВЦЭМ!$B$39:$B$782,K$11)+'СЕТ СН'!$F$9+СВЦЭМ!$D$10+'СЕТ СН'!$F$6-'СЕТ СН'!$F$19</f>
        <v>945.4234772399999</v>
      </c>
      <c r="L17" s="36">
        <f>SUMIFS(СВЦЭМ!$C$39:$C$782,СВЦЭМ!$A$39:$A$782,$A17,СВЦЭМ!$B$39:$B$782,L$11)+'СЕТ СН'!$F$9+СВЦЭМ!$D$10+'СЕТ СН'!$F$6-'СЕТ СН'!$F$19</f>
        <v>1003.20174055</v>
      </c>
      <c r="M17" s="36">
        <f>SUMIFS(СВЦЭМ!$C$39:$C$782,СВЦЭМ!$A$39:$A$782,$A17,СВЦЭМ!$B$39:$B$782,M$11)+'СЕТ СН'!$F$9+СВЦЭМ!$D$10+'СЕТ СН'!$F$6-'СЕТ СН'!$F$19</f>
        <v>993.81807898999989</v>
      </c>
      <c r="N17" s="36">
        <f>SUMIFS(СВЦЭМ!$C$39:$C$782,СВЦЭМ!$A$39:$A$782,$A17,СВЦЭМ!$B$39:$B$782,N$11)+'СЕТ СН'!$F$9+СВЦЭМ!$D$10+'СЕТ СН'!$F$6-'СЕТ СН'!$F$19</f>
        <v>1013.2097745399999</v>
      </c>
      <c r="O17" s="36">
        <f>SUMIFS(СВЦЭМ!$C$39:$C$782,СВЦЭМ!$A$39:$A$782,$A17,СВЦЭМ!$B$39:$B$782,O$11)+'СЕТ СН'!$F$9+СВЦЭМ!$D$10+'СЕТ СН'!$F$6-'СЕТ СН'!$F$19</f>
        <v>1013.7100625999999</v>
      </c>
      <c r="P17" s="36">
        <f>SUMIFS(СВЦЭМ!$C$39:$C$782,СВЦЭМ!$A$39:$A$782,$A17,СВЦЭМ!$B$39:$B$782,P$11)+'СЕТ СН'!$F$9+СВЦЭМ!$D$10+'СЕТ СН'!$F$6-'СЕТ СН'!$F$19</f>
        <v>1004.17252562</v>
      </c>
      <c r="Q17" s="36">
        <f>SUMIFS(СВЦЭМ!$C$39:$C$782,СВЦЭМ!$A$39:$A$782,$A17,СВЦЭМ!$B$39:$B$782,Q$11)+'СЕТ СН'!$F$9+СВЦЭМ!$D$10+'СЕТ СН'!$F$6-'СЕТ СН'!$F$19</f>
        <v>1002.08098619</v>
      </c>
      <c r="R17" s="36">
        <f>SUMIFS(СВЦЭМ!$C$39:$C$782,СВЦЭМ!$A$39:$A$782,$A17,СВЦЭМ!$B$39:$B$782,R$11)+'СЕТ СН'!$F$9+СВЦЭМ!$D$10+'СЕТ СН'!$F$6-'СЕТ СН'!$F$19</f>
        <v>1004.2062089</v>
      </c>
      <c r="S17" s="36">
        <f>SUMIFS(СВЦЭМ!$C$39:$C$782,СВЦЭМ!$A$39:$A$782,$A17,СВЦЭМ!$B$39:$B$782,S$11)+'СЕТ СН'!$F$9+СВЦЭМ!$D$10+'СЕТ СН'!$F$6-'СЕТ СН'!$F$19</f>
        <v>1074.9923146000001</v>
      </c>
      <c r="T17" s="36">
        <f>SUMIFS(СВЦЭМ!$C$39:$C$782,СВЦЭМ!$A$39:$A$782,$A17,СВЦЭМ!$B$39:$B$782,T$11)+'СЕТ СН'!$F$9+СВЦЭМ!$D$10+'СЕТ СН'!$F$6-'СЕТ СН'!$F$19</f>
        <v>1045.1038899600001</v>
      </c>
      <c r="U17" s="36">
        <f>SUMIFS(СВЦЭМ!$C$39:$C$782,СВЦЭМ!$A$39:$A$782,$A17,СВЦЭМ!$B$39:$B$782,U$11)+'СЕТ СН'!$F$9+СВЦЭМ!$D$10+'СЕТ СН'!$F$6-'СЕТ СН'!$F$19</f>
        <v>1043.6193572699999</v>
      </c>
      <c r="V17" s="36">
        <f>SUMIFS(СВЦЭМ!$C$39:$C$782,СВЦЭМ!$A$39:$A$782,$A17,СВЦЭМ!$B$39:$B$782,V$11)+'СЕТ СН'!$F$9+СВЦЭМ!$D$10+'СЕТ СН'!$F$6-'СЕТ СН'!$F$19</f>
        <v>1072.3784577599999</v>
      </c>
      <c r="W17" s="36">
        <f>SUMIFS(СВЦЭМ!$C$39:$C$782,СВЦЭМ!$A$39:$A$782,$A17,СВЦЭМ!$B$39:$B$782,W$11)+'СЕТ СН'!$F$9+СВЦЭМ!$D$10+'СЕТ СН'!$F$6-'СЕТ СН'!$F$19</f>
        <v>1066.50293635</v>
      </c>
      <c r="X17" s="36">
        <f>SUMIFS(СВЦЭМ!$C$39:$C$782,СВЦЭМ!$A$39:$A$782,$A17,СВЦЭМ!$B$39:$B$782,X$11)+'СЕТ СН'!$F$9+СВЦЭМ!$D$10+'СЕТ СН'!$F$6-'СЕТ СН'!$F$19</f>
        <v>1028.3848866999999</v>
      </c>
      <c r="Y17" s="36">
        <f>SUMIFS(СВЦЭМ!$C$39:$C$782,СВЦЭМ!$A$39:$A$782,$A17,СВЦЭМ!$B$39:$B$782,Y$11)+'СЕТ СН'!$F$9+СВЦЭМ!$D$10+'СЕТ СН'!$F$6-'СЕТ СН'!$F$19</f>
        <v>1032.8718015100001</v>
      </c>
    </row>
    <row r="18" spans="1:25" ht="15.75" x14ac:dyDescent="0.2">
      <c r="A18" s="35">
        <f t="shared" si="0"/>
        <v>44811</v>
      </c>
      <c r="B18" s="36">
        <f>SUMIFS(СВЦЭМ!$C$39:$C$782,СВЦЭМ!$A$39:$A$782,$A18,СВЦЭМ!$B$39:$B$782,B$11)+'СЕТ СН'!$F$9+СВЦЭМ!$D$10+'СЕТ СН'!$F$6-'СЕТ СН'!$F$19</f>
        <v>1111.90936708</v>
      </c>
      <c r="C18" s="36">
        <f>SUMIFS(СВЦЭМ!$C$39:$C$782,СВЦЭМ!$A$39:$A$782,$A18,СВЦЭМ!$B$39:$B$782,C$11)+'СЕТ СН'!$F$9+СВЦЭМ!$D$10+'СЕТ СН'!$F$6-'СЕТ СН'!$F$19</f>
        <v>1172.0985634000001</v>
      </c>
      <c r="D18" s="36">
        <f>SUMIFS(СВЦЭМ!$C$39:$C$782,СВЦЭМ!$A$39:$A$782,$A18,СВЦЭМ!$B$39:$B$782,D$11)+'СЕТ СН'!$F$9+СВЦЭМ!$D$10+'СЕТ СН'!$F$6-'СЕТ СН'!$F$19</f>
        <v>1213.5310569200001</v>
      </c>
      <c r="E18" s="36">
        <f>SUMIFS(СВЦЭМ!$C$39:$C$782,СВЦЭМ!$A$39:$A$782,$A18,СВЦЭМ!$B$39:$B$782,E$11)+'СЕТ СН'!$F$9+СВЦЭМ!$D$10+'СЕТ СН'!$F$6-'СЕТ СН'!$F$19</f>
        <v>1229.0359704500001</v>
      </c>
      <c r="F18" s="36">
        <f>SUMIFS(СВЦЭМ!$C$39:$C$782,СВЦЭМ!$A$39:$A$782,$A18,СВЦЭМ!$B$39:$B$782,F$11)+'СЕТ СН'!$F$9+СВЦЭМ!$D$10+'СЕТ СН'!$F$6-'СЕТ СН'!$F$19</f>
        <v>1219.5959047400002</v>
      </c>
      <c r="G18" s="36">
        <f>SUMIFS(СВЦЭМ!$C$39:$C$782,СВЦЭМ!$A$39:$A$782,$A18,СВЦЭМ!$B$39:$B$782,G$11)+'СЕТ СН'!$F$9+СВЦЭМ!$D$10+'СЕТ СН'!$F$6-'СЕТ СН'!$F$19</f>
        <v>1212.3241243100001</v>
      </c>
      <c r="H18" s="36">
        <f>SUMIFS(СВЦЭМ!$C$39:$C$782,СВЦЭМ!$A$39:$A$782,$A18,СВЦЭМ!$B$39:$B$782,H$11)+'СЕТ СН'!$F$9+СВЦЭМ!$D$10+'СЕТ СН'!$F$6-'СЕТ СН'!$F$19</f>
        <v>1158.6642533200002</v>
      </c>
      <c r="I18" s="36">
        <f>SUMIFS(СВЦЭМ!$C$39:$C$782,СВЦЭМ!$A$39:$A$782,$A18,СВЦЭМ!$B$39:$B$782,I$11)+'СЕТ СН'!$F$9+СВЦЭМ!$D$10+'СЕТ СН'!$F$6-'СЕТ СН'!$F$19</f>
        <v>1064.13923</v>
      </c>
      <c r="J18" s="36">
        <f>SUMIFS(СВЦЭМ!$C$39:$C$782,СВЦЭМ!$A$39:$A$782,$A18,СВЦЭМ!$B$39:$B$782,J$11)+'СЕТ СН'!$F$9+СВЦЭМ!$D$10+'СЕТ СН'!$F$6-'СЕТ СН'!$F$19</f>
        <v>1041.0955423099999</v>
      </c>
      <c r="K18" s="36">
        <f>SUMIFS(СВЦЭМ!$C$39:$C$782,СВЦЭМ!$A$39:$A$782,$A18,СВЦЭМ!$B$39:$B$782,K$11)+'СЕТ СН'!$F$9+СВЦЭМ!$D$10+'СЕТ СН'!$F$6-'СЕТ СН'!$F$19</f>
        <v>998.6842193199999</v>
      </c>
      <c r="L18" s="36">
        <f>SUMIFS(СВЦЭМ!$C$39:$C$782,СВЦЭМ!$A$39:$A$782,$A18,СВЦЭМ!$B$39:$B$782,L$11)+'СЕТ СН'!$F$9+СВЦЭМ!$D$10+'СЕТ СН'!$F$6-'СЕТ СН'!$F$19</f>
        <v>1044.6760571100001</v>
      </c>
      <c r="M18" s="36">
        <f>SUMIFS(СВЦЭМ!$C$39:$C$782,СВЦЭМ!$A$39:$A$782,$A18,СВЦЭМ!$B$39:$B$782,M$11)+'СЕТ СН'!$F$9+СВЦЭМ!$D$10+'СЕТ СН'!$F$6-'СЕТ СН'!$F$19</f>
        <v>1004.0166673699999</v>
      </c>
      <c r="N18" s="36">
        <f>SUMIFS(СВЦЭМ!$C$39:$C$782,СВЦЭМ!$A$39:$A$782,$A18,СВЦЭМ!$B$39:$B$782,N$11)+'СЕТ СН'!$F$9+СВЦЭМ!$D$10+'СЕТ СН'!$F$6-'СЕТ СН'!$F$19</f>
        <v>988.44839984999999</v>
      </c>
      <c r="O18" s="36">
        <f>SUMIFS(СВЦЭМ!$C$39:$C$782,СВЦЭМ!$A$39:$A$782,$A18,СВЦЭМ!$B$39:$B$782,O$11)+'СЕТ СН'!$F$9+СВЦЭМ!$D$10+'СЕТ СН'!$F$6-'СЕТ СН'!$F$19</f>
        <v>980.10355244999994</v>
      </c>
      <c r="P18" s="36">
        <f>SUMIFS(СВЦЭМ!$C$39:$C$782,СВЦЭМ!$A$39:$A$782,$A18,СВЦЭМ!$B$39:$B$782,P$11)+'СЕТ СН'!$F$9+СВЦЭМ!$D$10+'СЕТ СН'!$F$6-'СЕТ СН'!$F$19</f>
        <v>991.65709461999995</v>
      </c>
      <c r="Q18" s="36">
        <f>SUMIFS(СВЦЭМ!$C$39:$C$782,СВЦЭМ!$A$39:$A$782,$A18,СВЦЭМ!$B$39:$B$782,Q$11)+'СЕТ СН'!$F$9+СВЦЭМ!$D$10+'СЕТ СН'!$F$6-'СЕТ СН'!$F$19</f>
        <v>981.58882905999997</v>
      </c>
      <c r="R18" s="36">
        <f>SUMIFS(СВЦЭМ!$C$39:$C$782,СВЦЭМ!$A$39:$A$782,$A18,СВЦЭМ!$B$39:$B$782,R$11)+'СЕТ СН'!$F$9+СВЦЭМ!$D$10+'СЕТ СН'!$F$6-'СЕТ СН'!$F$19</f>
        <v>989.41314771999998</v>
      </c>
      <c r="S18" s="36">
        <f>SUMIFS(СВЦЭМ!$C$39:$C$782,СВЦЭМ!$A$39:$A$782,$A18,СВЦЭМ!$B$39:$B$782,S$11)+'СЕТ СН'!$F$9+СВЦЭМ!$D$10+'СЕТ СН'!$F$6-'СЕТ СН'!$F$19</f>
        <v>993.79665413999999</v>
      </c>
      <c r="T18" s="36">
        <f>SUMIFS(СВЦЭМ!$C$39:$C$782,СВЦЭМ!$A$39:$A$782,$A18,СВЦЭМ!$B$39:$B$782,T$11)+'СЕТ СН'!$F$9+СВЦЭМ!$D$10+'СЕТ СН'!$F$6-'СЕТ СН'!$F$19</f>
        <v>990.67155726999999</v>
      </c>
      <c r="U18" s="36">
        <f>SUMIFS(СВЦЭМ!$C$39:$C$782,СВЦЭМ!$A$39:$A$782,$A18,СВЦЭМ!$B$39:$B$782,U$11)+'СЕТ СН'!$F$9+СВЦЭМ!$D$10+'СЕТ СН'!$F$6-'СЕТ СН'!$F$19</f>
        <v>986.69326224999998</v>
      </c>
      <c r="V18" s="36">
        <f>SUMIFS(СВЦЭМ!$C$39:$C$782,СВЦЭМ!$A$39:$A$782,$A18,СВЦЭМ!$B$39:$B$782,V$11)+'СЕТ СН'!$F$9+СВЦЭМ!$D$10+'СЕТ СН'!$F$6-'СЕТ СН'!$F$19</f>
        <v>1007.8131128299999</v>
      </c>
      <c r="W18" s="36">
        <f>SUMIFS(СВЦЭМ!$C$39:$C$782,СВЦЭМ!$A$39:$A$782,$A18,СВЦЭМ!$B$39:$B$782,W$11)+'СЕТ СН'!$F$9+СВЦЭМ!$D$10+'СЕТ СН'!$F$6-'СЕТ СН'!$F$19</f>
        <v>1004.1503518999999</v>
      </c>
      <c r="X18" s="36">
        <f>SUMIFS(СВЦЭМ!$C$39:$C$782,СВЦЭМ!$A$39:$A$782,$A18,СВЦЭМ!$B$39:$B$782,X$11)+'СЕТ СН'!$F$9+СВЦЭМ!$D$10+'СЕТ СН'!$F$6-'СЕТ СН'!$F$19</f>
        <v>1137.46578245</v>
      </c>
      <c r="Y18" s="36">
        <f>SUMIFS(СВЦЭМ!$C$39:$C$782,СВЦЭМ!$A$39:$A$782,$A18,СВЦЭМ!$B$39:$B$782,Y$11)+'СЕТ СН'!$F$9+СВЦЭМ!$D$10+'СЕТ СН'!$F$6-'СЕТ СН'!$F$19</f>
        <v>1036.6348648600001</v>
      </c>
    </row>
    <row r="19" spans="1:25" ht="15.75" x14ac:dyDescent="0.2">
      <c r="A19" s="35">
        <f t="shared" si="0"/>
        <v>44812</v>
      </c>
      <c r="B19" s="36">
        <f>SUMIFS(СВЦЭМ!$C$39:$C$782,СВЦЭМ!$A$39:$A$782,$A19,СВЦЭМ!$B$39:$B$782,B$11)+'СЕТ СН'!$F$9+СВЦЭМ!$D$10+'СЕТ СН'!$F$6-'СЕТ СН'!$F$19</f>
        <v>1130.33277877</v>
      </c>
      <c r="C19" s="36">
        <f>SUMIFS(СВЦЭМ!$C$39:$C$782,СВЦЭМ!$A$39:$A$782,$A19,СВЦЭМ!$B$39:$B$782,C$11)+'СЕТ СН'!$F$9+СВЦЭМ!$D$10+'СЕТ СН'!$F$6-'СЕТ СН'!$F$19</f>
        <v>1199.2425244400001</v>
      </c>
      <c r="D19" s="36">
        <f>SUMIFS(СВЦЭМ!$C$39:$C$782,СВЦЭМ!$A$39:$A$782,$A19,СВЦЭМ!$B$39:$B$782,D$11)+'СЕТ СН'!$F$9+СВЦЭМ!$D$10+'СЕТ СН'!$F$6-'СЕТ СН'!$F$19</f>
        <v>1256.40319955</v>
      </c>
      <c r="E19" s="36">
        <f>SUMIFS(СВЦЭМ!$C$39:$C$782,СВЦЭМ!$A$39:$A$782,$A19,СВЦЭМ!$B$39:$B$782,E$11)+'СЕТ СН'!$F$9+СВЦЭМ!$D$10+'СЕТ СН'!$F$6-'СЕТ СН'!$F$19</f>
        <v>1222.0585934400001</v>
      </c>
      <c r="F19" s="36">
        <f>SUMIFS(СВЦЭМ!$C$39:$C$782,СВЦЭМ!$A$39:$A$782,$A19,СВЦЭМ!$B$39:$B$782,F$11)+'СЕТ СН'!$F$9+СВЦЭМ!$D$10+'СЕТ СН'!$F$6-'СЕТ СН'!$F$19</f>
        <v>1234.7849157800001</v>
      </c>
      <c r="G19" s="36">
        <f>SUMIFS(СВЦЭМ!$C$39:$C$782,СВЦЭМ!$A$39:$A$782,$A19,СВЦЭМ!$B$39:$B$782,G$11)+'СЕТ СН'!$F$9+СВЦЭМ!$D$10+'СЕТ СН'!$F$6-'СЕТ СН'!$F$19</f>
        <v>1213.8601948800001</v>
      </c>
      <c r="H19" s="36">
        <f>SUMIFS(СВЦЭМ!$C$39:$C$782,СВЦЭМ!$A$39:$A$782,$A19,СВЦЭМ!$B$39:$B$782,H$11)+'СЕТ СН'!$F$9+СВЦЭМ!$D$10+'СЕТ СН'!$F$6-'СЕТ СН'!$F$19</f>
        <v>1151.6318067100001</v>
      </c>
      <c r="I19" s="36">
        <f>SUMIFS(СВЦЭМ!$C$39:$C$782,СВЦЭМ!$A$39:$A$782,$A19,СВЦЭМ!$B$39:$B$782,I$11)+'СЕТ СН'!$F$9+СВЦЭМ!$D$10+'СЕТ СН'!$F$6-'СЕТ СН'!$F$19</f>
        <v>1053.7611630700001</v>
      </c>
      <c r="J19" s="36">
        <f>SUMIFS(СВЦЭМ!$C$39:$C$782,СВЦЭМ!$A$39:$A$782,$A19,СВЦЭМ!$B$39:$B$782,J$11)+'СЕТ СН'!$F$9+СВЦЭМ!$D$10+'СЕТ СН'!$F$6-'СЕТ СН'!$F$19</f>
        <v>976.30164740999999</v>
      </c>
      <c r="K19" s="36">
        <f>SUMIFS(СВЦЭМ!$C$39:$C$782,СВЦЭМ!$A$39:$A$782,$A19,СВЦЭМ!$B$39:$B$782,K$11)+'СЕТ СН'!$F$9+СВЦЭМ!$D$10+'СЕТ СН'!$F$6-'СЕТ СН'!$F$19</f>
        <v>987.4615753999999</v>
      </c>
      <c r="L19" s="36">
        <f>SUMIFS(СВЦЭМ!$C$39:$C$782,СВЦЭМ!$A$39:$A$782,$A19,СВЦЭМ!$B$39:$B$782,L$11)+'СЕТ СН'!$F$9+СВЦЭМ!$D$10+'СЕТ СН'!$F$6-'СЕТ СН'!$F$19</f>
        <v>1009.76860941</v>
      </c>
      <c r="M19" s="36">
        <f>SUMIFS(СВЦЭМ!$C$39:$C$782,СВЦЭМ!$A$39:$A$782,$A19,СВЦЭМ!$B$39:$B$782,M$11)+'СЕТ СН'!$F$9+СВЦЭМ!$D$10+'СЕТ СН'!$F$6-'СЕТ СН'!$F$19</f>
        <v>1016.95632598</v>
      </c>
      <c r="N19" s="36">
        <f>SUMIFS(СВЦЭМ!$C$39:$C$782,СВЦЭМ!$A$39:$A$782,$A19,СВЦЭМ!$B$39:$B$782,N$11)+'СЕТ СН'!$F$9+СВЦЭМ!$D$10+'СЕТ СН'!$F$6-'СЕТ СН'!$F$19</f>
        <v>1019.8199579999999</v>
      </c>
      <c r="O19" s="36">
        <f>SUMIFS(СВЦЭМ!$C$39:$C$782,СВЦЭМ!$A$39:$A$782,$A19,СВЦЭМ!$B$39:$B$782,O$11)+'СЕТ СН'!$F$9+СВЦЭМ!$D$10+'СЕТ СН'!$F$6-'СЕТ СН'!$F$19</f>
        <v>1008.7220489199999</v>
      </c>
      <c r="P19" s="36">
        <f>SUMIFS(СВЦЭМ!$C$39:$C$782,СВЦЭМ!$A$39:$A$782,$A19,СВЦЭМ!$B$39:$B$782,P$11)+'СЕТ СН'!$F$9+СВЦЭМ!$D$10+'СЕТ СН'!$F$6-'СЕТ СН'!$F$19</f>
        <v>1008.83714958</v>
      </c>
      <c r="Q19" s="36">
        <f>SUMIFS(СВЦЭМ!$C$39:$C$782,СВЦЭМ!$A$39:$A$782,$A19,СВЦЭМ!$B$39:$B$782,Q$11)+'СЕТ СН'!$F$9+СВЦЭМ!$D$10+'СЕТ СН'!$F$6-'СЕТ СН'!$F$19</f>
        <v>1019.82491119</v>
      </c>
      <c r="R19" s="36">
        <f>SUMIFS(СВЦЭМ!$C$39:$C$782,СВЦЭМ!$A$39:$A$782,$A19,СВЦЭМ!$B$39:$B$782,R$11)+'СЕТ СН'!$F$9+СВЦЭМ!$D$10+'СЕТ СН'!$F$6-'СЕТ СН'!$F$19</f>
        <v>1020.63285719</v>
      </c>
      <c r="S19" s="36">
        <f>SUMIFS(СВЦЭМ!$C$39:$C$782,СВЦЭМ!$A$39:$A$782,$A19,СВЦЭМ!$B$39:$B$782,S$11)+'СЕТ СН'!$F$9+СВЦЭМ!$D$10+'СЕТ СН'!$F$6-'СЕТ СН'!$F$19</f>
        <v>1019.3900066299999</v>
      </c>
      <c r="T19" s="36">
        <f>SUMIFS(СВЦЭМ!$C$39:$C$782,СВЦЭМ!$A$39:$A$782,$A19,СВЦЭМ!$B$39:$B$782,T$11)+'СЕТ СН'!$F$9+СВЦЭМ!$D$10+'СЕТ СН'!$F$6-'СЕТ СН'!$F$19</f>
        <v>1022.14735334</v>
      </c>
      <c r="U19" s="36">
        <f>SUMIFS(СВЦЭМ!$C$39:$C$782,СВЦЭМ!$A$39:$A$782,$A19,СВЦЭМ!$B$39:$B$782,U$11)+'СЕТ СН'!$F$9+СВЦЭМ!$D$10+'СЕТ СН'!$F$6-'СЕТ СН'!$F$19</f>
        <v>1007.9427737</v>
      </c>
      <c r="V19" s="36">
        <f>SUMIFS(СВЦЭМ!$C$39:$C$782,СВЦЭМ!$A$39:$A$782,$A19,СВЦЭМ!$B$39:$B$782,V$11)+'СЕТ СН'!$F$9+СВЦЭМ!$D$10+'СЕТ СН'!$F$6-'СЕТ СН'!$F$19</f>
        <v>1014.4393014</v>
      </c>
      <c r="W19" s="36">
        <f>SUMIFS(СВЦЭМ!$C$39:$C$782,СВЦЭМ!$A$39:$A$782,$A19,СВЦЭМ!$B$39:$B$782,W$11)+'СЕТ СН'!$F$9+СВЦЭМ!$D$10+'СЕТ СН'!$F$6-'СЕТ СН'!$F$19</f>
        <v>1006.52973144</v>
      </c>
      <c r="X19" s="36">
        <f>SUMIFS(СВЦЭМ!$C$39:$C$782,СВЦЭМ!$A$39:$A$782,$A19,СВЦЭМ!$B$39:$B$782,X$11)+'СЕТ СН'!$F$9+СВЦЭМ!$D$10+'СЕТ СН'!$F$6-'СЕТ СН'!$F$19</f>
        <v>981.91536506999989</v>
      </c>
      <c r="Y19" s="36">
        <f>SUMIFS(СВЦЭМ!$C$39:$C$782,СВЦЭМ!$A$39:$A$782,$A19,СВЦЭМ!$B$39:$B$782,Y$11)+'СЕТ СН'!$F$9+СВЦЭМ!$D$10+'СЕТ СН'!$F$6-'СЕТ СН'!$F$19</f>
        <v>1014.7878622799999</v>
      </c>
    </row>
    <row r="20" spans="1:25" ht="15.75" x14ac:dyDescent="0.2">
      <c r="A20" s="35">
        <f t="shared" si="0"/>
        <v>44813</v>
      </c>
      <c r="B20" s="36">
        <f>SUMIFS(СВЦЭМ!$C$39:$C$782,СВЦЭМ!$A$39:$A$782,$A20,СВЦЭМ!$B$39:$B$782,B$11)+'СЕТ СН'!$F$9+СВЦЭМ!$D$10+'СЕТ СН'!$F$6-'СЕТ СН'!$F$19</f>
        <v>1089.11984392</v>
      </c>
      <c r="C20" s="36">
        <f>SUMIFS(СВЦЭМ!$C$39:$C$782,СВЦЭМ!$A$39:$A$782,$A20,СВЦЭМ!$B$39:$B$782,C$11)+'СЕТ СН'!$F$9+СВЦЭМ!$D$10+'СЕТ СН'!$F$6-'СЕТ СН'!$F$19</f>
        <v>1134.1502999900001</v>
      </c>
      <c r="D20" s="36">
        <f>SUMIFS(СВЦЭМ!$C$39:$C$782,СВЦЭМ!$A$39:$A$782,$A20,СВЦЭМ!$B$39:$B$782,D$11)+'СЕТ СН'!$F$9+СВЦЭМ!$D$10+'СЕТ СН'!$F$6-'СЕТ СН'!$F$19</f>
        <v>1197.2524975200001</v>
      </c>
      <c r="E20" s="36">
        <f>SUMIFS(СВЦЭМ!$C$39:$C$782,СВЦЭМ!$A$39:$A$782,$A20,СВЦЭМ!$B$39:$B$782,E$11)+'СЕТ СН'!$F$9+СВЦЭМ!$D$10+'СЕТ СН'!$F$6-'СЕТ СН'!$F$19</f>
        <v>1211.2504606700002</v>
      </c>
      <c r="F20" s="36">
        <f>SUMIFS(СВЦЭМ!$C$39:$C$782,СВЦЭМ!$A$39:$A$782,$A20,СВЦЭМ!$B$39:$B$782,F$11)+'СЕТ СН'!$F$9+СВЦЭМ!$D$10+'СЕТ СН'!$F$6-'СЕТ СН'!$F$19</f>
        <v>1208.8607401300001</v>
      </c>
      <c r="G20" s="36">
        <f>SUMIFS(СВЦЭМ!$C$39:$C$782,СВЦЭМ!$A$39:$A$782,$A20,СВЦЭМ!$B$39:$B$782,G$11)+'СЕТ СН'!$F$9+СВЦЭМ!$D$10+'СЕТ СН'!$F$6-'СЕТ СН'!$F$19</f>
        <v>1186.38188337</v>
      </c>
      <c r="H20" s="36">
        <f>SUMIFS(СВЦЭМ!$C$39:$C$782,СВЦЭМ!$A$39:$A$782,$A20,СВЦЭМ!$B$39:$B$782,H$11)+'СЕТ СН'!$F$9+СВЦЭМ!$D$10+'СЕТ СН'!$F$6-'СЕТ СН'!$F$19</f>
        <v>1113.6052319500002</v>
      </c>
      <c r="I20" s="36">
        <f>SUMIFS(СВЦЭМ!$C$39:$C$782,СВЦЭМ!$A$39:$A$782,$A20,СВЦЭМ!$B$39:$B$782,I$11)+'СЕТ СН'!$F$9+СВЦЭМ!$D$10+'СЕТ СН'!$F$6-'СЕТ СН'!$F$19</f>
        <v>1061.4063683300001</v>
      </c>
      <c r="J20" s="36">
        <f>SUMIFS(СВЦЭМ!$C$39:$C$782,СВЦЭМ!$A$39:$A$782,$A20,СВЦЭМ!$B$39:$B$782,J$11)+'СЕТ СН'!$F$9+СВЦЭМ!$D$10+'СЕТ СН'!$F$6-'СЕТ СН'!$F$19</f>
        <v>1003.05037709</v>
      </c>
      <c r="K20" s="36">
        <f>SUMIFS(СВЦЭМ!$C$39:$C$782,СВЦЭМ!$A$39:$A$782,$A20,СВЦЭМ!$B$39:$B$782,K$11)+'СЕТ СН'!$F$9+СВЦЭМ!$D$10+'СЕТ СН'!$F$6-'СЕТ СН'!$F$19</f>
        <v>963.81491088999996</v>
      </c>
      <c r="L20" s="36">
        <f>SUMIFS(СВЦЭМ!$C$39:$C$782,СВЦЭМ!$A$39:$A$782,$A20,СВЦЭМ!$B$39:$B$782,L$11)+'СЕТ СН'!$F$9+СВЦЭМ!$D$10+'СЕТ СН'!$F$6-'СЕТ СН'!$F$19</f>
        <v>945.8958282399999</v>
      </c>
      <c r="M20" s="36">
        <f>SUMIFS(СВЦЭМ!$C$39:$C$782,СВЦЭМ!$A$39:$A$782,$A20,СВЦЭМ!$B$39:$B$782,M$11)+'СЕТ СН'!$F$9+СВЦЭМ!$D$10+'СЕТ СН'!$F$6-'СЕТ СН'!$F$19</f>
        <v>925.0623084099999</v>
      </c>
      <c r="N20" s="36">
        <f>SUMIFS(СВЦЭМ!$C$39:$C$782,СВЦЭМ!$A$39:$A$782,$A20,СВЦЭМ!$B$39:$B$782,N$11)+'СЕТ СН'!$F$9+СВЦЭМ!$D$10+'СЕТ СН'!$F$6-'СЕТ СН'!$F$19</f>
        <v>913.71621545999994</v>
      </c>
      <c r="O20" s="36">
        <f>SUMIFS(СВЦЭМ!$C$39:$C$782,СВЦЭМ!$A$39:$A$782,$A20,СВЦЭМ!$B$39:$B$782,O$11)+'СЕТ СН'!$F$9+СВЦЭМ!$D$10+'СЕТ СН'!$F$6-'СЕТ СН'!$F$19</f>
        <v>909.84296922999999</v>
      </c>
      <c r="P20" s="36">
        <f>SUMIFS(СВЦЭМ!$C$39:$C$782,СВЦЭМ!$A$39:$A$782,$A20,СВЦЭМ!$B$39:$B$782,P$11)+'СЕТ СН'!$F$9+СВЦЭМ!$D$10+'СЕТ СН'!$F$6-'СЕТ СН'!$F$19</f>
        <v>942.62133942999992</v>
      </c>
      <c r="Q20" s="36">
        <f>SUMIFS(СВЦЭМ!$C$39:$C$782,СВЦЭМ!$A$39:$A$782,$A20,СВЦЭМ!$B$39:$B$782,Q$11)+'СЕТ СН'!$F$9+СВЦЭМ!$D$10+'СЕТ СН'!$F$6-'СЕТ СН'!$F$19</f>
        <v>944.48292385999991</v>
      </c>
      <c r="R20" s="36">
        <f>SUMIFS(СВЦЭМ!$C$39:$C$782,СВЦЭМ!$A$39:$A$782,$A20,СВЦЭМ!$B$39:$B$782,R$11)+'СЕТ СН'!$F$9+СВЦЭМ!$D$10+'СЕТ СН'!$F$6-'СЕТ СН'!$F$19</f>
        <v>960.16197577999992</v>
      </c>
      <c r="S20" s="36">
        <f>SUMIFS(СВЦЭМ!$C$39:$C$782,СВЦЭМ!$A$39:$A$782,$A20,СВЦЭМ!$B$39:$B$782,S$11)+'СЕТ СН'!$F$9+СВЦЭМ!$D$10+'СЕТ СН'!$F$6-'СЕТ СН'!$F$19</f>
        <v>925.8980381099999</v>
      </c>
      <c r="T20" s="36">
        <f>SUMIFS(СВЦЭМ!$C$39:$C$782,СВЦЭМ!$A$39:$A$782,$A20,СВЦЭМ!$B$39:$B$782,T$11)+'СЕТ СН'!$F$9+СВЦЭМ!$D$10+'СЕТ СН'!$F$6-'СЕТ СН'!$F$19</f>
        <v>925.61804125999993</v>
      </c>
      <c r="U20" s="36">
        <f>SUMIFS(СВЦЭМ!$C$39:$C$782,СВЦЭМ!$A$39:$A$782,$A20,СВЦЭМ!$B$39:$B$782,U$11)+'СЕТ СН'!$F$9+СВЦЭМ!$D$10+'СЕТ СН'!$F$6-'СЕТ СН'!$F$19</f>
        <v>917.42711587999997</v>
      </c>
      <c r="V20" s="36">
        <f>SUMIFS(СВЦЭМ!$C$39:$C$782,СВЦЭМ!$A$39:$A$782,$A20,СВЦЭМ!$B$39:$B$782,V$11)+'СЕТ СН'!$F$9+СВЦЭМ!$D$10+'СЕТ СН'!$F$6-'СЕТ СН'!$F$19</f>
        <v>897.85361486999989</v>
      </c>
      <c r="W20" s="36">
        <f>SUMIFS(СВЦЭМ!$C$39:$C$782,СВЦЭМ!$A$39:$A$782,$A20,СВЦЭМ!$B$39:$B$782,W$11)+'СЕТ СН'!$F$9+СВЦЭМ!$D$10+'СЕТ СН'!$F$6-'СЕТ СН'!$F$19</f>
        <v>895.06588236999994</v>
      </c>
      <c r="X20" s="36">
        <f>SUMIFS(СВЦЭМ!$C$39:$C$782,СВЦЭМ!$A$39:$A$782,$A20,СВЦЭМ!$B$39:$B$782,X$11)+'СЕТ СН'!$F$9+СВЦЭМ!$D$10+'СЕТ СН'!$F$6-'СЕТ СН'!$F$19</f>
        <v>915.57075966999992</v>
      </c>
      <c r="Y20" s="36">
        <f>SUMIFS(СВЦЭМ!$C$39:$C$782,СВЦЭМ!$A$39:$A$782,$A20,СВЦЭМ!$B$39:$B$782,Y$11)+'СЕТ СН'!$F$9+СВЦЭМ!$D$10+'СЕТ СН'!$F$6-'СЕТ СН'!$F$19</f>
        <v>986.98119615999997</v>
      </c>
    </row>
    <row r="21" spans="1:25" ht="15.75" x14ac:dyDescent="0.2">
      <c r="A21" s="35">
        <f t="shared" si="0"/>
        <v>44814</v>
      </c>
      <c r="B21" s="36">
        <f>SUMIFS(СВЦЭМ!$C$39:$C$782,СВЦЭМ!$A$39:$A$782,$A21,СВЦЭМ!$B$39:$B$782,B$11)+'СЕТ СН'!$F$9+СВЦЭМ!$D$10+'СЕТ СН'!$F$6-'СЕТ СН'!$F$19</f>
        <v>1021.94681596</v>
      </c>
      <c r="C21" s="36">
        <f>SUMIFS(СВЦЭМ!$C$39:$C$782,СВЦЭМ!$A$39:$A$782,$A21,СВЦЭМ!$B$39:$B$782,C$11)+'СЕТ СН'!$F$9+СВЦЭМ!$D$10+'СЕТ СН'!$F$6-'СЕТ СН'!$F$19</f>
        <v>1077.43961762</v>
      </c>
      <c r="D21" s="36">
        <f>SUMIFS(СВЦЭМ!$C$39:$C$782,СВЦЭМ!$A$39:$A$782,$A21,СВЦЭМ!$B$39:$B$782,D$11)+'СЕТ СН'!$F$9+СВЦЭМ!$D$10+'СЕТ СН'!$F$6-'СЕТ СН'!$F$19</f>
        <v>1109.1637295</v>
      </c>
      <c r="E21" s="36">
        <f>SUMIFS(СВЦЭМ!$C$39:$C$782,СВЦЭМ!$A$39:$A$782,$A21,СВЦЭМ!$B$39:$B$782,E$11)+'СЕТ СН'!$F$9+СВЦЭМ!$D$10+'СЕТ СН'!$F$6-'СЕТ СН'!$F$19</f>
        <v>1117.63487573</v>
      </c>
      <c r="F21" s="36">
        <f>SUMIFS(СВЦЭМ!$C$39:$C$782,СВЦЭМ!$A$39:$A$782,$A21,СВЦЭМ!$B$39:$B$782,F$11)+'СЕТ СН'!$F$9+СВЦЭМ!$D$10+'СЕТ СН'!$F$6-'СЕТ СН'!$F$19</f>
        <v>1131.8134340700001</v>
      </c>
      <c r="G21" s="36">
        <f>SUMIFS(СВЦЭМ!$C$39:$C$782,СВЦЭМ!$A$39:$A$782,$A21,СВЦЭМ!$B$39:$B$782,G$11)+'СЕТ СН'!$F$9+СВЦЭМ!$D$10+'СЕТ СН'!$F$6-'СЕТ СН'!$F$19</f>
        <v>1119.12580968</v>
      </c>
      <c r="H21" s="36">
        <f>SUMIFS(СВЦЭМ!$C$39:$C$782,СВЦЭМ!$A$39:$A$782,$A21,СВЦЭМ!$B$39:$B$782,H$11)+'СЕТ СН'!$F$9+СВЦЭМ!$D$10+'СЕТ СН'!$F$6-'СЕТ СН'!$F$19</f>
        <v>1090.0760654799999</v>
      </c>
      <c r="I21" s="36">
        <f>SUMIFS(СВЦЭМ!$C$39:$C$782,СВЦЭМ!$A$39:$A$782,$A21,СВЦЭМ!$B$39:$B$782,I$11)+'СЕТ СН'!$F$9+СВЦЭМ!$D$10+'СЕТ СН'!$F$6-'СЕТ СН'!$F$19</f>
        <v>1034.3859596499999</v>
      </c>
      <c r="J21" s="36">
        <f>SUMIFS(СВЦЭМ!$C$39:$C$782,СВЦЭМ!$A$39:$A$782,$A21,СВЦЭМ!$B$39:$B$782,J$11)+'СЕТ СН'!$F$9+СВЦЭМ!$D$10+'СЕТ СН'!$F$6-'СЕТ СН'!$F$19</f>
        <v>961.04262456999993</v>
      </c>
      <c r="K21" s="36">
        <f>SUMIFS(СВЦЭМ!$C$39:$C$782,СВЦЭМ!$A$39:$A$782,$A21,СВЦЭМ!$B$39:$B$782,K$11)+'СЕТ СН'!$F$9+СВЦЭМ!$D$10+'СЕТ СН'!$F$6-'СЕТ СН'!$F$19</f>
        <v>930.76437032999991</v>
      </c>
      <c r="L21" s="36">
        <f>SUMIFS(СВЦЭМ!$C$39:$C$782,СВЦЭМ!$A$39:$A$782,$A21,СВЦЭМ!$B$39:$B$782,L$11)+'СЕТ СН'!$F$9+СВЦЭМ!$D$10+'СЕТ СН'!$F$6-'СЕТ СН'!$F$19</f>
        <v>916.87186854999993</v>
      </c>
      <c r="M21" s="36">
        <f>SUMIFS(СВЦЭМ!$C$39:$C$782,СВЦЭМ!$A$39:$A$782,$A21,СВЦЭМ!$B$39:$B$782,M$11)+'СЕТ СН'!$F$9+СВЦЭМ!$D$10+'СЕТ СН'!$F$6-'СЕТ СН'!$F$19</f>
        <v>916.63453955999989</v>
      </c>
      <c r="N21" s="36">
        <f>SUMIFS(СВЦЭМ!$C$39:$C$782,СВЦЭМ!$A$39:$A$782,$A21,СВЦЭМ!$B$39:$B$782,N$11)+'СЕТ СН'!$F$9+СВЦЭМ!$D$10+'СЕТ СН'!$F$6-'СЕТ СН'!$F$19</f>
        <v>925.64975119999997</v>
      </c>
      <c r="O21" s="36">
        <f>SUMIFS(СВЦЭМ!$C$39:$C$782,СВЦЭМ!$A$39:$A$782,$A21,СВЦЭМ!$B$39:$B$782,O$11)+'СЕТ СН'!$F$9+СВЦЭМ!$D$10+'СЕТ СН'!$F$6-'СЕТ СН'!$F$19</f>
        <v>943.86535927999989</v>
      </c>
      <c r="P21" s="36">
        <f>SUMIFS(СВЦЭМ!$C$39:$C$782,СВЦЭМ!$A$39:$A$782,$A21,СВЦЭМ!$B$39:$B$782,P$11)+'СЕТ СН'!$F$9+СВЦЭМ!$D$10+'СЕТ СН'!$F$6-'СЕТ СН'!$F$19</f>
        <v>945.10918128999992</v>
      </c>
      <c r="Q21" s="36">
        <f>SUMIFS(СВЦЭМ!$C$39:$C$782,СВЦЭМ!$A$39:$A$782,$A21,СВЦЭМ!$B$39:$B$782,Q$11)+'СЕТ СН'!$F$9+СВЦЭМ!$D$10+'СЕТ СН'!$F$6-'СЕТ СН'!$F$19</f>
        <v>957.31618105999996</v>
      </c>
      <c r="R21" s="36">
        <f>SUMIFS(СВЦЭМ!$C$39:$C$782,СВЦЭМ!$A$39:$A$782,$A21,СВЦЭМ!$B$39:$B$782,R$11)+'СЕТ СН'!$F$9+СВЦЭМ!$D$10+'СЕТ СН'!$F$6-'СЕТ СН'!$F$19</f>
        <v>935.97938805999991</v>
      </c>
      <c r="S21" s="36">
        <f>SUMIFS(СВЦЭМ!$C$39:$C$782,СВЦЭМ!$A$39:$A$782,$A21,СВЦЭМ!$B$39:$B$782,S$11)+'СЕТ СН'!$F$9+СВЦЭМ!$D$10+'СЕТ СН'!$F$6-'СЕТ СН'!$F$19</f>
        <v>908.36348291999991</v>
      </c>
      <c r="T21" s="36">
        <f>SUMIFS(СВЦЭМ!$C$39:$C$782,СВЦЭМ!$A$39:$A$782,$A21,СВЦЭМ!$B$39:$B$782,T$11)+'СЕТ СН'!$F$9+СВЦЭМ!$D$10+'СЕТ СН'!$F$6-'СЕТ СН'!$F$19</f>
        <v>898.83966208999993</v>
      </c>
      <c r="U21" s="36">
        <f>SUMIFS(СВЦЭМ!$C$39:$C$782,СВЦЭМ!$A$39:$A$782,$A21,СВЦЭМ!$B$39:$B$782,U$11)+'СЕТ СН'!$F$9+СВЦЭМ!$D$10+'СЕТ СН'!$F$6-'СЕТ СН'!$F$19</f>
        <v>916.18047947999992</v>
      </c>
      <c r="V21" s="36">
        <f>SUMIFS(СВЦЭМ!$C$39:$C$782,СВЦЭМ!$A$39:$A$782,$A21,СВЦЭМ!$B$39:$B$782,V$11)+'СЕТ СН'!$F$9+СВЦЭМ!$D$10+'СЕТ СН'!$F$6-'СЕТ СН'!$F$19</f>
        <v>916.57427944999995</v>
      </c>
      <c r="W21" s="36">
        <f>SUMIFS(СВЦЭМ!$C$39:$C$782,СВЦЭМ!$A$39:$A$782,$A21,СВЦЭМ!$B$39:$B$782,W$11)+'СЕТ СН'!$F$9+СВЦЭМ!$D$10+'СЕТ СН'!$F$6-'СЕТ СН'!$F$19</f>
        <v>921.56638436999992</v>
      </c>
      <c r="X21" s="36">
        <f>SUMIFS(СВЦЭМ!$C$39:$C$782,СВЦЭМ!$A$39:$A$782,$A21,СВЦЭМ!$B$39:$B$782,X$11)+'СЕТ СН'!$F$9+СВЦЭМ!$D$10+'СЕТ СН'!$F$6-'СЕТ СН'!$F$19</f>
        <v>980.33945590999997</v>
      </c>
      <c r="Y21" s="36">
        <f>SUMIFS(СВЦЭМ!$C$39:$C$782,СВЦЭМ!$A$39:$A$782,$A21,СВЦЭМ!$B$39:$B$782,Y$11)+'СЕТ СН'!$F$9+СВЦЭМ!$D$10+'СЕТ СН'!$F$6-'СЕТ СН'!$F$19</f>
        <v>1023.40753132</v>
      </c>
    </row>
    <row r="22" spans="1:25" ht="15.75" x14ac:dyDescent="0.2">
      <c r="A22" s="35">
        <f t="shared" si="0"/>
        <v>44815</v>
      </c>
      <c r="B22" s="36">
        <f>SUMIFS(СВЦЭМ!$C$39:$C$782,СВЦЭМ!$A$39:$A$782,$A22,СВЦЭМ!$B$39:$B$782,B$11)+'СЕТ СН'!$F$9+СВЦЭМ!$D$10+'СЕТ СН'!$F$6-'СЕТ СН'!$F$19</f>
        <v>1027.5861500200001</v>
      </c>
      <c r="C22" s="36">
        <f>SUMIFS(СВЦЭМ!$C$39:$C$782,СВЦЭМ!$A$39:$A$782,$A22,СВЦЭМ!$B$39:$B$782,C$11)+'СЕТ СН'!$F$9+СВЦЭМ!$D$10+'СЕТ СН'!$F$6-'СЕТ СН'!$F$19</f>
        <v>1068.7969434900001</v>
      </c>
      <c r="D22" s="36">
        <f>SUMIFS(СВЦЭМ!$C$39:$C$782,СВЦЭМ!$A$39:$A$782,$A22,СВЦЭМ!$B$39:$B$782,D$11)+'СЕТ СН'!$F$9+СВЦЭМ!$D$10+'СЕТ СН'!$F$6-'СЕТ СН'!$F$19</f>
        <v>1098.6938068000002</v>
      </c>
      <c r="E22" s="36">
        <f>SUMIFS(СВЦЭМ!$C$39:$C$782,СВЦЭМ!$A$39:$A$782,$A22,СВЦЭМ!$B$39:$B$782,E$11)+'СЕТ СН'!$F$9+СВЦЭМ!$D$10+'СЕТ СН'!$F$6-'СЕТ СН'!$F$19</f>
        <v>1097.4044506900002</v>
      </c>
      <c r="F22" s="36">
        <f>SUMIFS(СВЦЭМ!$C$39:$C$782,СВЦЭМ!$A$39:$A$782,$A22,СВЦЭМ!$B$39:$B$782,F$11)+'СЕТ СН'!$F$9+СВЦЭМ!$D$10+'СЕТ СН'!$F$6-'СЕТ СН'!$F$19</f>
        <v>1096.0293347900001</v>
      </c>
      <c r="G22" s="36">
        <f>SUMIFS(СВЦЭМ!$C$39:$C$782,СВЦЭМ!$A$39:$A$782,$A22,СВЦЭМ!$B$39:$B$782,G$11)+'СЕТ СН'!$F$9+СВЦЭМ!$D$10+'СЕТ СН'!$F$6-'СЕТ СН'!$F$19</f>
        <v>1088.06170619</v>
      </c>
      <c r="H22" s="36">
        <f>SUMIFS(СВЦЭМ!$C$39:$C$782,СВЦЭМ!$A$39:$A$782,$A22,СВЦЭМ!$B$39:$B$782,H$11)+'СЕТ СН'!$F$9+СВЦЭМ!$D$10+'СЕТ СН'!$F$6-'СЕТ СН'!$F$19</f>
        <v>1066.1019251800001</v>
      </c>
      <c r="I22" s="36">
        <f>SUMIFS(СВЦЭМ!$C$39:$C$782,СВЦЭМ!$A$39:$A$782,$A22,СВЦЭМ!$B$39:$B$782,I$11)+'СЕТ СН'!$F$9+СВЦЭМ!$D$10+'СЕТ СН'!$F$6-'СЕТ СН'!$F$19</f>
        <v>1005.7253211499999</v>
      </c>
      <c r="J22" s="36">
        <f>SUMIFS(СВЦЭМ!$C$39:$C$782,СВЦЭМ!$A$39:$A$782,$A22,СВЦЭМ!$B$39:$B$782,J$11)+'СЕТ СН'!$F$9+СВЦЭМ!$D$10+'СЕТ СН'!$F$6-'СЕТ СН'!$F$19</f>
        <v>927.60753931999989</v>
      </c>
      <c r="K22" s="36">
        <f>SUMIFS(СВЦЭМ!$C$39:$C$782,СВЦЭМ!$A$39:$A$782,$A22,СВЦЭМ!$B$39:$B$782,K$11)+'СЕТ СН'!$F$9+СВЦЭМ!$D$10+'СЕТ СН'!$F$6-'СЕТ СН'!$F$19</f>
        <v>889.19096863999994</v>
      </c>
      <c r="L22" s="36">
        <f>SUMIFS(СВЦЭМ!$C$39:$C$782,СВЦЭМ!$A$39:$A$782,$A22,СВЦЭМ!$B$39:$B$782,L$11)+'СЕТ СН'!$F$9+СВЦЭМ!$D$10+'СЕТ СН'!$F$6-'СЕТ СН'!$F$19</f>
        <v>861.34075294999991</v>
      </c>
      <c r="M22" s="36">
        <f>SUMIFS(СВЦЭМ!$C$39:$C$782,СВЦЭМ!$A$39:$A$782,$A22,СВЦЭМ!$B$39:$B$782,M$11)+'СЕТ СН'!$F$9+СВЦЭМ!$D$10+'СЕТ СН'!$F$6-'СЕТ СН'!$F$19</f>
        <v>875.25213741999994</v>
      </c>
      <c r="N22" s="36">
        <f>SUMIFS(СВЦЭМ!$C$39:$C$782,СВЦЭМ!$A$39:$A$782,$A22,СВЦЭМ!$B$39:$B$782,N$11)+'СЕТ СН'!$F$9+СВЦЭМ!$D$10+'СЕТ СН'!$F$6-'СЕТ СН'!$F$19</f>
        <v>878.17746332999991</v>
      </c>
      <c r="O22" s="36">
        <f>SUMIFS(СВЦЭМ!$C$39:$C$782,СВЦЭМ!$A$39:$A$782,$A22,СВЦЭМ!$B$39:$B$782,O$11)+'СЕТ СН'!$F$9+СВЦЭМ!$D$10+'СЕТ СН'!$F$6-'СЕТ СН'!$F$19</f>
        <v>884.71419907999996</v>
      </c>
      <c r="P22" s="36">
        <f>SUMIFS(СВЦЭМ!$C$39:$C$782,СВЦЭМ!$A$39:$A$782,$A22,СВЦЭМ!$B$39:$B$782,P$11)+'СЕТ СН'!$F$9+СВЦЭМ!$D$10+'СЕТ СН'!$F$6-'СЕТ СН'!$F$19</f>
        <v>906.3602873399999</v>
      </c>
      <c r="Q22" s="36">
        <f>SUMIFS(СВЦЭМ!$C$39:$C$782,СВЦЭМ!$A$39:$A$782,$A22,СВЦЭМ!$B$39:$B$782,Q$11)+'СЕТ СН'!$F$9+СВЦЭМ!$D$10+'СЕТ СН'!$F$6-'СЕТ СН'!$F$19</f>
        <v>910.80473622999989</v>
      </c>
      <c r="R22" s="36">
        <f>SUMIFS(СВЦЭМ!$C$39:$C$782,СВЦЭМ!$A$39:$A$782,$A22,СВЦЭМ!$B$39:$B$782,R$11)+'СЕТ СН'!$F$9+СВЦЭМ!$D$10+'СЕТ СН'!$F$6-'СЕТ СН'!$F$19</f>
        <v>885.29334695</v>
      </c>
      <c r="S22" s="36">
        <f>SUMIFS(СВЦЭМ!$C$39:$C$782,СВЦЭМ!$A$39:$A$782,$A22,СВЦЭМ!$B$39:$B$782,S$11)+'СЕТ СН'!$F$9+СВЦЭМ!$D$10+'СЕТ СН'!$F$6-'СЕТ СН'!$F$19</f>
        <v>882.73583494999991</v>
      </c>
      <c r="T22" s="36">
        <f>SUMIFS(СВЦЭМ!$C$39:$C$782,СВЦЭМ!$A$39:$A$782,$A22,СВЦЭМ!$B$39:$B$782,T$11)+'СЕТ СН'!$F$9+СВЦЭМ!$D$10+'СЕТ СН'!$F$6-'СЕТ СН'!$F$19</f>
        <v>873.64849976999994</v>
      </c>
      <c r="U22" s="36">
        <f>SUMIFS(СВЦЭМ!$C$39:$C$782,СВЦЭМ!$A$39:$A$782,$A22,СВЦЭМ!$B$39:$B$782,U$11)+'СЕТ СН'!$F$9+СВЦЭМ!$D$10+'СЕТ СН'!$F$6-'СЕТ СН'!$F$19</f>
        <v>854.24800687999993</v>
      </c>
      <c r="V22" s="36">
        <f>SUMIFS(СВЦЭМ!$C$39:$C$782,СВЦЭМ!$A$39:$A$782,$A22,СВЦЭМ!$B$39:$B$782,V$11)+'СЕТ СН'!$F$9+СВЦЭМ!$D$10+'СЕТ СН'!$F$6-'СЕТ СН'!$F$19</f>
        <v>863.64237165999998</v>
      </c>
      <c r="W22" s="36">
        <f>SUMIFS(СВЦЭМ!$C$39:$C$782,СВЦЭМ!$A$39:$A$782,$A22,СВЦЭМ!$B$39:$B$782,W$11)+'СЕТ СН'!$F$9+СВЦЭМ!$D$10+'СЕТ СН'!$F$6-'СЕТ СН'!$F$19</f>
        <v>882.22685127999989</v>
      </c>
      <c r="X22" s="36">
        <f>SUMIFS(СВЦЭМ!$C$39:$C$782,СВЦЭМ!$A$39:$A$782,$A22,СВЦЭМ!$B$39:$B$782,X$11)+'СЕТ СН'!$F$9+СВЦЭМ!$D$10+'СЕТ СН'!$F$6-'СЕТ СН'!$F$19</f>
        <v>932.43947249999997</v>
      </c>
      <c r="Y22" s="36">
        <f>SUMIFS(СВЦЭМ!$C$39:$C$782,СВЦЭМ!$A$39:$A$782,$A22,СВЦЭМ!$B$39:$B$782,Y$11)+'СЕТ СН'!$F$9+СВЦЭМ!$D$10+'СЕТ СН'!$F$6-'СЕТ СН'!$F$19</f>
        <v>999.89967984999998</v>
      </c>
    </row>
    <row r="23" spans="1:25" ht="15.75" x14ac:dyDescent="0.2">
      <c r="A23" s="35">
        <f t="shared" si="0"/>
        <v>44816</v>
      </c>
      <c r="B23" s="36">
        <f>SUMIFS(СВЦЭМ!$C$39:$C$782,СВЦЭМ!$A$39:$A$782,$A23,СВЦЭМ!$B$39:$B$782,B$11)+'СЕТ СН'!$F$9+СВЦЭМ!$D$10+'СЕТ СН'!$F$6-'СЕТ СН'!$F$19</f>
        <v>1052.43871648</v>
      </c>
      <c r="C23" s="36">
        <f>SUMIFS(СВЦЭМ!$C$39:$C$782,СВЦЭМ!$A$39:$A$782,$A23,СВЦЭМ!$B$39:$B$782,C$11)+'СЕТ СН'!$F$9+СВЦЭМ!$D$10+'СЕТ СН'!$F$6-'СЕТ СН'!$F$19</f>
        <v>1079.0380719</v>
      </c>
      <c r="D23" s="36">
        <f>SUMIFS(СВЦЭМ!$C$39:$C$782,СВЦЭМ!$A$39:$A$782,$A23,СВЦЭМ!$B$39:$B$782,D$11)+'СЕТ СН'!$F$9+СВЦЭМ!$D$10+'СЕТ СН'!$F$6-'СЕТ СН'!$F$19</f>
        <v>1091.73523907</v>
      </c>
      <c r="E23" s="36">
        <f>SUMIFS(СВЦЭМ!$C$39:$C$782,СВЦЭМ!$A$39:$A$782,$A23,СВЦЭМ!$B$39:$B$782,E$11)+'СЕТ СН'!$F$9+СВЦЭМ!$D$10+'СЕТ СН'!$F$6-'СЕТ СН'!$F$19</f>
        <v>1097.5907033100002</v>
      </c>
      <c r="F23" s="36">
        <f>SUMIFS(СВЦЭМ!$C$39:$C$782,СВЦЭМ!$A$39:$A$782,$A23,СВЦЭМ!$B$39:$B$782,F$11)+'СЕТ СН'!$F$9+СВЦЭМ!$D$10+'СЕТ СН'!$F$6-'СЕТ СН'!$F$19</f>
        <v>1083.8689943500001</v>
      </c>
      <c r="G23" s="36">
        <f>SUMIFS(СВЦЭМ!$C$39:$C$782,СВЦЭМ!$A$39:$A$782,$A23,СВЦЭМ!$B$39:$B$782,G$11)+'СЕТ СН'!$F$9+СВЦЭМ!$D$10+'СЕТ СН'!$F$6-'СЕТ СН'!$F$19</f>
        <v>1060.17396908</v>
      </c>
      <c r="H23" s="36">
        <f>SUMIFS(СВЦЭМ!$C$39:$C$782,СВЦЭМ!$A$39:$A$782,$A23,СВЦЭМ!$B$39:$B$782,H$11)+'СЕТ СН'!$F$9+СВЦЭМ!$D$10+'СЕТ СН'!$F$6-'СЕТ СН'!$F$19</f>
        <v>1022.6892354199999</v>
      </c>
      <c r="I23" s="36">
        <f>SUMIFS(СВЦЭМ!$C$39:$C$782,СВЦЭМ!$A$39:$A$782,$A23,СВЦЭМ!$B$39:$B$782,I$11)+'СЕТ СН'!$F$9+СВЦЭМ!$D$10+'СЕТ СН'!$F$6-'СЕТ СН'!$F$19</f>
        <v>942.61069796999993</v>
      </c>
      <c r="J23" s="36">
        <f>SUMIFS(СВЦЭМ!$C$39:$C$782,СВЦЭМ!$A$39:$A$782,$A23,СВЦЭМ!$B$39:$B$782,J$11)+'СЕТ СН'!$F$9+СВЦЭМ!$D$10+'СЕТ СН'!$F$6-'СЕТ СН'!$F$19</f>
        <v>928.77434823999999</v>
      </c>
      <c r="K23" s="36">
        <f>SUMIFS(СВЦЭМ!$C$39:$C$782,СВЦЭМ!$A$39:$A$782,$A23,СВЦЭМ!$B$39:$B$782,K$11)+'СЕТ СН'!$F$9+СВЦЭМ!$D$10+'СЕТ СН'!$F$6-'СЕТ СН'!$F$19</f>
        <v>906.66686888999993</v>
      </c>
      <c r="L23" s="36">
        <f>SUMIFS(СВЦЭМ!$C$39:$C$782,СВЦЭМ!$A$39:$A$782,$A23,СВЦЭМ!$B$39:$B$782,L$11)+'СЕТ СН'!$F$9+СВЦЭМ!$D$10+'СЕТ СН'!$F$6-'СЕТ СН'!$F$19</f>
        <v>908.01011541999992</v>
      </c>
      <c r="M23" s="36">
        <f>SUMIFS(СВЦЭМ!$C$39:$C$782,СВЦЭМ!$A$39:$A$782,$A23,СВЦЭМ!$B$39:$B$782,M$11)+'СЕТ СН'!$F$9+СВЦЭМ!$D$10+'СЕТ СН'!$F$6-'СЕТ СН'!$F$19</f>
        <v>928.32405711999991</v>
      </c>
      <c r="N23" s="36">
        <f>SUMIFS(СВЦЭМ!$C$39:$C$782,СВЦЭМ!$A$39:$A$782,$A23,СВЦЭМ!$B$39:$B$782,N$11)+'СЕТ СН'!$F$9+СВЦЭМ!$D$10+'СЕТ СН'!$F$6-'СЕТ СН'!$F$19</f>
        <v>915.56071679999991</v>
      </c>
      <c r="O23" s="36">
        <f>SUMIFS(СВЦЭМ!$C$39:$C$782,СВЦЭМ!$A$39:$A$782,$A23,СВЦЭМ!$B$39:$B$782,O$11)+'СЕТ СН'!$F$9+СВЦЭМ!$D$10+'СЕТ СН'!$F$6-'СЕТ СН'!$F$19</f>
        <v>916.31308639999997</v>
      </c>
      <c r="P23" s="36">
        <f>SUMIFS(СВЦЭМ!$C$39:$C$782,СВЦЭМ!$A$39:$A$782,$A23,СВЦЭМ!$B$39:$B$782,P$11)+'СЕТ СН'!$F$9+СВЦЭМ!$D$10+'СЕТ СН'!$F$6-'СЕТ СН'!$F$19</f>
        <v>935.16006588999994</v>
      </c>
      <c r="Q23" s="36">
        <f>SUMIFS(СВЦЭМ!$C$39:$C$782,СВЦЭМ!$A$39:$A$782,$A23,СВЦЭМ!$B$39:$B$782,Q$11)+'СЕТ СН'!$F$9+СВЦЭМ!$D$10+'СЕТ СН'!$F$6-'СЕТ СН'!$F$19</f>
        <v>928.38850952999996</v>
      </c>
      <c r="R23" s="36">
        <f>SUMIFS(СВЦЭМ!$C$39:$C$782,СВЦЭМ!$A$39:$A$782,$A23,СВЦЭМ!$B$39:$B$782,R$11)+'СЕТ СН'!$F$9+СВЦЭМ!$D$10+'СЕТ СН'!$F$6-'СЕТ СН'!$F$19</f>
        <v>916.52544945</v>
      </c>
      <c r="S23" s="36">
        <f>SUMIFS(СВЦЭМ!$C$39:$C$782,СВЦЭМ!$A$39:$A$782,$A23,СВЦЭМ!$B$39:$B$782,S$11)+'СЕТ СН'!$F$9+СВЦЭМ!$D$10+'СЕТ СН'!$F$6-'СЕТ СН'!$F$19</f>
        <v>894.18663325999989</v>
      </c>
      <c r="T23" s="36">
        <f>SUMIFS(СВЦЭМ!$C$39:$C$782,СВЦЭМ!$A$39:$A$782,$A23,СВЦЭМ!$B$39:$B$782,T$11)+'СЕТ СН'!$F$9+СВЦЭМ!$D$10+'СЕТ СН'!$F$6-'СЕТ СН'!$F$19</f>
        <v>949.28764385999989</v>
      </c>
      <c r="U23" s="36">
        <f>SUMIFS(СВЦЭМ!$C$39:$C$782,СВЦЭМ!$A$39:$A$782,$A23,СВЦЭМ!$B$39:$B$782,U$11)+'СЕТ СН'!$F$9+СВЦЭМ!$D$10+'СЕТ СН'!$F$6-'СЕТ СН'!$F$19</f>
        <v>960.83537027</v>
      </c>
      <c r="V23" s="36">
        <f>SUMIFS(СВЦЭМ!$C$39:$C$782,СВЦЭМ!$A$39:$A$782,$A23,СВЦЭМ!$B$39:$B$782,V$11)+'СЕТ СН'!$F$9+СВЦЭМ!$D$10+'СЕТ СН'!$F$6-'СЕТ СН'!$F$19</f>
        <v>993.73558421999996</v>
      </c>
      <c r="W23" s="36">
        <f>SUMIFS(СВЦЭМ!$C$39:$C$782,СВЦЭМ!$A$39:$A$782,$A23,СВЦЭМ!$B$39:$B$782,W$11)+'СЕТ СН'!$F$9+СВЦЭМ!$D$10+'СЕТ СН'!$F$6-'СЕТ СН'!$F$19</f>
        <v>987.1244277699999</v>
      </c>
      <c r="X23" s="36">
        <f>SUMIFS(СВЦЭМ!$C$39:$C$782,СВЦЭМ!$A$39:$A$782,$A23,СВЦЭМ!$B$39:$B$782,X$11)+'СЕТ СН'!$F$9+СВЦЭМ!$D$10+'СЕТ СН'!$F$6-'СЕТ СН'!$F$19</f>
        <v>976.52077517999999</v>
      </c>
      <c r="Y23" s="36">
        <f>SUMIFS(СВЦЭМ!$C$39:$C$782,СВЦЭМ!$A$39:$A$782,$A23,СВЦЭМ!$B$39:$B$782,Y$11)+'СЕТ СН'!$F$9+СВЦЭМ!$D$10+'СЕТ СН'!$F$6-'СЕТ СН'!$F$19</f>
        <v>1009.30857807</v>
      </c>
    </row>
    <row r="24" spans="1:25" ht="15.75" x14ac:dyDescent="0.2">
      <c r="A24" s="35">
        <f t="shared" si="0"/>
        <v>44817</v>
      </c>
      <c r="B24" s="36">
        <f>SUMIFS(СВЦЭМ!$C$39:$C$782,СВЦЭМ!$A$39:$A$782,$A24,СВЦЭМ!$B$39:$B$782,B$11)+'СЕТ СН'!$F$9+СВЦЭМ!$D$10+'СЕТ СН'!$F$6-'СЕТ СН'!$F$19</f>
        <v>1041.49325294</v>
      </c>
      <c r="C24" s="36">
        <f>SUMIFS(СВЦЭМ!$C$39:$C$782,СВЦЭМ!$A$39:$A$782,$A24,СВЦЭМ!$B$39:$B$782,C$11)+'СЕТ СН'!$F$9+СВЦЭМ!$D$10+'СЕТ СН'!$F$6-'СЕТ СН'!$F$19</f>
        <v>1080.18208865</v>
      </c>
      <c r="D24" s="36">
        <f>SUMIFS(СВЦЭМ!$C$39:$C$782,СВЦЭМ!$A$39:$A$782,$A24,СВЦЭМ!$B$39:$B$782,D$11)+'СЕТ СН'!$F$9+СВЦЭМ!$D$10+'СЕТ СН'!$F$6-'СЕТ СН'!$F$19</f>
        <v>1100.5158780100001</v>
      </c>
      <c r="E24" s="36">
        <f>SUMIFS(СВЦЭМ!$C$39:$C$782,СВЦЭМ!$A$39:$A$782,$A24,СВЦЭМ!$B$39:$B$782,E$11)+'СЕТ СН'!$F$9+СВЦЭМ!$D$10+'СЕТ СН'!$F$6-'СЕТ СН'!$F$19</f>
        <v>1108.3838474900001</v>
      </c>
      <c r="F24" s="36">
        <f>SUMIFS(СВЦЭМ!$C$39:$C$782,СВЦЭМ!$A$39:$A$782,$A24,СВЦЭМ!$B$39:$B$782,F$11)+'СЕТ СН'!$F$9+СВЦЭМ!$D$10+'СЕТ СН'!$F$6-'СЕТ СН'!$F$19</f>
        <v>1100.0340462900001</v>
      </c>
      <c r="G24" s="36">
        <f>SUMIFS(СВЦЭМ!$C$39:$C$782,СВЦЭМ!$A$39:$A$782,$A24,СВЦЭМ!$B$39:$B$782,G$11)+'СЕТ СН'!$F$9+СВЦЭМ!$D$10+'СЕТ СН'!$F$6-'СЕТ СН'!$F$19</f>
        <v>1078.98968251</v>
      </c>
      <c r="H24" s="36">
        <f>SUMIFS(СВЦЭМ!$C$39:$C$782,СВЦЭМ!$A$39:$A$782,$A24,СВЦЭМ!$B$39:$B$782,H$11)+'СЕТ СН'!$F$9+СВЦЭМ!$D$10+'СЕТ СН'!$F$6-'СЕТ СН'!$F$19</f>
        <v>1016.37596946</v>
      </c>
      <c r="I24" s="36">
        <f>SUMIFS(СВЦЭМ!$C$39:$C$782,СВЦЭМ!$A$39:$A$782,$A24,СВЦЭМ!$B$39:$B$782,I$11)+'СЕТ СН'!$F$9+СВЦЭМ!$D$10+'СЕТ СН'!$F$6-'СЕТ СН'!$F$19</f>
        <v>967.41324910999992</v>
      </c>
      <c r="J24" s="36">
        <f>SUMIFS(СВЦЭМ!$C$39:$C$782,СВЦЭМ!$A$39:$A$782,$A24,СВЦЭМ!$B$39:$B$782,J$11)+'СЕТ СН'!$F$9+СВЦЭМ!$D$10+'СЕТ СН'!$F$6-'СЕТ СН'!$F$19</f>
        <v>932.87812961999998</v>
      </c>
      <c r="K24" s="36">
        <f>SUMIFS(СВЦЭМ!$C$39:$C$782,СВЦЭМ!$A$39:$A$782,$A24,СВЦЭМ!$B$39:$B$782,K$11)+'СЕТ СН'!$F$9+СВЦЭМ!$D$10+'СЕТ СН'!$F$6-'СЕТ СН'!$F$19</f>
        <v>943.09851581999999</v>
      </c>
      <c r="L24" s="36">
        <f>SUMIFS(СВЦЭМ!$C$39:$C$782,СВЦЭМ!$A$39:$A$782,$A24,СВЦЭМ!$B$39:$B$782,L$11)+'СЕТ СН'!$F$9+СВЦЭМ!$D$10+'СЕТ СН'!$F$6-'СЕТ СН'!$F$19</f>
        <v>952.81626111999992</v>
      </c>
      <c r="M24" s="36">
        <f>SUMIFS(СВЦЭМ!$C$39:$C$782,СВЦЭМ!$A$39:$A$782,$A24,СВЦЭМ!$B$39:$B$782,M$11)+'СЕТ СН'!$F$9+СВЦЭМ!$D$10+'СЕТ СН'!$F$6-'СЕТ СН'!$F$19</f>
        <v>961.35132311999996</v>
      </c>
      <c r="N24" s="36">
        <f>SUMIFS(СВЦЭМ!$C$39:$C$782,СВЦЭМ!$A$39:$A$782,$A24,СВЦЭМ!$B$39:$B$782,N$11)+'СЕТ СН'!$F$9+СВЦЭМ!$D$10+'СЕТ СН'!$F$6-'СЕТ СН'!$F$19</f>
        <v>905.78709294999999</v>
      </c>
      <c r="O24" s="36">
        <f>SUMIFS(СВЦЭМ!$C$39:$C$782,СВЦЭМ!$A$39:$A$782,$A24,СВЦЭМ!$B$39:$B$782,O$11)+'СЕТ СН'!$F$9+СВЦЭМ!$D$10+'СЕТ СН'!$F$6-'СЕТ СН'!$F$19</f>
        <v>916.59456564999994</v>
      </c>
      <c r="P24" s="36">
        <f>SUMIFS(СВЦЭМ!$C$39:$C$782,СВЦЭМ!$A$39:$A$782,$A24,СВЦЭМ!$B$39:$B$782,P$11)+'СЕТ СН'!$F$9+СВЦЭМ!$D$10+'СЕТ СН'!$F$6-'СЕТ СН'!$F$19</f>
        <v>930.58695630999989</v>
      </c>
      <c r="Q24" s="36">
        <f>SUMIFS(СВЦЭМ!$C$39:$C$782,СВЦЭМ!$A$39:$A$782,$A24,СВЦЭМ!$B$39:$B$782,Q$11)+'СЕТ СН'!$F$9+СВЦЭМ!$D$10+'СЕТ СН'!$F$6-'СЕТ СН'!$F$19</f>
        <v>926.35274531999994</v>
      </c>
      <c r="R24" s="36">
        <f>SUMIFS(СВЦЭМ!$C$39:$C$782,СВЦЭМ!$A$39:$A$782,$A24,СВЦЭМ!$B$39:$B$782,R$11)+'СЕТ СН'!$F$9+СВЦЭМ!$D$10+'СЕТ СН'!$F$6-'СЕТ СН'!$F$19</f>
        <v>942.01315218999991</v>
      </c>
      <c r="S24" s="36">
        <f>SUMIFS(СВЦЭМ!$C$39:$C$782,СВЦЭМ!$A$39:$A$782,$A24,СВЦЭМ!$B$39:$B$782,S$11)+'СЕТ СН'!$F$9+СВЦЭМ!$D$10+'СЕТ СН'!$F$6-'СЕТ СН'!$F$19</f>
        <v>937.46782423999991</v>
      </c>
      <c r="T24" s="36">
        <f>SUMIFS(СВЦЭМ!$C$39:$C$782,СВЦЭМ!$A$39:$A$782,$A24,СВЦЭМ!$B$39:$B$782,T$11)+'СЕТ СН'!$F$9+СВЦЭМ!$D$10+'СЕТ СН'!$F$6-'СЕТ СН'!$F$19</f>
        <v>956.86592344999997</v>
      </c>
      <c r="U24" s="36">
        <f>SUMIFS(СВЦЭМ!$C$39:$C$782,СВЦЭМ!$A$39:$A$782,$A24,СВЦЭМ!$B$39:$B$782,U$11)+'СЕТ СН'!$F$9+СВЦЭМ!$D$10+'СЕТ СН'!$F$6-'СЕТ СН'!$F$19</f>
        <v>972.2106272499999</v>
      </c>
      <c r="V24" s="36">
        <f>SUMIFS(СВЦЭМ!$C$39:$C$782,СВЦЭМ!$A$39:$A$782,$A24,СВЦЭМ!$B$39:$B$782,V$11)+'СЕТ СН'!$F$9+СВЦЭМ!$D$10+'СЕТ СН'!$F$6-'СЕТ СН'!$F$19</f>
        <v>997.42303476999996</v>
      </c>
      <c r="W24" s="36">
        <f>SUMIFS(СВЦЭМ!$C$39:$C$782,СВЦЭМ!$A$39:$A$782,$A24,СВЦЭМ!$B$39:$B$782,W$11)+'СЕТ СН'!$F$9+СВЦЭМ!$D$10+'СЕТ СН'!$F$6-'СЕТ СН'!$F$19</f>
        <v>974.4085209399999</v>
      </c>
      <c r="X24" s="36">
        <f>SUMIFS(СВЦЭМ!$C$39:$C$782,СВЦЭМ!$A$39:$A$782,$A24,СВЦЭМ!$B$39:$B$782,X$11)+'СЕТ СН'!$F$9+СВЦЭМ!$D$10+'СЕТ СН'!$F$6-'СЕТ СН'!$F$19</f>
        <v>951.96189107999999</v>
      </c>
      <c r="Y24" s="36">
        <f>SUMIFS(СВЦЭМ!$C$39:$C$782,СВЦЭМ!$A$39:$A$782,$A24,СВЦЭМ!$B$39:$B$782,Y$11)+'СЕТ СН'!$F$9+СВЦЭМ!$D$10+'СЕТ СН'!$F$6-'СЕТ СН'!$F$19</f>
        <v>1001.7473044699999</v>
      </c>
    </row>
    <row r="25" spans="1:25" ht="15.75" x14ac:dyDescent="0.2">
      <c r="A25" s="35">
        <f t="shared" si="0"/>
        <v>44818</v>
      </c>
      <c r="B25" s="36">
        <f>SUMIFS(СВЦЭМ!$C$39:$C$782,СВЦЭМ!$A$39:$A$782,$A25,СВЦЭМ!$B$39:$B$782,B$11)+'СЕТ СН'!$F$9+СВЦЭМ!$D$10+'СЕТ СН'!$F$6-'СЕТ СН'!$F$19</f>
        <v>1014.98853216</v>
      </c>
      <c r="C25" s="36">
        <f>SUMIFS(СВЦЭМ!$C$39:$C$782,СВЦЭМ!$A$39:$A$782,$A25,СВЦЭМ!$B$39:$B$782,C$11)+'СЕТ СН'!$F$9+СВЦЭМ!$D$10+'СЕТ СН'!$F$6-'СЕТ СН'!$F$19</f>
        <v>1062.2151446800001</v>
      </c>
      <c r="D25" s="36">
        <f>SUMIFS(СВЦЭМ!$C$39:$C$782,СВЦЭМ!$A$39:$A$782,$A25,СВЦЭМ!$B$39:$B$782,D$11)+'СЕТ СН'!$F$9+СВЦЭМ!$D$10+'СЕТ СН'!$F$6-'СЕТ СН'!$F$19</f>
        <v>1094.8503859800001</v>
      </c>
      <c r="E25" s="36">
        <f>SUMIFS(СВЦЭМ!$C$39:$C$782,СВЦЭМ!$A$39:$A$782,$A25,СВЦЭМ!$B$39:$B$782,E$11)+'СЕТ СН'!$F$9+СВЦЭМ!$D$10+'СЕТ СН'!$F$6-'СЕТ СН'!$F$19</f>
        <v>1100.2978837600001</v>
      </c>
      <c r="F25" s="36">
        <f>SUMIFS(СВЦЭМ!$C$39:$C$782,СВЦЭМ!$A$39:$A$782,$A25,СВЦЭМ!$B$39:$B$782,F$11)+'СЕТ СН'!$F$9+СВЦЭМ!$D$10+'СЕТ СН'!$F$6-'СЕТ СН'!$F$19</f>
        <v>1097.8038323100002</v>
      </c>
      <c r="G25" s="36">
        <f>SUMIFS(СВЦЭМ!$C$39:$C$782,СВЦЭМ!$A$39:$A$782,$A25,СВЦЭМ!$B$39:$B$782,G$11)+'СЕТ СН'!$F$9+СВЦЭМ!$D$10+'СЕТ СН'!$F$6-'СЕТ СН'!$F$19</f>
        <v>1079.3398592999999</v>
      </c>
      <c r="H25" s="36">
        <f>SUMIFS(СВЦЭМ!$C$39:$C$782,СВЦЭМ!$A$39:$A$782,$A25,СВЦЭМ!$B$39:$B$782,H$11)+'СЕТ СН'!$F$9+СВЦЭМ!$D$10+'СЕТ СН'!$F$6-'СЕТ СН'!$F$19</f>
        <v>1017.47344471</v>
      </c>
      <c r="I25" s="36">
        <f>SUMIFS(СВЦЭМ!$C$39:$C$782,СВЦЭМ!$A$39:$A$782,$A25,СВЦЭМ!$B$39:$B$782,I$11)+'СЕТ СН'!$F$9+СВЦЭМ!$D$10+'СЕТ СН'!$F$6-'СЕТ СН'!$F$19</f>
        <v>952.67347591999999</v>
      </c>
      <c r="J25" s="36">
        <f>SUMIFS(СВЦЭМ!$C$39:$C$782,СВЦЭМ!$A$39:$A$782,$A25,СВЦЭМ!$B$39:$B$782,J$11)+'СЕТ СН'!$F$9+СВЦЭМ!$D$10+'СЕТ СН'!$F$6-'СЕТ СН'!$F$19</f>
        <v>922.9422112499999</v>
      </c>
      <c r="K25" s="36">
        <f>SUMIFS(СВЦЭМ!$C$39:$C$782,СВЦЭМ!$A$39:$A$782,$A25,СВЦЭМ!$B$39:$B$782,K$11)+'СЕТ СН'!$F$9+СВЦЭМ!$D$10+'СЕТ СН'!$F$6-'СЕТ СН'!$F$19</f>
        <v>915.64180223999995</v>
      </c>
      <c r="L25" s="36">
        <f>SUMIFS(СВЦЭМ!$C$39:$C$782,СВЦЭМ!$A$39:$A$782,$A25,СВЦЭМ!$B$39:$B$782,L$11)+'СЕТ СН'!$F$9+СВЦЭМ!$D$10+'СЕТ СН'!$F$6-'СЕТ СН'!$F$19</f>
        <v>932.37015644999997</v>
      </c>
      <c r="M25" s="36">
        <f>SUMIFS(СВЦЭМ!$C$39:$C$782,СВЦЭМ!$A$39:$A$782,$A25,СВЦЭМ!$B$39:$B$782,M$11)+'СЕТ СН'!$F$9+СВЦЭМ!$D$10+'СЕТ СН'!$F$6-'СЕТ СН'!$F$19</f>
        <v>945.20985946999997</v>
      </c>
      <c r="N25" s="36">
        <f>SUMIFS(СВЦЭМ!$C$39:$C$782,СВЦЭМ!$A$39:$A$782,$A25,СВЦЭМ!$B$39:$B$782,N$11)+'СЕТ СН'!$F$9+СВЦЭМ!$D$10+'СЕТ СН'!$F$6-'СЕТ СН'!$F$19</f>
        <v>894.26935213999991</v>
      </c>
      <c r="O25" s="36">
        <f>SUMIFS(СВЦЭМ!$C$39:$C$782,СВЦЭМ!$A$39:$A$782,$A25,СВЦЭМ!$B$39:$B$782,O$11)+'СЕТ СН'!$F$9+СВЦЭМ!$D$10+'СЕТ СН'!$F$6-'СЕТ СН'!$F$19</f>
        <v>891.28244018999999</v>
      </c>
      <c r="P25" s="36">
        <f>SUMIFS(СВЦЭМ!$C$39:$C$782,СВЦЭМ!$A$39:$A$782,$A25,СВЦЭМ!$B$39:$B$782,P$11)+'СЕТ СН'!$F$9+СВЦЭМ!$D$10+'СЕТ СН'!$F$6-'СЕТ СН'!$F$19</f>
        <v>898.06144221999989</v>
      </c>
      <c r="Q25" s="36">
        <f>SUMIFS(СВЦЭМ!$C$39:$C$782,СВЦЭМ!$A$39:$A$782,$A25,СВЦЭМ!$B$39:$B$782,Q$11)+'СЕТ СН'!$F$9+СВЦЭМ!$D$10+'СЕТ СН'!$F$6-'СЕТ СН'!$F$19</f>
        <v>921.83742556999994</v>
      </c>
      <c r="R25" s="36">
        <f>SUMIFS(СВЦЭМ!$C$39:$C$782,СВЦЭМ!$A$39:$A$782,$A25,СВЦЭМ!$B$39:$B$782,R$11)+'СЕТ СН'!$F$9+СВЦЭМ!$D$10+'СЕТ СН'!$F$6-'СЕТ СН'!$F$19</f>
        <v>941.77303160999998</v>
      </c>
      <c r="S25" s="36">
        <f>SUMIFS(СВЦЭМ!$C$39:$C$782,СВЦЭМ!$A$39:$A$782,$A25,СВЦЭМ!$B$39:$B$782,S$11)+'СЕТ СН'!$F$9+СВЦЭМ!$D$10+'СЕТ СН'!$F$6-'СЕТ СН'!$F$19</f>
        <v>941.64693060999991</v>
      </c>
      <c r="T25" s="36">
        <f>SUMIFS(СВЦЭМ!$C$39:$C$782,СВЦЭМ!$A$39:$A$782,$A25,СВЦЭМ!$B$39:$B$782,T$11)+'СЕТ СН'!$F$9+СВЦЭМ!$D$10+'СЕТ СН'!$F$6-'СЕТ СН'!$F$19</f>
        <v>970.7467210399999</v>
      </c>
      <c r="U25" s="36">
        <f>SUMIFS(СВЦЭМ!$C$39:$C$782,СВЦЭМ!$A$39:$A$782,$A25,СВЦЭМ!$B$39:$B$782,U$11)+'СЕТ СН'!$F$9+СВЦЭМ!$D$10+'СЕТ СН'!$F$6-'СЕТ СН'!$F$19</f>
        <v>995.43961102999992</v>
      </c>
      <c r="V25" s="36">
        <f>SUMIFS(СВЦЭМ!$C$39:$C$782,СВЦЭМ!$A$39:$A$782,$A25,СВЦЭМ!$B$39:$B$782,V$11)+'СЕТ СН'!$F$9+СВЦЭМ!$D$10+'СЕТ СН'!$F$6-'СЕТ СН'!$F$19</f>
        <v>998.65193582999996</v>
      </c>
      <c r="W25" s="36">
        <f>SUMIFS(СВЦЭМ!$C$39:$C$782,СВЦЭМ!$A$39:$A$782,$A25,СВЦЭМ!$B$39:$B$782,W$11)+'СЕТ СН'!$F$9+СВЦЭМ!$D$10+'СЕТ СН'!$F$6-'СЕТ СН'!$F$19</f>
        <v>981.75124382999991</v>
      </c>
      <c r="X25" s="36">
        <f>SUMIFS(СВЦЭМ!$C$39:$C$782,СВЦЭМ!$A$39:$A$782,$A25,СВЦЭМ!$B$39:$B$782,X$11)+'СЕТ СН'!$F$9+СВЦЭМ!$D$10+'СЕТ СН'!$F$6-'СЕТ СН'!$F$19</f>
        <v>953.88171568999996</v>
      </c>
      <c r="Y25" s="36">
        <f>SUMIFS(СВЦЭМ!$C$39:$C$782,СВЦЭМ!$A$39:$A$782,$A25,СВЦЭМ!$B$39:$B$782,Y$11)+'СЕТ СН'!$F$9+СВЦЭМ!$D$10+'СЕТ СН'!$F$6-'СЕТ СН'!$F$19</f>
        <v>1009.9546891</v>
      </c>
    </row>
    <row r="26" spans="1:25" ht="15.75" x14ac:dyDescent="0.2">
      <c r="A26" s="35">
        <f t="shared" si="0"/>
        <v>44819</v>
      </c>
      <c r="B26" s="36">
        <f>SUMIFS(СВЦЭМ!$C$39:$C$782,СВЦЭМ!$A$39:$A$782,$A26,СВЦЭМ!$B$39:$B$782,B$11)+'СЕТ СН'!$F$9+СВЦЭМ!$D$10+'СЕТ СН'!$F$6-'СЕТ СН'!$F$19</f>
        <v>1055.8970876000001</v>
      </c>
      <c r="C26" s="36">
        <f>SUMIFS(СВЦЭМ!$C$39:$C$782,СВЦЭМ!$A$39:$A$782,$A26,СВЦЭМ!$B$39:$B$782,C$11)+'СЕТ СН'!$F$9+СВЦЭМ!$D$10+'СЕТ СН'!$F$6-'СЕТ СН'!$F$19</f>
        <v>1116.0511058</v>
      </c>
      <c r="D26" s="36">
        <f>SUMIFS(СВЦЭМ!$C$39:$C$782,СВЦЭМ!$A$39:$A$782,$A26,СВЦЭМ!$B$39:$B$782,D$11)+'СЕТ СН'!$F$9+СВЦЭМ!$D$10+'СЕТ СН'!$F$6-'СЕТ СН'!$F$19</f>
        <v>1142.1710269600001</v>
      </c>
      <c r="E26" s="36">
        <f>SUMIFS(СВЦЭМ!$C$39:$C$782,СВЦЭМ!$A$39:$A$782,$A26,СВЦЭМ!$B$39:$B$782,E$11)+'СЕТ СН'!$F$9+СВЦЭМ!$D$10+'СЕТ СН'!$F$6-'СЕТ СН'!$F$19</f>
        <v>1141.0540487200001</v>
      </c>
      <c r="F26" s="36">
        <f>SUMIFS(СВЦЭМ!$C$39:$C$782,СВЦЭМ!$A$39:$A$782,$A26,СВЦЭМ!$B$39:$B$782,F$11)+'СЕТ СН'!$F$9+СВЦЭМ!$D$10+'СЕТ СН'!$F$6-'СЕТ СН'!$F$19</f>
        <v>1147.6705375900001</v>
      </c>
      <c r="G26" s="36">
        <f>SUMIFS(СВЦЭМ!$C$39:$C$782,СВЦЭМ!$A$39:$A$782,$A26,СВЦЭМ!$B$39:$B$782,G$11)+'СЕТ СН'!$F$9+СВЦЭМ!$D$10+'СЕТ СН'!$F$6-'СЕТ СН'!$F$19</f>
        <v>1127.80045344</v>
      </c>
      <c r="H26" s="36">
        <f>SUMIFS(СВЦЭМ!$C$39:$C$782,СВЦЭМ!$A$39:$A$782,$A26,СВЦЭМ!$B$39:$B$782,H$11)+'СЕТ СН'!$F$9+СВЦЭМ!$D$10+'СЕТ СН'!$F$6-'СЕТ СН'!$F$19</f>
        <v>1081.5737642300001</v>
      </c>
      <c r="I26" s="36">
        <f>SUMIFS(СВЦЭМ!$C$39:$C$782,СВЦЭМ!$A$39:$A$782,$A26,СВЦЭМ!$B$39:$B$782,I$11)+'СЕТ СН'!$F$9+СВЦЭМ!$D$10+'СЕТ СН'!$F$6-'СЕТ СН'!$F$19</f>
        <v>991.31615108999995</v>
      </c>
      <c r="J26" s="36">
        <f>SUMIFS(СВЦЭМ!$C$39:$C$782,СВЦЭМ!$A$39:$A$782,$A26,СВЦЭМ!$B$39:$B$782,J$11)+'СЕТ СН'!$F$9+СВЦЭМ!$D$10+'СЕТ СН'!$F$6-'СЕТ СН'!$F$19</f>
        <v>995.99777965999999</v>
      </c>
      <c r="K26" s="36">
        <f>SUMIFS(СВЦЭМ!$C$39:$C$782,СВЦЭМ!$A$39:$A$782,$A26,СВЦЭМ!$B$39:$B$782,K$11)+'СЕТ СН'!$F$9+СВЦЭМ!$D$10+'СЕТ СН'!$F$6-'СЕТ СН'!$F$19</f>
        <v>987.70857795999996</v>
      </c>
      <c r="L26" s="36">
        <f>SUMIFS(СВЦЭМ!$C$39:$C$782,СВЦЭМ!$A$39:$A$782,$A26,СВЦЭМ!$B$39:$B$782,L$11)+'СЕТ СН'!$F$9+СВЦЭМ!$D$10+'СЕТ СН'!$F$6-'СЕТ СН'!$F$19</f>
        <v>985.43648992999999</v>
      </c>
      <c r="M26" s="36">
        <f>SUMIFS(СВЦЭМ!$C$39:$C$782,СВЦЭМ!$A$39:$A$782,$A26,СВЦЭМ!$B$39:$B$782,M$11)+'СЕТ СН'!$F$9+СВЦЭМ!$D$10+'СЕТ СН'!$F$6-'СЕТ СН'!$F$19</f>
        <v>987.7054169999999</v>
      </c>
      <c r="N26" s="36">
        <f>SUMIFS(СВЦЭМ!$C$39:$C$782,СВЦЭМ!$A$39:$A$782,$A26,СВЦЭМ!$B$39:$B$782,N$11)+'СЕТ СН'!$F$9+СВЦЭМ!$D$10+'СЕТ СН'!$F$6-'СЕТ СН'!$F$19</f>
        <v>944.48591622999993</v>
      </c>
      <c r="O26" s="36">
        <f>SUMIFS(СВЦЭМ!$C$39:$C$782,СВЦЭМ!$A$39:$A$782,$A26,СВЦЭМ!$B$39:$B$782,O$11)+'СЕТ СН'!$F$9+СВЦЭМ!$D$10+'СЕТ СН'!$F$6-'СЕТ СН'!$F$19</f>
        <v>949.04737733999991</v>
      </c>
      <c r="P26" s="36">
        <f>SUMIFS(СВЦЭМ!$C$39:$C$782,СВЦЭМ!$A$39:$A$782,$A26,СВЦЭМ!$B$39:$B$782,P$11)+'СЕТ СН'!$F$9+СВЦЭМ!$D$10+'СЕТ СН'!$F$6-'СЕТ СН'!$F$19</f>
        <v>949.96086756</v>
      </c>
      <c r="Q26" s="36">
        <f>SUMIFS(СВЦЭМ!$C$39:$C$782,СВЦЭМ!$A$39:$A$782,$A26,СВЦЭМ!$B$39:$B$782,Q$11)+'СЕТ СН'!$F$9+СВЦЭМ!$D$10+'СЕТ СН'!$F$6-'СЕТ СН'!$F$19</f>
        <v>957.32582277999995</v>
      </c>
      <c r="R26" s="36">
        <f>SUMIFS(СВЦЭМ!$C$39:$C$782,СВЦЭМ!$A$39:$A$782,$A26,СВЦЭМ!$B$39:$B$782,R$11)+'СЕТ СН'!$F$9+СВЦЭМ!$D$10+'СЕТ СН'!$F$6-'СЕТ СН'!$F$19</f>
        <v>984.44432730999995</v>
      </c>
      <c r="S26" s="36">
        <f>SUMIFS(СВЦЭМ!$C$39:$C$782,СВЦЭМ!$A$39:$A$782,$A26,СВЦЭМ!$B$39:$B$782,S$11)+'СЕТ СН'!$F$9+СВЦЭМ!$D$10+'СЕТ СН'!$F$6-'СЕТ СН'!$F$19</f>
        <v>970.91236237999999</v>
      </c>
      <c r="T26" s="36">
        <f>SUMIFS(СВЦЭМ!$C$39:$C$782,СВЦЭМ!$A$39:$A$782,$A26,СВЦЭМ!$B$39:$B$782,T$11)+'СЕТ СН'!$F$9+СВЦЭМ!$D$10+'СЕТ СН'!$F$6-'СЕТ СН'!$F$19</f>
        <v>986.68443275999994</v>
      </c>
      <c r="U26" s="36">
        <f>SUMIFS(СВЦЭМ!$C$39:$C$782,СВЦЭМ!$A$39:$A$782,$A26,СВЦЭМ!$B$39:$B$782,U$11)+'СЕТ СН'!$F$9+СВЦЭМ!$D$10+'СЕТ СН'!$F$6-'СЕТ СН'!$F$19</f>
        <v>1001.5115692899999</v>
      </c>
      <c r="V26" s="36">
        <f>SUMIFS(СВЦЭМ!$C$39:$C$782,СВЦЭМ!$A$39:$A$782,$A26,СВЦЭМ!$B$39:$B$782,V$11)+'СЕТ СН'!$F$9+СВЦЭМ!$D$10+'СЕТ СН'!$F$6-'СЕТ СН'!$F$19</f>
        <v>1027.0527165599999</v>
      </c>
      <c r="W26" s="36">
        <f>SUMIFS(СВЦЭМ!$C$39:$C$782,СВЦЭМ!$A$39:$A$782,$A26,СВЦЭМ!$B$39:$B$782,W$11)+'СЕТ СН'!$F$9+СВЦЭМ!$D$10+'СЕТ СН'!$F$6-'СЕТ СН'!$F$19</f>
        <v>1003.26925047</v>
      </c>
      <c r="X26" s="36">
        <f>SUMIFS(СВЦЭМ!$C$39:$C$782,СВЦЭМ!$A$39:$A$782,$A26,СВЦЭМ!$B$39:$B$782,X$11)+'СЕТ СН'!$F$9+СВЦЭМ!$D$10+'СЕТ СН'!$F$6-'СЕТ СН'!$F$19</f>
        <v>964.56872653999994</v>
      </c>
      <c r="Y26" s="36">
        <f>SUMIFS(СВЦЭМ!$C$39:$C$782,СВЦЭМ!$A$39:$A$782,$A26,СВЦЭМ!$B$39:$B$782,Y$11)+'СЕТ СН'!$F$9+СВЦЭМ!$D$10+'СЕТ СН'!$F$6-'СЕТ СН'!$F$19</f>
        <v>1047.51829748</v>
      </c>
    </row>
    <row r="27" spans="1:25" ht="15.75" x14ac:dyDescent="0.2">
      <c r="A27" s="35">
        <f t="shared" si="0"/>
        <v>44820</v>
      </c>
      <c r="B27" s="36">
        <f>SUMIFS(СВЦЭМ!$C$39:$C$782,СВЦЭМ!$A$39:$A$782,$A27,СВЦЭМ!$B$39:$B$782,B$11)+'СЕТ СН'!$F$9+СВЦЭМ!$D$10+'СЕТ СН'!$F$6-'СЕТ СН'!$F$19</f>
        <v>1061.8281144600001</v>
      </c>
      <c r="C27" s="36">
        <f>SUMIFS(СВЦЭМ!$C$39:$C$782,СВЦЭМ!$A$39:$A$782,$A27,СВЦЭМ!$B$39:$B$782,C$11)+'СЕТ СН'!$F$9+СВЦЭМ!$D$10+'СЕТ СН'!$F$6-'СЕТ СН'!$F$19</f>
        <v>1124.16965028</v>
      </c>
      <c r="D27" s="36">
        <f>SUMIFS(СВЦЭМ!$C$39:$C$782,СВЦЭМ!$A$39:$A$782,$A27,СВЦЭМ!$B$39:$B$782,D$11)+'СЕТ СН'!$F$9+СВЦЭМ!$D$10+'СЕТ СН'!$F$6-'СЕТ СН'!$F$19</f>
        <v>1152.7092023500002</v>
      </c>
      <c r="E27" s="36">
        <f>SUMIFS(СВЦЭМ!$C$39:$C$782,СВЦЭМ!$A$39:$A$782,$A27,СВЦЭМ!$B$39:$B$782,E$11)+'СЕТ СН'!$F$9+СВЦЭМ!$D$10+'СЕТ СН'!$F$6-'СЕТ СН'!$F$19</f>
        <v>1158.7315812000002</v>
      </c>
      <c r="F27" s="36">
        <f>SUMIFS(СВЦЭМ!$C$39:$C$782,СВЦЭМ!$A$39:$A$782,$A27,СВЦЭМ!$B$39:$B$782,F$11)+'СЕТ СН'!$F$9+СВЦЭМ!$D$10+'СЕТ СН'!$F$6-'СЕТ СН'!$F$19</f>
        <v>1143.5829655800001</v>
      </c>
      <c r="G27" s="36">
        <f>SUMIFS(СВЦЭМ!$C$39:$C$782,СВЦЭМ!$A$39:$A$782,$A27,СВЦЭМ!$B$39:$B$782,G$11)+'СЕТ СН'!$F$9+СВЦЭМ!$D$10+'СЕТ СН'!$F$6-'СЕТ СН'!$F$19</f>
        <v>1121.9436085200002</v>
      </c>
      <c r="H27" s="36">
        <f>SUMIFS(СВЦЭМ!$C$39:$C$782,СВЦЭМ!$A$39:$A$782,$A27,СВЦЭМ!$B$39:$B$782,H$11)+'СЕТ СН'!$F$9+СВЦЭМ!$D$10+'СЕТ СН'!$F$6-'СЕТ СН'!$F$19</f>
        <v>1065.54071239</v>
      </c>
      <c r="I27" s="36">
        <f>SUMIFS(СВЦЭМ!$C$39:$C$782,СВЦЭМ!$A$39:$A$782,$A27,СВЦЭМ!$B$39:$B$782,I$11)+'СЕТ СН'!$F$9+СВЦЭМ!$D$10+'СЕТ СН'!$F$6-'СЕТ СН'!$F$19</f>
        <v>980.21116884999992</v>
      </c>
      <c r="J27" s="36">
        <f>SUMIFS(СВЦЭМ!$C$39:$C$782,СВЦЭМ!$A$39:$A$782,$A27,СВЦЭМ!$B$39:$B$782,J$11)+'СЕТ СН'!$F$9+СВЦЭМ!$D$10+'СЕТ СН'!$F$6-'СЕТ СН'!$F$19</f>
        <v>981.11421214999996</v>
      </c>
      <c r="K27" s="36">
        <f>SUMIFS(СВЦЭМ!$C$39:$C$782,СВЦЭМ!$A$39:$A$782,$A27,СВЦЭМ!$B$39:$B$782,K$11)+'СЕТ СН'!$F$9+СВЦЭМ!$D$10+'СЕТ СН'!$F$6-'СЕТ СН'!$F$19</f>
        <v>914.19776510999998</v>
      </c>
      <c r="L27" s="36">
        <f>SUMIFS(СВЦЭМ!$C$39:$C$782,СВЦЭМ!$A$39:$A$782,$A27,СВЦЭМ!$B$39:$B$782,L$11)+'СЕТ СН'!$F$9+СВЦЭМ!$D$10+'СЕТ СН'!$F$6-'СЕТ СН'!$F$19</f>
        <v>931.21528173999991</v>
      </c>
      <c r="M27" s="36">
        <f>SUMIFS(СВЦЭМ!$C$39:$C$782,СВЦЭМ!$A$39:$A$782,$A27,СВЦЭМ!$B$39:$B$782,M$11)+'СЕТ СН'!$F$9+СВЦЭМ!$D$10+'СЕТ СН'!$F$6-'СЕТ СН'!$F$19</f>
        <v>938.91306538999993</v>
      </c>
      <c r="N27" s="36">
        <f>SUMIFS(СВЦЭМ!$C$39:$C$782,СВЦЭМ!$A$39:$A$782,$A27,СВЦЭМ!$B$39:$B$782,N$11)+'СЕТ СН'!$F$9+СВЦЭМ!$D$10+'СЕТ СН'!$F$6-'СЕТ СН'!$F$19</f>
        <v>960.85916841999995</v>
      </c>
      <c r="O27" s="36">
        <f>SUMIFS(СВЦЭМ!$C$39:$C$782,СВЦЭМ!$A$39:$A$782,$A27,СВЦЭМ!$B$39:$B$782,O$11)+'СЕТ СН'!$F$9+СВЦЭМ!$D$10+'СЕТ СН'!$F$6-'СЕТ СН'!$F$19</f>
        <v>955.65148519999991</v>
      </c>
      <c r="P27" s="36">
        <f>SUMIFS(СВЦЭМ!$C$39:$C$782,СВЦЭМ!$A$39:$A$782,$A27,СВЦЭМ!$B$39:$B$782,P$11)+'СЕТ СН'!$F$9+СВЦЭМ!$D$10+'СЕТ СН'!$F$6-'СЕТ СН'!$F$19</f>
        <v>958.56718755999998</v>
      </c>
      <c r="Q27" s="36">
        <f>SUMIFS(СВЦЭМ!$C$39:$C$782,СВЦЭМ!$A$39:$A$782,$A27,СВЦЭМ!$B$39:$B$782,Q$11)+'СЕТ СН'!$F$9+СВЦЭМ!$D$10+'СЕТ СН'!$F$6-'СЕТ СН'!$F$19</f>
        <v>965.62190320999991</v>
      </c>
      <c r="R27" s="36">
        <f>SUMIFS(СВЦЭМ!$C$39:$C$782,СВЦЭМ!$A$39:$A$782,$A27,СВЦЭМ!$B$39:$B$782,R$11)+'СЕТ СН'!$F$9+СВЦЭМ!$D$10+'СЕТ СН'!$F$6-'СЕТ СН'!$F$19</f>
        <v>970.78602682999997</v>
      </c>
      <c r="S27" s="36">
        <f>SUMIFS(СВЦЭМ!$C$39:$C$782,СВЦЭМ!$A$39:$A$782,$A27,СВЦЭМ!$B$39:$B$782,S$11)+'СЕТ СН'!$F$9+СВЦЭМ!$D$10+'СЕТ СН'!$F$6-'СЕТ СН'!$F$19</f>
        <v>961.98934913999994</v>
      </c>
      <c r="T27" s="36">
        <f>SUMIFS(СВЦЭМ!$C$39:$C$782,СВЦЭМ!$A$39:$A$782,$A27,СВЦЭМ!$B$39:$B$782,T$11)+'СЕТ СН'!$F$9+СВЦЭМ!$D$10+'СЕТ СН'!$F$6-'СЕТ СН'!$F$19</f>
        <v>991.06484490999992</v>
      </c>
      <c r="U27" s="36">
        <f>SUMIFS(СВЦЭМ!$C$39:$C$782,СВЦЭМ!$A$39:$A$782,$A27,СВЦЭМ!$B$39:$B$782,U$11)+'СЕТ СН'!$F$9+СВЦЭМ!$D$10+'СЕТ СН'!$F$6-'СЕТ СН'!$F$19</f>
        <v>993.90624234999996</v>
      </c>
      <c r="V27" s="36">
        <f>SUMIFS(СВЦЭМ!$C$39:$C$782,СВЦЭМ!$A$39:$A$782,$A27,СВЦЭМ!$B$39:$B$782,V$11)+'СЕТ СН'!$F$9+СВЦЭМ!$D$10+'СЕТ СН'!$F$6-'СЕТ СН'!$F$19</f>
        <v>1020.5831533999999</v>
      </c>
      <c r="W27" s="36">
        <f>SUMIFS(СВЦЭМ!$C$39:$C$782,СВЦЭМ!$A$39:$A$782,$A27,СВЦЭМ!$B$39:$B$782,W$11)+'СЕТ СН'!$F$9+СВЦЭМ!$D$10+'СЕТ СН'!$F$6-'СЕТ СН'!$F$19</f>
        <v>987.8875870899999</v>
      </c>
      <c r="X27" s="36">
        <f>SUMIFS(СВЦЭМ!$C$39:$C$782,СВЦЭМ!$A$39:$A$782,$A27,СВЦЭМ!$B$39:$B$782,X$11)+'СЕТ СН'!$F$9+СВЦЭМ!$D$10+'СЕТ СН'!$F$6-'СЕТ СН'!$F$19</f>
        <v>1000.8268041299999</v>
      </c>
      <c r="Y27" s="36">
        <f>SUMIFS(СВЦЭМ!$C$39:$C$782,СВЦЭМ!$A$39:$A$782,$A27,СВЦЭМ!$B$39:$B$782,Y$11)+'СЕТ СН'!$F$9+СВЦЭМ!$D$10+'СЕТ СН'!$F$6-'СЕТ СН'!$F$19</f>
        <v>1023.1297787499999</v>
      </c>
    </row>
    <row r="28" spans="1:25" ht="15.75" x14ac:dyDescent="0.2">
      <c r="A28" s="35">
        <f t="shared" si="0"/>
        <v>44821</v>
      </c>
      <c r="B28" s="36">
        <f>SUMIFS(СВЦЭМ!$C$39:$C$782,СВЦЭМ!$A$39:$A$782,$A28,СВЦЭМ!$B$39:$B$782,B$11)+'СЕТ СН'!$F$9+СВЦЭМ!$D$10+'СЕТ СН'!$F$6-'СЕТ СН'!$F$19</f>
        <v>1033.41827971</v>
      </c>
      <c r="C28" s="36">
        <f>SUMIFS(СВЦЭМ!$C$39:$C$782,СВЦЭМ!$A$39:$A$782,$A28,СВЦЭМ!$B$39:$B$782,C$11)+'СЕТ СН'!$F$9+СВЦЭМ!$D$10+'СЕТ СН'!$F$6-'СЕТ СН'!$F$19</f>
        <v>1070.74264948</v>
      </c>
      <c r="D28" s="36">
        <f>SUMIFS(СВЦЭМ!$C$39:$C$782,СВЦЭМ!$A$39:$A$782,$A28,СВЦЭМ!$B$39:$B$782,D$11)+'СЕТ СН'!$F$9+СВЦЭМ!$D$10+'СЕТ СН'!$F$6-'СЕТ СН'!$F$19</f>
        <v>1097.3224954900002</v>
      </c>
      <c r="E28" s="36">
        <f>SUMIFS(СВЦЭМ!$C$39:$C$782,СВЦЭМ!$A$39:$A$782,$A28,СВЦЭМ!$B$39:$B$782,E$11)+'СЕТ СН'!$F$9+СВЦЭМ!$D$10+'СЕТ СН'!$F$6-'СЕТ СН'!$F$19</f>
        <v>1105.62507274</v>
      </c>
      <c r="F28" s="36">
        <f>SUMIFS(СВЦЭМ!$C$39:$C$782,СВЦЭМ!$A$39:$A$782,$A28,СВЦЭМ!$B$39:$B$782,F$11)+'СЕТ СН'!$F$9+СВЦЭМ!$D$10+'СЕТ СН'!$F$6-'СЕТ СН'!$F$19</f>
        <v>1110.50843973</v>
      </c>
      <c r="G28" s="36">
        <f>SUMIFS(СВЦЭМ!$C$39:$C$782,СВЦЭМ!$A$39:$A$782,$A28,СВЦЭМ!$B$39:$B$782,G$11)+'СЕТ СН'!$F$9+СВЦЭМ!$D$10+'СЕТ СН'!$F$6-'СЕТ СН'!$F$19</f>
        <v>1098.4181228800001</v>
      </c>
      <c r="H28" s="36">
        <f>SUMIFS(СВЦЭМ!$C$39:$C$782,СВЦЭМ!$A$39:$A$782,$A28,СВЦЭМ!$B$39:$B$782,H$11)+'СЕТ СН'!$F$9+СВЦЭМ!$D$10+'СЕТ СН'!$F$6-'СЕТ СН'!$F$19</f>
        <v>1060.8277722299999</v>
      </c>
      <c r="I28" s="36">
        <f>SUMIFS(СВЦЭМ!$C$39:$C$782,СВЦЭМ!$A$39:$A$782,$A28,СВЦЭМ!$B$39:$B$782,I$11)+'СЕТ СН'!$F$9+СВЦЭМ!$D$10+'СЕТ СН'!$F$6-'СЕТ СН'!$F$19</f>
        <v>1003.2156894</v>
      </c>
      <c r="J28" s="36">
        <f>SUMIFS(СВЦЭМ!$C$39:$C$782,СВЦЭМ!$A$39:$A$782,$A28,СВЦЭМ!$B$39:$B$782,J$11)+'СЕТ СН'!$F$9+СВЦЭМ!$D$10+'СЕТ СН'!$F$6-'СЕТ СН'!$F$19</f>
        <v>932.26601684999991</v>
      </c>
      <c r="K28" s="36">
        <f>SUMIFS(СВЦЭМ!$C$39:$C$782,СВЦЭМ!$A$39:$A$782,$A28,СВЦЭМ!$B$39:$B$782,K$11)+'СЕТ СН'!$F$9+СВЦЭМ!$D$10+'СЕТ СН'!$F$6-'СЕТ СН'!$F$19</f>
        <v>899.42028058999995</v>
      </c>
      <c r="L28" s="36">
        <f>SUMIFS(СВЦЭМ!$C$39:$C$782,СВЦЭМ!$A$39:$A$782,$A28,СВЦЭМ!$B$39:$B$782,L$11)+'СЕТ СН'!$F$9+СВЦЭМ!$D$10+'СЕТ СН'!$F$6-'СЕТ СН'!$F$19</f>
        <v>881.30431496999995</v>
      </c>
      <c r="M28" s="36">
        <f>SUMIFS(СВЦЭМ!$C$39:$C$782,СВЦЭМ!$A$39:$A$782,$A28,СВЦЭМ!$B$39:$B$782,M$11)+'СЕТ СН'!$F$9+СВЦЭМ!$D$10+'СЕТ СН'!$F$6-'СЕТ СН'!$F$19</f>
        <v>893.55267454999989</v>
      </c>
      <c r="N28" s="36">
        <f>SUMIFS(СВЦЭМ!$C$39:$C$782,СВЦЭМ!$A$39:$A$782,$A28,СВЦЭМ!$B$39:$B$782,N$11)+'СЕТ СН'!$F$9+СВЦЭМ!$D$10+'СЕТ СН'!$F$6-'СЕТ СН'!$F$19</f>
        <v>913.88711696999997</v>
      </c>
      <c r="O28" s="36">
        <f>SUMIFS(СВЦЭМ!$C$39:$C$782,СВЦЭМ!$A$39:$A$782,$A28,СВЦЭМ!$B$39:$B$782,O$11)+'СЕТ СН'!$F$9+СВЦЭМ!$D$10+'СЕТ СН'!$F$6-'СЕТ СН'!$F$19</f>
        <v>910.79200122999998</v>
      </c>
      <c r="P28" s="36">
        <f>SUMIFS(СВЦЭМ!$C$39:$C$782,СВЦЭМ!$A$39:$A$782,$A28,СВЦЭМ!$B$39:$B$782,P$11)+'СЕТ СН'!$F$9+СВЦЭМ!$D$10+'СЕТ СН'!$F$6-'СЕТ СН'!$F$19</f>
        <v>913.49891716999991</v>
      </c>
      <c r="Q28" s="36">
        <f>SUMIFS(СВЦЭМ!$C$39:$C$782,СВЦЭМ!$A$39:$A$782,$A28,СВЦЭМ!$B$39:$B$782,Q$11)+'СЕТ СН'!$F$9+СВЦЭМ!$D$10+'СЕТ СН'!$F$6-'СЕТ СН'!$F$19</f>
        <v>916.06663837999997</v>
      </c>
      <c r="R28" s="36">
        <f>SUMIFS(СВЦЭМ!$C$39:$C$782,СВЦЭМ!$A$39:$A$782,$A28,СВЦЭМ!$B$39:$B$782,R$11)+'СЕТ СН'!$F$9+СВЦЭМ!$D$10+'СЕТ СН'!$F$6-'СЕТ СН'!$F$19</f>
        <v>920.83024878999993</v>
      </c>
      <c r="S28" s="36">
        <f>SUMIFS(СВЦЭМ!$C$39:$C$782,СВЦЭМ!$A$39:$A$782,$A28,СВЦЭМ!$B$39:$B$782,S$11)+'СЕТ СН'!$F$9+СВЦЭМ!$D$10+'СЕТ СН'!$F$6-'СЕТ СН'!$F$19</f>
        <v>920.71896203999995</v>
      </c>
      <c r="T28" s="36">
        <f>SUMIFS(СВЦЭМ!$C$39:$C$782,СВЦЭМ!$A$39:$A$782,$A28,СВЦЭМ!$B$39:$B$782,T$11)+'СЕТ СН'!$F$9+СВЦЭМ!$D$10+'СЕТ СН'!$F$6-'СЕТ СН'!$F$19</f>
        <v>953.44500636999999</v>
      </c>
      <c r="U28" s="36">
        <f>SUMIFS(СВЦЭМ!$C$39:$C$782,СВЦЭМ!$A$39:$A$782,$A28,СВЦЭМ!$B$39:$B$782,U$11)+'СЕТ СН'!$F$9+СВЦЭМ!$D$10+'СЕТ СН'!$F$6-'СЕТ СН'!$F$19</f>
        <v>989.36400504999995</v>
      </c>
      <c r="V28" s="36">
        <f>SUMIFS(СВЦЭМ!$C$39:$C$782,СВЦЭМ!$A$39:$A$782,$A28,СВЦЭМ!$B$39:$B$782,V$11)+'СЕТ СН'!$F$9+СВЦЭМ!$D$10+'СЕТ СН'!$F$6-'СЕТ СН'!$F$19</f>
        <v>1006.6767532499999</v>
      </c>
      <c r="W28" s="36">
        <f>SUMIFS(СВЦЭМ!$C$39:$C$782,СВЦЭМ!$A$39:$A$782,$A28,СВЦЭМ!$B$39:$B$782,W$11)+'СЕТ СН'!$F$9+СВЦЭМ!$D$10+'СЕТ СН'!$F$6-'СЕТ СН'!$F$19</f>
        <v>996.59701027999995</v>
      </c>
      <c r="X28" s="36">
        <f>SUMIFS(СВЦЭМ!$C$39:$C$782,СВЦЭМ!$A$39:$A$782,$A28,СВЦЭМ!$B$39:$B$782,X$11)+'СЕТ СН'!$F$9+СВЦЭМ!$D$10+'СЕТ СН'!$F$6-'СЕТ СН'!$F$19</f>
        <v>1028.69488523</v>
      </c>
      <c r="Y28" s="36">
        <f>SUMIFS(СВЦЭМ!$C$39:$C$782,СВЦЭМ!$A$39:$A$782,$A28,СВЦЭМ!$B$39:$B$782,Y$11)+'СЕТ СН'!$F$9+СВЦЭМ!$D$10+'СЕТ СН'!$F$6-'СЕТ СН'!$F$19</f>
        <v>982.33674827999994</v>
      </c>
    </row>
    <row r="29" spans="1:25" ht="15.75" x14ac:dyDescent="0.2">
      <c r="A29" s="35">
        <f t="shared" si="0"/>
        <v>44822</v>
      </c>
      <c r="B29" s="36">
        <f>SUMIFS(СВЦЭМ!$C$39:$C$782,СВЦЭМ!$A$39:$A$782,$A29,СВЦЭМ!$B$39:$B$782,B$11)+'СЕТ СН'!$F$9+СВЦЭМ!$D$10+'СЕТ СН'!$F$6-'СЕТ СН'!$F$19</f>
        <v>1021.9987475299999</v>
      </c>
      <c r="C29" s="36">
        <f>SUMIFS(СВЦЭМ!$C$39:$C$782,СВЦЭМ!$A$39:$A$782,$A29,СВЦЭМ!$B$39:$B$782,C$11)+'СЕТ СН'!$F$9+СВЦЭМ!$D$10+'СЕТ СН'!$F$6-'СЕТ СН'!$F$19</f>
        <v>1040.1952325899999</v>
      </c>
      <c r="D29" s="36">
        <f>SUMIFS(СВЦЭМ!$C$39:$C$782,СВЦЭМ!$A$39:$A$782,$A29,СВЦЭМ!$B$39:$B$782,D$11)+'СЕТ СН'!$F$9+СВЦЭМ!$D$10+'СЕТ СН'!$F$6-'СЕТ СН'!$F$19</f>
        <v>1077.0989108900001</v>
      </c>
      <c r="E29" s="36">
        <f>SUMIFS(СВЦЭМ!$C$39:$C$782,СВЦЭМ!$A$39:$A$782,$A29,СВЦЭМ!$B$39:$B$782,E$11)+'СЕТ СН'!$F$9+СВЦЭМ!$D$10+'СЕТ СН'!$F$6-'СЕТ СН'!$F$19</f>
        <v>1037.9264817000001</v>
      </c>
      <c r="F29" s="36">
        <f>SUMIFS(СВЦЭМ!$C$39:$C$782,СВЦЭМ!$A$39:$A$782,$A29,СВЦЭМ!$B$39:$B$782,F$11)+'СЕТ СН'!$F$9+СВЦЭМ!$D$10+'СЕТ СН'!$F$6-'СЕТ СН'!$F$19</f>
        <v>1035.5204970100001</v>
      </c>
      <c r="G29" s="36">
        <f>SUMIFS(СВЦЭМ!$C$39:$C$782,СВЦЭМ!$A$39:$A$782,$A29,СВЦЭМ!$B$39:$B$782,G$11)+'СЕТ СН'!$F$9+СВЦЭМ!$D$10+'СЕТ СН'!$F$6-'СЕТ СН'!$F$19</f>
        <v>1018.5434851599999</v>
      </c>
      <c r="H29" s="36">
        <f>SUMIFS(СВЦЭМ!$C$39:$C$782,СВЦЭМ!$A$39:$A$782,$A29,СВЦЭМ!$B$39:$B$782,H$11)+'СЕТ СН'!$F$9+СВЦЭМ!$D$10+'СЕТ СН'!$F$6-'СЕТ СН'!$F$19</f>
        <v>992.78445536999993</v>
      </c>
      <c r="I29" s="36">
        <f>SUMIFS(СВЦЭМ!$C$39:$C$782,СВЦЭМ!$A$39:$A$782,$A29,СВЦЭМ!$B$39:$B$782,I$11)+'СЕТ СН'!$F$9+СВЦЭМ!$D$10+'СЕТ СН'!$F$6-'СЕТ СН'!$F$19</f>
        <v>895.46590445999993</v>
      </c>
      <c r="J29" s="36">
        <f>SUMIFS(СВЦЭМ!$C$39:$C$782,СВЦЭМ!$A$39:$A$782,$A29,СВЦЭМ!$B$39:$B$782,J$11)+'СЕТ СН'!$F$9+СВЦЭМ!$D$10+'СЕТ СН'!$F$6-'СЕТ СН'!$F$19</f>
        <v>817.19754486999989</v>
      </c>
      <c r="K29" s="36">
        <f>SUMIFS(СВЦЭМ!$C$39:$C$782,СВЦЭМ!$A$39:$A$782,$A29,СВЦЭМ!$B$39:$B$782,K$11)+'СЕТ СН'!$F$9+СВЦЭМ!$D$10+'СЕТ СН'!$F$6-'СЕТ СН'!$F$19</f>
        <v>782.59771841999998</v>
      </c>
      <c r="L29" s="36">
        <f>SUMIFS(СВЦЭМ!$C$39:$C$782,СВЦЭМ!$A$39:$A$782,$A29,СВЦЭМ!$B$39:$B$782,L$11)+'СЕТ СН'!$F$9+СВЦЭМ!$D$10+'СЕТ СН'!$F$6-'СЕТ СН'!$F$19</f>
        <v>721.36570212999993</v>
      </c>
      <c r="M29" s="36">
        <f>SUMIFS(СВЦЭМ!$C$39:$C$782,СВЦЭМ!$A$39:$A$782,$A29,СВЦЭМ!$B$39:$B$782,M$11)+'СЕТ СН'!$F$9+СВЦЭМ!$D$10+'СЕТ СН'!$F$6-'СЕТ СН'!$F$19</f>
        <v>788.66439330999992</v>
      </c>
      <c r="N29" s="36">
        <f>SUMIFS(СВЦЭМ!$C$39:$C$782,СВЦЭМ!$A$39:$A$782,$A29,СВЦЭМ!$B$39:$B$782,N$11)+'СЕТ СН'!$F$9+СВЦЭМ!$D$10+'СЕТ СН'!$F$6-'СЕТ СН'!$F$19</f>
        <v>881.23058752999998</v>
      </c>
      <c r="O29" s="36">
        <f>SUMIFS(СВЦЭМ!$C$39:$C$782,СВЦЭМ!$A$39:$A$782,$A29,СВЦЭМ!$B$39:$B$782,O$11)+'СЕТ СН'!$F$9+СВЦЭМ!$D$10+'СЕТ СН'!$F$6-'СЕТ СН'!$F$19</f>
        <v>944.69294051999998</v>
      </c>
      <c r="P29" s="36">
        <f>SUMIFS(СВЦЭМ!$C$39:$C$782,СВЦЭМ!$A$39:$A$782,$A29,СВЦЭМ!$B$39:$B$782,P$11)+'СЕТ СН'!$F$9+СВЦЭМ!$D$10+'СЕТ СН'!$F$6-'СЕТ СН'!$F$19</f>
        <v>939.34157536999999</v>
      </c>
      <c r="Q29" s="36">
        <f>SUMIFS(СВЦЭМ!$C$39:$C$782,СВЦЭМ!$A$39:$A$782,$A29,СВЦЭМ!$B$39:$B$782,Q$11)+'СЕТ СН'!$F$9+СВЦЭМ!$D$10+'СЕТ СН'!$F$6-'СЕТ СН'!$F$19</f>
        <v>937.3728907599999</v>
      </c>
      <c r="R29" s="36">
        <f>SUMIFS(СВЦЭМ!$C$39:$C$782,СВЦЭМ!$A$39:$A$782,$A29,СВЦЭМ!$B$39:$B$782,R$11)+'СЕТ СН'!$F$9+СВЦЭМ!$D$10+'СЕТ СН'!$F$6-'СЕТ СН'!$F$19</f>
        <v>849.19003239999995</v>
      </c>
      <c r="S29" s="36">
        <f>SUMIFS(СВЦЭМ!$C$39:$C$782,СВЦЭМ!$A$39:$A$782,$A29,СВЦЭМ!$B$39:$B$782,S$11)+'СЕТ СН'!$F$9+СВЦЭМ!$D$10+'СЕТ СН'!$F$6-'СЕТ СН'!$F$19</f>
        <v>814.17065665999996</v>
      </c>
      <c r="T29" s="36">
        <f>SUMIFS(СВЦЭМ!$C$39:$C$782,СВЦЭМ!$A$39:$A$782,$A29,СВЦЭМ!$B$39:$B$782,T$11)+'СЕТ СН'!$F$9+СВЦЭМ!$D$10+'СЕТ СН'!$F$6-'СЕТ СН'!$F$19</f>
        <v>753.52559111999994</v>
      </c>
      <c r="U29" s="36">
        <f>SUMIFS(СВЦЭМ!$C$39:$C$782,СВЦЭМ!$A$39:$A$782,$A29,СВЦЭМ!$B$39:$B$782,U$11)+'СЕТ СН'!$F$9+СВЦЭМ!$D$10+'СЕТ СН'!$F$6-'СЕТ СН'!$F$19</f>
        <v>761.34030388999997</v>
      </c>
      <c r="V29" s="36">
        <f>SUMIFS(СВЦЭМ!$C$39:$C$782,СВЦЭМ!$A$39:$A$782,$A29,СВЦЭМ!$B$39:$B$782,V$11)+'СЕТ СН'!$F$9+СВЦЭМ!$D$10+'СЕТ СН'!$F$6-'СЕТ СН'!$F$19</f>
        <v>773.10414590999994</v>
      </c>
      <c r="W29" s="36">
        <f>SUMIFS(СВЦЭМ!$C$39:$C$782,СВЦЭМ!$A$39:$A$782,$A29,СВЦЭМ!$B$39:$B$782,W$11)+'СЕТ СН'!$F$9+СВЦЭМ!$D$10+'СЕТ СН'!$F$6-'СЕТ СН'!$F$19</f>
        <v>769.66609784999991</v>
      </c>
      <c r="X29" s="36">
        <f>SUMIFS(СВЦЭМ!$C$39:$C$782,СВЦЭМ!$A$39:$A$782,$A29,СВЦЭМ!$B$39:$B$782,X$11)+'СЕТ СН'!$F$9+СВЦЭМ!$D$10+'СЕТ СН'!$F$6-'СЕТ СН'!$F$19</f>
        <v>777.2477587699999</v>
      </c>
      <c r="Y29" s="36">
        <f>SUMIFS(СВЦЭМ!$C$39:$C$782,СВЦЭМ!$A$39:$A$782,$A29,СВЦЭМ!$B$39:$B$782,Y$11)+'СЕТ СН'!$F$9+СВЦЭМ!$D$10+'СЕТ СН'!$F$6-'СЕТ СН'!$F$19</f>
        <v>757.14786394999999</v>
      </c>
    </row>
    <row r="30" spans="1:25" ht="15.75" x14ac:dyDescent="0.2">
      <c r="A30" s="35">
        <f t="shared" si="0"/>
        <v>44823</v>
      </c>
      <c r="B30" s="36">
        <f>SUMIFS(СВЦЭМ!$C$39:$C$782,СВЦЭМ!$A$39:$A$782,$A30,СВЦЭМ!$B$39:$B$782,B$11)+'СЕТ СН'!$F$9+СВЦЭМ!$D$10+'СЕТ СН'!$F$6-'СЕТ СН'!$F$19</f>
        <v>934.23267997999994</v>
      </c>
      <c r="C30" s="36">
        <f>SUMIFS(СВЦЭМ!$C$39:$C$782,СВЦЭМ!$A$39:$A$782,$A30,СВЦЭМ!$B$39:$B$782,C$11)+'СЕТ СН'!$F$9+СВЦЭМ!$D$10+'СЕТ СН'!$F$6-'СЕТ СН'!$F$19</f>
        <v>974.83883690999994</v>
      </c>
      <c r="D30" s="36">
        <f>SUMIFS(СВЦЭМ!$C$39:$C$782,СВЦЭМ!$A$39:$A$782,$A30,СВЦЭМ!$B$39:$B$782,D$11)+'СЕТ СН'!$F$9+СВЦЭМ!$D$10+'СЕТ СН'!$F$6-'СЕТ СН'!$F$19</f>
        <v>1123.3061184200001</v>
      </c>
      <c r="E30" s="36">
        <f>SUMIFS(СВЦЭМ!$C$39:$C$782,СВЦЭМ!$A$39:$A$782,$A30,СВЦЭМ!$B$39:$B$782,E$11)+'СЕТ СН'!$F$9+СВЦЭМ!$D$10+'СЕТ СН'!$F$6-'СЕТ СН'!$F$19</f>
        <v>1077.6119081899999</v>
      </c>
      <c r="F30" s="36">
        <f>SUMIFS(СВЦЭМ!$C$39:$C$782,СВЦЭМ!$A$39:$A$782,$A30,СВЦЭМ!$B$39:$B$782,F$11)+'СЕТ СН'!$F$9+СВЦЭМ!$D$10+'СЕТ СН'!$F$6-'СЕТ СН'!$F$19</f>
        <v>1024.59350924</v>
      </c>
      <c r="G30" s="36">
        <f>SUMIFS(СВЦЭМ!$C$39:$C$782,СВЦЭМ!$A$39:$A$782,$A30,СВЦЭМ!$B$39:$B$782,G$11)+'СЕТ СН'!$F$9+СВЦЭМ!$D$10+'СЕТ СН'!$F$6-'СЕТ СН'!$F$19</f>
        <v>999.14697307999995</v>
      </c>
      <c r="H30" s="36">
        <f>SUMIFS(СВЦЭМ!$C$39:$C$782,СВЦЭМ!$A$39:$A$782,$A30,СВЦЭМ!$B$39:$B$782,H$11)+'СЕТ СН'!$F$9+СВЦЭМ!$D$10+'СЕТ СН'!$F$6-'СЕТ СН'!$F$19</f>
        <v>956.88712704</v>
      </c>
      <c r="I30" s="36">
        <f>SUMIFS(СВЦЭМ!$C$39:$C$782,СВЦЭМ!$A$39:$A$782,$A30,СВЦЭМ!$B$39:$B$782,I$11)+'СЕТ СН'!$F$9+СВЦЭМ!$D$10+'СЕТ СН'!$F$6-'СЕТ СН'!$F$19</f>
        <v>915.78868349999993</v>
      </c>
      <c r="J30" s="36">
        <f>SUMIFS(СВЦЭМ!$C$39:$C$782,СВЦЭМ!$A$39:$A$782,$A30,СВЦЭМ!$B$39:$B$782,J$11)+'СЕТ СН'!$F$9+СВЦЭМ!$D$10+'СЕТ СН'!$F$6-'СЕТ СН'!$F$19</f>
        <v>904.65519143999995</v>
      </c>
      <c r="K30" s="36">
        <f>SUMIFS(СВЦЭМ!$C$39:$C$782,СВЦЭМ!$A$39:$A$782,$A30,СВЦЭМ!$B$39:$B$782,K$11)+'СЕТ СН'!$F$9+СВЦЭМ!$D$10+'СЕТ СН'!$F$6-'СЕТ СН'!$F$19</f>
        <v>860.67110836999996</v>
      </c>
      <c r="L30" s="36">
        <f>SUMIFS(СВЦЭМ!$C$39:$C$782,СВЦЭМ!$A$39:$A$782,$A30,СВЦЭМ!$B$39:$B$782,L$11)+'СЕТ СН'!$F$9+СВЦЭМ!$D$10+'СЕТ СН'!$F$6-'СЕТ СН'!$F$19</f>
        <v>843.49564091999991</v>
      </c>
      <c r="M30" s="36">
        <f>SUMIFS(СВЦЭМ!$C$39:$C$782,СВЦЭМ!$A$39:$A$782,$A30,СВЦЭМ!$B$39:$B$782,M$11)+'СЕТ СН'!$F$9+СВЦЭМ!$D$10+'СЕТ СН'!$F$6-'СЕТ СН'!$F$19</f>
        <v>857.61188661999995</v>
      </c>
      <c r="N30" s="36">
        <f>SUMIFS(СВЦЭМ!$C$39:$C$782,СВЦЭМ!$A$39:$A$782,$A30,СВЦЭМ!$B$39:$B$782,N$11)+'СЕТ СН'!$F$9+СВЦЭМ!$D$10+'СЕТ СН'!$F$6-'СЕТ СН'!$F$19</f>
        <v>868.72243990999993</v>
      </c>
      <c r="O30" s="36">
        <f>SUMIFS(СВЦЭМ!$C$39:$C$782,СВЦЭМ!$A$39:$A$782,$A30,СВЦЭМ!$B$39:$B$782,O$11)+'СЕТ СН'!$F$9+СВЦЭМ!$D$10+'СЕТ СН'!$F$6-'СЕТ СН'!$F$19</f>
        <v>863.40181714999994</v>
      </c>
      <c r="P30" s="36">
        <f>SUMIFS(СВЦЭМ!$C$39:$C$782,СВЦЭМ!$A$39:$A$782,$A30,СВЦЭМ!$B$39:$B$782,P$11)+'СЕТ СН'!$F$9+СВЦЭМ!$D$10+'СЕТ СН'!$F$6-'СЕТ СН'!$F$19</f>
        <v>874.69983767999997</v>
      </c>
      <c r="Q30" s="36">
        <f>SUMIFS(СВЦЭМ!$C$39:$C$782,СВЦЭМ!$A$39:$A$782,$A30,СВЦЭМ!$B$39:$B$782,Q$11)+'СЕТ СН'!$F$9+СВЦЭМ!$D$10+'СЕТ СН'!$F$6-'СЕТ СН'!$F$19</f>
        <v>872.89769654999998</v>
      </c>
      <c r="R30" s="36">
        <f>SUMIFS(СВЦЭМ!$C$39:$C$782,СВЦЭМ!$A$39:$A$782,$A30,СВЦЭМ!$B$39:$B$782,R$11)+'СЕТ СН'!$F$9+СВЦЭМ!$D$10+'СЕТ СН'!$F$6-'СЕТ СН'!$F$19</f>
        <v>879.57535256999995</v>
      </c>
      <c r="S30" s="36">
        <f>SUMIFS(СВЦЭМ!$C$39:$C$782,СВЦЭМ!$A$39:$A$782,$A30,СВЦЭМ!$B$39:$B$782,S$11)+'СЕТ СН'!$F$9+СВЦЭМ!$D$10+'СЕТ СН'!$F$6-'СЕТ СН'!$F$19</f>
        <v>881.80344190999995</v>
      </c>
      <c r="T30" s="36">
        <f>SUMIFS(СВЦЭМ!$C$39:$C$782,СВЦЭМ!$A$39:$A$782,$A30,СВЦЭМ!$B$39:$B$782,T$11)+'СЕТ СН'!$F$9+СВЦЭМ!$D$10+'СЕТ СН'!$F$6-'СЕТ СН'!$F$19</f>
        <v>845.70424868999999</v>
      </c>
      <c r="U30" s="36">
        <f>SUMIFS(СВЦЭМ!$C$39:$C$782,СВЦЭМ!$A$39:$A$782,$A30,СВЦЭМ!$B$39:$B$782,U$11)+'СЕТ СН'!$F$9+СВЦЭМ!$D$10+'СЕТ СН'!$F$6-'СЕТ СН'!$F$19</f>
        <v>817.17553278999992</v>
      </c>
      <c r="V30" s="36">
        <f>SUMIFS(СВЦЭМ!$C$39:$C$782,СВЦЭМ!$A$39:$A$782,$A30,СВЦЭМ!$B$39:$B$782,V$11)+'СЕТ СН'!$F$9+СВЦЭМ!$D$10+'СЕТ СН'!$F$6-'СЕТ СН'!$F$19</f>
        <v>827.89007933999994</v>
      </c>
      <c r="W30" s="36">
        <f>SUMIFS(СВЦЭМ!$C$39:$C$782,СВЦЭМ!$A$39:$A$782,$A30,СВЦЭМ!$B$39:$B$782,W$11)+'СЕТ СН'!$F$9+СВЦЭМ!$D$10+'СЕТ СН'!$F$6-'СЕТ СН'!$F$19</f>
        <v>846.99345265999989</v>
      </c>
      <c r="X30" s="36">
        <f>SUMIFS(СВЦЭМ!$C$39:$C$782,СВЦЭМ!$A$39:$A$782,$A30,СВЦЭМ!$B$39:$B$782,X$11)+'СЕТ СН'!$F$9+СВЦЭМ!$D$10+'СЕТ СН'!$F$6-'СЕТ СН'!$F$19</f>
        <v>903.25549188999992</v>
      </c>
      <c r="Y30" s="36">
        <f>SUMIFS(СВЦЭМ!$C$39:$C$782,СВЦЭМ!$A$39:$A$782,$A30,СВЦЭМ!$B$39:$B$782,Y$11)+'СЕТ СН'!$F$9+СВЦЭМ!$D$10+'СЕТ СН'!$F$6-'СЕТ СН'!$F$19</f>
        <v>938.99841809999998</v>
      </c>
    </row>
    <row r="31" spans="1:25" ht="15.75" x14ac:dyDescent="0.2">
      <c r="A31" s="35">
        <f t="shared" si="0"/>
        <v>44824</v>
      </c>
      <c r="B31" s="36">
        <f>SUMIFS(СВЦЭМ!$C$39:$C$782,СВЦЭМ!$A$39:$A$782,$A31,СВЦЭМ!$B$39:$B$782,B$11)+'СЕТ СН'!$F$9+СВЦЭМ!$D$10+'СЕТ СН'!$F$6-'СЕТ СН'!$F$19</f>
        <v>940.26683594999997</v>
      </c>
      <c r="C31" s="36">
        <f>SUMIFS(СВЦЭМ!$C$39:$C$782,СВЦЭМ!$A$39:$A$782,$A31,СВЦЭМ!$B$39:$B$782,C$11)+'СЕТ СН'!$F$9+СВЦЭМ!$D$10+'СЕТ СН'!$F$6-'СЕТ СН'!$F$19</f>
        <v>981.16481528999998</v>
      </c>
      <c r="D31" s="36">
        <f>SUMIFS(СВЦЭМ!$C$39:$C$782,СВЦЭМ!$A$39:$A$782,$A31,СВЦЭМ!$B$39:$B$782,D$11)+'СЕТ СН'!$F$9+СВЦЭМ!$D$10+'СЕТ СН'!$F$6-'СЕТ СН'!$F$19</f>
        <v>1004.6605981599999</v>
      </c>
      <c r="E31" s="36">
        <f>SUMIFS(СВЦЭМ!$C$39:$C$782,СВЦЭМ!$A$39:$A$782,$A31,СВЦЭМ!$B$39:$B$782,E$11)+'СЕТ СН'!$F$9+СВЦЭМ!$D$10+'СЕТ СН'!$F$6-'СЕТ СН'!$F$19</f>
        <v>1017.95801875</v>
      </c>
      <c r="F31" s="36">
        <f>SUMIFS(СВЦЭМ!$C$39:$C$782,СВЦЭМ!$A$39:$A$782,$A31,СВЦЭМ!$B$39:$B$782,F$11)+'СЕТ СН'!$F$9+СВЦЭМ!$D$10+'СЕТ СН'!$F$6-'СЕТ СН'!$F$19</f>
        <v>1020.95319089</v>
      </c>
      <c r="G31" s="36">
        <f>SUMIFS(СВЦЭМ!$C$39:$C$782,СВЦЭМ!$A$39:$A$782,$A31,СВЦЭМ!$B$39:$B$782,G$11)+'СЕТ СН'!$F$9+СВЦЭМ!$D$10+'СЕТ СН'!$F$6-'СЕТ СН'!$F$19</f>
        <v>1007.4501832999999</v>
      </c>
      <c r="H31" s="36">
        <f>SUMIFS(СВЦЭМ!$C$39:$C$782,СВЦЭМ!$A$39:$A$782,$A31,СВЦЭМ!$B$39:$B$782,H$11)+'СЕТ СН'!$F$9+СВЦЭМ!$D$10+'СЕТ СН'!$F$6-'СЕТ СН'!$F$19</f>
        <v>941.60874729999989</v>
      </c>
      <c r="I31" s="36">
        <f>SUMIFS(СВЦЭМ!$C$39:$C$782,СВЦЭМ!$A$39:$A$782,$A31,СВЦЭМ!$B$39:$B$782,I$11)+'СЕТ СН'!$F$9+СВЦЭМ!$D$10+'СЕТ СН'!$F$6-'СЕТ СН'!$F$19</f>
        <v>887.22057863999999</v>
      </c>
      <c r="J31" s="36">
        <f>SUMIFS(СВЦЭМ!$C$39:$C$782,СВЦЭМ!$A$39:$A$782,$A31,СВЦЭМ!$B$39:$B$782,J$11)+'СЕТ СН'!$F$9+СВЦЭМ!$D$10+'СЕТ СН'!$F$6-'СЕТ СН'!$F$19</f>
        <v>868.20259656999997</v>
      </c>
      <c r="K31" s="36">
        <f>SUMIFS(СВЦЭМ!$C$39:$C$782,СВЦЭМ!$A$39:$A$782,$A31,СВЦЭМ!$B$39:$B$782,K$11)+'СЕТ СН'!$F$9+СВЦЭМ!$D$10+'СЕТ СН'!$F$6-'СЕТ СН'!$F$19</f>
        <v>947.59729350999999</v>
      </c>
      <c r="L31" s="36">
        <f>SUMIFS(СВЦЭМ!$C$39:$C$782,СВЦЭМ!$A$39:$A$782,$A31,СВЦЭМ!$B$39:$B$782,L$11)+'СЕТ СН'!$F$9+СВЦЭМ!$D$10+'СЕТ СН'!$F$6-'СЕТ СН'!$F$19</f>
        <v>964.80082846999994</v>
      </c>
      <c r="M31" s="36">
        <f>SUMIFS(СВЦЭМ!$C$39:$C$782,СВЦЭМ!$A$39:$A$782,$A31,СВЦЭМ!$B$39:$B$782,M$11)+'СЕТ СН'!$F$9+СВЦЭМ!$D$10+'СЕТ СН'!$F$6-'СЕТ СН'!$F$19</f>
        <v>906.71803104999992</v>
      </c>
      <c r="N31" s="36">
        <f>SUMIFS(СВЦЭМ!$C$39:$C$782,СВЦЭМ!$A$39:$A$782,$A31,СВЦЭМ!$B$39:$B$782,N$11)+'СЕТ СН'!$F$9+СВЦЭМ!$D$10+'СЕТ СН'!$F$6-'СЕТ СН'!$F$19</f>
        <v>864.43377991999989</v>
      </c>
      <c r="O31" s="36">
        <f>SUMIFS(СВЦЭМ!$C$39:$C$782,СВЦЭМ!$A$39:$A$782,$A31,СВЦЭМ!$B$39:$B$782,O$11)+'СЕТ СН'!$F$9+СВЦЭМ!$D$10+'СЕТ СН'!$F$6-'СЕТ СН'!$F$19</f>
        <v>831.84705682999993</v>
      </c>
      <c r="P31" s="36">
        <f>SUMIFS(СВЦЭМ!$C$39:$C$782,СВЦЭМ!$A$39:$A$782,$A31,СВЦЭМ!$B$39:$B$782,P$11)+'СЕТ СН'!$F$9+СВЦЭМ!$D$10+'СЕТ СН'!$F$6-'СЕТ СН'!$F$19</f>
        <v>839.99967396999989</v>
      </c>
      <c r="Q31" s="36">
        <f>SUMIFS(СВЦЭМ!$C$39:$C$782,СВЦЭМ!$A$39:$A$782,$A31,СВЦЭМ!$B$39:$B$782,Q$11)+'СЕТ СН'!$F$9+СВЦЭМ!$D$10+'СЕТ СН'!$F$6-'СЕТ СН'!$F$19</f>
        <v>853.99381122999989</v>
      </c>
      <c r="R31" s="36">
        <f>SUMIFS(СВЦЭМ!$C$39:$C$782,СВЦЭМ!$A$39:$A$782,$A31,СВЦЭМ!$B$39:$B$782,R$11)+'СЕТ СН'!$F$9+СВЦЭМ!$D$10+'СЕТ СН'!$F$6-'СЕТ СН'!$F$19</f>
        <v>852.86968236999996</v>
      </c>
      <c r="S31" s="36">
        <f>SUMIFS(СВЦЭМ!$C$39:$C$782,СВЦЭМ!$A$39:$A$782,$A31,СВЦЭМ!$B$39:$B$782,S$11)+'СЕТ СН'!$F$9+СВЦЭМ!$D$10+'СЕТ СН'!$F$6-'СЕТ СН'!$F$19</f>
        <v>846.73297314999991</v>
      </c>
      <c r="T31" s="36">
        <f>SUMIFS(СВЦЭМ!$C$39:$C$782,СВЦЭМ!$A$39:$A$782,$A31,СВЦЭМ!$B$39:$B$782,T$11)+'СЕТ СН'!$F$9+СВЦЭМ!$D$10+'СЕТ СН'!$F$6-'СЕТ СН'!$F$19</f>
        <v>950.88383152999995</v>
      </c>
      <c r="U31" s="36">
        <f>SUMIFS(СВЦЭМ!$C$39:$C$782,СВЦЭМ!$A$39:$A$782,$A31,СВЦЭМ!$B$39:$B$782,U$11)+'СЕТ СН'!$F$9+СВЦЭМ!$D$10+'СЕТ СН'!$F$6-'СЕТ СН'!$F$19</f>
        <v>974.01441129999989</v>
      </c>
      <c r="V31" s="36">
        <f>SUMIFS(СВЦЭМ!$C$39:$C$782,СВЦЭМ!$A$39:$A$782,$A31,СВЦЭМ!$B$39:$B$782,V$11)+'СЕТ СН'!$F$9+СВЦЭМ!$D$10+'СЕТ СН'!$F$6-'СЕТ СН'!$F$19</f>
        <v>991.86839212999996</v>
      </c>
      <c r="W31" s="36">
        <f>SUMIFS(СВЦЭМ!$C$39:$C$782,СВЦЭМ!$A$39:$A$782,$A31,СВЦЭМ!$B$39:$B$782,W$11)+'СЕТ СН'!$F$9+СВЦЭМ!$D$10+'СЕТ СН'!$F$6-'СЕТ СН'!$F$19</f>
        <v>980.86731857999996</v>
      </c>
      <c r="X31" s="36">
        <f>SUMIFS(СВЦЭМ!$C$39:$C$782,СВЦЭМ!$A$39:$A$782,$A31,СВЦЭМ!$B$39:$B$782,X$11)+'СЕТ СН'!$F$9+СВЦЭМ!$D$10+'СЕТ СН'!$F$6-'СЕТ СН'!$F$19</f>
        <v>930.08227957999998</v>
      </c>
      <c r="Y31" s="36">
        <f>SUMIFS(СВЦЭМ!$C$39:$C$782,СВЦЭМ!$A$39:$A$782,$A31,СВЦЭМ!$B$39:$B$782,Y$11)+'СЕТ СН'!$F$9+СВЦЭМ!$D$10+'СЕТ СН'!$F$6-'СЕТ СН'!$F$19</f>
        <v>868.44561573999999</v>
      </c>
    </row>
    <row r="32" spans="1:25" ht="15.75" x14ac:dyDescent="0.2">
      <c r="A32" s="35">
        <f t="shared" si="0"/>
        <v>44825</v>
      </c>
      <c r="B32" s="36">
        <f>SUMIFS(СВЦЭМ!$C$39:$C$782,СВЦЭМ!$A$39:$A$782,$A32,СВЦЭМ!$B$39:$B$782,B$11)+'СЕТ СН'!$F$9+СВЦЭМ!$D$10+'СЕТ СН'!$F$6-'СЕТ СН'!$F$19</f>
        <v>960.96590336999998</v>
      </c>
      <c r="C32" s="36">
        <f>SUMIFS(СВЦЭМ!$C$39:$C$782,СВЦЭМ!$A$39:$A$782,$A32,СВЦЭМ!$B$39:$B$782,C$11)+'СЕТ СН'!$F$9+СВЦЭМ!$D$10+'СЕТ СН'!$F$6-'СЕТ СН'!$F$19</f>
        <v>987.3500538799999</v>
      </c>
      <c r="D32" s="36">
        <f>SUMIFS(СВЦЭМ!$C$39:$C$782,СВЦЭМ!$A$39:$A$782,$A32,СВЦЭМ!$B$39:$B$782,D$11)+'СЕТ СН'!$F$9+СВЦЭМ!$D$10+'СЕТ СН'!$F$6-'СЕТ СН'!$F$19</f>
        <v>1000.41347029</v>
      </c>
      <c r="E32" s="36">
        <f>SUMIFS(СВЦЭМ!$C$39:$C$782,СВЦЭМ!$A$39:$A$782,$A32,СВЦЭМ!$B$39:$B$782,E$11)+'СЕТ СН'!$F$9+СВЦЭМ!$D$10+'СЕТ СН'!$F$6-'СЕТ СН'!$F$19</f>
        <v>959.47336644999996</v>
      </c>
      <c r="F32" s="36">
        <f>SUMIFS(СВЦЭМ!$C$39:$C$782,СВЦЭМ!$A$39:$A$782,$A32,СВЦЭМ!$B$39:$B$782,F$11)+'СЕТ СН'!$F$9+СВЦЭМ!$D$10+'СЕТ СН'!$F$6-'СЕТ СН'!$F$19</f>
        <v>940.74036827999998</v>
      </c>
      <c r="G32" s="36">
        <f>SUMIFS(СВЦЭМ!$C$39:$C$782,СВЦЭМ!$A$39:$A$782,$A32,СВЦЭМ!$B$39:$B$782,G$11)+'СЕТ СН'!$F$9+СВЦЭМ!$D$10+'СЕТ СН'!$F$6-'СЕТ СН'!$F$19</f>
        <v>923.72478531999991</v>
      </c>
      <c r="H32" s="36">
        <f>SUMIFS(СВЦЭМ!$C$39:$C$782,СВЦЭМ!$A$39:$A$782,$A32,СВЦЭМ!$B$39:$B$782,H$11)+'СЕТ СН'!$F$9+СВЦЭМ!$D$10+'СЕТ СН'!$F$6-'СЕТ СН'!$F$19</f>
        <v>862.93246813999997</v>
      </c>
      <c r="I32" s="36">
        <f>SUMIFS(СВЦЭМ!$C$39:$C$782,СВЦЭМ!$A$39:$A$782,$A32,СВЦЭМ!$B$39:$B$782,I$11)+'СЕТ СН'!$F$9+СВЦЭМ!$D$10+'СЕТ СН'!$F$6-'СЕТ СН'!$F$19</f>
        <v>733.61614078999992</v>
      </c>
      <c r="J32" s="36">
        <f>SUMIFS(СВЦЭМ!$C$39:$C$782,СВЦЭМ!$A$39:$A$782,$A32,СВЦЭМ!$B$39:$B$782,J$11)+'СЕТ СН'!$F$9+СВЦЭМ!$D$10+'СЕТ СН'!$F$6-'СЕТ СН'!$F$19</f>
        <v>679.23581946999991</v>
      </c>
      <c r="K32" s="36">
        <f>SUMIFS(СВЦЭМ!$C$39:$C$782,СВЦЭМ!$A$39:$A$782,$A32,СВЦЭМ!$B$39:$B$782,K$11)+'СЕТ СН'!$F$9+СВЦЭМ!$D$10+'СЕТ СН'!$F$6-'СЕТ СН'!$F$19</f>
        <v>839.78478097999994</v>
      </c>
      <c r="L32" s="36">
        <f>SUMIFS(СВЦЭМ!$C$39:$C$782,СВЦЭМ!$A$39:$A$782,$A32,СВЦЭМ!$B$39:$B$782,L$11)+'СЕТ СН'!$F$9+СВЦЭМ!$D$10+'СЕТ СН'!$F$6-'СЕТ СН'!$F$19</f>
        <v>843.67069477999996</v>
      </c>
      <c r="M32" s="36">
        <f>SUMIFS(СВЦЭМ!$C$39:$C$782,СВЦЭМ!$A$39:$A$782,$A32,СВЦЭМ!$B$39:$B$782,M$11)+'СЕТ СН'!$F$9+СВЦЭМ!$D$10+'СЕТ СН'!$F$6-'СЕТ СН'!$F$19</f>
        <v>806.44528875999993</v>
      </c>
      <c r="N32" s="36">
        <f>SUMIFS(СВЦЭМ!$C$39:$C$782,СВЦЭМ!$A$39:$A$782,$A32,СВЦЭМ!$B$39:$B$782,N$11)+'СЕТ СН'!$F$9+СВЦЭМ!$D$10+'СЕТ СН'!$F$6-'СЕТ СН'!$F$19</f>
        <v>845.75868469</v>
      </c>
      <c r="O32" s="36">
        <f>SUMIFS(СВЦЭМ!$C$39:$C$782,СВЦЭМ!$A$39:$A$782,$A32,СВЦЭМ!$B$39:$B$782,O$11)+'СЕТ СН'!$F$9+СВЦЭМ!$D$10+'СЕТ СН'!$F$6-'СЕТ СН'!$F$19</f>
        <v>846.72294009999996</v>
      </c>
      <c r="P32" s="36">
        <f>SUMIFS(СВЦЭМ!$C$39:$C$782,СВЦЭМ!$A$39:$A$782,$A32,СВЦЭМ!$B$39:$B$782,P$11)+'СЕТ СН'!$F$9+СВЦЭМ!$D$10+'СЕТ СН'!$F$6-'СЕТ СН'!$F$19</f>
        <v>847.65564573999995</v>
      </c>
      <c r="Q32" s="36">
        <f>SUMIFS(СВЦЭМ!$C$39:$C$782,СВЦЭМ!$A$39:$A$782,$A32,СВЦЭМ!$B$39:$B$782,Q$11)+'СЕТ СН'!$F$9+СВЦЭМ!$D$10+'СЕТ СН'!$F$6-'СЕТ СН'!$F$19</f>
        <v>858.09844557999998</v>
      </c>
      <c r="R32" s="36">
        <f>SUMIFS(СВЦЭМ!$C$39:$C$782,СВЦЭМ!$A$39:$A$782,$A32,СВЦЭМ!$B$39:$B$782,R$11)+'СЕТ СН'!$F$9+СВЦЭМ!$D$10+'СЕТ СН'!$F$6-'СЕТ СН'!$F$19</f>
        <v>801.85860604999993</v>
      </c>
      <c r="S32" s="36">
        <f>SUMIFS(СВЦЭМ!$C$39:$C$782,СВЦЭМ!$A$39:$A$782,$A32,СВЦЭМ!$B$39:$B$782,S$11)+'СЕТ СН'!$F$9+СВЦЭМ!$D$10+'СЕТ СН'!$F$6-'СЕТ СН'!$F$19</f>
        <v>837.98083101999998</v>
      </c>
      <c r="T32" s="36">
        <f>SUMIFS(СВЦЭМ!$C$39:$C$782,СВЦЭМ!$A$39:$A$782,$A32,СВЦЭМ!$B$39:$B$782,T$11)+'СЕТ СН'!$F$9+СВЦЭМ!$D$10+'СЕТ СН'!$F$6-'СЕТ СН'!$F$19</f>
        <v>810.19017029999998</v>
      </c>
      <c r="U32" s="36">
        <f>SUMIFS(СВЦЭМ!$C$39:$C$782,СВЦЭМ!$A$39:$A$782,$A32,СВЦЭМ!$B$39:$B$782,U$11)+'СЕТ СН'!$F$9+СВЦЭМ!$D$10+'СЕТ СН'!$F$6-'СЕТ СН'!$F$19</f>
        <v>784.07587150999996</v>
      </c>
      <c r="V32" s="36">
        <f>SUMIFS(СВЦЭМ!$C$39:$C$782,СВЦЭМ!$A$39:$A$782,$A32,СВЦЭМ!$B$39:$B$782,V$11)+'СЕТ СН'!$F$9+СВЦЭМ!$D$10+'СЕТ СН'!$F$6-'СЕТ СН'!$F$19</f>
        <v>795.20752581999989</v>
      </c>
      <c r="W32" s="36">
        <f>SUMIFS(СВЦЭМ!$C$39:$C$782,СВЦЭМ!$A$39:$A$782,$A32,СВЦЭМ!$B$39:$B$782,W$11)+'СЕТ СН'!$F$9+СВЦЭМ!$D$10+'СЕТ СН'!$F$6-'СЕТ СН'!$F$19</f>
        <v>789.30192731999989</v>
      </c>
      <c r="X32" s="36">
        <f>SUMIFS(СВЦЭМ!$C$39:$C$782,СВЦЭМ!$A$39:$A$782,$A32,СВЦЭМ!$B$39:$B$782,X$11)+'СЕТ СН'!$F$9+СВЦЭМ!$D$10+'СЕТ СН'!$F$6-'СЕТ СН'!$F$19</f>
        <v>773.96669734</v>
      </c>
      <c r="Y32" s="36">
        <f>SUMIFS(СВЦЭМ!$C$39:$C$782,СВЦЭМ!$A$39:$A$782,$A32,СВЦЭМ!$B$39:$B$782,Y$11)+'СЕТ СН'!$F$9+СВЦЭМ!$D$10+'СЕТ СН'!$F$6-'СЕТ СН'!$F$19</f>
        <v>720.63556557999993</v>
      </c>
    </row>
    <row r="33" spans="1:25" ht="15.75" x14ac:dyDescent="0.2">
      <c r="A33" s="35">
        <f t="shared" si="0"/>
        <v>44826</v>
      </c>
      <c r="B33" s="36">
        <f>SUMIFS(СВЦЭМ!$C$39:$C$782,СВЦЭМ!$A$39:$A$782,$A33,СВЦЭМ!$B$39:$B$782,B$11)+'СЕТ СН'!$F$9+СВЦЭМ!$D$10+'СЕТ СН'!$F$6-'СЕТ СН'!$F$19</f>
        <v>922.65588549999995</v>
      </c>
      <c r="C33" s="36">
        <f>SUMIFS(СВЦЭМ!$C$39:$C$782,СВЦЭМ!$A$39:$A$782,$A33,СВЦЭМ!$B$39:$B$782,C$11)+'СЕТ СН'!$F$9+СВЦЭМ!$D$10+'СЕТ СН'!$F$6-'СЕТ СН'!$F$19</f>
        <v>939.45308241999999</v>
      </c>
      <c r="D33" s="36">
        <f>SUMIFS(СВЦЭМ!$C$39:$C$782,СВЦЭМ!$A$39:$A$782,$A33,СВЦЭМ!$B$39:$B$782,D$11)+'СЕТ СН'!$F$9+СВЦЭМ!$D$10+'СЕТ СН'!$F$6-'СЕТ СН'!$F$19</f>
        <v>963.30780391999997</v>
      </c>
      <c r="E33" s="36">
        <f>SUMIFS(СВЦЭМ!$C$39:$C$782,СВЦЭМ!$A$39:$A$782,$A33,СВЦЭМ!$B$39:$B$782,E$11)+'СЕТ СН'!$F$9+СВЦЭМ!$D$10+'СЕТ СН'!$F$6-'СЕТ СН'!$F$19</f>
        <v>967.27874730999997</v>
      </c>
      <c r="F33" s="36">
        <f>SUMIFS(СВЦЭМ!$C$39:$C$782,СВЦЭМ!$A$39:$A$782,$A33,СВЦЭМ!$B$39:$B$782,F$11)+'СЕТ СН'!$F$9+СВЦЭМ!$D$10+'СЕТ СН'!$F$6-'СЕТ СН'!$F$19</f>
        <v>958.15389309</v>
      </c>
      <c r="G33" s="36">
        <f>SUMIFS(СВЦЭМ!$C$39:$C$782,СВЦЭМ!$A$39:$A$782,$A33,СВЦЭМ!$B$39:$B$782,G$11)+'СЕТ СН'!$F$9+СВЦЭМ!$D$10+'СЕТ СН'!$F$6-'СЕТ СН'!$F$19</f>
        <v>936.2279097899999</v>
      </c>
      <c r="H33" s="36">
        <f>SUMIFS(СВЦЭМ!$C$39:$C$782,СВЦЭМ!$A$39:$A$782,$A33,СВЦЭМ!$B$39:$B$782,H$11)+'СЕТ СН'!$F$9+СВЦЭМ!$D$10+'СЕТ СН'!$F$6-'СЕТ СН'!$F$19</f>
        <v>876.81156831999999</v>
      </c>
      <c r="I33" s="36">
        <f>SUMIFS(СВЦЭМ!$C$39:$C$782,СВЦЭМ!$A$39:$A$782,$A33,СВЦЭМ!$B$39:$B$782,I$11)+'СЕТ СН'!$F$9+СВЦЭМ!$D$10+'СЕТ СН'!$F$6-'СЕТ СН'!$F$19</f>
        <v>824.8010575699999</v>
      </c>
      <c r="J33" s="36">
        <f>SUMIFS(СВЦЭМ!$C$39:$C$782,СВЦЭМ!$A$39:$A$782,$A33,СВЦЭМ!$B$39:$B$782,J$11)+'СЕТ СН'!$F$9+СВЦЭМ!$D$10+'СЕТ СН'!$F$6-'СЕТ СН'!$F$19</f>
        <v>805.65053922999994</v>
      </c>
      <c r="K33" s="36">
        <f>SUMIFS(СВЦЭМ!$C$39:$C$782,СВЦЭМ!$A$39:$A$782,$A33,СВЦЭМ!$B$39:$B$782,K$11)+'СЕТ СН'!$F$9+СВЦЭМ!$D$10+'СЕТ СН'!$F$6-'СЕТ СН'!$F$19</f>
        <v>778.50202449999995</v>
      </c>
      <c r="L33" s="36">
        <f>SUMIFS(СВЦЭМ!$C$39:$C$782,СВЦЭМ!$A$39:$A$782,$A33,СВЦЭМ!$B$39:$B$782,L$11)+'СЕТ СН'!$F$9+СВЦЭМ!$D$10+'СЕТ СН'!$F$6-'СЕТ СН'!$F$19</f>
        <v>788.7826960299999</v>
      </c>
      <c r="M33" s="36">
        <f>SUMIFS(СВЦЭМ!$C$39:$C$782,СВЦЭМ!$A$39:$A$782,$A33,СВЦЭМ!$B$39:$B$782,M$11)+'СЕТ СН'!$F$9+СВЦЭМ!$D$10+'СЕТ СН'!$F$6-'СЕТ СН'!$F$19</f>
        <v>799.5076038599999</v>
      </c>
      <c r="N33" s="36">
        <f>SUMIFS(СВЦЭМ!$C$39:$C$782,СВЦЭМ!$A$39:$A$782,$A33,СВЦЭМ!$B$39:$B$782,N$11)+'СЕТ СН'!$F$9+СВЦЭМ!$D$10+'СЕТ СН'!$F$6-'СЕТ СН'!$F$19</f>
        <v>807.13110560999996</v>
      </c>
      <c r="O33" s="36">
        <f>SUMIFS(СВЦЭМ!$C$39:$C$782,СВЦЭМ!$A$39:$A$782,$A33,СВЦЭМ!$B$39:$B$782,O$11)+'СЕТ СН'!$F$9+СВЦЭМ!$D$10+'СЕТ СН'!$F$6-'СЕТ СН'!$F$19</f>
        <v>824.86440811</v>
      </c>
      <c r="P33" s="36">
        <f>SUMIFS(СВЦЭМ!$C$39:$C$782,СВЦЭМ!$A$39:$A$782,$A33,СВЦЭМ!$B$39:$B$782,P$11)+'СЕТ СН'!$F$9+СВЦЭМ!$D$10+'СЕТ СН'!$F$6-'СЕТ СН'!$F$19</f>
        <v>827.87087290999989</v>
      </c>
      <c r="Q33" s="36">
        <f>SUMIFS(СВЦЭМ!$C$39:$C$782,СВЦЭМ!$A$39:$A$782,$A33,СВЦЭМ!$B$39:$B$782,Q$11)+'СЕТ СН'!$F$9+СВЦЭМ!$D$10+'СЕТ СН'!$F$6-'СЕТ СН'!$F$19</f>
        <v>827.14723179999999</v>
      </c>
      <c r="R33" s="36">
        <f>SUMIFS(СВЦЭМ!$C$39:$C$782,СВЦЭМ!$A$39:$A$782,$A33,СВЦЭМ!$B$39:$B$782,R$11)+'СЕТ СН'!$F$9+СВЦЭМ!$D$10+'СЕТ СН'!$F$6-'СЕТ СН'!$F$19</f>
        <v>849.07672534999995</v>
      </c>
      <c r="S33" s="36">
        <f>SUMIFS(СВЦЭМ!$C$39:$C$782,СВЦЭМ!$A$39:$A$782,$A33,СВЦЭМ!$B$39:$B$782,S$11)+'СЕТ СН'!$F$9+СВЦЭМ!$D$10+'СЕТ СН'!$F$6-'СЕТ СН'!$F$19</f>
        <v>828.66872018999993</v>
      </c>
      <c r="T33" s="36">
        <f>SUMIFS(СВЦЭМ!$C$39:$C$782,СВЦЭМ!$A$39:$A$782,$A33,СВЦЭМ!$B$39:$B$782,T$11)+'СЕТ СН'!$F$9+СВЦЭМ!$D$10+'СЕТ СН'!$F$6-'СЕТ СН'!$F$19</f>
        <v>790.33914359999994</v>
      </c>
      <c r="U33" s="36">
        <f>SUMIFS(СВЦЭМ!$C$39:$C$782,СВЦЭМ!$A$39:$A$782,$A33,СВЦЭМ!$B$39:$B$782,U$11)+'СЕТ СН'!$F$9+СВЦЭМ!$D$10+'СЕТ СН'!$F$6-'СЕТ СН'!$F$19</f>
        <v>812.34057200999996</v>
      </c>
      <c r="V33" s="36">
        <f>SUMIFS(СВЦЭМ!$C$39:$C$782,СВЦЭМ!$A$39:$A$782,$A33,СВЦЭМ!$B$39:$B$782,V$11)+'СЕТ СН'!$F$9+СВЦЭМ!$D$10+'СЕТ СН'!$F$6-'СЕТ СН'!$F$19</f>
        <v>820.83014805999994</v>
      </c>
      <c r="W33" s="36">
        <f>SUMIFS(СВЦЭМ!$C$39:$C$782,СВЦЭМ!$A$39:$A$782,$A33,СВЦЭМ!$B$39:$B$782,W$11)+'СЕТ СН'!$F$9+СВЦЭМ!$D$10+'СЕТ СН'!$F$6-'СЕТ СН'!$F$19</f>
        <v>849.8636340999999</v>
      </c>
      <c r="X33" s="36">
        <f>SUMIFS(СВЦЭМ!$C$39:$C$782,СВЦЭМ!$A$39:$A$782,$A33,СВЦЭМ!$B$39:$B$782,X$11)+'СЕТ СН'!$F$9+СВЦЭМ!$D$10+'СЕТ СН'!$F$6-'СЕТ СН'!$F$19</f>
        <v>895.58864619999997</v>
      </c>
      <c r="Y33" s="36">
        <f>SUMIFS(СВЦЭМ!$C$39:$C$782,СВЦЭМ!$A$39:$A$782,$A33,СВЦЭМ!$B$39:$B$782,Y$11)+'СЕТ СН'!$F$9+СВЦЭМ!$D$10+'СЕТ СН'!$F$6-'СЕТ СН'!$F$19</f>
        <v>900.40145746999997</v>
      </c>
    </row>
    <row r="34" spans="1:25" ht="15.75" x14ac:dyDescent="0.2">
      <c r="A34" s="35">
        <f t="shared" si="0"/>
        <v>44827</v>
      </c>
      <c r="B34" s="36">
        <f>SUMIFS(СВЦЭМ!$C$39:$C$782,СВЦЭМ!$A$39:$A$782,$A34,СВЦЭМ!$B$39:$B$782,B$11)+'СЕТ СН'!$F$9+СВЦЭМ!$D$10+'СЕТ СН'!$F$6-'СЕТ СН'!$F$19</f>
        <v>1022.64096147</v>
      </c>
      <c r="C34" s="36">
        <f>SUMIFS(СВЦЭМ!$C$39:$C$782,СВЦЭМ!$A$39:$A$782,$A34,СВЦЭМ!$B$39:$B$782,C$11)+'СЕТ СН'!$F$9+СВЦЭМ!$D$10+'СЕТ СН'!$F$6-'СЕТ СН'!$F$19</f>
        <v>967.44917400999998</v>
      </c>
      <c r="D34" s="36">
        <f>SUMIFS(СВЦЭМ!$C$39:$C$782,СВЦЭМ!$A$39:$A$782,$A34,СВЦЭМ!$B$39:$B$782,D$11)+'СЕТ СН'!$F$9+СВЦЭМ!$D$10+'СЕТ СН'!$F$6-'СЕТ СН'!$F$19</f>
        <v>946.05149436999989</v>
      </c>
      <c r="E34" s="36">
        <f>SUMIFS(СВЦЭМ!$C$39:$C$782,СВЦЭМ!$A$39:$A$782,$A34,СВЦЭМ!$B$39:$B$782,E$11)+'СЕТ СН'!$F$9+СВЦЭМ!$D$10+'СЕТ СН'!$F$6-'СЕТ СН'!$F$19</f>
        <v>960.49063046999993</v>
      </c>
      <c r="F34" s="36">
        <f>SUMIFS(СВЦЭМ!$C$39:$C$782,СВЦЭМ!$A$39:$A$782,$A34,СВЦЭМ!$B$39:$B$782,F$11)+'СЕТ СН'!$F$9+СВЦЭМ!$D$10+'СЕТ СН'!$F$6-'СЕТ СН'!$F$19</f>
        <v>960.65722839999989</v>
      </c>
      <c r="G34" s="36">
        <f>SUMIFS(СВЦЭМ!$C$39:$C$782,СВЦЭМ!$A$39:$A$782,$A34,СВЦЭМ!$B$39:$B$782,G$11)+'СЕТ СН'!$F$9+СВЦЭМ!$D$10+'СЕТ СН'!$F$6-'СЕТ СН'!$F$19</f>
        <v>949.04176692999999</v>
      </c>
      <c r="H34" s="36">
        <f>SUMIFS(СВЦЭМ!$C$39:$C$782,СВЦЭМ!$A$39:$A$782,$A34,СВЦЭМ!$B$39:$B$782,H$11)+'СЕТ СН'!$F$9+СВЦЭМ!$D$10+'СЕТ СН'!$F$6-'СЕТ СН'!$F$19</f>
        <v>872.13836609999998</v>
      </c>
      <c r="I34" s="36">
        <f>SUMIFS(СВЦЭМ!$C$39:$C$782,СВЦЭМ!$A$39:$A$782,$A34,СВЦЭМ!$B$39:$B$782,I$11)+'СЕТ СН'!$F$9+СВЦЭМ!$D$10+'СЕТ СН'!$F$6-'СЕТ СН'!$F$19</f>
        <v>821.13149522999993</v>
      </c>
      <c r="J34" s="36">
        <f>SUMIFS(СВЦЭМ!$C$39:$C$782,СВЦЭМ!$A$39:$A$782,$A34,СВЦЭМ!$B$39:$B$782,J$11)+'СЕТ СН'!$F$9+СВЦЭМ!$D$10+'СЕТ СН'!$F$6-'СЕТ СН'!$F$19</f>
        <v>891.36367612999993</v>
      </c>
      <c r="K34" s="36">
        <f>SUMIFS(СВЦЭМ!$C$39:$C$782,СВЦЭМ!$A$39:$A$782,$A34,СВЦЭМ!$B$39:$B$782,K$11)+'СЕТ СН'!$F$9+СВЦЭМ!$D$10+'СЕТ СН'!$F$6-'СЕТ СН'!$F$19</f>
        <v>811.62011373999997</v>
      </c>
      <c r="L34" s="36">
        <f>SUMIFS(СВЦЭМ!$C$39:$C$782,СВЦЭМ!$A$39:$A$782,$A34,СВЦЭМ!$B$39:$B$782,L$11)+'СЕТ СН'!$F$9+СВЦЭМ!$D$10+'СЕТ СН'!$F$6-'СЕТ СН'!$F$19</f>
        <v>830.34582280999996</v>
      </c>
      <c r="M34" s="36">
        <f>SUMIFS(СВЦЭМ!$C$39:$C$782,СВЦЭМ!$A$39:$A$782,$A34,СВЦЭМ!$B$39:$B$782,M$11)+'СЕТ СН'!$F$9+СВЦЭМ!$D$10+'СЕТ СН'!$F$6-'СЕТ СН'!$F$19</f>
        <v>839.3756550899999</v>
      </c>
      <c r="N34" s="36">
        <f>SUMIFS(СВЦЭМ!$C$39:$C$782,СВЦЭМ!$A$39:$A$782,$A34,СВЦЭМ!$B$39:$B$782,N$11)+'СЕТ СН'!$F$9+СВЦЭМ!$D$10+'СЕТ СН'!$F$6-'СЕТ СН'!$F$19</f>
        <v>831.69813491999992</v>
      </c>
      <c r="O34" s="36">
        <f>SUMIFS(СВЦЭМ!$C$39:$C$782,СВЦЭМ!$A$39:$A$782,$A34,СВЦЭМ!$B$39:$B$782,O$11)+'СЕТ СН'!$F$9+СВЦЭМ!$D$10+'СЕТ СН'!$F$6-'СЕТ СН'!$F$19</f>
        <v>819.81273671999998</v>
      </c>
      <c r="P34" s="36">
        <f>SUMIFS(СВЦЭМ!$C$39:$C$782,СВЦЭМ!$A$39:$A$782,$A34,СВЦЭМ!$B$39:$B$782,P$11)+'СЕТ СН'!$F$9+СВЦЭМ!$D$10+'СЕТ СН'!$F$6-'СЕТ СН'!$F$19</f>
        <v>828.46942208999997</v>
      </c>
      <c r="Q34" s="36">
        <f>SUMIFS(СВЦЭМ!$C$39:$C$782,СВЦЭМ!$A$39:$A$782,$A34,СВЦЭМ!$B$39:$B$782,Q$11)+'СЕТ СН'!$F$9+СВЦЭМ!$D$10+'СЕТ СН'!$F$6-'СЕТ СН'!$F$19</f>
        <v>831.86445617999993</v>
      </c>
      <c r="R34" s="36">
        <f>SUMIFS(СВЦЭМ!$C$39:$C$782,СВЦЭМ!$A$39:$A$782,$A34,СВЦЭМ!$B$39:$B$782,R$11)+'СЕТ СН'!$F$9+СВЦЭМ!$D$10+'СЕТ СН'!$F$6-'СЕТ СН'!$F$19</f>
        <v>833.93071064999992</v>
      </c>
      <c r="S34" s="36">
        <f>SUMIFS(СВЦЭМ!$C$39:$C$782,СВЦЭМ!$A$39:$A$782,$A34,СВЦЭМ!$B$39:$B$782,S$11)+'СЕТ СН'!$F$9+СВЦЭМ!$D$10+'СЕТ СН'!$F$6-'СЕТ СН'!$F$19</f>
        <v>827.69116634</v>
      </c>
      <c r="T34" s="36">
        <f>SUMIFS(СВЦЭМ!$C$39:$C$782,СВЦЭМ!$A$39:$A$782,$A34,СВЦЭМ!$B$39:$B$782,T$11)+'СЕТ СН'!$F$9+СВЦЭМ!$D$10+'СЕТ СН'!$F$6-'СЕТ СН'!$F$19</f>
        <v>813.78155628999991</v>
      </c>
      <c r="U34" s="36">
        <f>SUMIFS(СВЦЭМ!$C$39:$C$782,СВЦЭМ!$A$39:$A$782,$A34,СВЦЭМ!$B$39:$B$782,U$11)+'СЕТ СН'!$F$9+СВЦЭМ!$D$10+'СЕТ СН'!$F$6-'СЕТ СН'!$F$19</f>
        <v>803.81196151999995</v>
      </c>
      <c r="V34" s="36">
        <f>SUMIFS(СВЦЭМ!$C$39:$C$782,СВЦЭМ!$A$39:$A$782,$A34,СВЦЭМ!$B$39:$B$782,V$11)+'СЕТ СН'!$F$9+СВЦЭМ!$D$10+'СЕТ СН'!$F$6-'СЕТ СН'!$F$19</f>
        <v>839.08169133999991</v>
      </c>
      <c r="W34" s="36">
        <f>SUMIFS(СВЦЭМ!$C$39:$C$782,СВЦЭМ!$A$39:$A$782,$A34,СВЦЭМ!$B$39:$B$782,W$11)+'СЕТ СН'!$F$9+СВЦЭМ!$D$10+'СЕТ СН'!$F$6-'СЕТ СН'!$F$19</f>
        <v>814.27364735999993</v>
      </c>
      <c r="X34" s="36">
        <f>SUMIFS(СВЦЭМ!$C$39:$C$782,СВЦЭМ!$A$39:$A$782,$A34,СВЦЭМ!$B$39:$B$782,X$11)+'СЕТ СН'!$F$9+СВЦЭМ!$D$10+'СЕТ СН'!$F$6-'СЕТ СН'!$F$19</f>
        <v>904.02028509999991</v>
      </c>
      <c r="Y34" s="36">
        <f>SUMIFS(СВЦЭМ!$C$39:$C$782,СВЦЭМ!$A$39:$A$782,$A34,СВЦЭМ!$B$39:$B$782,Y$11)+'СЕТ СН'!$F$9+СВЦЭМ!$D$10+'СЕТ СН'!$F$6-'СЕТ СН'!$F$19</f>
        <v>904.53328431</v>
      </c>
    </row>
    <row r="35" spans="1:25" ht="15.75" x14ac:dyDescent="0.2">
      <c r="A35" s="35">
        <f t="shared" si="0"/>
        <v>44828</v>
      </c>
      <c r="B35" s="36">
        <f>SUMIFS(СВЦЭМ!$C$39:$C$782,СВЦЭМ!$A$39:$A$782,$A35,СВЦЭМ!$B$39:$B$782,B$11)+'СЕТ СН'!$F$9+СВЦЭМ!$D$10+'СЕТ СН'!$F$6-'СЕТ СН'!$F$19</f>
        <v>941.75406043999999</v>
      </c>
      <c r="C35" s="36">
        <f>SUMIFS(СВЦЭМ!$C$39:$C$782,СВЦЭМ!$A$39:$A$782,$A35,СВЦЭМ!$B$39:$B$782,C$11)+'СЕТ СН'!$F$9+СВЦЭМ!$D$10+'СЕТ СН'!$F$6-'СЕТ СН'!$F$19</f>
        <v>975.24287904999994</v>
      </c>
      <c r="D35" s="36">
        <f>SUMIFS(СВЦЭМ!$C$39:$C$782,СВЦЭМ!$A$39:$A$782,$A35,СВЦЭМ!$B$39:$B$782,D$11)+'СЕТ СН'!$F$9+СВЦЭМ!$D$10+'СЕТ СН'!$F$6-'СЕТ СН'!$F$19</f>
        <v>976.86635154999999</v>
      </c>
      <c r="E35" s="36">
        <f>SUMIFS(СВЦЭМ!$C$39:$C$782,СВЦЭМ!$A$39:$A$782,$A35,СВЦЭМ!$B$39:$B$782,E$11)+'СЕТ СН'!$F$9+СВЦЭМ!$D$10+'СЕТ СН'!$F$6-'СЕТ СН'!$F$19</f>
        <v>958.22319256999992</v>
      </c>
      <c r="F35" s="36">
        <f>SUMIFS(СВЦЭМ!$C$39:$C$782,СВЦЭМ!$A$39:$A$782,$A35,СВЦЭМ!$B$39:$B$782,F$11)+'СЕТ СН'!$F$9+СВЦЭМ!$D$10+'СЕТ СН'!$F$6-'СЕТ СН'!$F$19</f>
        <v>906.51110989999995</v>
      </c>
      <c r="G35" s="36">
        <f>SUMIFS(СВЦЭМ!$C$39:$C$782,СВЦЭМ!$A$39:$A$782,$A35,СВЦЭМ!$B$39:$B$782,G$11)+'СЕТ СН'!$F$9+СВЦЭМ!$D$10+'СЕТ СН'!$F$6-'СЕТ СН'!$F$19</f>
        <v>910.80649335999999</v>
      </c>
      <c r="H35" s="36">
        <f>SUMIFS(СВЦЭМ!$C$39:$C$782,СВЦЭМ!$A$39:$A$782,$A35,СВЦЭМ!$B$39:$B$782,H$11)+'СЕТ СН'!$F$9+СВЦЭМ!$D$10+'СЕТ СН'!$F$6-'СЕТ СН'!$F$19</f>
        <v>914.34686916999999</v>
      </c>
      <c r="I35" s="36">
        <f>SUMIFS(СВЦЭМ!$C$39:$C$782,СВЦЭМ!$A$39:$A$782,$A35,СВЦЭМ!$B$39:$B$782,I$11)+'СЕТ СН'!$F$9+СВЦЭМ!$D$10+'СЕТ СН'!$F$6-'СЕТ СН'!$F$19</f>
        <v>884.06220852999991</v>
      </c>
      <c r="J35" s="36">
        <f>SUMIFS(СВЦЭМ!$C$39:$C$782,СВЦЭМ!$A$39:$A$782,$A35,СВЦЭМ!$B$39:$B$782,J$11)+'СЕТ СН'!$F$9+СВЦЭМ!$D$10+'СЕТ СН'!$F$6-'СЕТ СН'!$F$19</f>
        <v>957.61090101999991</v>
      </c>
      <c r="K35" s="36">
        <f>SUMIFS(СВЦЭМ!$C$39:$C$782,СВЦЭМ!$A$39:$A$782,$A35,СВЦЭМ!$B$39:$B$782,K$11)+'СЕТ СН'!$F$9+СВЦЭМ!$D$10+'СЕТ СН'!$F$6-'СЕТ СН'!$F$19</f>
        <v>1000.14342531</v>
      </c>
      <c r="L35" s="36">
        <f>SUMIFS(СВЦЭМ!$C$39:$C$782,СВЦЭМ!$A$39:$A$782,$A35,СВЦЭМ!$B$39:$B$782,L$11)+'СЕТ СН'!$F$9+СВЦЭМ!$D$10+'СЕТ СН'!$F$6-'СЕТ СН'!$F$19</f>
        <v>1020.06529481</v>
      </c>
      <c r="M35" s="36">
        <f>SUMIFS(СВЦЭМ!$C$39:$C$782,СВЦЭМ!$A$39:$A$782,$A35,СВЦЭМ!$B$39:$B$782,M$11)+'СЕТ СН'!$F$9+СВЦЭМ!$D$10+'СЕТ СН'!$F$6-'СЕТ СН'!$F$19</f>
        <v>910.86668408999992</v>
      </c>
      <c r="N35" s="36">
        <f>SUMIFS(СВЦЭМ!$C$39:$C$782,СВЦЭМ!$A$39:$A$782,$A35,СВЦЭМ!$B$39:$B$782,N$11)+'СЕТ СН'!$F$9+СВЦЭМ!$D$10+'СЕТ СН'!$F$6-'СЕТ СН'!$F$19</f>
        <v>878.82723938999993</v>
      </c>
      <c r="O35" s="36">
        <f>SUMIFS(СВЦЭМ!$C$39:$C$782,СВЦЭМ!$A$39:$A$782,$A35,СВЦЭМ!$B$39:$B$782,O$11)+'СЕТ СН'!$F$9+СВЦЭМ!$D$10+'СЕТ СН'!$F$6-'СЕТ СН'!$F$19</f>
        <v>877.10960297999998</v>
      </c>
      <c r="P35" s="36">
        <f>SUMIFS(СВЦЭМ!$C$39:$C$782,СВЦЭМ!$A$39:$A$782,$A35,СВЦЭМ!$B$39:$B$782,P$11)+'СЕТ СН'!$F$9+СВЦЭМ!$D$10+'СЕТ СН'!$F$6-'СЕТ СН'!$F$19</f>
        <v>883.44842275999997</v>
      </c>
      <c r="Q35" s="36">
        <f>SUMIFS(СВЦЭМ!$C$39:$C$782,СВЦЭМ!$A$39:$A$782,$A35,СВЦЭМ!$B$39:$B$782,Q$11)+'СЕТ СН'!$F$9+СВЦЭМ!$D$10+'СЕТ СН'!$F$6-'СЕТ СН'!$F$19</f>
        <v>885.35479726999995</v>
      </c>
      <c r="R35" s="36">
        <f>SUMIFS(СВЦЭМ!$C$39:$C$782,СВЦЭМ!$A$39:$A$782,$A35,СВЦЭМ!$B$39:$B$782,R$11)+'СЕТ СН'!$F$9+СВЦЭМ!$D$10+'СЕТ СН'!$F$6-'СЕТ СН'!$F$19</f>
        <v>879.50007042999994</v>
      </c>
      <c r="S35" s="36">
        <f>SUMIFS(СВЦЭМ!$C$39:$C$782,СВЦЭМ!$A$39:$A$782,$A35,СВЦЭМ!$B$39:$B$782,S$11)+'СЕТ СН'!$F$9+СВЦЭМ!$D$10+'СЕТ СН'!$F$6-'СЕТ СН'!$F$19</f>
        <v>877.54243695999992</v>
      </c>
      <c r="T35" s="36">
        <f>SUMIFS(СВЦЭМ!$C$39:$C$782,СВЦЭМ!$A$39:$A$782,$A35,СВЦЭМ!$B$39:$B$782,T$11)+'СЕТ СН'!$F$9+СВЦЭМ!$D$10+'СЕТ СН'!$F$6-'СЕТ СН'!$F$19</f>
        <v>886.31869388999996</v>
      </c>
      <c r="U35" s="36">
        <f>SUMIFS(СВЦЭМ!$C$39:$C$782,СВЦЭМ!$A$39:$A$782,$A35,СВЦЭМ!$B$39:$B$782,U$11)+'СЕТ СН'!$F$9+СВЦЭМ!$D$10+'СЕТ СН'!$F$6-'СЕТ СН'!$F$19</f>
        <v>914.33560841999997</v>
      </c>
      <c r="V35" s="36">
        <f>SUMIFS(СВЦЭМ!$C$39:$C$782,СВЦЭМ!$A$39:$A$782,$A35,СВЦЭМ!$B$39:$B$782,V$11)+'СЕТ СН'!$F$9+СВЦЭМ!$D$10+'СЕТ СН'!$F$6-'СЕТ СН'!$F$19</f>
        <v>915.24376541999993</v>
      </c>
      <c r="W35" s="36">
        <f>SUMIFS(СВЦЭМ!$C$39:$C$782,СВЦЭМ!$A$39:$A$782,$A35,СВЦЭМ!$B$39:$B$782,W$11)+'СЕТ СН'!$F$9+СВЦЭМ!$D$10+'СЕТ СН'!$F$6-'СЕТ СН'!$F$19</f>
        <v>901.22185243999991</v>
      </c>
      <c r="X35" s="36">
        <f>SUMIFS(СВЦЭМ!$C$39:$C$782,СВЦЭМ!$A$39:$A$782,$A35,СВЦЭМ!$B$39:$B$782,X$11)+'СЕТ СН'!$F$9+СВЦЭМ!$D$10+'СЕТ СН'!$F$6-'СЕТ СН'!$F$19</f>
        <v>952.43061419999992</v>
      </c>
      <c r="Y35" s="36">
        <f>SUMIFS(СВЦЭМ!$C$39:$C$782,СВЦЭМ!$A$39:$A$782,$A35,СВЦЭМ!$B$39:$B$782,Y$11)+'СЕТ СН'!$F$9+СВЦЭМ!$D$10+'СЕТ СН'!$F$6-'СЕТ СН'!$F$19</f>
        <v>959.67259823999996</v>
      </c>
    </row>
    <row r="36" spans="1:25" ht="15.75" x14ac:dyDescent="0.2">
      <c r="A36" s="35">
        <f t="shared" si="0"/>
        <v>44829</v>
      </c>
      <c r="B36" s="36">
        <f>SUMIFS(СВЦЭМ!$C$39:$C$782,СВЦЭМ!$A$39:$A$782,$A36,СВЦЭМ!$B$39:$B$782,B$11)+'СЕТ СН'!$F$9+СВЦЭМ!$D$10+'СЕТ СН'!$F$6-'СЕТ СН'!$F$19</f>
        <v>1021.6353140099999</v>
      </c>
      <c r="C36" s="36">
        <f>SUMIFS(СВЦЭМ!$C$39:$C$782,СВЦЭМ!$A$39:$A$782,$A36,СВЦЭМ!$B$39:$B$782,C$11)+'СЕТ СН'!$F$9+СВЦЭМ!$D$10+'СЕТ СН'!$F$6-'СЕТ СН'!$F$19</f>
        <v>1048.9460091599999</v>
      </c>
      <c r="D36" s="36">
        <f>SUMIFS(СВЦЭМ!$C$39:$C$782,СВЦЭМ!$A$39:$A$782,$A36,СВЦЭМ!$B$39:$B$782,D$11)+'СЕТ СН'!$F$9+СВЦЭМ!$D$10+'СЕТ СН'!$F$6-'СЕТ СН'!$F$19</f>
        <v>1052.7342731599999</v>
      </c>
      <c r="E36" s="36">
        <f>SUMIFS(СВЦЭМ!$C$39:$C$782,СВЦЭМ!$A$39:$A$782,$A36,СВЦЭМ!$B$39:$B$782,E$11)+'СЕТ СН'!$F$9+СВЦЭМ!$D$10+'СЕТ СН'!$F$6-'СЕТ СН'!$F$19</f>
        <v>1056.9838672400001</v>
      </c>
      <c r="F36" s="36">
        <f>SUMIFS(СВЦЭМ!$C$39:$C$782,СВЦЭМ!$A$39:$A$782,$A36,СВЦЭМ!$B$39:$B$782,F$11)+'СЕТ СН'!$F$9+СВЦЭМ!$D$10+'СЕТ СН'!$F$6-'СЕТ СН'!$F$19</f>
        <v>1059.6427265</v>
      </c>
      <c r="G36" s="36">
        <f>SUMIFS(СВЦЭМ!$C$39:$C$782,СВЦЭМ!$A$39:$A$782,$A36,СВЦЭМ!$B$39:$B$782,G$11)+'СЕТ СН'!$F$9+СВЦЭМ!$D$10+'СЕТ СН'!$F$6-'СЕТ СН'!$F$19</f>
        <v>1039.7023350699999</v>
      </c>
      <c r="H36" s="36">
        <f>SUMIFS(СВЦЭМ!$C$39:$C$782,СВЦЭМ!$A$39:$A$782,$A36,СВЦЭМ!$B$39:$B$782,H$11)+'СЕТ СН'!$F$9+СВЦЭМ!$D$10+'СЕТ СН'!$F$6-'СЕТ СН'!$F$19</f>
        <v>1007.01994766</v>
      </c>
      <c r="I36" s="36">
        <f>SUMIFS(СВЦЭМ!$C$39:$C$782,СВЦЭМ!$A$39:$A$782,$A36,СВЦЭМ!$B$39:$B$782,I$11)+'СЕТ СН'!$F$9+СВЦЭМ!$D$10+'СЕТ СН'!$F$6-'СЕТ СН'!$F$19</f>
        <v>989.14252637999994</v>
      </c>
      <c r="J36" s="36">
        <f>SUMIFS(СВЦЭМ!$C$39:$C$782,СВЦЭМ!$A$39:$A$782,$A36,СВЦЭМ!$B$39:$B$782,J$11)+'СЕТ СН'!$F$9+СВЦЭМ!$D$10+'СЕТ СН'!$F$6-'СЕТ СН'!$F$19</f>
        <v>1070.1828422000001</v>
      </c>
      <c r="K36" s="36">
        <f>SUMIFS(СВЦЭМ!$C$39:$C$782,СВЦЭМ!$A$39:$A$782,$A36,СВЦЭМ!$B$39:$B$782,K$11)+'СЕТ СН'!$F$9+СВЦЭМ!$D$10+'СЕТ СН'!$F$6-'СЕТ СН'!$F$19</f>
        <v>1073.5453114300001</v>
      </c>
      <c r="L36" s="36">
        <f>SUMIFS(СВЦЭМ!$C$39:$C$782,СВЦЭМ!$A$39:$A$782,$A36,СВЦЭМ!$B$39:$B$782,L$11)+'СЕТ СН'!$F$9+СВЦЭМ!$D$10+'СЕТ СН'!$F$6-'СЕТ СН'!$F$19</f>
        <v>1010.6178192899999</v>
      </c>
      <c r="M36" s="36">
        <f>SUMIFS(СВЦЭМ!$C$39:$C$782,СВЦЭМ!$A$39:$A$782,$A36,СВЦЭМ!$B$39:$B$782,M$11)+'СЕТ СН'!$F$9+СВЦЭМ!$D$10+'СЕТ СН'!$F$6-'СЕТ СН'!$F$19</f>
        <v>1001.5021349199999</v>
      </c>
      <c r="N36" s="36">
        <f>SUMIFS(СВЦЭМ!$C$39:$C$782,СВЦЭМ!$A$39:$A$782,$A36,СВЦЭМ!$B$39:$B$782,N$11)+'СЕТ СН'!$F$9+СВЦЭМ!$D$10+'СЕТ СН'!$F$6-'СЕТ СН'!$F$19</f>
        <v>1021.88432558</v>
      </c>
      <c r="O36" s="36">
        <f>SUMIFS(СВЦЭМ!$C$39:$C$782,СВЦЭМ!$A$39:$A$782,$A36,СВЦЭМ!$B$39:$B$782,O$11)+'СЕТ СН'!$F$9+СВЦЭМ!$D$10+'СЕТ СН'!$F$6-'СЕТ СН'!$F$19</f>
        <v>1003.4030903399999</v>
      </c>
      <c r="P36" s="36">
        <f>SUMIFS(СВЦЭМ!$C$39:$C$782,СВЦЭМ!$A$39:$A$782,$A36,СВЦЭМ!$B$39:$B$782,P$11)+'СЕТ СН'!$F$9+СВЦЭМ!$D$10+'СЕТ СН'!$F$6-'СЕТ СН'!$F$19</f>
        <v>996.28483609999989</v>
      </c>
      <c r="Q36" s="36">
        <f>SUMIFS(СВЦЭМ!$C$39:$C$782,СВЦЭМ!$A$39:$A$782,$A36,СВЦЭМ!$B$39:$B$782,Q$11)+'СЕТ СН'!$F$9+СВЦЭМ!$D$10+'СЕТ СН'!$F$6-'СЕТ СН'!$F$19</f>
        <v>998.48797034999996</v>
      </c>
      <c r="R36" s="36">
        <f>SUMIFS(СВЦЭМ!$C$39:$C$782,СВЦЭМ!$A$39:$A$782,$A36,СВЦЭМ!$B$39:$B$782,R$11)+'СЕТ СН'!$F$9+СВЦЭМ!$D$10+'СЕТ СН'!$F$6-'СЕТ СН'!$F$19</f>
        <v>976.96903632999999</v>
      </c>
      <c r="S36" s="36">
        <f>SUMIFS(СВЦЭМ!$C$39:$C$782,СВЦЭМ!$A$39:$A$782,$A36,СВЦЭМ!$B$39:$B$782,S$11)+'СЕТ СН'!$F$9+СВЦЭМ!$D$10+'СЕТ СН'!$F$6-'СЕТ СН'!$F$19</f>
        <v>963.49919043</v>
      </c>
      <c r="T36" s="36">
        <f>SUMIFS(СВЦЭМ!$C$39:$C$782,СВЦЭМ!$A$39:$A$782,$A36,СВЦЭМ!$B$39:$B$782,T$11)+'СЕТ СН'!$F$9+СВЦЭМ!$D$10+'СЕТ СН'!$F$6-'СЕТ СН'!$F$19</f>
        <v>1033.52380825</v>
      </c>
      <c r="U36" s="36">
        <f>SUMIFS(СВЦЭМ!$C$39:$C$782,СВЦЭМ!$A$39:$A$782,$A36,СВЦЭМ!$B$39:$B$782,U$11)+'СЕТ СН'!$F$9+СВЦЭМ!$D$10+'СЕТ СН'!$F$6-'СЕТ СН'!$F$19</f>
        <v>1048.7439087600001</v>
      </c>
      <c r="V36" s="36">
        <f>SUMIFS(СВЦЭМ!$C$39:$C$782,СВЦЭМ!$A$39:$A$782,$A36,СВЦЭМ!$B$39:$B$782,V$11)+'СЕТ СН'!$F$9+СВЦЭМ!$D$10+'СЕТ СН'!$F$6-'СЕТ СН'!$F$19</f>
        <v>1060.0284271</v>
      </c>
      <c r="W36" s="36">
        <f>SUMIFS(СВЦЭМ!$C$39:$C$782,СВЦЭМ!$A$39:$A$782,$A36,СВЦЭМ!$B$39:$B$782,W$11)+'СЕТ СН'!$F$9+СВЦЭМ!$D$10+'СЕТ СН'!$F$6-'СЕТ СН'!$F$19</f>
        <v>1047.6591258799999</v>
      </c>
      <c r="X36" s="36">
        <f>SUMIFS(СВЦЭМ!$C$39:$C$782,СВЦЭМ!$A$39:$A$782,$A36,СВЦЭМ!$B$39:$B$782,X$11)+'СЕТ СН'!$F$9+СВЦЭМ!$D$10+'СЕТ СН'!$F$6-'СЕТ СН'!$F$19</f>
        <v>1078.71816463</v>
      </c>
      <c r="Y36" s="36">
        <f>SUMIFS(СВЦЭМ!$C$39:$C$782,СВЦЭМ!$A$39:$A$782,$A36,СВЦЭМ!$B$39:$B$782,Y$11)+'СЕТ СН'!$F$9+СВЦЭМ!$D$10+'СЕТ СН'!$F$6-'СЕТ СН'!$F$19</f>
        <v>1049.36810872</v>
      </c>
    </row>
    <row r="37" spans="1:25" ht="15.75" x14ac:dyDescent="0.2">
      <c r="A37" s="35">
        <f t="shared" si="0"/>
        <v>44830</v>
      </c>
      <c r="B37" s="36">
        <f>SUMIFS(СВЦЭМ!$C$39:$C$782,СВЦЭМ!$A$39:$A$782,$A37,СВЦЭМ!$B$39:$B$782,B$11)+'СЕТ СН'!$F$9+СВЦЭМ!$D$10+'СЕТ СН'!$F$6-'СЕТ СН'!$F$19</f>
        <v>1019.4193366799999</v>
      </c>
      <c r="C37" s="36">
        <f>SUMIFS(СВЦЭМ!$C$39:$C$782,СВЦЭМ!$A$39:$A$782,$A37,СВЦЭМ!$B$39:$B$782,C$11)+'СЕТ СН'!$F$9+СВЦЭМ!$D$10+'СЕТ СН'!$F$6-'СЕТ СН'!$F$19</f>
        <v>1003.52745493</v>
      </c>
      <c r="D37" s="36">
        <f>SUMIFS(СВЦЭМ!$C$39:$C$782,СВЦЭМ!$A$39:$A$782,$A37,СВЦЭМ!$B$39:$B$782,D$11)+'СЕТ СН'!$F$9+СВЦЭМ!$D$10+'СЕТ СН'!$F$6-'СЕТ СН'!$F$19</f>
        <v>997.42670679999992</v>
      </c>
      <c r="E37" s="36">
        <f>SUMIFS(СВЦЭМ!$C$39:$C$782,СВЦЭМ!$A$39:$A$782,$A37,СВЦЭМ!$B$39:$B$782,E$11)+'СЕТ СН'!$F$9+СВЦЭМ!$D$10+'СЕТ СН'!$F$6-'СЕТ СН'!$F$19</f>
        <v>1089.00514479</v>
      </c>
      <c r="F37" s="36">
        <f>SUMIFS(СВЦЭМ!$C$39:$C$782,СВЦЭМ!$A$39:$A$782,$A37,СВЦЭМ!$B$39:$B$782,F$11)+'СЕТ СН'!$F$9+СВЦЭМ!$D$10+'СЕТ СН'!$F$6-'СЕТ СН'!$F$19</f>
        <v>1090.5875512499999</v>
      </c>
      <c r="G37" s="36">
        <f>SUMIFS(СВЦЭМ!$C$39:$C$782,СВЦЭМ!$A$39:$A$782,$A37,СВЦЭМ!$B$39:$B$782,G$11)+'СЕТ СН'!$F$9+СВЦЭМ!$D$10+'СЕТ СН'!$F$6-'СЕТ СН'!$F$19</f>
        <v>978.81572018999998</v>
      </c>
      <c r="H37" s="36">
        <f>SUMIFS(СВЦЭМ!$C$39:$C$782,СВЦЭМ!$A$39:$A$782,$A37,СВЦЭМ!$B$39:$B$782,H$11)+'СЕТ СН'!$F$9+СВЦЭМ!$D$10+'СЕТ СН'!$F$6-'СЕТ СН'!$F$19</f>
        <v>925.5121775099999</v>
      </c>
      <c r="I37" s="36">
        <f>SUMIFS(СВЦЭМ!$C$39:$C$782,СВЦЭМ!$A$39:$A$782,$A37,СВЦЭМ!$B$39:$B$782,I$11)+'СЕТ СН'!$F$9+СВЦЭМ!$D$10+'СЕТ СН'!$F$6-'СЕТ СН'!$F$19</f>
        <v>984.24330279999992</v>
      </c>
      <c r="J37" s="36">
        <f>SUMIFS(СВЦЭМ!$C$39:$C$782,СВЦЭМ!$A$39:$A$782,$A37,СВЦЭМ!$B$39:$B$782,J$11)+'СЕТ СН'!$F$9+СВЦЭМ!$D$10+'СЕТ СН'!$F$6-'СЕТ СН'!$F$19</f>
        <v>1102.2143995900001</v>
      </c>
      <c r="K37" s="36">
        <f>SUMIFS(СВЦЭМ!$C$39:$C$782,СВЦЭМ!$A$39:$A$782,$A37,СВЦЭМ!$B$39:$B$782,K$11)+'СЕТ СН'!$F$9+СВЦЭМ!$D$10+'СЕТ СН'!$F$6-'СЕТ СН'!$F$19</f>
        <v>990.46261391999997</v>
      </c>
      <c r="L37" s="36">
        <f>SUMIFS(СВЦЭМ!$C$39:$C$782,СВЦЭМ!$A$39:$A$782,$A37,СВЦЭМ!$B$39:$B$782,L$11)+'СЕТ СН'!$F$9+СВЦЭМ!$D$10+'СЕТ СН'!$F$6-'СЕТ СН'!$F$19</f>
        <v>985.11206967999999</v>
      </c>
      <c r="M37" s="36">
        <f>SUMIFS(СВЦЭМ!$C$39:$C$782,СВЦЭМ!$A$39:$A$782,$A37,СВЦЭМ!$B$39:$B$782,M$11)+'СЕТ СН'!$F$9+СВЦЭМ!$D$10+'СЕТ СН'!$F$6-'СЕТ СН'!$F$19</f>
        <v>865.48782473999995</v>
      </c>
      <c r="N37" s="36">
        <f>SUMIFS(СВЦЭМ!$C$39:$C$782,СВЦЭМ!$A$39:$A$782,$A37,СВЦЭМ!$B$39:$B$782,N$11)+'СЕТ СН'!$F$9+СВЦЭМ!$D$10+'СЕТ СН'!$F$6-'СЕТ СН'!$F$19</f>
        <v>857.97464229999991</v>
      </c>
      <c r="O37" s="36">
        <f>SUMIFS(СВЦЭМ!$C$39:$C$782,СВЦЭМ!$A$39:$A$782,$A37,СВЦЭМ!$B$39:$B$782,O$11)+'СЕТ СН'!$F$9+СВЦЭМ!$D$10+'СЕТ СН'!$F$6-'СЕТ СН'!$F$19</f>
        <v>868.35975496999993</v>
      </c>
      <c r="P37" s="36">
        <f>SUMIFS(СВЦЭМ!$C$39:$C$782,СВЦЭМ!$A$39:$A$782,$A37,СВЦЭМ!$B$39:$B$782,P$11)+'СЕТ СН'!$F$9+СВЦЭМ!$D$10+'СЕТ СН'!$F$6-'СЕТ СН'!$F$19</f>
        <v>883.84362243999999</v>
      </c>
      <c r="Q37" s="36">
        <f>SUMIFS(СВЦЭМ!$C$39:$C$782,СВЦЭМ!$A$39:$A$782,$A37,СВЦЭМ!$B$39:$B$782,Q$11)+'СЕТ СН'!$F$9+СВЦЭМ!$D$10+'СЕТ СН'!$F$6-'СЕТ СН'!$F$19</f>
        <v>916.59227154999996</v>
      </c>
      <c r="R37" s="36">
        <f>SUMIFS(СВЦЭМ!$C$39:$C$782,СВЦЭМ!$A$39:$A$782,$A37,СВЦЭМ!$B$39:$B$782,R$11)+'СЕТ СН'!$F$9+СВЦЭМ!$D$10+'СЕТ СН'!$F$6-'СЕТ СН'!$F$19</f>
        <v>940.73166124999989</v>
      </c>
      <c r="S37" s="36">
        <f>SUMIFS(СВЦЭМ!$C$39:$C$782,СВЦЭМ!$A$39:$A$782,$A37,СВЦЭМ!$B$39:$B$782,S$11)+'СЕТ СН'!$F$9+СВЦЭМ!$D$10+'СЕТ СН'!$F$6-'СЕТ СН'!$F$19</f>
        <v>933.47673863</v>
      </c>
      <c r="T37" s="36">
        <f>SUMIFS(СВЦЭМ!$C$39:$C$782,СВЦЭМ!$A$39:$A$782,$A37,СВЦЭМ!$B$39:$B$782,T$11)+'СЕТ СН'!$F$9+СВЦЭМ!$D$10+'СЕТ СН'!$F$6-'СЕТ СН'!$F$19</f>
        <v>1038.7603339499999</v>
      </c>
      <c r="U37" s="36">
        <f>SUMIFS(СВЦЭМ!$C$39:$C$782,СВЦЭМ!$A$39:$A$782,$A37,СВЦЭМ!$B$39:$B$782,U$11)+'СЕТ СН'!$F$9+СВЦЭМ!$D$10+'СЕТ СН'!$F$6-'СЕТ СН'!$F$19</f>
        <v>1077.8707960300001</v>
      </c>
      <c r="V37" s="36">
        <f>SUMIFS(СВЦЭМ!$C$39:$C$782,СВЦЭМ!$A$39:$A$782,$A37,СВЦЭМ!$B$39:$B$782,V$11)+'СЕТ СН'!$F$9+СВЦЭМ!$D$10+'СЕТ СН'!$F$6-'СЕТ СН'!$F$19</f>
        <v>1081.1810965300001</v>
      </c>
      <c r="W37" s="36">
        <f>SUMIFS(СВЦЭМ!$C$39:$C$782,СВЦЭМ!$A$39:$A$782,$A37,СВЦЭМ!$B$39:$B$782,W$11)+'СЕТ СН'!$F$9+СВЦЭМ!$D$10+'СЕТ СН'!$F$6-'СЕТ СН'!$F$19</f>
        <v>1062.80304108</v>
      </c>
      <c r="X37" s="36">
        <f>SUMIFS(СВЦЭМ!$C$39:$C$782,СВЦЭМ!$A$39:$A$782,$A37,СВЦЭМ!$B$39:$B$782,X$11)+'СЕТ СН'!$F$9+СВЦЭМ!$D$10+'СЕТ СН'!$F$6-'СЕТ СН'!$F$19</f>
        <v>1016.7709952599999</v>
      </c>
      <c r="Y37" s="36">
        <f>SUMIFS(СВЦЭМ!$C$39:$C$782,СВЦЭМ!$A$39:$A$782,$A37,СВЦЭМ!$B$39:$B$782,Y$11)+'СЕТ СН'!$F$9+СВЦЭМ!$D$10+'СЕТ СН'!$F$6-'СЕТ СН'!$F$19</f>
        <v>1079.26149392</v>
      </c>
    </row>
    <row r="38" spans="1:25" ht="15.75" x14ac:dyDescent="0.2">
      <c r="A38" s="35">
        <f t="shared" si="0"/>
        <v>44831</v>
      </c>
      <c r="B38" s="36">
        <f>SUMIFS(СВЦЭМ!$C$39:$C$782,СВЦЭМ!$A$39:$A$782,$A38,СВЦЭМ!$B$39:$B$782,B$11)+'СЕТ СН'!$F$9+СВЦЭМ!$D$10+'СЕТ СН'!$F$6-'СЕТ СН'!$F$19</f>
        <v>1052.92833004</v>
      </c>
      <c r="C38" s="36">
        <f>SUMIFS(СВЦЭМ!$C$39:$C$782,СВЦЭМ!$A$39:$A$782,$A38,СВЦЭМ!$B$39:$B$782,C$11)+'СЕТ СН'!$F$9+СВЦЭМ!$D$10+'СЕТ СН'!$F$6-'СЕТ СН'!$F$19</f>
        <v>1075.42661292</v>
      </c>
      <c r="D38" s="36">
        <f>SUMIFS(СВЦЭМ!$C$39:$C$782,СВЦЭМ!$A$39:$A$782,$A38,СВЦЭМ!$B$39:$B$782,D$11)+'СЕТ СН'!$F$9+СВЦЭМ!$D$10+'СЕТ СН'!$F$6-'СЕТ СН'!$F$19</f>
        <v>1074.08601574</v>
      </c>
      <c r="E38" s="36">
        <f>SUMIFS(СВЦЭМ!$C$39:$C$782,СВЦЭМ!$A$39:$A$782,$A38,СВЦЭМ!$B$39:$B$782,E$11)+'СЕТ СН'!$F$9+СВЦЭМ!$D$10+'СЕТ СН'!$F$6-'СЕТ СН'!$F$19</f>
        <v>1121.83717563</v>
      </c>
      <c r="F38" s="36">
        <f>SUMIFS(СВЦЭМ!$C$39:$C$782,СВЦЭМ!$A$39:$A$782,$A38,СВЦЭМ!$B$39:$B$782,F$11)+'СЕТ СН'!$F$9+СВЦЭМ!$D$10+'СЕТ СН'!$F$6-'СЕТ СН'!$F$19</f>
        <v>1120.3268592300001</v>
      </c>
      <c r="G38" s="36">
        <f>SUMIFS(СВЦЭМ!$C$39:$C$782,СВЦЭМ!$A$39:$A$782,$A38,СВЦЭМ!$B$39:$B$782,G$11)+'СЕТ СН'!$F$9+СВЦЭМ!$D$10+'СЕТ СН'!$F$6-'СЕТ СН'!$F$19</f>
        <v>1049.24666237</v>
      </c>
      <c r="H38" s="36">
        <f>SUMIFS(СВЦЭМ!$C$39:$C$782,СВЦЭМ!$A$39:$A$782,$A38,СВЦЭМ!$B$39:$B$782,H$11)+'СЕТ СН'!$F$9+СВЦЭМ!$D$10+'СЕТ СН'!$F$6-'СЕТ СН'!$F$19</f>
        <v>989.75415271999998</v>
      </c>
      <c r="I38" s="36">
        <f>SUMIFS(СВЦЭМ!$C$39:$C$782,СВЦЭМ!$A$39:$A$782,$A38,СВЦЭМ!$B$39:$B$782,I$11)+'СЕТ СН'!$F$9+СВЦЭМ!$D$10+'СЕТ СН'!$F$6-'СЕТ СН'!$F$19</f>
        <v>1017.75899592</v>
      </c>
      <c r="J38" s="36">
        <f>SUMIFS(СВЦЭМ!$C$39:$C$782,СВЦЭМ!$A$39:$A$782,$A38,СВЦЭМ!$B$39:$B$782,J$11)+'СЕТ СН'!$F$9+СВЦЭМ!$D$10+'СЕТ СН'!$F$6-'СЕТ СН'!$F$19</f>
        <v>1036.3452341300001</v>
      </c>
      <c r="K38" s="36">
        <f>SUMIFS(СВЦЭМ!$C$39:$C$782,СВЦЭМ!$A$39:$A$782,$A38,СВЦЭМ!$B$39:$B$782,K$11)+'СЕТ СН'!$F$9+СВЦЭМ!$D$10+'СЕТ СН'!$F$6-'СЕТ СН'!$F$19</f>
        <v>1028.94890244</v>
      </c>
      <c r="L38" s="36">
        <f>SUMIFS(СВЦЭМ!$C$39:$C$782,СВЦЭМ!$A$39:$A$782,$A38,СВЦЭМ!$B$39:$B$782,L$11)+'СЕТ СН'!$F$9+СВЦЭМ!$D$10+'СЕТ СН'!$F$6-'СЕТ СН'!$F$19</f>
        <v>1002.6866063299999</v>
      </c>
      <c r="M38" s="36">
        <f>SUMIFS(СВЦЭМ!$C$39:$C$782,СВЦЭМ!$A$39:$A$782,$A38,СВЦЭМ!$B$39:$B$782,M$11)+'СЕТ СН'!$F$9+СВЦЭМ!$D$10+'СЕТ СН'!$F$6-'СЕТ СН'!$F$19</f>
        <v>909.95025940999994</v>
      </c>
      <c r="N38" s="36">
        <f>SUMIFS(СВЦЭМ!$C$39:$C$782,СВЦЭМ!$A$39:$A$782,$A38,СВЦЭМ!$B$39:$B$782,N$11)+'СЕТ СН'!$F$9+СВЦЭМ!$D$10+'СЕТ СН'!$F$6-'СЕТ СН'!$F$19</f>
        <v>915.27022959999999</v>
      </c>
      <c r="O38" s="36">
        <f>SUMIFS(СВЦЭМ!$C$39:$C$782,СВЦЭМ!$A$39:$A$782,$A38,СВЦЭМ!$B$39:$B$782,O$11)+'СЕТ СН'!$F$9+СВЦЭМ!$D$10+'СЕТ СН'!$F$6-'СЕТ СН'!$F$19</f>
        <v>922.54865950999999</v>
      </c>
      <c r="P38" s="36">
        <f>SUMIFS(СВЦЭМ!$C$39:$C$782,СВЦЭМ!$A$39:$A$782,$A38,СВЦЭМ!$B$39:$B$782,P$11)+'СЕТ СН'!$F$9+СВЦЭМ!$D$10+'СЕТ СН'!$F$6-'СЕТ СН'!$F$19</f>
        <v>937.46720160999996</v>
      </c>
      <c r="Q38" s="36">
        <f>SUMIFS(СВЦЭМ!$C$39:$C$782,СВЦЭМ!$A$39:$A$782,$A38,СВЦЭМ!$B$39:$B$782,Q$11)+'СЕТ СН'!$F$9+СВЦЭМ!$D$10+'СЕТ СН'!$F$6-'СЕТ СН'!$F$19</f>
        <v>922.6068087299999</v>
      </c>
      <c r="R38" s="36">
        <f>SUMIFS(СВЦЭМ!$C$39:$C$782,СВЦЭМ!$A$39:$A$782,$A38,СВЦЭМ!$B$39:$B$782,R$11)+'СЕТ СН'!$F$9+СВЦЭМ!$D$10+'СЕТ СН'!$F$6-'СЕТ СН'!$F$19</f>
        <v>936.79891931999998</v>
      </c>
      <c r="S38" s="36">
        <f>SUMIFS(СВЦЭМ!$C$39:$C$782,СВЦЭМ!$A$39:$A$782,$A38,СВЦЭМ!$B$39:$B$782,S$11)+'СЕТ СН'!$F$9+СВЦЭМ!$D$10+'СЕТ СН'!$F$6-'СЕТ СН'!$F$19</f>
        <v>943.65938815999993</v>
      </c>
      <c r="T38" s="36">
        <f>SUMIFS(СВЦЭМ!$C$39:$C$782,СВЦЭМ!$A$39:$A$782,$A38,СВЦЭМ!$B$39:$B$782,T$11)+'СЕТ СН'!$F$9+СВЦЭМ!$D$10+'СЕТ СН'!$F$6-'СЕТ СН'!$F$19</f>
        <v>1096.0000508400001</v>
      </c>
      <c r="U38" s="36">
        <f>SUMIFS(СВЦЭМ!$C$39:$C$782,СВЦЭМ!$A$39:$A$782,$A38,СВЦЭМ!$B$39:$B$782,U$11)+'СЕТ СН'!$F$9+СВЦЭМ!$D$10+'СЕТ СН'!$F$6-'СЕТ СН'!$F$19</f>
        <v>1092.7343121400002</v>
      </c>
      <c r="V38" s="36">
        <f>SUMIFS(СВЦЭМ!$C$39:$C$782,СВЦЭМ!$A$39:$A$782,$A38,СВЦЭМ!$B$39:$B$782,V$11)+'СЕТ СН'!$F$9+СВЦЭМ!$D$10+'СЕТ СН'!$F$6-'СЕТ СН'!$F$19</f>
        <v>1090.12189253</v>
      </c>
      <c r="W38" s="36">
        <f>SUMIFS(СВЦЭМ!$C$39:$C$782,СВЦЭМ!$A$39:$A$782,$A38,СВЦЭМ!$B$39:$B$782,W$11)+'СЕТ СН'!$F$9+СВЦЭМ!$D$10+'СЕТ СН'!$F$6-'СЕТ СН'!$F$19</f>
        <v>1098.05840403</v>
      </c>
      <c r="X38" s="36">
        <f>SUMIFS(СВЦЭМ!$C$39:$C$782,СВЦЭМ!$A$39:$A$782,$A38,СВЦЭМ!$B$39:$B$782,X$11)+'СЕТ СН'!$F$9+СВЦЭМ!$D$10+'СЕТ СН'!$F$6-'СЕТ СН'!$F$19</f>
        <v>1049.8918549099999</v>
      </c>
      <c r="Y38" s="36">
        <f>SUMIFS(СВЦЭМ!$C$39:$C$782,СВЦЭМ!$A$39:$A$782,$A38,СВЦЭМ!$B$39:$B$782,Y$11)+'СЕТ СН'!$F$9+СВЦЭМ!$D$10+'СЕТ СН'!$F$6-'СЕТ СН'!$F$19</f>
        <v>1069.7221807799999</v>
      </c>
    </row>
    <row r="39" spans="1:25" ht="15.75" x14ac:dyDescent="0.2">
      <c r="A39" s="35">
        <f t="shared" si="0"/>
        <v>44832</v>
      </c>
      <c r="B39" s="36">
        <f>SUMIFS(СВЦЭМ!$C$39:$C$782,СВЦЭМ!$A$39:$A$782,$A39,СВЦЭМ!$B$39:$B$782,B$11)+'СЕТ СН'!$F$9+СВЦЭМ!$D$10+'СЕТ СН'!$F$6-'СЕТ СН'!$F$19</f>
        <v>1076.2975675499999</v>
      </c>
      <c r="C39" s="36">
        <f>SUMIFS(СВЦЭМ!$C$39:$C$782,СВЦЭМ!$A$39:$A$782,$A39,СВЦЭМ!$B$39:$B$782,C$11)+'СЕТ СН'!$F$9+СВЦЭМ!$D$10+'СЕТ СН'!$F$6-'СЕТ СН'!$F$19</f>
        <v>1078.7840336500001</v>
      </c>
      <c r="D39" s="36">
        <f>SUMIFS(СВЦЭМ!$C$39:$C$782,СВЦЭМ!$A$39:$A$782,$A39,СВЦЭМ!$B$39:$B$782,D$11)+'СЕТ СН'!$F$9+СВЦЭМ!$D$10+'СЕТ СН'!$F$6-'СЕТ СН'!$F$19</f>
        <v>1110.53680869</v>
      </c>
      <c r="E39" s="36">
        <f>SUMIFS(СВЦЭМ!$C$39:$C$782,СВЦЭМ!$A$39:$A$782,$A39,СВЦЭМ!$B$39:$B$782,E$11)+'СЕТ СН'!$F$9+СВЦЭМ!$D$10+'СЕТ СН'!$F$6-'СЕТ СН'!$F$19</f>
        <v>1113.6300373300001</v>
      </c>
      <c r="F39" s="36">
        <f>SUMIFS(СВЦЭМ!$C$39:$C$782,СВЦЭМ!$A$39:$A$782,$A39,СВЦЭМ!$B$39:$B$782,F$11)+'СЕТ СН'!$F$9+СВЦЭМ!$D$10+'СЕТ СН'!$F$6-'СЕТ СН'!$F$19</f>
        <v>1118.7618886400001</v>
      </c>
      <c r="G39" s="36">
        <f>SUMIFS(СВЦЭМ!$C$39:$C$782,СВЦЭМ!$A$39:$A$782,$A39,СВЦЭМ!$B$39:$B$782,G$11)+'СЕТ СН'!$F$9+СВЦЭМ!$D$10+'СЕТ СН'!$F$6-'СЕТ СН'!$F$19</f>
        <v>1114.10783754</v>
      </c>
      <c r="H39" s="36">
        <f>SUMIFS(СВЦЭМ!$C$39:$C$782,СВЦЭМ!$A$39:$A$782,$A39,СВЦЭМ!$B$39:$B$782,H$11)+'СЕТ СН'!$F$9+СВЦЭМ!$D$10+'СЕТ СН'!$F$6-'СЕТ СН'!$F$19</f>
        <v>1122.5010528</v>
      </c>
      <c r="I39" s="36">
        <f>SUMIFS(СВЦЭМ!$C$39:$C$782,СВЦЭМ!$A$39:$A$782,$A39,СВЦЭМ!$B$39:$B$782,I$11)+'СЕТ СН'!$F$9+СВЦЭМ!$D$10+'СЕТ СН'!$F$6-'СЕТ СН'!$F$19</f>
        <v>1058.68279917</v>
      </c>
      <c r="J39" s="36">
        <f>SUMIFS(СВЦЭМ!$C$39:$C$782,СВЦЭМ!$A$39:$A$782,$A39,СВЦЭМ!$B$39:$B$782,J$11)+'СЕТ СН'!$F$9+СВЦЭМ!$D$10+'СЕТ СН'!$F$6-'СЕТ СН'!$F$19</f>
        <v>1035.52010907</v>
      </c>
      <c r="K39" s="36">
        <f>SUMIFS(СВЦЭМ!$C$39:$C$782,СВЦЭМ!$A$39:$A$782,$A39,СВЦЭМ!$B$39:$B$782,K$11)+'СЕТ СН'!$F$9+СВЦЭМ!$D$10+'СЕТ СН'!$F$6-'СЕТ СН'!$F$19</f>
        <v>1029.0439980799999</v>
      </c>
      <c r="L39" s="36">
        <f>SUMIFS(СВЦЭМ!$C$39:$C$782,СВЦЭМ!$A$39:$A$782,$A39,СВЦЭМ!$B$39:$B$782,L$11)+'СЕТ СН'!$F$9+СВЦЭМ!$D$10+'СЕТ СН'!$F$6-'СЕТ СН'!$F$19</f>
        <v>1029.99124725</v>
      </c>
      <c r="M39" s="36">
        <f>SUMIFS(СВЦЭМ!$C$39:$C$782,СВЦЭМ!$A$39:$A$782,$A39,СВЦЭМ!$B$39:$B$782,M$11)+'СЕТ СН'!$F$9+СВЦЭМ!$D$10+'СЕТ СН'!$F$6-'СЕТ СН'!$F$19</f>
        <v>995.17426389999991</v>
      </c>
      <c r="N39" s="36">
        <f>SUMIFS(СВЦЭМ!$C$39:$C$782,СВЦЭМ!$A$39:$A$782,$A39,СВЦЭМ!$B$39:$B$782,N$11)+'СЕТ СН'!$F$9+СВЦЭМ!$D$10+'СЕТ СН'!$F$6-'СЕТ СН'!$F$19</f>
        <v>993.29752982999992</v>
      </c>
      <c r="O39" s="36">
        <f>SUMIFS(СВЦЭМ!$C$39:$C$782,СВЦЭМ!$A$39:$A$782,$A39,СВЦЭМ!$B$39:$B$782,O$11)+'СЕТ СН'!$F$9+СВЦЭМ!$D$10+'СЕТ СН'!$F$6-'СЕТ СН'!$F$19</f>
        <v>1000.9198350199999</v>
      </c>
      <c r="P39" s="36">
        <f>SUMIFS(СВЦЭМ!$C$39:$C$782,СВЦЭМ!$A$39:$A$782,$A39,СВЦЭМ!$B$39:$B$782,P$11)+'СЕТ СН'!$F$9+СВЦЭМ!$D$10+'СЕТ СН'!$F$6-'СЕТ СН'!$F$19</f>
        <v>1011.84053617</v>
      </c>
      <c r="Q39" s="36">
        <f>SUMIFS(СВЦЭМ!$C$39:$C$782,СВЦЭМ!$A$39:$A$782,$A39,СВЦЭМ!$B$39:$B$782,Q$11)+'СЕТ СН'!$F$9+СВЦЭМ!$D$10+'СЕТ СН'!$F$6-'СЕТ СН'!$F$19</f>
        <v>1027.8461985900001</v>
      </c>
      <c r="R39" s="36">
        <f>SUMIFS(СВЦЭМ!$C$39:$C$782,СВЦЭМ!$A$39:$A$782,$A39,СВЦЭМ!$B$39:$B$782,R$11)+'СЕТ СН'!$F$9+СВЦЭМ!$D$10+'СЕТ СН'!$F$6-'СЕТ СН'!$F$19</f>
        <v>1037.5021452799999</v>
      </c>
      <c r="S39" s="36">
        <f>SUMIFS(СВЦЭМ!$C$39:$C$782,СВЦЭМ!$A$39:$A$782,$A39,СВЦЭМ!$B$39:$B$782,S$11)+'СЕТ СН'!$F$9+СВЦЭМ!$D$10+'СЕТ СН'!$F$6-'СЕТ СН'!$F$19</f>
        <v>1027.1254412000001</v>
      </c>
      <c r="T39" s="36">
        <f>SUMIFS(СВЦЭМ!$C$39:$C$782,СВЦЭМ!$A$39:$A$782,$A39,СВЦЭМ!$B$39:$B$782,T$11)+'СЕТ СН'!$F$9+СВЦЭМ!$D$10+'СЕТ СН'!$F$6-'СЕТ СН'!$F$19</f>
        <v>1065.1014814600001</v>
      </c>
      <c r="U39" s="36">
        <f>SUMIFS(СВЦЭМ!$C$39:$C$782,СВЦЭМ!$A$39:$A$782,$A39,СВЦЭМ!$B$39:$B$782,U$11)+'СЕТ СН'!$F$9+СВЦЭМ!$D$10+'СЕТ СН'!$F$6-'СЕТ СН'!$F$19</f>
        <v>1010.23919897</v>
      </c>
      <c r="V39" s="36">
        <f>SUMIFS(СВЦЭМ!$C$39:$C$782,СВЦЭМ!$A$39:$A$782,$A39,СВЦЭМ!$B$39:$B$782,V$11)+'СЕТ СН'!$F$9+СВЦЭМ!$D$10+'СЕТ СН'!$F$6-'СЕТ СН'!$F$19</f>
        <v>973.63154385999997</v>
      </c>
      <c r="W39" s="36">
        <f>SUMIFS(СВЦЭМ!$C$39:$C$782,СВЦЭМ!$A$39:$A$782,$A39,СВЦЭМ!$B$39:$B$782,W$11)+'СЕТ СН'!$F$9+СВЦЭМ!$D$10+'СЕТ СН'!$F$6-'СЕТ СН'!$F$19</f>
        <v>983.39970314999994</v>
      </c>
      <c r="X39" s="36">
        <f>SUMIFS(СВЦЭМ!$C$39:$C$782,СВЦЭМ!$A$39:$A$782,$A39,СВЦЭМ!$B$39:$B$782,X$11)+'СЕТ СН'!$F$9+СВЦЭМ!$D$10+'СЕТ СН'!$F$6-'СЕТ СН'!$F$19</f>
        <v>1042.1305975299999</v>
      </c>
      <c r="Y39" s="36">
        <f>SUMIFS(СВЦЭМ!$C$39:$C$782,СВЦЭМ!$A$39:$A$782,$A39,СВЦЭМ!$B$39:$B$782,Y$11)+'СЕТ СН'!$F$9+СВЦЭМ!$D$10+'СЕТ СН'!$F$6-'СЕТ СН'!$F$19</f>
        <v>1066.2309040800001</v>
      </c>
    </row>
    <row r="40" spans="1:25" ht="15.75" x14ac:dyDescent="0.2">
      <c r="A40" s="35">
        <f t="shared" si="0"/>
        <v>44833</v>
      </c>
      <c r="B40" s="36">
        <f>SUMIFS(СВЦЭМ!$C$39:$C$782,СВЦЭМ!$A$39:$A$782,$A40,СВЦЭМ!$B$39:$B$782,B$11)+'СЕТ СН'!$F$9+СВЦЭМ!$D$10+'СЕТ СН'!$F$6-'СЕТ СН'!$F$19</f>
        <v>1221.94596099</v>
      </c>
      <c r="C40" s="36">
        <f>SUMIFS(СВЦЭМ!$C$39:$C$782,СВЦЭМ!$A$39:$A$782,$A40,СВЦЭМ!$B$39:$B$782,C$11)+'СЕТ СН'!$F$9+СВЦЭМ!$D$10+'СЕТ СН'!$F$6-'СЕТ СН'!$F$19</f>
        <v>1252.32015288</v>
      </c>
      <c r="D40" s="36">
        <f>SUMIFS(СВЦЭМ!$C$39:$C$782,СВЦЭМ!$A$39:$A$782,$A40,СВЦЭМ!$B$39:$B$782,D$11)+'СЕТ СН'!$F$9+СВЦЭМ!$D$10+'СЕТ СН'!$F$6-'СЕТ СН'!$F$19</f>
        <v>1261.6603502299999</v>
      </c>
      <c r="E40" s="36">
        <f>SUMIFS(СВЦЭМ!$C$39:$C$782,СВЦЭМ!$A$39:$A$782,$A40,СВЦЭМ!$B$39:$B$782,E$11)+'СЕТ СН'!$F$9+СВЦЭМ!$D$10+'СЕТ СН'!$F$6-'СЕТ СН'!$F$19</f>
        <v>1270.67561413</v>
      </c>
      <c r="F40" s="36">
        <f>SUMIFS(СВЦЭМ!$C$39:$C$782,СВЦЭМ!$A$39:$A$782,$A40,СВЦЭМ!$B$39:$B$782,F$11)+'СЕТ СН'!$F$9+СВЦЭМ!$D$10+'СЕТ СН'!$F$6-'СЕТ СН'!$F$19</f>
        <v>1250.0601466800001</v>
      </c>
      <c r="G40" s="36">
        <f>SUMIFS(СВЦЭМ!$C$39:$C$782,СВЦЭМ!$A$39:$A$782,$A40,СВЦЭМ!$B$39:$B$782,G$11)+'СЕТ СН'!$F$9+СВЦЭМ!$D$10+'СЕТ СН'!$F$6-'СЕТ СН'!$F$19</f>
        <v>1218.67983456</v>
      </c>
      <c r="H40" s="36">
        <f>SUMIFS(СВЦЭМ!$C$39:$C$782,СВЦЭМ!$A$39:$A$782,$A40,СВЦЭМ!$B$39:$B$782,H$11)+'СЕТ СН'!$F$9+СВЦЭМ!$D$10+'СЕТ СН'!$F$6-'СЕТ СН'!$F$19</f>
        <v>1107.56118659</v>
      </c>
      <c r="I40" s="36">
        <f>SUMIFS(СВЦЭМ!$C$39:$C$782,СВЦЭМ!$A$39:$A$782,$A40,СВЦЭМ!$B$39:$B$782,I$11)+'СЕТ СН'!$F$9+СВЦЭМ!$D$10+'СЕТ СН'!$F$6-'СЕТ СН'!$F$19</f>
        <v>1058.4836576</v>
      </c>
      <c r="J40" s="36">
        <f>SUMIFS(СВЦЭМ!$C$39:$C$782,СВЦЭМ!$A$39:$A$782,$A40,СВЦЭМ!$B$39:$B$782,J$11)+'СЕТ СН'!$F$9+СВЦЭМ!$D$10+'СЕТ СН'!$F$6-'СЕТ СН'!$F$19</f>
        <v>1053.7867580100001</v>
      </c>
      <c r="K40" s="36">
        <f>SUMIFS(СВЦЭМ!$C$39:$C$782,СВЦЭМ!$A$39:$A$782,$A40,СВЦЭМ!$B$39:$B$782,K$11)+'СЕТ СН'!$F$9+СВЦЭМ!$D$10+'СЕТ СН'!$F$6-'СЕТ СН'!$F$19</f>
        <v>1039.8559229</v>
      </c>
      <c r="L40" s="36">
        <f>SUMIFS(СВЦЭМ!$C$39:$C$782,СВЦЭМ!$A$39:$A$782,$A40,СВЦЭМ!$B$39:$B$782,L$11)+'СЕТ СН'!$F$9+СВЦЭМ!$D$10+'СЕТ СН'!$F$6-'СЕТ СН'!$F$19</f>
        <v>1054.16040447</v>
      </c>
      <c r="M40" s="36">
        <f>SUMIFS(СВЦЭМ!$C$39:$C$782,СВЦЭМ!$A$39:$A$782,$A40,СВЦЭМ!$B$39:$B$782,M$11)+'СЕТ СН'!$F$9+СВЦЭМ!$D$10+'СЕТ СН'!$F$6-'СЕТ СН'!$F$19</f>
        <v>1064.63942464</v>
      </c>
      <c r="N40" s="36">
        <f>SUMIFS(СВЦЭМ!$C$39:$C$782,СВЦЭМ!$A$39:$A$782,$A40,СВЦЭМ!$B$39:$B$782,N$11)+'СЕТ СН'!$F$9+СВЦЭМ!$D$10+'СЕТ СН'!$F$6-'СЕТ СН'!$F$19</f>
        <v>1064.99907945</v>
      </c>
      <c r="O40" s="36">
        <f>SUMIFS(СВЦЭМ!$C$39:$C$782,СВЦЭМ!$A$39:$A$782,$A40,СВЦЭМ!$B$39:$B$782,O$11)+'СЕТ СН'!$F$9+СВЦЭМ!$D$10+'СЕТ СН'!$F$6-'СЕТ СН'!$F$19</f>
        <v>1074.58849431</v>
      </c>
      <c r="P40" s="36">
        <f>SUMIFS(СВЦЭМ!$C$39:$C$782,СВЦЭМ!$A$39:$A$782,$A40,СВЦЭМ!$B$39:$B$782,P$11)+'СЕТ СН'!$F$9+СВЦЭМ!$D$10+'СЕТ СН'!$F$6-'СЕТ СН'!$F$19</f>
        <v>1096.1386779200002</v>
      </c>
      <c r="Q40" s="36">
        <f>SUMIFS(СВЦЭМ!$C$39:$C$782,СВЦЭМ!$A$39:$A$782,$A40,СВЦЭМ!$B$39:$B$782,Q$11)+'СЕТ СН'!$F$9+СВЦЭМ!$D$10+'СЕТ СН'!$F$6-'СЕТ СН'!$F$19</f>
        <v>1093.50178886</v>
      </c>
      <c r="R40" s="36">
        <f>SUMIFS(СВЦЭМ!$C$39:$C$782,СВЦЭМ!$A$39:$A$782,$A40,СВЦЭМ!$B$39:$B$782,R$11)+'СЕТ СН'!$F$9+СВЦЭМ!$D$10+'СЕТ СН'!$F$6-'СЕТ СН'!$F$19</f>
        <v>1078.40640491</v>
      </c>
      <c r="S40" s="36">
        <f>SUMIFS(СВЦЭМ!$C$39:$C$782,СВЦЭМ!$A$39:$A$782,$A40,СВЦЭМ!$B$39:$B$782,S$11)+'СЕТ СН'!$F$9+СВЦЭМ!$D$10+'СЕТ СН'!$F$6-'СЕТ СН'!$F$19</f>
        <v>1066.2684615000001</v>
      </c>
      <c r="T40" s="36">
        <f>SUMIFS(СВЦЭМ!$C$39:$C$782,СВЦЭМ!$A$39:$A$782,$A40,СВЦЭМ!$B$39:$B$782,T$11)+'СЕТ СН'!$F$9+СВЦЭМ!$D$10+'СЕТ СН'!$F$6-'СЕТ СН'!$F$19</f>
        <v>1035.1912385099999</v>
      </c>
      <c r="U40" s="36">
        <f>SUMIFS(СВЦЭМ!$C$39:$C$782,СВЦЭМ!$A$39:$A$782,$A40,СВЦЭМ!$B$39:$B$782,U$11)+'СЕТ СН'!$F$9+СВЦЭМ!$D$10+'СЕТ СН'!$F$6-'СЕТ СН'!$F$19</f>
        <v>1052.71325486</v>
      </c>
      <c r="V40" s="36">
        <f>SUMIFS(СВЦЭМ!$C$39:$C$782,СВЦЭМ!$A$39:$A$782,$A40,СВЦЭМ!$B$39:$B$782,V$11)+'СЕТ СН'!$F$9+СВЦЭМ!$D$10+'СЕТ СН'!$F$6-'СЕТ СН'!$F$19</f>
        <v>1026.84544888</v>
      </c>
      <c r="W40" s="36">
        <f>SUMIFS(СВЦЭМ!$C$39:$C$782,СВЦЭМ!$A$39:$A$782,$A40,СВЦЭМ!$B$39:$B$782,W$11)+'СЕТ СН'!$F$9+СВЦЭМ!$D$10+'СЕТ СН'!$F$6-'СЕТ СН'!$F$19</f>
        <v>1134.5526253700002</v>
      </c>
      <c r="X40" s="36">
        <f>SUMIFS(СВЦЭМ!$C$39:$C$782,СВЦЭМ!$A$39:$A$782,$A40,СВЦЭМ!$B$39:$B$782,X$11)+'СЕТ СН'!$F$9+СВЦЭМ!$D$10+'СЕТ СН'!$F$6-'СЕТ СН'!$F$19</f>
        <v>1111.5324222000002</v>
      </c>
      <c r="Y40" s="36">
        <f>SUMIFS(СВЦЭМ!$C$39:$C$782,СВЦЭМ!$A$39:$A$782,$A40,СВЦЭМ!$B$39:$B$782,Y$11)+'СЕТ СН'!$F$9+СВЦЭМ!$D$10+'СЕТ СН'!$F$6-'СЕТ СН'!$F$19</f>
        <v>1104.1393530100001</v>
      </c>
    </row>
    <row r="41" spans="1:25" ht="15.75" x14ac:dyDescent="0.2">
      <c r="A41" s="35">
        <f t="shared" si="0"/>
        <v>44834</v>
      </c>
      <c r="B41" s="36">
        <f>SUMIFS(СВЦЭМ!$C$39:$C$782,СВЦЭМ!$A$39:$A$782,$A41,СВЦЭМ!$B$39:$B$782,B$11)+'СЕТ СН'!$F$9+СВЦЭМ!$D$10+'СЕТ СН'!$F$6-'СЕТ СН'!$F$19</f>
        <v>1120.07345218</v>
      </c>
      <c r="C41" s="36">
        <f>SUMIFS(СВЦЭМ!$C$39:$C$782,СВЦЭМ!$A$39:$A$782,$A41,СВЦЭМ!$B$39:$B$782,C$11)+'СЕТ СН'!$F$9+СВЦЭМ!$D$10+'СЕТ СН'!$F$6-'СЕТ СН'!$F$19</f>
        <v>1157.4701419200001</v>
      </c>
      <c r="D41" s="36">
        <f>SUMIFS(СВЦЭМ!$C$39:$C$782,СВЦЭМ!$A$39:$A$782,$A41,СВЦЭМ!$B$39:$B$782,D$11)+'СЕТ СН'!$F$9+СВЦЭМ!$D$10+'СЕТ СН'!$F$6-'СЕТ СН'!$F$19</f>
        <v>1123.07843385</v>
      </c>
      <c r="E41" s="36">
        <f>SUMIFS(СВЦЭМ!$C$39:$C$782,СВЦЭМ!$A$39:$A$782,$A41,СВЦЭМ!$B$39:$B$782,E$11)+'СЕТ СН'!$F$9+СВЦЭМ!$D$10+'СЕТ СН'!$F$6-'СЕТ СН'!$F$19</f>
        <v>1115.2822632100001</v>
      </c>
      <c r="F41" s="36">
        <f>SUMIFS(СВЦЭМ!$C$39:$C$782,СВЦЭМ!$A$39:$A$782,$A41,СВЦЭМ!$B$39:$B$782,F$11)+'СЕТ СН'!$F$9+СВЦЭМ!$D$10+'СЕТ СН'!$F$6-'СЕТ СН'!$F$19</f>
        <v>1092.27611471</v>
      </c>
      <c r="G41" s="36">
        <f>SUMIFS(СВЦЭМ!$C$39:$C$782,СВЦЭМ!$A$39:$A$782,$A41,СВЦЭМ!$B$39:$B$782,G$11)+'СЕТ СН'!$F$9+СВЦЭМ!$D$10+'СЕТ СН'!$F$6-'СЕТ СН'!$F$19</f>
        <v>1078.19524133</v>
      </c>
      <c r="H41" s="36">
        <f>SUMIFS(СВЦЭМ!$C$39:$C$782,СВЦЭМ!$A$39:$A$782,$A41,СВЦЭМ!$B$39:$B$782,H$11)+'СЕТ СН'!$F$9+СВЦЭМ!$D$10+'СЕТ СН'!$F$6-'СЕТ СН'!$F$19</f>
        <v>1041.10125468</v>
      </c>
      <c r="I41" s="36">
        <f>SUMIFS(СВЦЭМ!$C$39:$C$782,СВЦЭМ!$A$39:$A$782,$A41,СВЦЭМ!$B$39:$B$782,I$11)+'СЕТ СН'!$F$9+СВЦЭМ!$D$10+'СЕТ СН'!$F$6-'СЕТ СН'!$F$19</f>
        <v>1010.72732574</v>
      </c>
      <c r="J41" s="36">
        <f>SUMIFS(СВЦЭМ!$C$39:$C$782,СВЦЭМ!$A$39:$A$782,$A41,СВЦЭМ!$B$39:$B$782,J$11)+'СЕТ СН'!$F$9+СВЦЭМ!$D$10+'СЕТ СН'!$F$6-'СЕТ СН'!$F$19</f>
        <v>986.17782582999996</v>
      </c>
      <c r="K41" s="36">
        <f>SUMIFS(СВЦЭМ!$C$39:$C$782,СВЦЭМ!$A$39:$A$782,$A41,СВЦЭМ!$B$39:$B$782,K$11)+'СЕТ СН'!$F$9+СВЦЭМ!$D$10+'СЕТ СН'!$F$6-'СЕТ СН'!$F$19</f>
        <v>979.7351931899999</v>
      </c>
      <c r="L41" s="36">
        <f>SUMIFS(СВЦЭМ!$C$39:$C$782,СВЦЭМ!$A$39:$A$782,$A41,СВЦЭМ!$B$39:$B$782,L$11)+'СЕТ СН'!$F$9+СВЦЭМ!$D$10+'СЕТ СН'!$F$6-'СЕТ СН'!$F$19</f>
        <v>988.90927750999992</v>
      </c>
      <c r="M41" s="36">
        <f>SUMIFS(СВЦЭМ!$C$39:$C$782,СВЦЭМ!$A$39:$A$782,$A41,СВЦЭМ!$B$39:$B$782,M$11)+'СЕТ СН'!$F$9+СВЦЭМ!$D$10+'СЕТ СН'!$F$6-'СЕТ СН'!$F$19</f>
        <v>1007.8871941</v>
      </c>
      <c r="N41" s="36">
        <f>SUMIFS(СВЦЭМ!$C$39:$C$782,СВЦЭМ!$A$39:$A$782,$A41,СВЦЭМ!$B$39:$B$782,N$11)+'СЕТ СН'!$F$9+СВЦЭМ!$D$10+'СЕТ СН'!$F$6-'СЕТ СН'!$F$19</f>
        <v>1023.3159693599999</v>
      </c>
      <c r="O41" s="36">
        <f>SUMIFS(СВЦЭМ!$C$39:$C$782,СВЦЭМ!$A$39:$A$782,$A41,СВЦЭМ!$B$39:$B$782,O$11)+'СЕТ СН'!$F$9+СВЦЭМ!$D$10+'СЕТ СН'!$F$6-'СЕТ СН'!$F$19</f>
        <v>1032.85791632</v>
      </c>
      <c r="P41" s="36">
        <f>SUMIFS(СВЦЭМ!$C$39:$C$782,СВЦЭМ!$A$39:$A$782,$A41,СВЦЭМ!$B$39:$B$782,P$11)+'СЕТ СН'!$F$9+СВЦЭМ!$D$10+'СЕТ СН'!$F$6-'СЕТ СН'!$F$19</f>
        <v>1044.56175349</v>
      </c>
      <c r="Q41" s="36">
        <f>SUMIFS(СВЦЭМ!$C$39:$C$782,СВЦЭМ!$A$39:$A$782,$A41,СВЦЭМ!$B$39:$B$782,Q$11)+'СЕТ СН'!$F$9+СВЦЭМ!$D$10+'СЕТ СН'!$F$6-'СЕТ СН'!$F$19</f>
        <v>1043.2285166500001</v>
      </c>
      <c r="R41" s="36">
        <f>SUMIFS(СВЦЭМ!$C$39:$C$782,СВЦЭМ!$A$39:$A$782,$A41,СВЦЭМ!$B$39:$B$782,R$11)+'СЕТ СН'!$F$9+СВЦЭМ!$D$10+'СЕТ СН'!$F$6-'СЕТ СН'!$F$19</f>
        <v>1022.6928627899999</v>
      </c>
      <c r="S41" s="36">
        <f>SUMIFS(СВЦЭМ!$C$39:$C$782,СВЦЭМ!$A$39:$A$782,$A41,СВЦЭМ!$B$39:$B$782,S$11)+'СЕТ СН'!$F$9+СВЦЭМ!$D$10+'СЕТ СН'!$F$6-'СЕТ СН'!$F$19</f>
        <v>997.33560931999989</v>
      </c>
      <c r="T41" s="36">
        <f>SUMIFS(СВЦЭМ!$C$39:$C$782,СВЦЭМ!$A$39:$A$782,$A41,СВЦЭМ!$B$39:$B$782,T$11)+'СЕТ СН'!$F$9+СВЦЭМ!$D$10+'СЕТ СН'!$F$6-'СЕТ СН'!$F$19</f>
        <v>980.00190299999997</v>
      </c>
      <c r="U41" s="36">
        <f>SUMIFS(СВЦЭМ!$C$39:$C$782,СВЦЭМ!$A$39:$A$782,$A41,СВЦЭМ!$B$39:$B$782,U$11)+'СЕТ СН'!$F$9+СВЦЭМ!$D$10+'СЕТ СН'!$F$6-'СЕТ СН'!$F$19</f>
        <v>963.20722314</v>
      </c>
      <c r="V41" s="36">
        <f>SUMIFS(СВЦЭМ!$C$39:$C$782,СВЦЭМ!$A$39:$A$782,$A41,СВЦЭМ!$B$39:$B$782,V$11)+'СЕТ СН'!$F$9+СВЦЭМ!$D$10+'СЕТ СН'!$F$6-'СЕТ СН'!$F$19</f>
        <v>969.35408493999989</v>
      </c>
      <c r="W41" s="36">
        <f>SUMIFS(СВЦЭМ!$C$39:$C$782,СВЦЭМ!$A$39:$A$782,$A41,СВЦЭМ!$B$39:$B$782,W$11)+'СЕТ СН'!$F$9+СВЦЭМ!$D$10+'СЕТ СН'!$F$6-'СЕТ СН'!$F$19</f>
        <v>1040.5646431800001</v>
      </c>
      <c r="X41" s="36">
        <f>SUMIFS(СВЦЭМ!$C$39:$C$782,СВЦЭМ!$A$39:$A$782,$A41,СВЦЭМ!$B$39:$B$782,X$11)+'СЕТ СН'!$F$9+СВЦЭМ!$D$10+'СЕТ СН'!$F$6-'СЕТ СН'!$F$19</f>
        <v>1090.6402134699999</v>
      </c>
      <c r="Y41" s="36">
        <f>SUMIFS(СВЦЭМ!$C$39:$C$782,СВЦЭМ!$A$39:$A$782,$A41,СВЦЭМ!$B$39:$B$782,Y$11)+'СЕТ СН'!$F$9+СВЦЭМ!$D$10+'СЕТ СН'!$F$6-'СЕТ СН'!$F$19</f>
        <v>1100.9981693699999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01.09.2022</v>
      </c>
      <c r="B48" s="36">
        <f>SUMIFS(СВЦЭМ!$C$39:$C$782,СВЦЭМ!$A$39:$A$782,$A48,СВЦЭМ!$B$39:$B$782,B$47)+'СЕТ СН'!$G$9+СВЦЭМ!$D$10+'СЕТ СН'!$G$6-'СЕТ СН'!$G$19</f>
        <v>1082.9900213999999</v>
      </c>
      <c r="C48" s="36">
        <f>SUMIFS(СВЦЭМ!$C$39:$C$782,СВЦЭМ!$A$39:$A$782,$A48,СВЦЭМ!$B$39:$B$782,C$47)+'СЕТ СН'!$G$9+СВЦЭМ!$D$10+'СЕТ СН'!$G$6-'СЕТ СН'!$G$19</f>
        <v>1130.5307518699999</v>
      </c>
      <c r="D48" s="36">
        <f>SUMIFS(СВЦЭМ!$C$39:$C$782,СВЦЭМ!$A$39:$A$782,$A48,СВЦЭМ!$B$39:$B$782,D$47)+'СЕТ СН'!$G$9+СВЦЭМ!$D$10+'СЕТ СН'!$G$6-'СЕТ СН'!$G$19</f>
        <v>1165.5304098300001</v>
      </c>
      <c r="E48" s="36">
        <f>SUMIFS(СВЦЭМ!$C$39:$C$782,СВЦЭМ!$A$39:$A$782,$A48,СВЦЭМ!$B$39:$B$782,E$47)+'СЕТ СН'!$G$9+СВЦЭМ!$D$10+'СЕТ СН'!$G$6-'СЕТ СН'!$G$19</f>
        <v>1168.7503827</v>
      </c>
      <c r="F48" s="36">
        <f>SUMIFS(СВЦЭМ!$C$39:$C$782,СВЦЭМ!$A$39:$A$782,$A48,СВЦЭМ!$B$39:$B$782,F$47)+'СЕТ СН'!$G$9+СВЦЭМ!$D$10+'СЕТ СН'!$G$6-'СЕТ СН'!$G$19</f>
        <v>1172.4175435899999</v>
      </c>
      <c r="G48" s="36">
        <f>SUMIFS(СВЦЭМ!$C$39:$C$782,СВЦЭМ!$A$39:$A$782,$A48,СВЦЭМ!$B$39:$B$782,G$47)+'СЕТ СН'!$G$9+СВЦЭМ!$D$10+'СЕТ СН'!$G$6-'СЕТ СН'!$G$19</f>
        <v>1160.5333339599999</v>
      </c>
      <c r="H48" s="36">
        <f>SUMIFS(СВЦЭМ!$C$39:$C$782,СВЦЭМ!$A$39:$A$782,$A48,СВЦЭМ!$B$39:$B$782,H$47)+'СЕТ СН'!$G$9+СВЦЭМ!$D$10+'СЕТ СН'!$G$6-'СЕТ СН'!$G$19</f>
        <v>1115.6717136699999</v>
      </c>
      <c r="I48" s="36">
        <f>SUMIFS(СВЦЭМ!$C$39:$C$782,СВЦЭМ!$A$39:$A$782,$A48,СВЦЭМ!$B$39:$B$782,I$47)+'СЕТ СН'!$G$9+СВЦЭМ!$D$10+'СЕТ СН'!$G$6-'СЕТ СН'!$G$19</f>
        <v>1047.65576803</v>
      </c>
      <c r="J48" s="36">
        <f>SUMIFS(СВЦЭМ!$C$39:$C$782,СВЦЭМ!$A$39:$A$782,$A48,СВЦЭМ!$B$39:$B$782,J$47)+'СЕТ СН'!$G$9+СВЦЭМ!$D$10+'СЕТ СН'!$G$6-'СЕТ СН'!$G$19</f>
        <v>1021.7493616199999</v>
      </c>
      <c r="K48" s="36">
        <f>SUMIFS(СВЦЭМ!$C$39:$C$782,СВЦЭМ!$A$39:$A$782,$A48,СВЦЭМ!$B$39:$B$782,K$47)+'СЕТ СН'!$G$9+СВЦЭМ!$D$10+'СЕТ СН'!$G$6-'СЕТ СН'!$G$19</f>
        <v>1053.1802022500001</v>
      </c>
      <c r="L48" s="36">
        <f>SUMIFS(СВЦЭМ!$C$39:$C$782,СВЦЭМ!$A$39:$A$782,$A48,СВЦЭМ!$B$39:$B$782,L$47)+'СЕТ СН'!$G$9+СВЦЭМ!$D$10+'СЕТ СН'!$G$6-'СЕТ СН'!$G$19</f>
        <v>1017.8083509099999</v>
      </c>
      <c r="M48" s="36">
        <f>SUMIFS(СВЦЭМ!$C$39:$C$782,СВЦЭМ!$A$39:$A$782,$A48,СВЦЭМ!$B$39:$B$782,M$47)+'СЕТ СН'!$G$9+СВЦЭМ!$D$10+'СЕТ СН'!$G$6-'СЕТ СН'!$G$19</f>
        <v>988.43499925999993</v>
      </c>
      <c r="N48" s="36">
        <f>SUMIFS(СВЦЭМ!$C$39:$C$782,СВЦЭМ!$A$39:$A$782,$A48,СВЦЭМ!$B$39:$B$782,N$47)+'СЕТ СН'!$G$9+СВЦЭМ!$D$10+'СЕТ СН'!$G$6-'СЕТ СН'!$G$19</f>
        <v>992.24925272999997</v>
      </c>
      <c r="O48" s="36">
        <f>SUMIFS(СВЦЭМ!$C$39:$C$782,СВЦЭМ!$A$39:$A$782,$A48,СВЦЭМ!$B$39:$B$782,O$47)+'СЕТ СН'!$G$9+СВЦЭМ!$D$10+'СЕТ СН'!$G$6-'СЕТ СН'!$G$19</f>
        <v>1006.6588511</v>
      </c>
      <c r="P48" s="36">
        <f>SUMIFS(СВЦЭМ!$C$39:$C$782,СВЦЭМ!$A$39:$A$782,$A48,СВЦЭМ!$B$39:$B$782,P$47)+'СЕТ СН'!$G$9+СВЦЭМ!$D$10+'СЕТ СН'!$G$6-'СЕТ СН'!$G$19</f>
        <v>1009.5091847199999</v>
      </c>
      <c r="Q48" s="36">
        <f>SUMIFS(СВЦЭМ!$C$39:$C$782,СВЦЭМ!$A$39:$A$782,$A48,СВЦЭМ!$B$39:$B$782,Q$47)+'СЕТ СН'!$G$9+СВЦЭМ!$D$10+'СЕТ СН'!$G$6-'СЕТ СН'!$G$19</f>
        <v>1013.37886809</v>
      </c>
      <c r="R48" s="36">
        <f>SUMIFS(СВЦЭМ!$C$39:$C$782,СВЦЭМ!$A$39:$A$782,$A48,СВЦЭМ!$B$39:$B$782,R$47)+'СЕТ СН'!$G$9+СВЦЭМ!$D$10+'СЕТ СН'!$G$6-'СЕТ СН'!$G$19</f>
        <v>1005.1138984999999</v>
      </c>
      <c r="S48" s="36">
        <f>SUMIFS(СВЦЭМ!$C$39:$C$782,СВЦЭМ!$A$39:$A$782,$A48,СВЦЭМ!$B$39:$B$782,S$47)+'СЕТ СН'!$G$9+СВЦЭМ!$D$10+'СЕТ СН'!$G$6-'СЕТ СН'!$G$19</f>
        <v>1005.087452</v>
      </c>
      <c r="T48" s="36">
        <f>SUMIFS(СВЦЭМ!$C$39:$C$782,СВЦЭМ!$A$39:$A$782,$A48,СВЦЭМ!$B$39:$B$782,T$47)+'СЕТ СН'!$G$9+СВЦЭМ!$D$10+'СЕТ СН'!$G$6-'СЕТ СН'!$G$19</f>
        <v>1136.49090576</v>
      </c>
      <c r="U48" s="36">
        <f>SUMIFS(СВЦЭМ!$C$39:$C$782,СВЦЭМ!$A$39:$A$782,$A48,СВЦЭМ!$B$39:$B$782,U$47)+'СЕТ СН'!$G$9+СВЦЭМ!$D$10+'СЕТ СН'!$G$6-'СЕТ СН'!$G$19</f>
        <v>1146.0830750699999</v>
      </c>
      <c r="V48" s="36">
        <f>SUMIFS(СВЦЭМ!$C$39:$C$782,СВЦЭМ!$A$39:$A$782,$A48,СВЦЭМ!$B$39:$B$782,V$47)+'СЕТ СН'!$G$9+СВЦЭМ!$D$10+'СЕТ СН'!$G$6-'СЕТ СН'!$G$19</f>
        <v>1152.26819366</v>
      </c>
      <c r="W48" s="36">
        <f>SUMIFS(СВЦЭМ!$C$39:$C$782,СВЦЭМ!$A$39:$A$782,$A48,СВЦЭМ!$B$39:$B$782,W$47)+'СЕТ СН'!$G$9+СВЦЭМ!$D$10+'СЕТ СН'!$G$6-'СЕТ СН'!$G$19</f>
        <v>1156.89343121</v>
      </c>
      <c r="X48" s="36">
        <f>SUMIFS(СВЦЭМ!$C$39:$C$782,СВЦЭМ!$A$39:$A$782,$A48,СВЦЭМ!$B$39:$B$782,X$47)+'СЕТ СН'!$G$9+СВЦЭМ!$D$10+'СЕТ СН'!$G$6-'СЕТ СН'!$G$19</f>
        <v>1127.3771812499999</v>
      </c>
      <c r="Y48" s="36">
        <f>SUMIFS(СВЦЭМ!$C$39:$C$782,СВЦЭМ!$A$39:$A$782,$A48,СВЦЭМ!$B$39:$B$782,Y$47)+'СЕТ СН'!$G$9+СВЦЭМ!$D$10+'СЕТ СН'!$G$6-'СЕТ СН'!$G$19</f>
        <v>1084.7007321000001</v>
      </c>
    </row>
    <row r="49" spans="1:25" ht="15.75" x14ac:dyDescent="0.2">
      <c r="A49" s="35">
        <f>A48+1</f>
        <v>44806</v>
      </c>
      <c r="B49" s="36">
        <f>SUMIFS(СВЦЭМ!$C$39:$C$782,СВЦЭМ!$A$39:$A$782,$A49,СВЦЭМ!$B$39:$B$782,B$47)+'СЕТ СН'!$G$9+СВЦЭМ!$D$10+'СЕТ СН'!$G$6-'СЕТ СН'!$G$19</f>
        <v>1085.88997642</v>
      </c>
      <c r="C49" s="36">
        <f>SUMIFS(СВЦЭМ!$C$39:$C$782,СВЦЭМ!$A$39:$A$782,$A49,СВЦЭМ!$B$39:$B$782,C$47)+'СЕТ СН'!$G$9+СВЦЭМ!$D$10+'СЕТ СН'!$G$6-'СЕТ СН'!$G$19</f>
        <v>1135.4277586200001</v>
      </c>
      <c r="D49" s="36">
        <f>SUMIFS(СВЦЭМ!$C$39:$C$782,СВЦЭМ!$A$39:$A$782,$A49,СВЦЭМ!$B$39:$B$782,D$47)+'СЕТ СН'!$G$9+СВЦЭМ!$D$10+'СЕТ СН'!$G$6-'СЕТ СН'!$G$19</f>
        <v>1168.9205680800001</v>
      </c>
      <c r="E49" s="36">
        <f>SUMIFS(СВЦЭМ!$C$39:$C$782,СВЦЭМ!$A$39:$A$782,$A49,СВЦЭМ!$B$39:$B$782,E$47)+'СЕТ СН'!$G$9+СВЦЭМ!$D$10+'СЕТ СН'!$G$6-'СЕТ СН'!$G$19</f>
        <v>1178.7146843</v>
      </c>
      <c r="F49" s="36">
        <f>SUMIFS(СВЦЭМ!$C$39:$C$782,СВЦЭМ!$A$39:$A$782,$A49,СВЦЭМ!$B$39:$B$782,F$47)+'СЕТ СН'!$G$9+СВЦЭМ!$D$10+'СЕТ СН'!$G$6-'СЕТ СН'!$G$19</f>
        <v>1181.6813865000001</v>
      </c>
      <c r="G49" s="36">
        <f>SUMIFS(СВЦЭМ!$C$39:$C$782,СВЦЭМ!$A$39:$A$782,$A49,СВЦЭМ!$B$39:$B$782,G$47)+'СЕТ СН'!$G$9+СВЦЭМ!$D$10+'СЕТ СН'!$G$6-'СЕТ СН'!$G$19</f>
        <v>1170.08839758</v>
      </c>
      <c r="H49" s="36">
        <f>SUMIFS(СВЦЭМ!$C$39:$C$782,СВЦЭМ!$A$39:$A$782,$A49,СВЦЭМ!$B$39:$B$782,H$47)+'СЕТ СН'!$G$9+СВЦЭМ!$D$10+'СЕТ СН'!$G$6-'СЕТ СН'!$G$19</f>
        <v>1127.0484441000001</v>
      </c>
      <c r="I49" s="36">
        <f>SUMIFS(СВЦЭМ!$C$39:$C$782,СВЦЭМ!$A$39:$A$782,$A49,СВЦЭМ!$B$39:$B$782,I$47)+'СЕТ СН'!$G$9+СВЦЭМ!$D$10+'СЕТ СН'!$G$6-'СЕТ СН'!$G$19</f>
        <v>1055.7850032900001</v>
      </c>
      <c r="J49" s="36">
        <f>SUMIFS(СВЦЭМ!$C$39:$C$782,СВЦЭМ!$A$39:$A$782,$A49,СВЦЭМ!$B$39:$B$782,J$47)+'СЕТ СН'!$G$9+СВЦЭМ!$D$10+'СЕТ СН'!$G$6-'СЕТ СН'!$G$19</f>
        <v>992.08157305999998</v>
      </c>
      <c r="K49" s="36">
        <f>SUMIFS(СВЦЭМ!$C$39:$C$782,СВЦЭМ!$A$39:$A$782,$A49,СВЦЭМ!$B$39:$B$782,K$47)+'СЕТ СН'!$G$9+СВЦЭМ!$D$10+'СЕТ СН'!$G$6-'СЕТ СН'!$G$19</f>
        <v>1019.8060033899999</v>
      </c>
      <c r="L49" s="36">
        <f>SUMIFS(СВЦЭМ!$C$39:$C$782,СВЦЭМ!$A$39:$A$782,$A49,СВЦЭМ!$B$39:$B$782,L$47)+'СЕТ СН'!$G$9+СВЦЭМ!$D$10+'СЕТ СН'!$G$6-'СЕТ СН'!$G$19</f>
        <v>1014.7188436599999</v>
      </c>
      <c r="M49" s="36">
        <f>SUMIFS(СВЦЭМ!$C$39:$C$782,СВЦЭМ!$A$39:$A$782,$A49,СВЦЭМ!$B$39:$B$782,M$47)+'СЕТ СН'!$G$9+СВЦЭМ!$D$10+'СЕТ СН'!$G$6-'СЕТ СН'!$G$19</f>
        <v>965.21469886</v>
      </c>
      <c r="N49" s="36">
        <f>SUMIFS(СВЦЭМ!$C$39:$C$782,СВЦЭМ!$A$39:$A$782,$A49,СВЦЭМ!$B$39:$B$782,N$47)+'СЕТ СН'!$G$9+СВЦЭМ!$D$10+'СЕТ СН'!$G$6-'СЕТ СН'!$G$19</f>
        <v>975.00853006999989</v>
      </c>
      <c r="O49" s="36">
        <f>SUMIFS(СВЦЭМ!$C$39:$C$782,СВЦЭМ!$A$39:$A$782,$A49,СВЦЭМ!$B$39:$B$782,O$47)+'СЕТ СН'!$G$9+СВЦЭМ!$D$10+'СЕТ СН'!$G$6-'СЕТ СН'!$G$19</f>
        <v>976.73725165999997</v>
      </c>
      <c r="P49" s="36">
        <f>SUMIFS(СВЦЭМ!$C$39:$C$782,СВЦЭМ!$A$39:$A$782,$A49,СВЦЭМ!$B$39:$B$782,P$47)+'СЕТ СН'!$G$9+СВЦЭМ!$D$10+'СЕТ СН'!$G$6-'СЕТ СН'!$G$19</f>
        <v>980.62778319999995</v>
      </c>
      <c r="Q49" s="36">
        <f>SUMIFS(СВЦЭМ!$C$39:$C$782,СВЦЭМ!$A$39:$A$782,$A49,СВЦЭМ!$B$39:$B$782,Q$47)+'СЕТ СН'!$G$9+СВЦЭМ!$D$10+'СЕТ СН'!$G$6-'СЕТ СН'!$G$19</f>
        <v>984.97799925999993</v>
      </c>
      <c r="R49" s="36">
        <f>SUMIFS(СВЦЭМ!$C$39:$C$782,СВЦЭМ!$A$39:$A$782,$A49,СВЦЭМ!$B$39:$B$782,R$47)+'СЕТ СН'!$G$9+СВЦЭМ!$D$10+'СЕТ СН'!$G$6-'СЕТ СН'!$G$19</f>
        <v>986.35835723999992</v>
      </c>
      <c r="S49" s="36">
        <f>SUMIFS(СВЦЭМ!$C$39:$C$782,СВЦЭМ!$A$39:$A$782,$A49,СВЦЭМ!$B$39:$B$782,S$47)+'СЕТ СН'!$G$9+СВЦЭМ!$D$10+'СЕТ СН'!$G$6-'СЕТ СН'!$G$19</f>
        <v>989.65776172999995</v>
      </c>
      <c r="T49" s="36">
        <f>SUMIFS(СВЦЭМ!$C$39:$C$782,СВЦЭМ!$A$39:$A$782,$A49,СВЦЭМ!$B$39:$B$782,T$47)+'СЕТ СН'!$G$9+СВЦЭМ!$D$10+'СЕТ СН'!$G$6-'СЕТ СН'!$G$19</f>
        <v>1111.9543872900001</v>
      </c>
      <c r="U49" s="36">
        <f>SUMIFS(СВЦЭМ!$C$39:$C$782,СВЦЭМ!$A$39:$A$782,$A49,СВЦЭМ!$B$39:$B$782,U$47)+'СЕТ СН'!$G$9+СВЦЭМ!$D$10+'СЕТ СН'!$G$6-'СЕТ СН'!$G$19</f>
        <v>1112.8296727699999</v>
      </c>
      <c r="V49" s="36">
        <f>SUMIFS(СВЦЭМ!$C$39:$C$782,СВЦЭМ!$A$39:$A$782,$A49,СВЦЭМ!$B$39:$B$782,V$47)+'СЕТ СН'!$G$9+СВЦЭМ!$D$10+'СЕТ СН'!$G$6-'СЕТ СН'!$G$19</f>
        <v>1137.23014195</v>
      </c>
      <c r="W49" s="36">
        <f>SUMIFS(СВЦЭМ!$C$39:$C$782,СВЦЭМ!$A$39:$A$782,$A49,СВЦЭМ!$B$39:$B$782,W$47)+'СЕТ СН'!$G$9+СВЦЭМ!$D$10+'СЕТ СН'!$G$6-'СЕТ СН'!$G$19</f>
        <v>1138.50676273</v>
      </c>
      <c r="X49" s="36">
        <f>SUMIFS(СВЦЭМ!$C$39:$C$782,СВЦЭМ!$A$39:$A$782,$A49,СВЦЭМ!$B$39:$B$782,X$47)+'СЕТ СН'!$G$9+СВЦЭМ!$D$10+'СЕТ СН'!$G$6-'СЕТ СН'!$G$19</f>
        <v>1090.6718943599999</v>
      </c>
      <c r="Y49" s="36">
        <f>SUMIFS(СВЦЭМ!$C$39:$C$782,СВЦЭМ!$A$39:$A$782,$A49,СВЦЭМ!$B$39:$B$782,Y$47)+'СЕТ СН'!$G$9+СВЦЭМ!$D$10+'СЕТ СН'!$G$6-'СЕТ СН'!$G$19</f>
        <v>1056.4332056000001</v>
      </c>
    </row>
    <row r="50" spans="1:25" ht="15.75" x14ac:dyDescent="0.2">
      <c r="A50" s="35">
        <f t="shared" ref="A50:A77" si="1">A49+1</f>
        <v>44807</v>
      </c>
      <c r="B50" s="36">
        <f>SUMIFS(СВЦЭМ!$C$39:$C$782,СВЦЭМ!$A$39:$A$782,$A50,СВЦЭМ!$B$39:$B$782,B$47)+'СЕТ СН'!$G$9+СВЦЭМ!$D$10+'СЕТ СН'!$G$6-'СЕТ СН'!$G$19</f>
        <v>1057.35557404</v>
      </c>
      <c r="C50" s="36">
        <f>SUMIFS(СВЦЭМ!$C$39:$C$782,СВЦЭМ!$A$39:$A$782,$A50,СВЦЭМ!$B$39:$B$782,C$47)+'СЕТ СН'!$G$9+СВЦЭМ!$D$10+'СЕТ СН'!$G$6-'СЕТ СН'!$G$19</f>
        <v>1098.24861065</v>
      </c>
      <c r="D50" s="36">
        <f>SUMIFS(СВЦЭМ!$C$39:$C$782,СВЦЭМ!$A$39:$A$782,$A50,СВЦЭМ!$B$39:$B$782,D$47)+'СЕТ СН'!$G$9+СВЦЭМ!$D$10+'СЕТ СН'!$G$6-'СЕТ СН'!$G$19</f>
        <v>1116.9653259500001</v>
      </c>
      <c r="E50" s="36">
        <f>SUMIFS(СВЦЭМ!$C$39:$C$782,СВЦЭМ!$A$39:$A$782,$A50,СВЦЭМ!$B$39:$B$782,E$47)+'СЕТ СН'!$G$9+СВЦЭМ!$D$10+'СЕТ СН'!$G$6-'СЕТ СН'!$G$19</f>
        <v>1130.10142731</v>
      </c>
      <c r="F50" s="36">
        <f>SUMIFS(СВЦЭМ!$C$39:$C$782,СВЦЭМ!$A$39:$A$782,$A50,СВЦЭМ!$B$39:$B$782,F$47)+'СЕТ СН'!$G$9+СВЦЭМ!$D$10+'СЕТ СН'!$G$6-'СЕТ СН'!$G$19</f>
        <v>1143.2362089799999</v>
      </c>
      <c r="G50" s="36">
        <f>SUMIFS(СВЦЭМ!$C$39:$C$782,СВЦЭМ!$A$39:$A$782,$A50,СВЦЭМ!$B$39:$B$782,G$47)+'СЕТ СН'!$G$9+СВЦЭМ!$D$10+'СЕТ СН'!$G$6-'СЕТ СН'!$G$19</f>
        <v>1140.1843863199999</v>
      </c>
      <c r="H50" s="36">
        <f>SUMIFS(СВЦЭМ!$C$39:$C$782,СВЦЭМ!$A$39:$A$782,$A50,СВЦЭМ!$B$39:$B$782,H$47)+'СЕТ СН'!$G$9+СВЦЭМ!$D$10+'СЕТ СН'!$G$6-'СЕТ СН'!$G$19</f>
        <v>1118.74331506</v>
      </c>
      <c r="I50" s="36">
        <f>SUMIFS(СВЦЭМ!$C$39:$C$782,СВЦЭМ!$A$39:$A$782,$A50,СВЦЭМ!$B$39:$B$782,I$47)+'СЕТ СН'!$G$9+СВЦЭМ!$D$10+'СЕТ СН'!$G$6-'СЕТ СН'!$G$19</f>
        <v>1072.67982033</v>
      </c>
      <c r="J50" s="36">
        <f>SUMIFS(СВЦЭМ!$C$39:$C$782,СВЦЭМ!$A$39:$A$782,$A50,СВЦЭМ!$B$39:$B$782,J$47)+'СЕТ СН'!$G$9+СВЦЭМ!$D$10+'СЕТ СН'!$G$6-'СЕТ СН'!$G$19</f>
        <v>1018.46216965</v>
      </c>
      <c r="K50" s="36">
        <f>SUMIFS(СВЦЭМ!$C$39:$C$782,СВЦЭМ!$A$39:$A$782,$A50,СВЦЭМ!$B$39:$B$782,K$47)+'СЕТ СН'!$G$9+СВЦЭМ!$D$10+'СЕТ СН'!$G$6-'СЕТ СН'!$G$19</f>
        <v>954.06171602999996</v>
      </c>
      <c r="L50" s="36">
        <f>SUMIFS(СВЦЭМ!$C$39:$C$782,СВЦЭМ!$A$39:$A$782,$A50,СВЦЭМ!$B$39:$B$782,L$47)+'СЕТ СН'!$G$9+СВЦЭМ!$D$10+'СЕТ СН'!$G$6-'СЕТ СН'!$G$19</f>
        <v>906.43038993999994</v>
      </c>
      <c r="M50" s="36">
        <f>SUMIFS(СВЦЭМ!$C$39:$C$782,СВЦЭМ!$A$39:$A$782,$A50,СВЦЭМ!$B$39:$B$782,M$47)+'СЕТ СН'!$G$9+СВЦЭМ!$D$10+'СЕТ СН'!$G$6-'СЕТ СН'!$G$19</f>
        <v>920.47633095999993</v>
      </c>
      <c r="N50" s="36">
        <f>SUMIFS(СВЦЭМ!$C$39:$C$782,СВЦЭМ!$A$39:$A$782,$A50,СВЦЭМ!$B$39:$B$782,N$47)+'СЕТ СН'!$G$9+СВЦЭМ!$D$10+'СЕТ СН'!$G$6-'СЕТ СН'!$G$19</f>
        <v>931.49740094999993</v>
      </c>
      <c r="O50" s="36">
        <f>SUMIFS(СВЦЭМ!$C$39:$C$782,СВЦЭМ!$A$39:$A$782,$A50,СВЦЭМ!$B$39:$B$782,O$47)+'СЕТ СН'!$G$9+СВЦЭМ!$D$10+'СЕТ СН'!$G$6-'СЕТ СН'!$G$19</f>
        <v>961.12767957999995</v>
      </c>
      <c r="P50" s="36">
        <f>SUMIFS(СВЦЭМ!$C$39:$C$782,СВЦЭМ!$A$39:$A$782,$A50,СВЦЭМ!$B$39:$B$782,P$47)+'СЕТ СН'!$G$9+СВЦЭМ!$D$10+'СЕТ СН'!$G$6-'СЕТ СН'!$G$19</f>
        <v>990.63220136999996</v>
      </c>
      <c r="Q50" s="36">
        <f>SUMIFS(СВЦЭМ!$C$39:$C$782,СВЦЭМ!$A$39:$A$782,$A50,СВЦЭМ!$B$39:$B$782,Q$47)+'СЕТ СН'!$G$9+СВЦЭМ!$D$10+'СЕТ СН'!$G$6-'СЕТ СН'!$G$19</f>
        <v>996.77065636999998</v>
      </c>
      <c r="R50" s="36">
        <f>SUMIFS(СВЦЭМ!$C$39:$C$782,СВЦЭМ!$A$39:$A$782,$A50,СВЦЭМ!$B$39:$B$782,R$47)+'СЕТ СН'!$G$9+СВЦЭМ!$D$10+'СЕТ СН'!$G$6-'СЕТ СН'!$G$19</f>
        <v>986.22338568999999</v>
      </c>
      <c r="S50" s="36">
        <f>SUMIFS(СВЦЭМ!$C$39:$C$782,СВЦЭМ!$A$39:$A$782,$A50,СВЦЭМ!$B$39:$B$782,S$47)+'СЕТ СН'!$G$9+СВЦЭМ!$D$10+'СЕТ СН'!$G$6-'СЕТ СН'!$G$19</f>
        <v>986.79450411999994</v>
      </c>
      <c r="T50" s="36">
        <f>SUMIFS(СВЦЭМ!$C$39:$C$782,СВЦЭМ!$A$39:$A$782,$A50,СВЦЭМ!$B$39:$B$782,T$47)+'СЕТ СН'!$G$9+СВЦЭМ!$D$10+'СЕТ СН'!$G$6-'СЕТ СН'!$G$19</f>
        <v>977.68076683999993</v>
      </c>
      <c r="U50" s="36">
        <f>SUMIFS(СВЦЭМ!$C$39:$C$782,СВЦЭМ!$A$39:$A$782,$A50,СВЦЭМ!$B$39:$B$782,U$47)+'СЕТ СН'!$G$9+СВЦЭМ!$D$10+'СЕТ СН'!$G$6-'СЕТ СН'!$G$19</f>
        <v>967.65655513999991</v>
      </c>
      <c r="V50" s="36">
        <f>SUMIFS(СВЦЭМ!$C$39:$C$782,СВЦЭМ!$A$39:$A$782,$A50,СВЦЭМ!$B$39:$B$782,V$47)+'СЕТ СН'!$G$9+СВЦЭМ!$D$10+'СЕТ СН'!$G$6-'СЕТ СН'!$G$19</f>
        <v>959.7252920599999</v>
      </c>
      <c r="W50" s="36">
        <f>SUMIFS(СВЦЭМ!$C$39:$C$782,СВЦЭМ!$A$39:$A$782,$A50,СВЦЭМ!$B$39:$B$782,W$47)+'СЕТ СН'!$G$9+СВЦЭМ!$D$10+'СЕТ СН'!$G$6-'СЕТ СН'!$G$19</f>
        <v>958.66976210999997</v>
      </c>
      <c r="X50" s="36">
        <f>SUMIFS(СВЦЭМ!$C$39:$C$782,СВЦЭМ!$A$39:$A$782,$A50,СВЦЭМ!$B$39:$B$782,X$47)+'СЕТ СН'!$G$9+СВЦЭМ!$D$10+'СЕТ СН'!$G$6-'СЕТ СН'!$G$19</f>
        <v>1041.30643639</v>
      </c>
      <c r="Y50" s="36">
        <f>SUMIFS(СВЦЭМ!$C$39:$C$782,СВЦЭМ!$A$39:$A$782,$A50,СВЦЭМ!$B$39:$B$782,Y$47)+'СЕТ СН'!$G$9+СВЦЭМ!$D$10+'СЕТ СН'!$G$6-'СЕТ СН'!$G$19</f>
        <v>1099.7821850099999</v>
      </c>
    </row>
    <row r="51" spans="1:25" ht="15.75" x14ac:dyDescent="0.2">
      <c r="A51" s="35">
        <f t="shared" si="1"/>
        <v>44808</v>
      </c>
      <c r="B51" s="36">
        <f>SUMIFS(СВЦЭМ!$C$39:$C$782,СВЦЭМ!$A$39:$A$782,$A51,СВЦЭМ!$B$39:$B$782,B$47)+'СЕТ СН'!$G$9+СВЦЭМ!$D$10+'СЕТ СН'!$G$6-'СЕТ СН'!$G$19</f>
        <v>1063.3097226</v>
      </c>
      <c r="C51" s="36">
        <f>SUMIFS(СВЦЭМ!$C$39:$C$782,СВЦЭМ!$A$39:$A$782,$A51,СВЦЭМ!$B$39:$B$782,C$47)+'СЕТ СН'!$G$9+СВЦЭМ!$D$10+'СЕТ СН'!$G$6-'СЕТ СН'!$G$19</f>
        <v>1122.4712541900001</v>
      </c>
      <c r="D51" s="36">
        <f>SUMIFS(СВЦЭМ!$C$39:$C$782,СВЦЭМ!$A$39:$A$782,$A51,СВЦЭМ!$B$39:$B$782,D$47)+'СЕТ СН'!$G$9+СВЦЭМ!$D$10+'СЕТ СН'!$G$6-'СЕТ СН'!$G$19</f>
        <v>1082.2706467800001</v>
      </c>
      <c r="E51" s="36">
        <f>SUMIFS(СВЦЭМ!$C$39:$C$782,СВЦЭМ!$A$39:$A$782,$A51,СВЦЭМ!$B$39:$B$782,E$47)+'СЕТ СН'!$G$9+СВЦЭМ!$D$10+'СЕТ СН'!$G$6-'СЕТ СН'!$G$19</f>
        <v>1092.4285821999999</v>
      </c>
      <c r="F51" s="36">
        <f>SUMIFS(СВЦЭМ!$C$39:$C$782,СВЦЭМ!$A$39:$A$782,$A51,СВЦЭМ!$B$39:$B$782,F$47)+'СЕТ СН'!$G$9+СВЦЭМ!$D$10+'СЕТ СН'!$G$6-'СЕТ СН'!$G$19</f>
        <v>1096.20803985</v>
      </c>
      <c r="G51" s="36">
        <f>SUMIFS(СВЦЭМ!$C$39:$C$782,СВЦЭМ!$A$39:$A$782,$A51,СВЦЭМ!$B$39:$B$782,G$47)+'СЕТ СН'!$G$9+СВЦЭМ!$D$10+'СЕТ СН'!$G$6-'СЕТ СН'!$G$19</f>
        <v>1090.0740973500001</v>
      </c>
      <c r="H51" s="36">
        <f>SUMIFS(СВЦЭМ!$C$39:$C$782,СВЦЭМ!$A$39:$A$782,$A51,СВЦЭМ!$B$39:$B$782,H$47)+'СЕТ СН'!$G$9+СВЦЭМ!$D$10+'СЕТ СН'!$G$6-'СЕТ СН'!$G$19</f>
        <v>1075.9292089099999</v>
      </c>
      <c r="I51" s="36">
        <f>SUMIFS(СВЦЭМ!$C$39:$C$782,СВЦЭМ!$A$39:$A$782,$A51,СВЦЭМ!$B$39:$B$782,I$47)+'СЕТ СН'!$G$9+СВЦЭМ!$D$10+'СЕТ СН'!$G$6-'СЕТ СН'!$G$19</f>
        <v>1036.6690894599999</v>
      </c>
      <c r="J51" s="36">
        <f>SUMIFS(СВЦЭМ!$C$39:$C$782,СВЦЭМ!$A$39:$A$782,$A51,СВЦЭМ!$B$39:$B$782,J$47)+'СЕТ СН'!$G$9+СВЦЭМ!$D$10+'СЕТ СН'!$G$6-'СЕТ СН'!$G$19</f>
        <v>996.52830190999998</v>
      </c>
      <c r="K51" s="36">
        <f>SUMIFS(СВЦЭМ!$C$39:$C$782,СВЦЭМ!$A$39:$A$782,$A51,СВЦЭМ!$B$39:$B$782,K$47)+'СЕТ СН'!$G$9+СВЦЭМ!$D$10+'СЕТ СН'!$G$6-'СЕТ СН'!$G$19</f>
        <v>1032.78059906</v>
      </c>
      <c r="L51" s="36">
        <f>SUMIFS(СВЦЭМ!$C$39:$C$782,СВЦЭМ!$A$39:$A$782,$A51,СВЦЭМ!$B$39:$B$782,L$47)+'СЕТ СН'!$G$9+СВЦЭМ!$D$10+'СЕТ СН'!$G$6-'СЕТ СН'!$G$19</f>
        <v>1032.81088854</v>
      </c>
      <c r="M51" s="36">
        <f>SUMIFS(СВЦЭМ!$C$39:$C$782,СВЦЭМ!$A$39:$A$782,$A51,СВЦЭМ!$B$39:$B$782,M$47)+'СЕТ СН'!$G$9+СВЦЭМ!$D$10+'СЕТ СН'!$G$6-'СЕТ СН'!$G$19</f>
        <v>1045.4807945800001</v>
      </c>
      <c r="N51" s="36">
        <f>SUMIFS(СВЦЭМ!$C$39:$C$782,СВЦЭМ!$A$39:$A$782,$A51,СВЦЭМ!$B$39:$B$782,N$47)+'СЕТ СН'!$G$9+СВЦЭМ!$D$10+'СЕТ СН'!$G$6-'СЕТ СН'!$G$19</f>
        <v>1024.2728430499999</v>
      </c>
      <c r="O51" s="36">
        <f>SUMIFS(СВЦЭМ!$C$39:$C$782,СВЦЭМ!$A$39:$A$782,$A51,СВЦЭМ!$B$39:$B$782,O$47)+'СЕТ СН'!$G$9+СВЦЭМ!$D$10+'СЕТ СН'!$G$6-'СЕТ СН'!$G$19</f>
        <v>1024.51509556</v>
      </c>
      <c r="P51" s="36">
        <f>SUMIFS(СВЦЭМ!$C$39:$C$782,СВЦЭМ!$A$39:$A$782,$A51,СВЦЭМ!$B$39:$B$782,P$47)+'СЕТ СН'!$G$9+СВЦЭМ!$D$10+'СЕТ СН'!$G$6-'СЕТ СН'!$G$19</f>
        <v>1038.31803023</v>
      </c>
      <c r="Q51" s="36">
        <f>SUMIFS(СВЦЭМ!$C$39:$C$782,СВЦЭМ!$A$39:$A$782,$A51,СВЦЭМ!$B$39:$B$782,Q$47)+'СЕТ СН'!$G$9+СВЦЭМ!$D$10+'СЕТ СН'!$G$6-'СЕТ СН'!$G$19</f>
        <v>1051.4663539999999</v>
      </c>
      <c r="R51" s="36">
        <f>SUMIFS(СВЦЭМ!$C$39:$C$782,СВЦЭМ!$A$39:$A$782,$A51,СВЦЭМ!$B$39:$B$782,R$47)+'СЕТ СН'!$G$9+СВЦЭМ!$D$10+'СЕТ СН'!$G$6-'СЕТ СН'!$G$19</f>
        <v>1043.2407811200001</v>
      </c>
      <c r="S51" s="36">
        <f>SUMIFS(СВЦЭМ!$C$39:$C$782,СВЦЭМ!$A$39:$A$782,$A51,СВЦЭМ!$B$39:$B$782,S$47)+'СЕТ СН'!$G$9+СВЦЭМ!$D$10+'СЕТ СН'!$G$6-'СЕТ СН'!$G$19</f>
        <v>1033.9385109</v>
      </c>
      <c r="T51" s="36">
        <f>SUMIFS(СВЦЭМ!$C$39:$C$782,СВЦЭМ!$A$39:$A$782,$A51,СВЦЭМ!$B$39:$B$782,T$47)+'СЕТ СН'!$G$9+СВЦЭМ!$D$10+'СЕТ СН'!$G$6-'СЕТ СН'!$G$19</f>
        <v>1030.7553253999999</v>
      </c>
      <c r="U51" s="36">
        <f>SUMIFS(СВЦЭМ!$C$39:$C$782,СВЦЭМ!$A$39:$A$782,$A51,СВЦЭМ!$B$39:$B$782,U$47)+'СЕТ СН'!$G$9+СВЦЭМ!$D$10+'СЕТ СН'!$G$6-'СЕТ СН'!$G$19</f>
        <v>1027.7745692999999</v>
      </c>
      <c r="V51" s="36">
        <f>SUMIFS(СВЦЭМ!$C$39:$C$782,СВЦЭМ!$A$39:$A$782,$A51,СВЦЭМ!$B$39:$B$782,V$47)+'СЕТ СН'!$G$9+СВЦЭМ!$D$10+'СЕТ СН'!$G$6-'СЕТ СН'!$G$19</f>
        <v>1045.1456248699999</v>
      </c>
      <c r="W51" s="36">
        <f>SUMIFS(СВЦЭМ!$C$39:$C$782,СВЦЭМ!$A$39:$A$782,$A51,СВЦЭМ!$B$39:$B$782,W$47)+'СЕТ СН'!$G$9+СВЦЭМ!$D$10+'СЕТ СН'!$G$6-'СЕТ СН'!$G$19</f>
        <v>1034.30776191</v>
      </c>
      <c r="X51" s="36">
        <f>SUMIFS(СВЦЭМ!$C$39:$C$782,СВЦЭМ!$A$39:$A$782,$A51,СВЦЭМ!$B$39:$B$782,X$47)+'СЕТ СН'!$G$9+СВЦЭМ!$D$10+'СЕТ СН'!$G$6-'СЕТ СН'!$G$19</f>
        <v>1061.4642786899999</v>
      </c>
      <c r="Y51" s="36">
        <f>SUMIFS(СВЦЭМ!$C$39:$C$782,СВЦЭМ!$A$39:$A$782,$A51,СВЦЭМ!$B$39:$B$782,Y$47)+'СЕТ СН'!$G$9+СВЦЭМ!$D$10+'СЕТ СН'!$G$6-'СЕТ СН'!$G$19</f>
        <v>1125.0626100899999</v>
      </c>
    </row>
    <row r="52" spans="1:25" ht="15.75" x14ac:dyDescent="0.2">
      <c r="A52" s="35">
        <f t="shared" si="1"/>
        <v>44809</v>
      </c>
      <c r="B52" s="36">
        <f>SUMIFS(СВЦЭМ!$C$39:$C$782,СВЦЭМ!$A$39:$A$782,$A52,СВЦЭМ!$B$39:$B$782,B$47)+'СЕТ СН'!$G$9+СВЦЭМ!$D$10+'СЕТ СН'!$G$6-'СЕТ СН'!$G$19</f>
        <v>1134.0002129899999</v>
      </c>
      <c r="C52" s="36">
        <f>SUMIFS(СВЦЭМ!$C$39:$C$782,СВЦЭМ!$A$39:$A$782,$A52,СВЦЭМ!$B$39:$B$782,C$47)+'СЕТ СН'!$G$9+СВЦЭМ!$D$10+'СЕТ СН'!$G$6-'СЕТ СН'!$G$19</f>
        <v>1107.64033797</v>
      </c>
      <c r="D52" s="36">
        <f>SUMIFS(СВЦЭМ!$C$39:$C$782,СВЦЭМ!$A$39:$A$782,$A52,СВЦЭМ!$B$39:$B$782,D$47)+'СЕТ СН'!$G$9+СВЦЭМ!$D$10+'СЕТ СН'!$G$6-'СЕТ СН'!$G$19</f>
        <v>1163.25881901</v>
      </c>
      <c r="E52" s="36">
        <f>SUMIFS(СВЦЭМ!$C$39:$C$782,СВЦЭМ!$A$39:$A$782,$A52,СВЦЭМ!$B$39:$B$782,E$47)+'СЕТ СН'!$G$9+СВЦЭМ!$D$10+'СЕТ СН'!$G$6-'СЕТ СН'!$G$19</f>
        <v>1170.3540688600001</v>
      </c>
      <c r="F52" s="36">
        <f>SUMIFS(СВЦЭМ!$C$39:$C$782,СВЦЭМ!$A$39:$A$782,$A52,СВЦЭМ!$B$39:$B$782,F$47)+'СЕТ СН'!$G$9+СВЦЭМ!$D$10+'СЕТ СН'!$G$6-'СЕТ СН'!$G$19</f>
        <v>1175.5761530000002</v>
      </c>
      <c r="G52" s="36">
        <f>SUMIFS(СВЦЭМ!$C$39:$C$782,СВЦЭМ!$A$39:$A$782,$A52,СВЦЭМ!$B$39:$B$782,G$47)+'СЕТ СН'!$G$9+СВЦЭМ!$D$10+'СЕТ СН'!$G$6-'СЕТ СН'!$G$19</f>
        <v>1165.9162654700001</v>
      </c>
      <c r="H52" s="36">
        <f>SUMIFS(СВЦЭМ!$C$39:$C$782,СВЦЭМ!$A$39:$A$782,$A52,СВЦЭМ!$B$39:$B$782,H$47)+'СЕТ СН'!$G$9+СВЦЭМ!$D$10+'СЕТ СН'!$G$6-'СЕТ СН'!$G$19</f>
        <v>1122.47160287</v>
      </c>
      <c r="I52" s="36">
        <f>SUMIFS(СВЦЭМ!$C$39:$C$782,СВЦЭМ!$A$39:$A$782,$A52,СВЦЭМ!$B$39:$B$782,I$47)+'СЕТ СН'!$G$9+СВЦЭМ!$D$10+'СЕТ СН'!$G$6-'СЕТ СН'!$G$19</f>
        <v>1047.91639186</v>
      </c>
      <c r="J52" s="36">
        <f>SUMIFS(СВЦЭМ!$C$39:$C$782,СВЦЭМ!$A$39:$A$782,$A52,СВЦЭМ!$B$39:$B$782,J$47)+'СЕТ СН'!$G$9+СВЦЭМ!$D$10+'СЕТ СН'!$G$6-'СЕТ СН'!$G$19</f>
        <v>1019.70695341</v>
      </c>
      <c r="K52" s="36">
        <f>SUMIFS(СВЦЭМ!$C$39:$C$782,СВЦЭМ!$A$39:$A$782,$A52,СВЦЭМ!$B$39:$B$782,K$47)+'СЕТ СН'!$G$9+СВЦЭМ!$D$10+'СЕТ СН'!$G$6-'СЕТ СН'!$G$19</f>
        <v>1059.60558532</v>
      </c>
      <c r="L52" s="36">
        <f>SUMIFS(СВЦЭМ!$C$39:$C$782,СВЦЭМ!$A$39:$A$782,$A52,СВЦЭМ!$B$39:$B$782,L$47)+'СЕТ СН'!$G$9+СВЦЭМ!$D$10+'СЕТ СН'!$G$6-'СЕТ СН'!$G$19</f>
        <v>1091.24978035</v>
      </c>
      <c r="M52" s="36">
        <f>SUMIFS(СВЦЭМ!$C$39:$C$782,СВЦЭМ!$A$39:$A$782,$A52,СВЦЭМ!$B$39:$B$782,M$47)+'СЕТ СН'!$G$9+СВЦЭМ!$D$10+'СЕТ СН'!$G$6-'СЕТ СН'!$G$19</f>
        <v>1092.0516164200001</v>
      </c>
      <c r="N52" s="36">
        <f>SUMIFS(СВЦЭМ!$C$39:$C$782,СВЦЭМ!$A$39:$A$782,$A52,СВЦЭМ!$B$39:$B$782,N$47)+'СЕТ СН'!$G$9+СВЦЭМ!$D$10+'СЕТ СН'!$G$6-'СЕТ СН'!$G$19</f>
        <v>1088.72406989</v>
      </c>
      <c r="O52" s="36">
        <f>SUMIFS(СВЦЭМ!$C$39:$C$782,СВЦЭМ!$A$39:$A$782,$A52,СВЦЭМ!$B$39:$B$782,O$47)+'СЕТ СН'!$G$9+СВЦЭМ!$D$10+'СЕТ СН'!$G$6-'СЕТ СН'!$G$19</f>
        <v>1094.64342547</v>
      </c>
      <c r="P52" s="36">
        <f>SUMIFS(СВЦЭМ!$C$39:$C$782,СВЦЭМ!$A$39:$A$782,$A52,СВЦЭМ!$B$39:$B$782,P$47)+'СЕТ СН'!$G$9+СВЦЭМ!$D$10+'СЕТ СН'!$G$6-'СЕТ СН'!$G$19</f>
        <v>1087.2959571199999</v>
      </c>
      <c r="Q52" s="36">
        <f>SUMIFS(СВЦЭМ!$C$39:$C$782,СВЦЭМ!$A$39:$A$782,$A52,СВЦЭМ!$B$39:$B$782,Q$47)+'СЕТ СН'!$G$9+СВЦЭМ!$D$10+'СЕТ СН'!$G$6-'СЕТ СН'!$G$19</f>
        <v>1084.0148028200001</v>
      </c>
      <c r="R52" s="36">
        <f>SUMIFS(СВЦЭМ!$C$39:$C$782,СВЦЭМ!$A$39:$A$782,$A52,СВЦЭМ!$B$39:$B$782,R$47)+'СЕТ СН'!$G$9+СВЦЭМ!$D$10+'СЕТ СН'!$G$6-'СЕТ СН'!$G$19</f>
        <v>1081.1963536600001</v>
      </c>
      <c r="S52" s="36">
        <f>SUMIFS(СВЦЭМ!$C$39:$C$782,СВЦЭМ!$A$39:$A$782,$A52,СВЦЭМ!$B$39:$B$782,S$47)+'СЕТ СН'!$G$9+СВЦЭМ!$D$10+'СЕТ СН'!$G$6-'СЕТ СН'!$G$19</f>
        <v>1066.3312596200001</v>
      </c>
      <c r="T52" s="36">
        <f>SUMIFS(СВЦЭМ!$C$39:$C$782,СВЦЭМ!$A$39:$A$782,$A52,СВЦЭМ!$B$39:$B$782,T$47)+'СЕТ СН'!$G$9+СВЦЭМ!$D$10+'СЕТ СН'!$G$6-'СЕТ СН'!$G$19</f>
        <v>1116.02698455</v>
      </c>
      <c r="U52" s="36">
        <f>SUMIFS(СВЦЭМ!$C$39:$C$782,СВЦЭМ!$A$39:$A$782,$A52,СВЦЭМ!$B$39:$B$782,U$47)+'СЕТ СН'!$G$9+СВЦЭМ!$D$10+'СЕТ СН'!$G$6-'СЕТ СН'!$G$19</f>
        <v>1121.04170374</v>
      </c>
      <c r="V52" s="36">
        <f>SUMIFS(СВЦЭМ!$C$39:$C$782,СВЦЭМ!$A$39:$A$782,$A52,СВЦЭМ!$B$39:$B$782,V$47)+'СЕТ СН'!$G$9+СВЦЭМ!$D$10+'СЕТ СН'!$G$6-'СЕТ СН'!$G$19</f>
        <v>1139.7793532999999</v>
      </c>
      <c r="W52" s="36">
        <f>SUMIFS(СВЦЭМ!$C$39:$C$782,СВЦЭМ!$A$39:$A$782,$A52,СВЦЭМ!$B$39:$B$782,W$47)+'СЕТ СН'!$G$9+СВЦЭМ!$D$10+'СЕТ СН'!$G$6-'СЕТ СН'!$G$19</f>
        <v>1141.3320989599999</v>
      </c>
      <c r="X52" s="36">
        <f>SUMIFS(СВЦЭМ!$C$39:$C$782,СВЦЭМ!$A$39:$A$782,$A52,СВЦЭМ!$B$39:$B$782,X$47)+'СЕТ СН'!$G$9+СВЦЭМ!$D$10+'СЕТ СН'!$G$6-'СЕТ СН'!$G$19</f>
        <v>1073.0427483200001</v>
      </c>
      <c r="Y52" s="36">
        <f>SUMIFS(СВЦЭМ!$C$39:$C$782,СВЦЭМ!$A$39:$A$782,$A52,СВЦЭМ!$B$39:$B$782,Y$47)+'СЕТ СН'!$G$9+СВЦЭМ!$D$10+'СЕТ СН'!$G$6-'СЕТ СН'!$G$19</f>
        <v>1038.7656015800001</v>
      </c>
    </row>
    <row r="53" spans="1:25" ht="15.75" x14ac:dyDescent="0.2">
      <c r="A53" s="35">
        <f t="shared" si="1"/>
        <v>44810</v>
      </c>
      <c r="B53" s="36">
        <f>SUMIFS(СВЦЭМ!$C$39:$C$782,СВЦЭМ!$A$39:$A$782,$A53,СВЦЭМ!$B$39:$B$782,B$47)+'СЕТ СН'!$G$9+СВЦЭМ!$D$10+'СЕТ СН'!$G$6-'СЕТ СН'!$G$19</f>
        <v>1096.8343676300001</v>
      </c>
      <c r="C53" s="36">
        <f>SUMIFS(СВЦЭМ!$C$39:$C$782,СВЦЭМ!$A$39:$A$782,$A53,СВЦЭМ!$B$39:$B$782,C$47)+'СЕТ СН'!$G$9+СВЦЭМ!$D$10+'СЕТ СН'!$G$6-'СЕТ СН'!$G$19</f>
        <v>1150.70024214</v>
      </c>
      <c r="D53" s="36">
        <f>SUMIFS(СВЦЭМ!$C$39:$C$782,СВЦЭМ!$A$39:$A$782,$A53,СВЦЭМ!$B$39:$B$782,D$47)+'СЕТ СН'!$G$9+СВЦЭМ!$D$10+'СЕТ СН'!$G$6-'СЕТ СН'!$G$19</f>
        <v>1180.1931216900002</v>
      </c>
      <c r="E53" s="36">
        <f>SUMIFS(СВЦЭМ!$C$39:$C$782,СВЦЭМ!$A$39:$A$782,$A53,СВЦЭМ!$B$39:$B$782,E$47)+'СЕТ СН'!$G$9+СВЦЭМ!$D$10+'СЕТ СН'!$G$6-'СЕТ СН'!$G$19</f>
        <v>1185.8005908</v>
      </c>
      <c r="F53" s="36">
        <f>SUMIFS(СВЦЭМ!$C$39:$C$782,СВЦЭМ!$A$39:$A$782,$A53,СВЦЭМ!$B$39:$B$782,F$47)+'СЕТ СН'!$G$9+СВЦЭМ!$D$10+'СЕТ СН'!$G$6-'СЕТ СН'!$G$19</f>
        <v>1192.1909941400002</v>
      </c>
      <c r="G53" s="36">
        <f>SUMIFS(СВЦЭМ!$C$39:$C$782,СВЦЭМ!$A$39:$A$782,$A53,СВЦЭМ!$B$39:$B$782,G$47)+'СЕТ СН'!$G$9+СВЦЭМ!$D$10+'СЕТ СН'!$G$6-'СЕТ СН'!$G$19</f>
        <v>1189.9404596000002</v>
      </c>
      <c r="H53" s="36">
        <f>SUMIFS(СВЦЭМ!$C$39:$C$782,СВЦЭМ!$A$39:$A$782,$A53,СВЦЭМ!$B$39:$B$782,H$47)+'СЕТ СН'!$G$9+СВЦЭМ!$D$10+'СЕТ СН'!$G$6-'СЕТ СН'!$G$19</f>
        <v>1126.4034547799999</v>
      </c>
      <c r="I53" s="36">
        <f>SUMIFS(СВЦЭМ!$C$39:$C$782,СВЦЭМ!$A$39:$A$782,$A53,СВЦЭМ!$B$39:$B$782,I$47)+'СЕТ СН'!$G$9+СВЦЭМ!$D$10+'СЕТ СН'!$G$6-'СЕТ СН'!$G$19</f>
        <v>1053.5894882499999</v>
      </c>
      <c r="J53" s="36">
        <f>SUMIFS(СВЦЭМ!$C$39:$C$782,СВЦЭМ!$A$39:$A$782,$A53,СВЦЭМ!$B$39:$B$782,J$47)+'СЕТ СН'!$G$9+СВЦЭМ!$D$10+'СЕТ СН'!$G$6-'СЕТ СН'!$G$19</f>
        <v>1040.2091742299999</v>
      </c>
      <c r="K53" s="36">
        <f>SUMIFS(СВЦЭМ!$C$39:$C$782,СВЦЭМ!$A$39:$A$782,$A53,СВЦЭМ!$B$39:$B$782,K$47)+'СЕТ СН'!$G$9+СВЦЭМ!$D$10+'СЕТ СН'!$G$6-'СЕТ СН'!$G$19</f>
        <v>1028.42347724</v>
      </c>
      <c r="L53" s="36">
        <f>SUMIFS(СВЦЭМ!$C$39:$C$782,СВЦЭМ!$A$39:$A$782,$A53,СВЦЭМ!$B$39:$B$782,L$47)+'СЕТ СН'!$G$9+СВЦЭМ!$D$10+'СЕТ СН'!$G$6-'СЕТ СН'!$G$19</f>
        <v>1086.2017405500001</v>
      </c>
      <c r="M53" s="36">
        <f>SUMIFS(СВЦЭМ!$C$39:$C$782,СВЦЭМ!$A$39:$A$782,$A53,СВЦЭМ!$B$39:$B$782,M$47)+'СЕТ СН'!$G$9+СВЦЭМ!$D$10+'СЕТ СН'!$G$6-'СЕТ СН'!$G$19</f>
        <v>1076.81807899</v>
      </c>
      <c r="N53" s="36">
        <f>SUMIFS(СВЦЭМ!$C$39:$C$782,СВЦЭМ!$A$39:$A$782,$A53,СВЦЭМ!$B$39:$B$782,N$47)+'СЕТ СН'!$G$9+СВЦЭМ!$D$10+'СЕТ СН'!$G$6-'СЕТ СН'!$G$19</f>
        <v>1096.2097745399999</v>
      </c>
      <c r="O53" s="36">
        <f>SUMIFS(СВЦЭМ!$C$39:$C$782,СВЦЭМ!$A$39:$A$782,$A53,СВЦЭМ!$B$39:$B$782,O$47)+'СЕТ СН'!$G$9+СВЦЭМ!$D$10+'СЕТ СН'!$G$6-'СЕТ СН'!$G$19</f>
        <v>1096.7100625999999</v>
      </c>
      <c r="P53" s="36">
        <f>SUMIFS(СВЦЭМ!$C$39:$C$782,СВЦЭМ!$A$39:$A$782,$A53,СВЦЭМ!$B$39:$B$782,P$47)+'СЕТ СН'!$G$9+СВЦЭМ!$D$10+'СЕТ СН'!$G$6-'СЕТ СН'!$G$19</f>
        <v>1087.17252562</v>
      </c>
      <c r="Q53" s="36">
        <f>SUMIFS(СВЦЭМ!$C$39:$C$782,СВЦЭМ!$A$39:$A$782,$A53,СВЦЭМ!$B$39:$B$782,Q$47)+'СЕТ СН'!$G$9+СВЦЭМ!$D$10+'СЕТ СН'!$G$6-'СЕТ СН'!$G$19</f>
        <v>1085.08098619</v>
      </c>
      <c r="R53" s="36">
        <f>SUMIFS(СВЦЭМ!$C$39:$C$782,СВЦЭМ!$A$39:$A$782,$A53,СВЦЭМ!$B$39:$B$782,R$47)+'СЕТ СН'!$G$9+СВЦЭМ!$D$10+'СЕТ СН'!$G$6-'СЕТ СН'!$G$19</f>
        <v>1087.2062089000001</v>
      </c>
      <c r="S53" s="36">
        <f>SUMIFS(СВЦЭМ!$C$39:$C$782,СВЦЭМ!$A$39:$A$782,$A53,СВЦЭМ!$B$39:$B$782,S$47)+'СЕТ СН'!$G$9+СВЦЭМ!$D$10+'СЕТ СН'!$G$6-'СЕТ СН'!$G$19</f>
        <v>1157.9923146000001</v>
      </c>
      <c r="T53" s="36">
        <f>SUMIFS(СВЦЭМ!$C$39:$C$782,СВЦЭМ!$A$39:$A$782,$A53,СВЦЭМ!$B$39:$B$782,T$47)+'СЕТ СН'!$G$9+СВЦЭМ!$D$10+'СЕТ СН'!$G$6-'СЕТ СН'!$G$19</f>
        <v>1128.1038899600001</v>
      </c>
      <c r="U53" s="36">
        <f>SUMIFS(СВЦЭМ!$C$39:$C$782,СВЦЭМ!$A$39:$A$782,$A53,СВЦЭМ!$B$39:$B$782,U$47)+'СЕТ СН'!$G$9+СВЦЭМ!$D$10+'СЕТ СН'!$G$6-'СЕТ СН'!$G$19</f>
        <v>1126.6193572699999</v>
      </c>
      <c r="V53" s="36">
        <f>SUMIFS(СВЦЭМ!$C$39:$C$782,СВЦЭМ!$A$39:$A$782,$A53,СВЦЭМ!$B$39:$B$782,V$47)+'СЕТ СН'!$G$9+СВЦЭМ!$D$10+'СЕТ СН'!$G$6-'СЕТ СН'!$G$19</f>
        <v>1155.3784577599999</v>
      </c>
      <c r="W53" s="36">
        <f>SUMIFS(СВЦЭМ!$C$39:$C$782,СВЦЭМ!$A$39:$A$782,$A53,СВЦЭМ!$B$39:$B$782,W$47)+'СЕТ СН'!$G$9+СВЦЭМ!$D$10+'СЕТ СН'!$G$6-'СЕТ СН'!$G$19</f>
        <v>1149.50293635</v>
      </c>
      <c r="X53" s="36">
        <f>SUMIFS(СВЦЭМ!$C$39:$C$782,СВЦЭМ!$A$39:$A$782,$A53,СВЦЭМ!$B$39:$B$782,X$47)+'СЕТ СН'!$G$9+СВЦЭМ!$D$10+'СЕТ СН'!$G$6-'СЕТ СН'!$G$19</f>
        <v>1111.3848866999999</v>
      </c>
      <c r="Y53" s="36">
        <f>SUMIFS(СВЦЭМ!$C$39:$C$782,СВЦЭМ!$A$39:$A$782,$A53,СВЦЭМ!$B$39:$B$782,Y$47)+'СЕТ СН'!$G$9+СВЦЭМ!$D$10+'СЕТ СН'!$G$6-'СЕТ СН'!$G$19</f>
        <v>1115.8718015100001</v>
      </c>
    </row>
    <row r="54" spans="1:25" ht="15.75" x14ac:dyDescent="0.2">
      <c r="A54" s="35">
        <f t="shared" si="1"/>
        <v>44811</v>
      </c>
      <c r="B54" s="36">
        <f>SUMIFS(СВЦЭМ!$C$39:$C$782,СВЦЭМ!$A$39:$A$782,$A54,СВЦЭМ!$B$39:$B$782,B$47)+'СЕТ СН'!$G$9+СВЦЭМ!$D$10+'СЕТ СН'!$G$6-'СЕТ СН'!$G$19</f>
        <v>1194.90936708</v>
      </c>
      <c r="C54" s="36">
        <f>SUMIFS(СВЦЭМ!$C$39:$C$782,СВЦЭМ!$A$39:$A$782,$A54,СВЦЭМ!$B$39:$B$782,C$47)+'СЕТ СН'!$G$9+СВЦЭМ!$D$10+'СЕТ СН'!$G$6-'СЕТ СН'!$G$19</f>
        <v>1255.0985634000001</v>
      </c>
      <c r="D54" s="36">
        <f>SUMIFS(СВЦЭМ!$C$39:$C$782,СВЦЭМ!$A$39:$A$782,$A54,СВЦЭМ!$B$39:$B$782,D$47)+'СЕТ СН'!$G$9+СВЦЭМ!$D$10+'СЕТ СН'!$G$6-'СЕТ СН'!$G$19</f>
        <v>1296.5310569200001</v>
      </c>
      <c r="E54" s="36">
        <f>SUMIFS(СВЦЭМ!$C$39:$C$782,СВЦЭМ!$A$39:$A$782,$A54,СВЦЭМ!$B$39:$B$782,E$47)+'СЕТ СН'!$G$9+СВЦЭМ!$D$10+'СЕТ СН'!$G$6-'СЕТ СН'!$G$19</f>
        <v>1312.0359704500001</v>
      </c>
      <c r="F54" s="36">
        <f>SUMIFS(СВЦЭМ!$C$39:$C$782,СВЦЭМ!$A$39:$A$782,$A54,СВЦЭМ!$B$39:$B$782,F$47)+'СЕТ СН'!$G$9+СВЦЭМ!$D$10+'СЕТ СН'!$G$6-'СЕТ СН'!$G$19</f>
        <v>1302.5959047400002</v>
      </c>
      <c r="G54" s="36">
        <f>SUMIFS(СВЦЭМ!$C$39:$C$782,СВЦЭМ!$A$39:$A$782,$A54,СВЦЭМ!$B$39:$B$782,G$47)+'СЕТ СН'!$G$9+СВЦЭМ!$D$10+'СЕТ СН'!$G$6-'СЕТ СН'!$G$19</f>
        <v>1295.3241243100001</v>
      </c>
      <c r="H54" s="36">
        <f>SUMIFS(СВЦЭМ!$C$39:$C$782,СВЦЭМ!$A$39:$A$782,$A54,СВЦЭМ!$B$39:$B$782,H$47)+'СЕТ СН'!$G$9+СВЦЭМ!$D$10+'СЕТ СН'!$G$6-'СЕТ СН'!$G$19</f>
        <v>1241.6642533200002</v>
      </c>
      <c r="I54" s="36">
        <f>SUMIFS(СВЦЭМ!$C$39:$C$782,СВЦЭМ!$A$39:$A$782,$A54,СВЦЭМ!$B$39:$B$782,I$47)+'СЕТ СН'!$G$9+СВЦЭМ!$D$10+'СЕТ СН'!$G$6-'СЕТ СН'!$G$19</f>
        <v>1147.13923</v>
      </c>
      <c r="J54" s="36">
        <f>SUMIFS(СВЦЭМ!$C$39:$C$782,СВЦЭМ!$A$39:$A$782,$A54,СВЦЭМ!$B$39:$B$782,J$47)+'СЕТ СН'!$G$9+СВЦЭМ!$D$10+'СЕТ СН'!$G$6-'СЕТ СН'!$G$19</f>
        <v>1124.0955423099999</v>
      </c>
      <c r="K54" s="36">
        <f>SUMIFS(СВЦЭМ!$C$39:$C$782,СВЦЭМ!$A$39:$A$782,$A54,СВЦЭМ!$B$39:$B$782,K$47)+'СЕТ СН'!$G$9+СВЦЭМ!$D$10+'СЕТ СН'!$G$6-'СЕТ СН'!$G$19</f>
        <v>1081.68421932</v>
      </c>
      <c r="L54" s="36">
        <f>SUMIFS(СВЦЭМ!$C$39:$C$782,СВЦЭМ!$A$39:$A$782,$A54,СВЦЭМ!$B$39:$B$782,L$47)+'СЕТ СН'!$G$9+СВЦЭМ!$D$10+'СЕТ СН'!$G$6-'СЕТ СН'!$G$19</f>
        <v>1127.6760571100001</v>
      </c>
      <c r="M54" s="36">
        <f>SUMIFS(СВЦЭМ!$C$39:$C$782,СВЦЭМ!$A$39:$A$782,$A54,СВЦЭМ!$B$39:$B$782,M$47)+'СЕТ СН'!$G$9+СВЦЭМ!$D$10+'СЕТ СН'!$G$6-'СЕТ СН'!$G$19</f>
        <v>1087.0166673700001</v>
      </c>
      <c r="N54" s="36">
        <f>SUMIFS(СВЦЭМ!$C$39:$C$782,СВЦЭМ!$A$39:$A$782,$A54,СВЦЭМ!$B$39:$B$782,N$47)+'СЕТ СН'!$G$9+СВЦЭМ!$D$10+'СЕТ СН'!$G$6-'СЕТ СН'!$G$19</f>
        <v>1071.44839985</v>
      </c>
      <c r="O54" s="36">
        <f>SUMIFS(СВЦЭМ!$C$39:$C$782,СВЦЭМ!$A$39:$A$782,$A54,СВЦЭМ!$B$39:$B$782,O$47)+'СЕТ СН'!$G$9+СВЦЭМ!$D$10+'СЕТ СН'!$G$6-'СЕТ СН'!$G$19</f>
        <v>1063.1035524500001</v>
      </c>
      <c r="P54" s="36">
        <f>SUMIFS(СВЦЭМ!$C$39:$C$782,СВЦЭМ!$A$39:$A$782,$A54,СВЦЭМ!$B$39:$B$782,P$47)+'СЕТ СН'!$G$9+СВЦЭМ!$D$10+'СЕТ СН'!$G$6-'СЕТ СН'!$G$19</f>
        <v>1074.65709462</v>
      </c>
      <c r="Q54" s="36">
        <f>SUMIFS(СВЦЭМ!$C$39:$C$782,СВЦЭМ!$A$39:$A$782,$A54,СВЦЭМ!$B$39:$B$782,Q$47)+'СЕТ СН'!$G$9+СВЦЭМ!$D$10+'СЕТ СН'!$G$6-'СЕТ СН'!$G$19</f>
        <v>1064.5888290600001</v>
      </c>
      <c r="R54" s="36">
        <f>SUMIFS(СВЦЭМ!$C$39:$C$782,СВЦЭМ!$A$39:$A$782,$A54,СВЦЭМ!$B$39:$B$782,R$47)+'СЕТ СН'!$G$9+СВЦЭМ!$D$10+'СЕТ СН'!$G$6-'СЕТ СН'!$G$19</f>
        <v>1072.4131477200001</v>
      </c>
      <c r="S54" s="36">
        <f>SUMIFS(СВЦЭМ!$C$39:$C$782,СВЦЭМ!$A$39:$A$782,$A54,СВЦЭМ!$B$39:$B$782,S$47)+'СЕТ СН'!$G$9+СВЦЭМ!$D$10+'СЕТ СН'!$G$6-'СЕТ СН'!$G$19</f>
        <v>1076.7966541400001</v>
      </c>
      <c r="T54" s="36">
        <f>SUMIFS(СВЦЭМ!$C$39:$C$782,СВЦЭМ!$A$39:$A$782,$A54,СВЦЭМ!$B$39:$B$782,T$47)+'СЕТ СН'!$G$9+СВЦЭМ!$D$10+'СЕТ СН'!$G$6-'СЕТ СН'!$G$19</f>
        <v>1073.67155727</v>
      </c>
      <c r="U54" s="36">
        <f>SUMIFS(СВЦЭМ!$C$39:$C$782,СВЦЭМ!$A$39:$A$782,$A54,СВЦЭМ!$B$39:$B$782,U$47)+'СЕТ СН'!$G$9+СВЦЭМ!$D$10+'СЕТ СН'!$G$6-'СЕТ СН'!$G$19</f>
        <v>1069.6932622500001</v>
      </c>
      <c r="V54" s="36">
        <f>SUMIFS(СВЦЭМ!$C$39:$C$782,СВЦЭМ!$A$39:$A$782,$A54,СВЦЭМ!$B$39:$B$782,V$47)+'СЕТ СН'!$G$9+СВЦЭМ!$D$10+'СЕТ СН'!$G$6-'СЕТ СН'!$G$19</f>
        <v>1090.8131128299999</v>
      </c>
      <c r="W54" s="36">
        <f>SUMIFS(СВЦЭМ!$C$39:$C$782,СВЦЭМ!$A$39:$A$782,$A54,СВЦЭМ!$B$39:$B$782,W$47)+'СЕТ СН'!$G$9+СВЦЭМ!$D$10+'СЕТ СН'!$G$6-'СЕТ СН'!$G$19</f>
        <v>1087.1503519</v>
      </c>
      <c r="X54" s="36">
        <f>SUMIFS(СВЦЭМ!$C$39:$C$782,СВЦЭМ!$A$39:$A$782,$A54,СВЦЭМ!$B$39:$B$782,X$47)+'СЕТ СН'!$G$9+СВЦЭМ!$D$10+'СЕТ СН'!$G$6-'СЕТ СН'!$G$19</f>
        <v>1220.46578245</v>
      </c>
      <c r="Y54" s="36">
        <f>SUMIFS(СВЦЭМ!$C$39:$C$782,СВЦЭМ!$A$39:$A$782,$A54,СВЦЭМ!$B$39:$B$782,Y$47)+'СЕТ СН'!$G$9+СВЦЭМ!$D$10+'СЕТ СН'!$G$6-'СЕТ СН'!$G$19</f>
        <v>1119.6348648600001</v>
      </c>
    </row>
    <row r="55" spans="1:25" ht="15.75" x14ac:dyDescent="0.2">
      <c r="A55" s="35">
        <f t="shared" si="1"/>
        <v>44812</v>
      </c>
      <c r="B55" s="36">
        <f>SUMIFS(СВЦЭМ!$C$39:$C$782,СВЦЭМ!$A$39:$A$782,$A55,СВЦЭМ!$B$39:$B$782,B$47)+'СЕТ СН'!$G$9+СВЦЭМ!$D$10+'СЕТ СН'!$G$6-'СЕТ СН'!$G$19</f>
        <v>1213.33277877</v>
      </c>
      <c r="C55" s="36">
        <f>SUMIFS(СВЦЭМ!$C$39:$C$782,СВЦЭМ!$A$39:$A$782,$A55,СВЦЭМ!$B$39:$B$782,C$47)+'СЕТ СН'!$G$9+СВЦЭМ!$D$10+'СЕТ СН'!$G$6-'СЕТ СН'!$G$19</f>
        <v>1282.2425244400001</v>
      </c>
      <c r="D55" s="36">
        <f>SUMIFS(СВЦЭМ!$C$39:$C$782,СВЦЭМ!$A$39:$A$782,$A55,СВЦЭМ!$B$39:$B$782,D$47)+'СЕТ СН'!$G$9+СВЦЭМ!$D$10+'СЕТ СН'!$G$6-'СЕТ СН'!$G$19</f>
        <v>1339.40319955</v>
      </c>
      <c r="E55" s="36">
        <f>SUMIFS(СВЦЭМ!$C$39:$C$782,СВЦЭМ!$A$39:$A$782,$A55,СВЦЭМ!$B$39:$B$782,E$47)+'СЕТ СН'!$G$9+СВЦЭМ!$D$10+'СЕТ СН'!$G$6-'СЕТ СН'!$G$19</f>
        <v>1305.0585934400001</v>
      </c>
      <c r="F55" s="36">
        <f>SUMIFS(СВЦЭМ!$C$39:$C$782,СВЦЭМ!$A$39:$A$782,$A55,СВЦЭМ!$B$39:$B$782,F$47)+'СЕТ СН'!$G$9+СВЦЭМ!$D$10+'СЕТ СН'!$G$6-'СЕТ СН'!$G$19</f>
        <v>1317.7849157800001</v>
      </c>
      <c r="G55" s="36">
        <f>SUMIFS(СВЦЭМ!$C$39:$C$782,СВЦЭМ!$A$39:$A$782,$A55,СВЦЭМ!$B$39:$B$782,G$47)+'СЕТ СН'!$G$9+СВЦЭМ!$D$10+'СЕТ СН'!$G$6-'СЕТ СН'!$G$19</f>
        <v>1296.8601948800001</v>
      </c>
      <c r="H55" s="36">
        <f>SUMIFS(СВЦЭМ!$C$39:$C$782,СВЦЭМ!$A$39:$A$782,$A55,СВЦЭМ!$B$39:$B$782,H$47)+'СЕТ СН'!$G$9+СВЦЭМ!$D$10+'СЕТ СН'!$G$6-'СЕТ СН'!$G$19</f>
        <v>1234.6318067100001</v>
      </c>
      <c r="I55" s="36">
        <f>SUMIFS(СВЦЭМ!$C$39:$C$782,СВЦЭМ!$A$39:$A$782,$A55,СВЦЭМ!$B$39:$B$782,I$47)+'СЕТ СН'!$G$9+СВЦЭМ!$D$10+'СЕТ СН'!$G$6-'СЕТ СН'!$G$19</f>
        <v>1136.7611630700001</v>
      </c>
      <c r="J55" s="36">
        <f>SUMIFS(СВЦЭМ!$C$39:$C$782,СВЦЭМ!$A$39:$A$782,$A55,СВЦЭМ!$B$39:$B$782,J$47)+'СЕТ СН'!$G$9+СВЦЭМ!$D$10+'СЕТ СН'!$G$6-'СЕТ СН'!$G$19</f>
        <v>1059.30164741</v>
      </c>
      <c r="K55" s="36">
        <f>SUMIFS(СВЦЭМ!$C$39:$C$782,СВЦЭМ!$A$39:$A$782,$A55,СВЦЭМ!$B$39:$B$782,K$47)+'СЕТ СН'!$G$9+СВЦЭМ!$D$10+'СЕТ СН'!$G$6-'СЕТ СН'!$G$19</f>
        <v>1070.4615753999999</v>
      </c>
      <c r="L55" s="36">
        <f>SUMIFS(СВЦЭМ!$C$39:$C$782,СВЦЭМ!$A$39:$A$782,$A55,СВЦЭМ!$B$39:$B$782,L$47)+'СЕТ СН'!$G$9+СВЦЭМ!$D$10+'СЕТ СН'!$G$6-'СЕТ СН'!$G$19</f>
        <v>1092.76860941</v>
      </c>
      <c r="M55" s="36">
        <f>SUMIFS(СВЦЭМ!$C$39:$C$782,СВЦЭМ!$A$39:$A$782,$A55,СВЦЭМ!$B$39:$B$782,M$47)+'СЕТ СН'!$G$9+СВЦЭМ!$D$10+'СЕТ СН'!$G$6-'СЕТ СН'!$G$19</f>
        <v>1099.95632598</v>
      </c>
      <c r="N55" s="36">
        <f>SUMIFS(СВЦЭМ!$C$39:$C$782,СВЦЭМ!$A$39:$A$782,$A55,СВЦЭМ!$B$39:$B$782,N$47)+'СЕТ СН'!$G$9+СВЦЭМ!$D$10+'СЕТ СН'!$G$6-'СЕТ СН'!$G$19</f>
        <v>1102.819958</v>
      </c>
      <c r="O55" s="36">
        <f>SUMIFS(СВЦЭМ!$C$39:$C$782,СВЦЭМ!$A$39:$A$782,$A55,СВЦЭМ!$B$39:$B$782,O$47)+'СЕТ СН'!$G$9+СВЦЭМ!$D$10+'СЕТ СН'!$G$6-'СЕТ СН'!$G$19</f>
        <v>1091.7220489199999</v>
      </c>
      <c r="P55" s="36">
        <f>SUMIFS(СВЦЭМ!$C$39:$C$782,СВЦЭМ!$A$39:$A$782,$A55,СВЦЭМ!$B$39:$B$782,P$47)+'СЕТ СН'!$G$9+СВЦЭМ!$D$10+'СЕТ СН'!$G$6-'СЕТ СН'!$G$19</f>
        <v>1091.83714958</v>
      </c>
      <c r="Q55" s="36">
        <f>SUMIFS(СВЦЭМ!$C$39:$C$782,СВЦЭМ!$A$39:$A$782,$A55,СВЦЭМ!$B$39:$B$782,Q$47)+'СЕТ СН'!$G$9+СВЦЭМ!$D$10+'СЕТ СН'!$G$6-'СЕТ СН'!$G$19</f>
        <v>1102.82491119</v>
      </c>
      <c r="R55" s="36">
        <f>SUMIFS(СВЦЭМ!$C$39:$C$782,СВЦЭМ!$A$39:$A$782,$A55,СВЦЭМ!$B$39:$B$782,R$47)+'СЕТ СН'!$G$9+СВЦЭМ!$D$10+'СЕТ СН'!$G$6-'СЕТ СН'!$G$19</f>
        <v>1103.6328571900001</v>
      </c>
      <c r="S55" s="36">
        <f>SUMIFS(СВЦЭМ!$C$39:$C$782,СВЦЭМ!$A$39:$A$782,$A55,СВЦЭМ!$B$39:$B$782,S$47)+'СЕТ СН'!$G$9+СВЦЭМ!$D$10+'СЕТ СН'!$G$6-'СЕТ СН'!$G$19</f>
        <v>1102.39000663</v>
      </c>
      <c r="T55" s="36">
        <f>SUMIFS(СВЦЭМ!$C$39:$C$782,СВЦЭМ!$A$39:$A$782,$A55,СВЦЭМ!$B$39:$B$782,T$47)+'СЕТ СН'!$G$9+СВЦЭМ!$D$10+'СЕТ СН'!$G$6-'СЕТ СН'!$G$19</f>
        <v>1105.1473533400001</v>
      </c>
      <c r="U55" s="36">
        <f>SUMIFS(СВЦЭМ!$C$39:$C$782,СВЦЭМ!$A$39:$A$782,$A55,СВЦЭМ!$B$39:$B$782,U$47)+'СЕТ СН'!$G$9+СВЦЭМ!$D$10+'СЕТ СН'!$G$6-'СЕТ СН'!$G$19</f>
        <v>1090.9427737000001</v>
      </c>
      <c r="V55" s="36">
        <f>SUMIFS(СВЦЭМ!$C$39:$C$782,СВЦЭМ!$A$39:$A$782,$A55,СВЦЭМ!$B$39:$B$782,V$47)+'СЕТ СН'!$G$9+СВЦЭМ!$D$10+'СЕТ СН'!$G$6-'СЕТ СН'!$G$19</f>
        <v>1097.4393014</v>
      </c>
      <c r="W55" s="36">
        <f>SUMIFS(СВЦЭМ!$C$39:$C$782,СВЦЭМ!$A$39:$A$782,$A55,СВЦЭМ!$B$39:$B$782,W$47)+'СЕТ СН'!$G$9+СВЦЭМ!$D$10+'СЕТ СН'!$G$6-'СЕТ СН'!$G$19</f>
        <v>1089.52973144</v>
      </c>
      <c r="X55" s="36">
        <f>SUMIFS(СВЦЭМ!$C$39:$C$782,СВЦЭМ!$A$39:$A$782,$A55,СВЦЭМ!$B$39:$B$782,X$47)+'СЕТ СН'!$G$9+СВЦЭМ!$D$10+'СЕТ СН'!$G$6-'СЕТ СН'!$G$19</f>
        <v>1064.91536507</v>
      </c>
      <c r="Y55" s="36">
        <f>SUMIFS(СВЦЭМ!$C$39:$C$782,СВЦЭМ!$A$39:$A$782,$A55,СВЦЭМ!$B$39:$B$782,Y$47)+'СЕТ СН'!$G$9+СВЦЭМ!$D$10+'СЕТ СН'!$G$6-'СЕТ СН'!$G$19</f>
        <v>1097.7878622799999</v>
      </c>
    </row>
    <row r="56" spans="1:25" ht="15.75" x14ac:dyDescent="0.2">
      <c r="A56" s="35">
        <f t="shared" si="1"/>
        <v>44813</v>
      </c>
      <c r="B56" s="36">
        <f>SUMIFS(СВЦЭМ!$C$39:$C$782,СВЦЭМ!$A$39:$A$782,$A56,СВЦЭМ!$B$39:$B$782,B$47)+'СЕТ СН'!$G$9+СВЦЭМ!$D$10+'СЕТ СН'!$G$6-'СЕТ СН'!$G$19</f>
        <v>1172.11984392</v>
      </c>
      <c r="C56" s="36">
        <f>SUMIFS(СВЦЭМ!$C$39:$C$782,СВЦЭМ!$A$39:$A$782,$A56,СВЦЭМ!$B$39:$B$782,C$47)+'СЕТ СН'!$G$9+СВЦЭМ!$D$10+'СЕТ СН'!$G$6-'СЕТ СН'!$G$19</f>
        <v>1217.1502999900001</v>
      </c>
      <c r="D56" s="36">
        <f>SUMIFS(СВЦЭМ!$C$39:$C$782,СВЦЭМ!$A$39:$A$782,$A56,СВЦЭМ!$B$39:$B$782,D$47)+'СЕТ СН'!$G$9+СВЦЭМ!$D$10+'СЕТ СН'!$G$6-'СЕТ СН'!$G$19</f>
        <v>1280.2524975200001</v>
      </c>
      <c r="E56" s="36">
        <f>SUMIFS(СВЦЭМ!$C$39:$C$782,СВЦЭМ!$A$39:$A$782,$A56,СВЦЭМ!$B$39:$B$782,E$47)+'СЕТ СН'!$G$9+СВЦЭМ!$D$10+'СЕТ СН'!$G$6-'СЕТ СН'!$G$19</f>
        <v>1294.2504606700002</v>
      </c>
      <c r="F56" s="36">
        <f>SUMIFS(СВЦЭМ!$C$39:$C$782,СВЦЭМ!$A$39:$A$782,$A56,СВЦЭМ!$B$39:$B$782,F$47)+'СЕТ СН'!$G$9+СВЦЭМ!$D$10+'СЕТ СН'!$G$6-'СЕТ СН'!$G$19</f>
        <v>1291.8607401300001</v>
      </c>
      <c r="G56" s="36">
        <f>SUMIFS(СВЦЭМ!$C$39:$C$782,СВЦЭМ!$A$39:$A$782,$A56,СВЦЭМ!$B$39:$B$782,G$47)+'СЕТ СН'!$G$9+СВЦЭМ!$D$10+'СЕТ СН'!$G$6-'СЕТ СН'!$G$19</f>
        <v>1269.38188337</v>
      </c>
      <c r="H56" s="36">
        <f>SUMIFS(СВЦЭМ!$C$39:$C$782,СВЦЭМ!$A$39:$A$782,$A56,СВЦЭМ!$B$39:$B$782,H$47)+'СЕТ СН'!$G$9+СВЦЭМ!$D$10+'СЕТ СН'!$G$6-'СЕТ СН'!$G$19</f>
        <v>1196.6052319500002</v>
      </c>
      <c r="I56" s="36">
        <f>SUMIFS(СВЦЭМ!$C$39:$C$782,СВЦЭМ!$A$39:$A$782,$A56,СВЦЭМ!$B$39:$B$782,I$47)+'СЕТ СН'!$G$9+СВЦЭМ!$D$10+'СЕТ СН'!$G$6-'СЕТ СН'!$G$19</f>
        <v>1144.4063683300001</v>
      </c>
      <c r="J56" s="36">
        <f>SUMIFS(СВЦЭМ!$C$39:$C$782,СВЦЭМ!$A$39:$A$782,$A56,СВЦЭМ!$B$39:$B$782,J$47)+'СЕТ СН'!$G$9+СВЦЭМ!$D$10+'СЕТ СН'!$G$6-'СЕТ СН'!$G$19</f>
        <v>1086.05037709</v>
      </c>
      <c r="K56" s="36">
        <f>SUMIFS(СВЦЭМ!$C$39:$C$782,СВЦЭМ!$A$39:$A$782,$A56,СВЦЭМ!$B$39:$B$782,K$47)+'СЕТ СН'!$G$9+СВЦЭМ!$D$10+'СЕТ СН'!$G$6-'СЕТ СН'!$G$19</f>
        <v>1046.81491089</v>
      </c>
      <c r="L56" s="36">
        <f>SUMIFS(СВЦЭМ!$C$39:$C$782,СВЦЭМ!$A$39:$A$782,$A56,СВЦЭМ!$B$39:$B$782,L$47)+'СЕТ СН'!$G$9+СВЦЭМ!$D$10+'СЕТ СН'!$G$6-'СЕТ СН'!$G$19</f>
        <v>1028.8958282399999</v>
      </c>
      <c r="M56" s="36">
        <f>SUMIFS(СВЦЭМ!$C$39:$C$782,СВЦЭМ!$A$39:$A$782,$A56,СВЦЭМ!$B$39:$B$782,M$47)+'СЕТ СН'!$G$9+СВЦЭМ!$D$10+'СЕТ СН'!$G$6-'СЕТ СН'!$G$19</f>
        <v>1008.0623084099999</v>
      </c>
      <c r="N56" s="36">
        <f>SUMIFS(СВЦЭМ!$C$39:$C$782,СВЦЭМ!$A$39:$A$782,$A56,СВЦЭМ!$B$39:$B$782,N$47)+'СЕТ СН'!$G$9+СВЦЭМ!$D$10+'СЕТ СН'!$G$6-'СЕТ СН'!$G$19</f>
        <v>996.71621545999994</v>
      </c>
      <c r="O56" s="36">
        <f>SUMIFS(СВЦЭМ!$C$39:$C$782,СВЦЭМ!$A$39:$A$782,$A56,СВЦЭМ!$B$39:$B$782,O$47)+'СЕТ СН'!$G$9+СВЦЭМ!$D$10+'СЕТ СН'!$G$6-'СЕТ СН'!$G$19</f>
        <v>992.84296922999999</v>
      </c>
      <c r="P56" s="36">
        <f>SUMIFS(СВЦЭМ!$C$39:$C$782,СВЦЭМ!$A$39:$A$782,$A56,СВЦЭМ!$B$39:$B$782,P$47)+'СЕТ СН'!$G$9+СВЦЭМ!$D$10+'СЕТ СН'!$G$6-'СЕТ СН'!$G$19</f>
        <v>1025.62133943</v>
      </c>
      <c r="Q56" s="36">
        <f>SUMIFS(СВЦЭМ!$C$39:$C$782,СВЦЭМ!$A$39:$A$782,$A56,СВЦЭМ!$B$39:$B$782,Q$47)+'СЕТ СН'!$G$9+СВЦЭМ!$D$10+'СЕТ СН'!$G$6-'СЕТ СН'!$G$19</f>
        <v>1027.48292386</v>
      </c>
      <c r="R56" s="36">
        <f>SUMIFS(СВЦЭМ!$C$39:$C$782,СВЦЭМ!$A$39:$A$782,$A56,СВЦЭМ!$B$39:$B$782,R$47)+'СЕТ СН'!$G$9+СВЦЭМ!$D$10+'СЕТ СН'!$G$6-'СЕТ СН'!$G$19</f>
        <v>1043.1619757799999</v>
      </c>
      <c r="S56" s="36">
        <f>SUMIFS(СВЦЭМ!$C$39:$C$782,СВЦЭМ!$A$39:$A$782,$A56,СВЦЭМ!$B$39:$B$782,S$47)+'СЕТ СН'!$G$9+СВЦЭМ!$D$10+'СЕТ СН'!$G$6-'СЕТ СН'!$G$19</f>
        <v>1008.8980381099999</v>
      </c>
      <c r="T56" s="36">
        <f>SUMIFS(СВЦЭМ!$C$39:$C$782,СВЦЭМ!$A$39:$A$782,$A56,СВЦЭМ!$B$39:$B$782,T$47)+'СЕТ СН'!$G$9+СВЦЭМ!$D$10+'СЕТ СН'!$G$6-'СЕТ СН'!$G$19</f>
        <v>1008.6180412599999</v>
      </c>
      <c r="U56" s="36">
        <f>SUMIFS(СВЦЭМ!$C$39:$C$782,СВЦЭМ!$A$39:$A$782,$A56,СВЦЭМ!$B$39:$B$782,U$47)+'СЕТ СН'!$G$9+СВЦЭМ!$D$10+'СЕТ СН'!$G$6-'СЕТ СН'!$G$19</f>
        <v>1000.42711588</v>
      </c>
      <c r="V56" s="36">
        <f>SUMIFS(СВЦЭМ!$C$39:$C$782,СВЦЭМ!$A$39:$A$782,$A56,СВЦЭМ!$B$39:$B$782,V$47)+'СЕТ СН'!$G$9+СВЦЭМ!$D$10+'СЕТ СН'!$G$6-'СЕТ СН'!$G$19</f>
        <v>980.85361486999989</v>
      </c>
      <c r="W56" s="36">
        <f>SUMIFS(СВЦЭМ!$C$39:$C$782,СВЦЭМ!$A$39:$A$782,$A56,СВЦЭМ!$B$39:$B$782,W$47)+'СЕТ СН'!$G$9+СВЦЭМ!$D$10+'СЕТ СН'!$G$6-'СЕТ СН'!$G$19</f>
        <v>978.06588236999994</v>
      </c>
      <c r="X56" s="36">
        <f>SUMIFS(СВЦЭМ!$C$39:$C$782,СВЦЭМ!$A$39:$A$782,$A56,СВЦЭМ!$B$39:$B$782,X$47)+'СЕТ СН'!$G$9+СВЦЭМ!$D$10+'СЕТ СН'!$G$6-'СЕТ СН'!$G$19</f>
        <v>998.57075966999992</v>
      </c>
      <c r="Y56" s="36">
        <f>SUMIFS(СВЦЭМ!$C$39:$C$782,СВЦЭМ!$A$39:$A$782,$A56,СВЦЭМ!$B$39:$B$782,Y$47)+'СЕТ СН'!$G$9+СВЦЭМ!$D$10+'СЕТ СН'!$G$6-'СЕТ СН'!$G$19</f>
        <v>1069.9811961600001</v>
      </c>
    </row>
    <row r="57" spans="1:25" ht="15.75" x14ac:dyDescent="0.2">
      <c r="A57" s="35">
        <f t="shared" si="1"/>
        <v>44814</v>
      </c>
      <c r="B57" s="36">
        <f>SUMIFS(СВЦЭМ!$C$39:$C$782,СВЦЭМ!$A$39:$A$782,$A57,СВЦЭМ!$B$39:$B$782,B$47)+'СЕТ СН'!$G$9+СВЦЭМ!$D$10+'СЕТ СН'!$G$6-'СЕТ СН'!$G$19</f>
        <v>1104.9468159600001</v>
      </c>
      <c r="C57" s="36">
        <f>SUMIFS(СВЦЭМ!$C$39:$C$782,СВЦЭМ!$A$39:$A$782,$A57,СВЦЭМ!$B$39:$B$782,C$47)+'СЕТ СН'!$G$9+СВЦЭМ!$D$10+'СЕТ СН'!$G$6-'СЕТ СН'!$G$19</f>
        <v>1160.43961762</v>
      </c>
      <c r="D57" s="36">
        <f>SUMIFS(СВЦЭМ!$C$39:$C$782,СВЦЭМ!$A$39:$A$782,$A57,СВЦЭМ!$B$39:$B$782,D$47)+'СЕТ СН'!$G$9+СВЦЭМ!$D$10+'СЕТ СН'!$G$6-'СЕТ СН'!$G$19</f>
        <v>1192.1637295</v>
      </c>
      <c r="E57" s="36">
        <f>SUMIFS(СВЦЭМ!$C$39:$C$782,СВЦЭМ!$A$39:$A$782,$A57,СВЦЭМ!$B$39:$B$782,E$47)+'СЕТ СН'!$G$9+СВЦЭМ!$D$10+'СЕТ СН'!$G$6-'СЕТ СН'!$G$19</f>
        <v>1200.63487573</v>
      </c>
      <c r="F57" s="36">
        <f>SUMIFS(СВЦЭМ!$C$39:$C$782,СВЦЭМ!$A$39:$A$782,$A57,СВЦЭМ!$B$39:$B$782,F$47)+'СЕТ СН'!$G$9+СВЦЭМ!$D$10+'СЕТ СН'!$G$6-'СЕТ СН'!$G$19</f>
        <v>1214.8134340700001</v>
      </c>
      <c r="G57" s="36">
        <f>SUMIFS(СВЦЭМ!$C$39:$C$782,СВЦЭМ!$A$39:$A$782,$A57,СВЦЭМ!$B$39:$B$782,G$47)+'СЕТ СН'!$G$9+СВЦЭМ!$D$10+'СЕТ СН'!$G$6-'СЕТ СН'!$G$19</f>
        <v>1202.12580968</v>
      </c>
      <c r="H57" s="36">
        <f>SUMIFS(СВЦЭМ!$C$39:$C$782,СВЦЭМ!$A$39:$A$782,$A57,СВЦЭМ!$B$39:$B$782,H$47)+'СЕТ СН'!$G$9+СВЦЭМ!$D$10+'СЕТ СН'!$G$6-'СЕТ СН'!$G$19</f>
        <v>1173.0760654799999</v>
      </c>
      <c r="I57" s="36">
        <f>SUMIFS(СВЦЭМ!$C$39:$C$782,СВЦЭМ!$A$39:$A$782,$A57,СВЦЭМ!$B$39:$B$782,I$47)+'СЕТ СН'!$G$9+СВЦЭМ!$D$10+'СЕТ СН'!$G$6-'СЕТ СН'!$G$19</f>
        <v>1117.3859596499999</v>
      </c>
      <c r="J57" s="36">
        <f>SUMIFS(СВЦЭМ!$C$39:$C$782,СВЦЭМ!$A$39:$A$782,$A57,СВЦЭМ!$B$39:$B$782,J$47)+'СЕТ СН'!$G$9+СВЦЭМ!$D$10+'СЕТ СН'!$G$6-'СЕТ СН'!$G$19</f>
        <v>1044.04262457</v>
      </c>
      <c r="K57" s="36">
        <f>SUMIFS(СВЦЭМ!$C$39:$C$782,СВЦЭМ!$A$39:$A$782,$A57,СВЦЭМ!$B$39:$B$782,K$47)+'СЕТ СН'!$G$9+СВЦЭМ!$D$10+'СЕТ СН'!$G$6-'СЕТ СН'!$G$19</f>
        <v>1013.7643703299999</v>
      </c>
      <c r="L57" s="36">
        <f>SUMIFS(СВЦЭМ!$C$39:$C$782,СВЦЭМ!$A$39:$A$782,$A57,СВЦЭМ!$B$39:$B$782,L$47)+'СЕТ СН'!$G$9+СВЦЭМ!$D$10+'СЕТ СН'!$G$6-'СЕТ СН'!$G$19</f>
        <v>999.87186854999993</v>
      </c>
      <c r="M57" s="36">
        <f>SUMIFS(СВЦЭМ!$C$39:$C$782,СВЦЭМ!$A$39:$A$782,$A57,СВЦЭМ!$B$39:$B$782,M$47)+'СЕТ СН'!$G$9+СВЦЭМ!$D$10+'СЕТ СН'!$G$6-'СЕТ СН'!$G$19</f>
        <v>999.63453955999989</v>
      </c>
      <c r="N57" s="36">
        <f>SUMIFS(СВЦЭМ!$C$39:$C$782,СВЦЭМ!$A$39:$A$782,$A57,СВЦЭМ!$B$39:$B$782,N$47)+'СЕТ СН'!$G$9+СВЦЭМ!$D$10+'СЕТ СН'!$G$6-'СЕТ СН'!$G$19</f>
        <v>1008.6497512</v>
      </c>
      <c r="O57" s="36">
        <f>SUMIFS(СВЦЭМ!$C$39:$C$782,СВЦЭМ!$A$39:$A$782,$A57,СВЦЭМ!$B$39:$B$782,O$47)+'СЕТ СН'!$G$9+СВЦЭМ!$D$10+'СЕТ СН'!$G$6-'СЕТ СН'!$G$19</f>
        <v>1026.8653592799999</v>
      </c>
      <c r="P57" s="36">
        <f>SUMIFS(СВЦЭМ!$C$39:$C$782,СВЦЭМ!$A$39:$A$782,$A57,СВЦЭМ!$B$39:$B$782,P$47)+'СЕТ СН'!$G$9+СВЦЭМ!$D$10+'СЕТ СН'!$G$6-'СЕТ СН'!$G$19</f>
        <v>1028.1091812899999</v>
      </c>
      <c r="Q57" s="36">
        <f>SUMIFS(СВЦЭМ!$C$39:$C$782,СВЦЭМ!$A$39:$A$782,$A57,СВЦЭМ!$B$39:$B$782,Q$47)+'СЕТ СН'!$G$9+СВЦЭМ!$D$10+'СЕТ СН'!$G$6-'СЕТ СН'!$G$19</f>
        <v>1040.31618106</v>
      </c>
      <c r="R57" s="36">
        <f>SUMIFS(СВЦЭМ!$C$39:$C$782,СВЦЭМ!$A$39:$A$782,$A57,СВЦЭМ!$B$39:$B$782,R$47)+'СЕТ СН'!$G$9+СВЦЭМ!$D$10+'СЕТ СН'!$G$6-'СЕТ СН'!$G$19</f>
        <v>1018.9793880599999</v>
      </c>
      <c r="S57" s="36">
        <f>SUMIFS(СВЦЭМ!$C$39:$C$782,СВЦЭМ!$A$39:$A$782,$A57,СВЦЭМ!$B$39:$B$782,S$47)+'СЕТ СН'!$G$9+СВЦЭМ!$D$10+'СЕТ СН'!$G$6-'СЕТ СН'!$G$19</f>
        <v>991.36348291999991</v>
      </c>
      <c r="T57" s="36">
        <f>SUMIFS(СВЦЭМ!$C$39:$C$782,СВЦЭМ!$A$39:$A$782,$A57,СВЦЭМ!$B$39:$B$782,T$47)+'СЕТ СН'!$G$9+СВЦЭМ!$D$10+'СЕТ СН'!$G$6-'СЕТ СН'!$G$19</f>
        <v>981.83966208999993</v>
      </c>
      <c r="U57" s="36">
        <f>SUMIFS(СВЦЭМ!$C$39:$C$782,СВЦЭМ!$A$39:$A$782,$A57,СВЦЭМ!$B$39:$B$782,U$47)+'СЕТ СН'!$G$9+СВЦЭМ!$D$10+'СЕТ СН'!$G$6-'СЕТ СН'!$G$19</f>
        <v>999.18047947999992</v>
      </c>
      <c r="V57" s="36">
        <f>SUMIFS(СВЦЭМ!$C$39:$C$782,СВЦЭМ!$A$39:$A$782,$A57,СВЦЭМ!$B$39:$B$782,V$47)+'СЕТ СН'!$G$9+СВЦЭМ!$D$10+'СЕТ СН'!$G$6-'СЕТ СН'!$G$19</f>
        <v>999.57427944999995</v>
      </c>
      <c r="W57" s="36">
        <f>SUMIFS(СВЦЭМ!$C$39:$C$782,СВЦЭМ!$A$39:$A$782,$A57,СВЦЭМ!$B$39:$B$782,W$47)+'СЕТ СН'!$G$9+СВЦЭМ!$D$10+'СЕТ СН'!$G$6-'СЕТ СН'!$G$19</f>
        <v>1004.5663843699999</v>
      </c>
      <c r="X57" s="36">
        <f>SUMIFS(СВЦЭМ!$C$39:$C$782,СВЦЭМ!$A$39:$A$782,$A57,СВЦЭМ!$B$39:$B$782,X$47)+'СЕТ СН'!$G$9+СВЦЭМ!$D$10+'СЕТ СН'!$G$6-'СЕТ СН'!$G$19</f>
        <v>1063.33945591</v>
      </c>
      <c r="Y57" s="36">
        <f>SUMIFS(СВЦЭМ!$C$39:$C$782,СВЦЭМ!$A$39:$A$782,$A57,СВЦЭМ!$B$39:$B$782,Y$47)+'СЕТ СН'!$G$9+СВЦЭМ!$D$10+'СЕТ СН'!$G$6-'СЕТ СН'!$G$19</f>
        <v>1106.4075313200001</v>
      </c>
    </row>
    <row r="58" spans="1:25" ht="15.75" x14ac:dyDescent="0.2">
      <c r="A58" s="35">
        <f t="shared" si="1"/>
        <v>44815</v>
      </c>
      <c r="B58" s="36">
        <f>SUMIFS(СВЦЭМ!$C$39:$C$782,СВЦЭМ!$A$39:$A$782,$A58,СВЦЭМ!$B$39:$B$782,B$47)+'СЕТ СН'!$G$9+СВЦЭМ!$D$10+'СЕТ СН'!$G$6-'СЕТ СН'!$G$19</f>
        <v>1110.5861500200001</v>
      </c>
      <c r="C58" s="36">
        <f>SUMIFS(СВЦЭМ!$C$39:$C$782,СВЦЭМ!$A$39:$A$782,$A58,СВЦЭМ!$B$39:$B$782,C$47)+'СЕТ СН'!$G$9+СВЦЭМ!$D$10+'СЕТ СН'!$G$6-'СЕТ СН'!$G$19</f>
        <v>1151.7969434900001</v>
      </c>
      <c r="D58" s="36">
        <f>SUMIFS(СВЦЭМ!$C$39:$C$782,СВЦЭМ!$A$39:$A$782,$A58,СВЦЭМ!$B$39:$B$782,D$47)+'СЕТ СН'!$G$9+СВЦЭМ!$D$10+'СЕТ СН'!$G$6-'СЕТ СН'!$G$19</f>
        <v>1181.6938068000002</v>
      </c>
      <c r="E58" s="36">
        <f>SUMIFS(СВЦЭМ!$C$39:$C$782,СВЦЭМ!$A$39:$A$782,$A58,СВЦЭМ!$B$39:$B$782,E$47)+'СЕТ СН'!$G$9+СВЦЭМ!$D$10+'СЕТ СН'!$G$6-'СЕТ СН'!$G$19</f>
        <v>1180.4044506900002</v>
      </c>
      <c r="F58" s="36">
        <f>SUMIFS(СВЦЭМ!$C$39:$C$782,СВЦЭМ!$A$39:$A$782,$A58,СВЦЭМ!$B$39:$B$782,F$47)+'СЕТ СН'!$G$9+СВЦЭМ!$D$10+'СЕТ СН'!$G$6-'СЕТ СН'!$G$19</f>
        <v>1179.0293347900001</v>
      </c>
      <c r="G58" s="36">
        <f>SUMIFS(СВЦЭМ!$C$39:$C$782,СВЦЭМ!$A$39:$A$782,$A58,СВЦЭМ!$B$39:$B$782,G$47)+'СЕТ СН'!$G$9+СВЦЭМ!$D$10+'СЕТ СН'!$G$6-'СЕТ СН'!$G$19</f>
        <v>1171.06170619</v>
      </c>
      <c r="H58" s="36">
        <f>SUMIFS(СВЦЭМ!$C$39:$C$782,СВЦЭМ!$A$39:$A$782,$A58,СВЦЭМ!$B$39:$B$782,H$47)+'СЕТ СН'!$G$9+СВЦЭМ!$D$10+'СЕТ СН'!$G$6-'СЕТ СН'!$G$19</f>
        <v>1149.1019251800001</v>
      </c>
      <c r="I58" s="36">
        <f>SUMIFS(СВЦЭМ!$C$39:$C$782,СВЦЭМ!$A$39:$A$782,$A58,СВЦЭМ!$B$39:$B$782,I$47)+'СЕТ СН'!$G$9+СВЦЭМ!$D$10+'СЕТ СН'!$G$6-'СЕТ СН'!$G$19</f>
        <v>1088.7253211499999</v>
      </c>
      <c r="J58" s="36">
        <f>SUMIFS(СВЦЭМ!$C$39:$C$782,СВЦЭМ!$A$39:$A$782,$A58,СВЦЭМ!$B$39:$B$782,J$47)+'СЕТ СН'!$G$9+СВЦЭМ!$D$10+'СЕТ СН'!$G$6-'СЕТ СН'!$G$19</f>
        <v>1010.6075393199999</v>
      </c>
      <c r="K58" s="36">
        <f>SUMIFS(СВЦЭМ!$C$39:$C$782,СВЦЭМ!$A$39:$A$782,$A58,СВЦЭМ!$B$39:$B$782,K$47)+'СЕТ СН'!$G$9+СВЦЭМ!$D$10+'СЕТ СН'!$G$6-'СЕТ СН'!$G$19</f>
        <v>972.19096863999994</v>
      </c>
      <c r="L58" s="36">
        <f>SUMIFS(СВЦЭМ!$C$39:$C$782,СВЦЭМ!$A$39:$A$782,$A58,СВЦЭМ!$B$39:$B$782,L$47)+'СЕТ СН'!$G$9+СВЦЭМ!$D$10+'СЕТ СН'!$G$6-'СЕТ СН'!$G$19</f>
        <v>944.34075294999991</v>
      </c>
      <c r="M58" s="36">
        <f>SUMIFS(СВЦЭМ!$C$39:$C$782,СВЦЭМ!$A$39:$A$782,$A58,СВЦЭМ!$B$39:$B$782,M$47)+'СЕТ СН'!$G$9+СВЦЭМ!$D$10+'СЕТ СН'!$G$6-'СЕТ СН'!$G$19</f>
        <v>958.25213741999994</v>
      </c>
      <c r="N58" s="36">
        <f>SUMIFS(СВЦЭМ!$C$39:$C$782,СВЦЭМ!$A$39:$A$782,$A58,СВЦЭМ!$B$39:$B$782,N$47)+'СЕТ СН'!$G$9+СВЦЭМ!$D$10+'СЕТ СН'!$G$6-'СЕТ СН'!$G$19</f>
        <v>961.17746332999991</v>
      </c>
      <c r="O58" s="36">
        <f>SUMIFS(СВЦЭМ!$C$39:$C$782,СВЦЭМ!$A$39:$A$782,$A58,СВЦЭМ!$B$39:$B$782,O$47)+'СЕТ СН'!$G$9+СВЦЭМ!$D$10+'СЕТ СН'!$G$6-'СЕТ СН'!$G$19</f>
        <v>967.71419907999996</v>
      </c>
      <c r="P58" s="36">
        <f>SUMIFS(СВЦЭМ!$C$39:$C$782,СВЦЭМ!$A$39:$A$782,$A58,СВЦЭМ!$B$39:$B$782,P$47)+'СЕТ СН'!$G$9+СВЦЭМ!$D$10+'СЕТ СН'!$G$6-'СЕТ СН'!$G$19</f>
        <v>989.3602873399999</v>
      </c>
      <c r="Q58" s="36">
        <f>SUMIFS(СВЦЭМ!$C$39:$C$782,СВЦЭМ!$A$39:$A$782,$A58,СВЦЭМ!$B$39:$B$782,Q$47)+'СЕТ СН'!$G$9+СВЦЭМ!$D$10+'СЕТ СН'!$G$6-'СЕТ СН'!$G$19</f>
        <v>993.80473622999989</v>
      </c>
      <c r="R58" s="36">
        <f>SUMIFS(СВЦЭМ!$C$39:$C$782,СВЦЭМ!$A$39:$A$782,$A58,СВЦЭМ!$B$39:$B$782,R$47)+'СЕТ СН'!$G$9+СВЦЭМ!$D$10+'СЕТ СН'!$G$6-'СЕТ СН'!$G$19</f>
        <v>968.29334695</v>
      </c>
      <c r="S58" s="36">
        <f>SUMIFS(СВЦЭМ!$C$39:$C$782,СВЦЭМ!$A$39:$A$782,$A58,СВЦЭМ!$B$39:$B$782,S$47)+'СЕТ СН'!$G$9+СВЦЭМ!$D$10+'СЕТ СН'!$G$6-'СЕТ СН'!$G$19</f>
        <v>965.73583494999991</v>
      </c>
      <c r="T58" s="36">
        <f>SUMIFS(СВЦЭМ!$C$39:$C$782,СВЦЭМ!$A$39:$A$782,$A58,СВЦЭМ!$B$39:$B$782,T$47)+'СЕТ СН'!$G$9+СВЦЭМ!$D$10+'СЕТ СН'!$G$6-'СЕТ СН'!$G$19</f>
        <v>956.64849976999994</v>
      </c>
      <c r="U58" s="36">
        <f>SUMIFS(СВЦЭМ!$C$39:$C$782,СВЦЭМ!$A$39:$A$782,$A58,СВЦЭМ!$B$39:$B$782,U$47)+'СЕТ СН'!$G$9+СВЦЭМ!$D$10+'СЕТ СН'!$G$6-'СЕТ СН'!$G$19</f>
        <v>937.24800687999993</v>
      </c>
      <c r="V58" s="36">
        <f>SUMIFS(СВЦЭМ!$C$39:$C$782,СВЦЭМ!$A$39:$A$782,$A58,СВЦЭМ!$B$39:$B$782,V$47)+'СЕТ СН'!$G$9+СВЦЭМ!$D$10+'СЕТ СН'!$G$6-'СЕТ СН'!$G$19</f>
        <v>946.64237165999998</v>
      </c>
      <c r="W58" s="36">
        <f>SUMIFS(СВЦЭМ!$C$39:$C$782,СВЦЭМ!$A$39:$A$782,$A58,СВЦЭМ!$B$39:$B$782,W$47)+'СЕТ СН'!$G$9+СВЦЭМ!$D$10+'СЕТ СН'!$G$6-'СЕТ СН'!$G$19</f>
        <v>965.22685127999989</v>
      </c>
      <c r="X58" s="36">
        <f>SUMIFS(СВЦЭМ!$C$39:$C$782,СВЦЭМ!$A$39:$A$782,$A58,СВЦЭМ!$B$39:$B$782,X$47)+'СЕТ СН'!$G$9+СВЦЭМ!$D$10+'СЕТ СН'!$G$6-'СЕТ СН'!$G$19</f>
        <v>1015.4394725</v>
      </c>
      <c r="Y58" s="36">
        <f>SUMIFS(СВЦЭМ!$C$39:$C$782,СВЦЭМ!$A$39:$A$782,$A58,СВЦЭМ!$B$39:$B$782,Y$47)+'СЕТ СН'!$G$9+СВЦЭМ!$D$10+'СЕТ СН'!$G$6-'СЕТ СН'!$G$19</f>
        <v>1082.89967985</v>
      </c>
    </row>
    <row r="59" spans="1:25" ht="15.75" x14ac:dyDescent="0.2">
      <c r="A59" s="35">
        <f t="shared" si="1"/>
        <v>44816</v>
      </c>
      <c r="B59" s="36">
        <f>SUMIFS(СВЦЭМ!$C$39:$C$782,СВЦЭМ!$A$39:$A$782,$A59,СВЦЭМ!$B$39:$B$782,B$47)+'СЕТ СН'!$G$9+СВЦЭМ!$D$10+'СЕТ СН'!$G$6-'СЕТ СН'!$G$19</f>
        <v>1135.43871648</v>
      </c>
      <c r="C59" s="36">
        <f>SUMIFS(СВЦЭМ!$C$39:$C$782,СВЦЭМ!$A$39:$A$782,$A59,СВЦЭМ!$B$39:$B$782,C$47)+'СЕТ СН'!$G$9+СВЦЭМ!$D$10+'СЕТ СН'!$G$6-'СЕТ СН'!$G$19</f>
        <v>1162.0380719</v>
      </c>
      <c r="D59" s="36">
        <f>SUMIFS(СВЦЭМ!$C$39:$C$782,СВЦЭМ!$A$39:$A$782,$A59,СВЦЭМ!$B$39:$B$782,D$47)+'СЕТ СН'!$G$9+СВЦЭМ!$D$10+'СЕТ СН'!$G$6-'СЕТ СН'!$G$19</f>
        <v>1174.73523907</v>
      </c>
      <c r="E59" s="36">
        <f>SUMIFS(СВЦЭМ!$C$39:$C$782,СВЦЭМ!$A$39:$A$782,$A59,СВЦЭМ!$B$39:$B$782,E$47)+'СЕТ СН'!$G$9+СВЦЭМ!$D$10+'СЕТ СН'!$G$6-'СЕТ СН'!$G$19</f>
        <v>1180.5907033100002</v>
      </c>
      <c r="F59" s="36">
        <f>SUMIFS(СВЦЭМ!$C$39:$C$782,СВЦЭМ!$A$39:$A$782,$A59,СВЦЭМ!$B$39:$B$782,F$47)+'СЕТ СН'!$G$9+СВЦЭМ!$D$10+'СЕТ СН'!$G$6-'СЕТ СН'!$G$19</f>
        <v>1166.8689943500001</v>
      </c>
      <c r="G59" s="36">
        <f>SUMIFS(СВЦЭМ!$C$39:$C$782,СВЦЭМ!$A$39:$A$782,$A59,СВЦЭМ!$B$39:$B$782,G$47)+'СЕТ СН'!$G$9+СВЦЭМ!$D$10+'СЕТ СН'!$G$6-'СЕТ СН'!$G$19</f>
        <v>1143.17396908</v>
      </c>
      <c r="H59" s="36">
        <f>SUMIFS(СВЦЭМ!$C$39:$C$782,СВЦЭМ!$A$39:$A$782,$A59,СВЦЭМ!$B$39:$B$782,H$47)+'СЕТ СН'!$G$9+СВЦЭМ!$D$10+'СЕТ СН'!$G$6-'СЕТ СН'!$G$19</f>
        <v>1105.6892354199999</v>
      </c>
      <c r="I59" s="36">
        <f>SUMIFS(СВЦЭМ!$C$39:$C$782,СВЦЭМ!$A$39:$A$782,$A59,СВЦЭМ!$B$39:$B$782,I$47)+'СЕТ СН'!$G$9+СВЦЭМ!$D$10+'СЕТ СН'!$G$6-'СЕТ СН'!$G$19</f>
        <v>1025.61069797</v>
      </c>
      <c r="J59" s="36">
        <f>SUMIFS(СВЦЭМ!$C$39:$C$782,СВЦЭМ!$A$39:$A$782,$A59,СВЦЭМ!$B$39:$B$782,J$47)+'СЕТ СН'!$G$9+СВЦЭМ!$D$10+'СЕТ СН'!$G$6-'СЕТ СН'!$G$19</f>
        <v>1011.77434824</v>
      </c>
      <c r="K59" s="36">
        <f>SUMIFS(СВЦЭМ!$C$39:$C$782,СВЦЭМ!$A$39:$A$782,$A59,СВЦЭМ!$B$39:$B$782,K$47)+'СЕТ СН'!$G$9+СВЦЭМ!$D$10+'СЕТ СН'!$G$6-'СЕТ СН'!$G$19</f>
        <v>989.66686888999993</v>
      </c>
      <c r="L59" s="36">
        <f>SUMIFS(СВЦЭМ!$C$39:$C$782,СВЦЭМ!$A$39:$A$782,$A59,СВЦЭМ!$B$39:$B$782,L$47)+'СЕТ СН'!$G$9+СВЦЭМ!$D$10+'СЕТ СН'!$G$6-'СЕТ СН'!$G$19</f>
        <v>991.01011541999992</v>
      </c>
      <c r="M59" s="36">
        <f>SUMIFS(СВЦЭМ!$C$39:$C$782,СВЦЭМ!$A$39:$A$782,$A59,СВЦЭМ!$B$39:$B$782,M$47)+'СЕТ СН'!$G$9+СВЦЭМ!$D$10+'СЕТ СН'!$G$6-'СЕТ СН'!$G$19</f>
        <v>1011.3240571199999</v>
      </c>
      <c r="N59" s="36">
        <f>SUMIFS(СВЦЭМ!$C$39:$C$782,СВЦЭМ!$A$39:$A$782,$A59,СВЦЭМ!$B$39:$B$782,N$47)+'СЕТ СН'!$G$9+СВЦЭМ!$D$10+'СЕТ СН'!$G$6-'СЕТ СН'!$G$19</f>
        <v>998.56071679999991</v>
      </c>
      <c r="O59" s="36">
        <f>SUMIFS(СВЦЭМ!$C$39:$C$782,СВЦЭМ!$A$39:$A$782,$A59,СВЦЭМ!$B$39:$B$782,O$47)+'СЕТ СН'!$G$9+СВЦЭМ!$D$10+'СЕТ СН'!$G$6-'СЕТ СН'!$G$19</f>
        <v>999.31308639999997</v>
      </c>
      <c r="P59" s="36">
        <f>SUMIFS(СВЦЭМ!$C$39:$C$782,СВЦЭМ!$A$39:$A$782,$A59,СВЦЭМ!$B$39:$B$782,P$47)+'СЕТ СН'!$G$9+СВЦЭМ!$D$10+'СЕТ СН'!$G$6-'СЕТ СН'!$G$19</f>
        <v>1018.1600658899999</v>
      </c>
      <c r="Q59" s="36">
        <f>SUMIFS(СВЦЭМ!$C$39:$C$782,СВЦЭМ!$A$39:$A$782,$A59,СВЦЭМ!$B$39:$B$782,Q$47)+'СЕТ СН'!$G$9+СВЦЭМ!$D$10+'СЕТ СН'!$G$6-'СЕТ СН'!$G$19</f>
        <v>1011.38850953</v>
      </c>
      <c r="R59" s="36">
        <f>SUMIFS(СВЦЭМ!$C$39:$C$782,СВЦЭМ!$A$39:$A$782,$A59,СВЦЭМ!$B$39:$B$782,R$47)+'СЕТ СН'!$G$9+СВЦЭМ!$D$10+'СЕТ СН'!$G$6-'СЕТ СН'!$G$19</f>
        <v>999.52544945</v>
      </c>
      <c r="S59" s="36">
        <f>SUMIFS(СВЦЭМ!$C$39:$C$782,СВЦЭМ!$A$39:$A$782,$A59,СВЦЭМ!$B$39:$B$782,S$47)+'СЕТ СН'!$G$9+СВЦЭМ!$D$10+'СЕТ СН'!$G$6-'СЕТ СН'!$G$19</f>
        <v>977.18663325999989</v>
      </c>
      <c r="T59" s="36">
        <f>SUMIFS(СВЦЭМ!$C$39:$C$782,СВЦЭМ!$A$39:$A$782,$A59,СВЦЭМ!$B$39:$B$782,T$47)+'СЕТ СН'!$G$9+СВЦЭМ!$D$10+'СЕТ СН'!$G$6-'СЕТ СН'!$G$19</f>
        <v>1032.2876438599999</v>
      </c>
      <c r="U59" s="36">
        <f>SUMIFS(СВЦЭМ!$C$39:$C$782,СВЦЭМ!$A$39:$A$782,$A59,СВЦЭМ!$B$39:$B$782,U$47)+'СЕТ СН'!$G$9+СВЦЭМ!$D$10+'СЕТ СН'!$G$6-'СЕТ СН'!$G$19</f>
        <v>1043.8353702700001</v>
      </c>
      <c r="V59" s="36">
        <f>SUMIFS(СВЦЭМ!$C$39:$C$782,СВЦЭМ!$A$39:$A$782,$A59,СВЦЭМ!$B$39:$B$782,V$47)+'СЕТ СН'!$G$9+СВЦЭМ!$D$10+'СЕТ СН'!$G$6-'СЕТ СН'!$G$19</f>
        <v>1076.73558422</v>
      </c>
      <c r="W59" s="36">
        <f>SUMIFS(СВЦЭМ!$C$39:$C$782,СВЦЭМ!$A$39:$A$782,$A59,СВЦЭМ!$B$39:$B$782,W$47)+'СЕТ СН'!$G$9+СВЦЭМ!$D$10+'СЕТ СН'!$G$6-'СЕТ СН'!$G$19</f>
        <v>1070.12442777</v>
      </c>
      <c r="X59" s="36">
        <f>SUMIFS(СВЦЭМ!$C$39:$C$782,СВЦЭМ!$A$39:$A$782,$A59,СВЦЭМ!$B$39:$B$782,X$47)+'СЕТ СН'!$G$9+СВЦЭМ!$D$10+'СЕТ СН'!$G$6-'СЕТ СН'!$G$19</f>
        <v>1059.5207751800001</v>
      </c>
      <c r="Y59" s="36">
        <f>SUMIFS(СВЦЭМ!$C$39:$C$782,СВЦЭМ!$A$39:$A$782,$A59,СВЦЭМ!$B$39:$B$782,Y$47)+'СЕТ СН'!$G$9+СВЦЭМ!$D$10+'СЕТ СН'!$G$6-'СЕТ СН'!$G$19</f>
        <v>1092.3085780700001</v>
      </c>
    </row>
    <row r="60" spans="1:25" ht="15.75" x14ac:dyDescent="0.2">
      <c r="A60" s="35">
        <f t="shared" si="1"/>
        <v>44817</v>
      </c>
      <c r="B60" s="36">
        <f>SUMIFS(СВЦЭМ!$C$39:$C$782,СВЦЭМ!$A$39:$A$782,$A60,СВЦЭМ!$B$39:$B$782,B$47)+'СЕТ СН'!$G$9+СВЦЭМ!$D$10+'СЕТ СН'!$G$6-'СЕТ СН'!$G$19</f>
        <v>1124.49325294</v>
      </c>
      <c r="C60" s="36">
        <f>SUMIFS(СВЦЭМ!$C$39:$C$782,СВЦЭМ!$A$39:$A$782,$A60,СВЦЭМ!$B$39:$B$782,C$47)+'СЕТ СН'!$G$9+СВЦЭМ!$D$10+'СЕТ СН'!$G$6-'СЕТ СН'!$G$19</f>
        <v>1163.18208865</v>
      </c>
      <c r="D60" s="36">
        <f>SUMIFS(СВЦЭМ!$C$39:$C$782,СВЦЭМ!$A$39:$A$782,$A60,СВЦЭМ!$B$39:$B$782,D$47)+'СЕТ СН'!$G$9+СВЦЭМ!$D$10+'СЕТ СН'!$G$6-'СЕТ СН'!$G$19</f>
        <v>1183.5158780100001</v>
      </c>
      <c r="E60" s="36">
        <f>SUMIFS(СВЦЭМ!$C$39:$C$782,СВЦЭМ!$A$39:$A$782,$A60,СВЦЭМ!$B$39:$B$782,E$47)+'СЕТ СН'!$G$9+СВЦЭМ!$D$10+'СЕТ СН'!$G$6-'СЕТ СН'!$G$19</f>
        <v>1191.3838474900001</v>
      </c>
      <c r="F60" s="36">
        <f>SUMIFS(СВЦЭМ!$C$39:$C$782,СВЦЭМ!$A$39:$A$782,$A60,СВЦЭМ!$B$39:$B$782,F$47)+'СЕТ СН'!$G$9+СВЦЭМ!$D$10+'СЕТ СН'!$G$6-'СЕТ СН'!$G$19</f>
        <v>1183.0340462900001</v>
      </c>
      <c r="G60" s="36">
        <f>SUMIFS(СВЦЭМ!$C$39:$C$782,СВЦЭМ!$A$39:$A$782,$A60,СВЦЭМ!$B$39:$B$782,G$47)+'СЕТ СН'!$G$9+СВЦЭМ!$D$10+'СЕТ СН'!$G$6-'СЕТ СН'!$G$19</f>
        <v>1161.98968251</v>
      </c>
      <c r="H60" s="36">
        <f>SUMIFS(СВЦЭМ!$C$39:$C$782,СВЦЭМ!$A$39:$A$782,$A60,СВЦЭМ!$B$39:$B$782,H$47)+'СЕТ СН'!$G$9+СВЦЭМ!$D$10+'СЕТ СН'!$G$6-'СЕТ СН'!$G$19</f>
        <v>1099.3759694600001</v>
      </c>
      <c r="I60" s="36">
        <f>SUMIFS(СВЦЭМ!$C$39:$C$782,СВЦЭМ!$A$39:$A$782,$A60,СВЦЭМ!$B$39:$B$782,I$47)+'СЕТ СН'!$G$9+СВЦЭМ!$D$10+'СЕТ СН'!$G$6-'СЕТ СН'!$G$19</f>
        <v>1050.4132491099999</v>
      </c>
      <c r="J60" s="36">
        <f>SUMIFS(СВЦЭМ!$C$39:$C$782,СВЦЭМ!$A$39:$A$782,$A60,СВЦЭМ!$B$39:$B$782,J$47)+'СЕТ СН'!$G$9+СВЦЭМ!$D$10+'СЕТ СН'!$G$6-'СЕТ СН'!$G$19</f>
        <v>1015.87812962</v>
      </c>
      <c r="K60" s="36">
        <f>SUMIFS(СВЦЭМ!$C$39:$C$782,СВЦЭМ!$A$39:$A$782,$A60,СВЦЭМ!$B$39:$B$782,K$47)+'СЕТ СН'!$G$9+СВЦЭМ!$D$10+'СЕТ СН'!$G$6-'СЕТ СН'!$G$19</f>
        <v>1026.0985158200001</v>
      </c>
      <c r="L60" s="36">
        <f>SUMIFS(СВЦЭМ!$C$39:$C$782,СВЦЭМ!$A$39:$A$782,$A60,СВЦЭМ!$B$39:$B$782,L$47)+'СЕТ СН'!$G$9+СВЦЭМ!$D$10+'СЕТ СН'!$G$6-'СЕТ СН'!$G$19</f>
        <v>1035.81626112</v>
      </c>
      <c r="M60" s="36">
        <f>SUMIFS(СВЦЭМ!$C$39:$C$782,СВЦЭМ!$A$39:$A$782,$A60,СВЦЭМ!$B$39:$B$782,M$47)+'СЕТ СН'!$G$9+СВЦЭМ!$D$10+'СЕТ СН'!$G$6-'СЕТ СН'!$G$19</f>
        <v>1044.35132312</v>
      </c>
      <c r="N60" s="36">
        <f>SUMIFS(СВЦЭМ!$C$39:$C$782,СВЦЭМ!$A$39:$A$782,$A60,СВЦЭМ!$B$39:$B$782,N$47)+'СЕТ СН'!$G$9+СВЦЭМ!$D$10+'СЕТ СН'!$G$6-'СЕТ СН'!$G$19</f>
        <v>988.78709294999999</v>
      </c>
      <c r="O60" s="36">
        <f>SUMIFS(СВЦЭМ!$C$39:$C$782,СВЦЭМ!$A$39:$A$782,$A60,СВЦЭМ!$B$39:$B$782,O$47)+'СЕТ СН'!$G$9+СВЦЭМ!$D$10+'СЕТ СН'!$G$6-'СЕТ СН'!$G$19</f>
        <v>999.59456564999994</v>
      </c>
      <c r="P60" s="36">
        <f>SUMIFS(СВЦЭМ!$C$39:$C$782,СВЦЭМ!$A$39:$A$782,$A60,СВЦЭМ!$B$39:$B$782,P$47)+'СЕТ СН'!$G$9+СВЦЭМ!$D$10+'СЕТ СН'!$G$6-'СЕТ СН'!$G$19</f>
        <v>1013.5869563099999</v>
      </c>
      <c r="Q60" s="36">
        <f>SUMIFS(СВЦЭМ!$C$39:$C$782,СВЦЭМ!$A$39:$A$782,$A60,СВЦЭМ!$B$39:$B$782,Q$47)+'СЕТ СН'!$G$9+СВЦЭМ!$D$10+'СЕТ СН'!$G$6-'СЕТ СН'!$G$19</f>
        <v>1009.3527453199999</v>
      </c>
      <c r="R60" s="36">
        <f>SUMIFS(СВЦЭМ!$C$39:$C$782,СВЦЭМ!$A$39:$A$782,$A60,СВЦЭМ!$B$39:$B$782,R$47)+'СЕТ СН'!$G$9+СВЦЭМ!$D$10+'СЕТ СН'!$G$6-'СЕТ СН'!$G$19</f>
        <v>1025.01315219</v>
      </c>
      <c r="S60" s="36">
        <f>SUMIFS(СВЦЭМ!$C$39:$C$782,СВЦЭМ!$A$39:$A$782,$A60,СВЦЭМ!$B$39:$B$782,S$47)+'СЕТ СН'!$G$9+СВЦЭМ!$D$10+'СЕТ СН'!$G$6-'СЕТ СН'!$G$19</f>
        <v>1020.4678242399999</v>
      </c>
      <c r="T60" s="36">
        <f>SUMIFS(СВЦЭМ!$C$39:$C$782,СВЦЭМ!$A$39:$A$782,$A60,СВЦЭМ!$B$39:$B$782,T$47)+'СЕТ СН'!$G$9+СВЦЭМ!$D$10+'СЕТ СН'!$G$6-'СЕТ СН'!$G$19</f>
        <v>1039.8659234500001</v>
      </c>
      <c r="U60" s="36">
        <f>SUMIFS(СВЦЭМ!$C$39:$C$782,СВЦЭМ!$A$39:$A$782,$A60,СВЦЭМ!$B$39:$B$782,U$47)+'СЕТ СН'!$G$9+СВЦЭМ!$D$10+'СЕТ СН'!$G$6-'СЕТ СН'!$G$19</f>
        <v>1055.21062725</v>
      </c>
      <c r="V60" s="36">
        <f>SUMIFS(СВЦЭМ!$C$39:$C$782,СВЦЭМ!$A$39:$A$782,$A60,СВЦЭМ!$B$39:$B$782,V$47)+'СЕТ СН'!$G$9+СВЦЭМ!$D$10+'СЕТ СН'!$G$6-'СЕТ СН'!$G$19</f>
        <v>1080.42303477</v>
      </c>
      <c r="W60" s="36">
        <f>SUMIFS(СВЦЭМ!$C$39:$C$782,СВЦЭМ!$A$39:$A$782,$A60,СВЦЭМ!$B$39:$B$782,W$47)+'СЕТ СН'!$G$9+СВЦЭМ!$D$10+'СЕТ СН'!$G$6-'СЕТ СН'!$G$19</f>
        <v>1057.40852094</v>
      </c>
      <c r="X60" s="36">
        <f>SUMIFS(СВЦЭМ!$C$39:$C$782,СВЦЭМ!$A$39:$A$782,$A60,СВЦЭМ!$B$39:$B$782,X$47)+'СЕТ СН'!$G$9+СВЦЭМ!$D$10+'СЕТ СН'!$G$6-'СЕТ СН'!$G$19</f>
        <v>1034.96189108</v>
      </c>
      <c r="Y60" s="36">
        <f>SUMIFS(СВЦЭМ!$C$39:$C$782,СВЦЭМ!$A$39:$A$782,$A60,СВЦЭМ!$B$39:$B$782,Y$47)+'СЕТ СН'!$G$9+СВЦЭМ!$D$10+'СЕТ СН'!$G$6-'СЕТ СН'!$G$19</f>
        <v>1084.74730447</v>
      </c>
    </row>
    <row r="61" spans="1:25" ht="15.75" x14ac:dyDescent="0.2">
      <c r="A61" s="35">
        <f t="shared" si="1"/>
        <v>44818</v>
      </c>
      <c r="B61" s="36">
        <f>SUMIFS(СВЦЭМ!$C$39:$C$782,СВЦЭМ!$A$39:$A$782,$A61,СВЦЭМ!$B$39:$B$782,B$47)+'СЕТ СН'!$G$9+СВЦЭМ!$D$10+'СЕТ СН'!$G$6-'СЕТ СН'!$G$19</f>
        <v>1097.98853216</v>
      </c>
      <c r="C61" s="36">
        <f>SUMIFS(СВЦЭМ!$C$39:$C$782,СВЦЭМ!$A$39:$A$782,$A61,СВЦЭМ!$B$39:$B$782,C$47)+'СЕТ СН'!$G$9+СВЦЭМ!$D$10+'СЕТ СН'!$G$6-'СЕТ СН'!$G$19</f>
        <v>1145.2151446800001</v>
      </c>
      <c r="D61" s="36">
        <f>SUMIFS(СВЦЭМ!$C$39:$C$782,СВЦЭМ!$A$39:$A$782,$A61,СВЦЭМ!$B$39:$B$782,D$47)+'СЕТ СН'!$G$9+СВЦЭМ!$D$10+'СЕТ СН'!$G$6-'СЕТ СН'!$G$19</f>
        <v>1177.8503859800001</v>
      </c>
      <c r="E61" s="36">
        <f>SUMIFS(СВЦЭМ!$C$39:$C$782,СВЦЭМ!$A$39:$A$782,$A61,СВЦЭМ!$B$39:$B$782,E$47)+'СЕТ СН'!$G$9+СВЦЭМ!$D$10+'СЕТ СН'!$G$6-'СЕТ СН'!$G$19</f>
        <v>1183.2978837600001</v>
      </c>
      <c r="F61" s="36">
        <f>SUMIFS(СВЦЭМ!$C$39:$C$782,СВЦЭМ!$A$39:$A$782,$A61,СВЦЭМ!$B$39:$B$782,F$47)+'СЕТ СН'!$G$9+СВЦЭМ!$D$10+'СЕТ СН'!$G$6-'СЕТ СН'!$G$19</f>
        <v>1180.8038323100002</v>
      </c>
      <c r="G61" s="36">
        <f>SUMIFS(СВЦЭМ!$C$39:$C$782,СВЦЭМ!$A$39:$A$782,$A61,СВЦЭМ!$B$39:$B$782,G$47)+'СЕТ СН'!$G$9+СВЦЭМ!$D$10+'СЕТ СН'!$G$6-'СЕТ СН'!$G$19</f>
        <v>1162.3398592999999</v>
      </c>
      <c r="H61" s="36">
        <f>SUMIFS(СВЦЭМ!$C$39:$C$782,СВЦЭМ!$A$39:$A$782,$A61,СВЦЭМ!$B$39:$B$782,H$47)+'СЕТ СН'!$G$9+СВЦЭМ!$D$10+'СЕТ СН'!$G$6-'СЕТ СН'!$G$19</f>
        <v>1100.47344471</v>
      </c>
      <c r="I61" s="36">
        <f>SUMIFS(СВЦЭМ!$C$39:$C$782,СВЦЭМ!$A$39:$A$782,$A61,СВЦЭМ!$B$39:$B$782,I$47)+'СЕТ СН'!$G$9+СВЦЭМ!$D$10+'СЕТ СН'!$G$6-'СЕТ СН'!$G$19</f>
        <v>1035.6734759200001</v>
      </c>
      <c r="J61" s="36">
        <f>SUMIFS(СВЦЭМ!$C$39:$C$782,СВЦЭМ!$A$39:$A$782,$A61,СВЦЭМ!$B$39:$B$782,J$47)+'СЕТ СН'!$G$9+СВЦЭМ!$D$10+'СЕТ СН'!$G$6-'СЕТ СН'!$G$19</f>
        <v>1005.9422112499999</v>
      </c>
      <c r="K61" s="36">
        <f>SUMIFS(СВЦЭМ!$C$39:$C$782,СВЦЭМ!$A$39:$A$782,$A61,СВЦЭМ!$B$39:$B$782,K$47)+'СЕТ СН'!$G$9+СВЦЭМ!$D$10+'СЕТ СН'!$G$6-'СЕТ СН'!$G$19</f>
        <v>998.64180223999995</v>
      </c>
      <c r="L61" s="36">
        <f>SUMIFS(СВЦЭМ!$C$39:$C$782,СВЦЭМ!$A$39:$A$782,$A61,СВЦЭМ!$B$39:$B$782,L$47)+'СЕТ СН'!$G$9+СВЦЭМ!$D$10+'СЕТ СН'!$G$6-'СЕТ СН'!$G$19</f>
        <v>1015.37015645</v>
      </c>
      <c r="M61" s="36">
        <f>SUMIFS(СВЦЭМ!$C$39:$C$782,СВЦЭМ!$A$39:$A$782,$A61,СВЦЭМ!$B$39:$B$782,M$47)+'СЕТ СН'!$G$9+СВЦЭМ!$D$10+'СЕТ СН'!$G$6-'СЕТ СН'!$G$19</f>
        <v>1028.2098594700001</v>
      </c>
      <c r="N61" s="36">
        <f>SUMIFS(СВЦЭМ!$C$39:$C$782,СВЦЭМ!$A$39:$A$782,$A61,СВЦЭМ!$B$39:$B$782,N$47)+'СЕТ СН'!$G$9+СВЦЭМ!$D$10+'СЕТ СН'!$G$6-'СЕТ СН'!$G$19</f>
        <v>977.26935213999991</v>
      </c>
      <c r="O61" s="36">
        <f>SUMIFS(СВЦЭМ!$C$39:$C$782,СВЦЭМ!$A$39:$A$782,$A61,СВЦЭМ!$B$39:$B$782,O$47)+'СЕТ СН'!$G$9+СВЦЭМ!$D$10+'СЕТ СН'!$G$6-'СЕТ СН'!$G$19</f>
        <v>974.28244018999999</v>
      </c>
      <c r="P61" s="36">
        <f>SUMIFS(СВЦЭМ!$C$39:$C$782,СВЦЭМ!$A$39:$A$782,$A61,СВЦЭМ!$B$39:$B$782,P$47)+'СЕТ СН'!$G$9+СВЦЭМ!$D$10+'СЕТ СН'!$G$6-'СЕТ СН'!$G$19</f>
        <v>981.06144221999989</v>
      </c>
      <c r="Q61" s="36">
        <f>SUMIFS(СВЦЭМ!$C$39:$C$782,СВЦЭМ!$A$39:$A$782,$A61,СВЦЭМ!$B$39:$B$782,Q$47)+'СЕТ СН'!$G$9+СВЦЭМ!$D$10+'СЕТ СН'!$G$6-'СЕТ СН'!$G$19</f>
        <v>1004.8374255699999</v>
      </c>
      <c r="R61" s="36">
        <f>SUMIFS(СВЦЭМ!$C$39:$C$782,СВЦЭМ!$A$39:$A$782,$A61,СВЦЭМ!$B$39:$B$782,R$47)+'СЕТ СН'!$G$9+СВЦЭМ!$D$10+'СЕТ СН'!$G$6-'СЕТ СН'!$G$19</f>
        <v>1024.7730316100001</v>
      </c>
      <c r="S61" s="36">
        <f>SUMIFS(СВЦЭМ!$C$39:$C$782,СВЦЭМ!$A$39:$A$782,$A61,СВЦЭМ!$B$39:$B$782,S$47)+'СЕТ СН'!$G$9+СВЦЭМ!$D$10+'СЕТ СН'!$G$6-'СЕТ СН'!$G$19</f>
        <v>1024.64693061</v>
      </c>
      <c r="T61" s="36">
        <f>SUMIFS(СВЦЭМ!$C$39:$C$782,СВЦЭМ!$A$39:$A$782,$A61,СВЦЭМ!$B$39:$B$782,T$47)+'СЕТ СН'!$G$9+СВЦЭМ!$D$10+'СЕТ СН'!$G$6-'СЕТ СН'!$G$19</f>
        <v>1053.74672104</v>
      </c>
      <c r="U61" s="36">
        <f>SUMIFS(СВЦЭМ!$C$39:$C$782,СВЦЭМ!$A$39:$A$782,$A61,СВЦЭМ!$B$39:$B$782,U$47)+'СЕТ СН'!$G$9+СВЦЭМ!$D$10+'СЕТ СН'!$G$6-'СЕТ СН'!$G$19</f>
        <v>1078.4396110299999</v>
      </c>
      <c r="V61" s="36">
        <f>SUMIFS(СВЦЭМ!$C$39:$C$782,СВЦЭМ!$A$39:$A$782,$A61,СВЦЭМ!$B$39:$B$782,V$47)+'СЕТ СН'!$G$9+СВЦЭМ!$D$10+'СЕТ СН'!$G$6-'СЕТ СН'!$G$19</f>
        <v>1081.65193583</v>
      </c>
      <c r="W61" s="36">
        <f>SUMIFS(СВЦЭМ!$C$39:$C$782,СВЦЭМ!$A$39:$A$782,$A61,СВЦЭМ!$B$39:$B$782,W$47)+'СЕТ СН'!$G$9+СВЦЭМ!$D$10+'СЕТ СН'!$G$6-'СЕТ СН'!$G$19</f>
        <v>1064.75124383</v>
      </c>
      <c r="X61" s="36">
        <f>SUMIFS(СВЦЭМ!$C$39:$C$782,СВЦЭМ!$A$39:$A$782,$A61,СВЦЭМ!$B$39:$B$782,X$47)+'СЕТ СН'!$G$9+СВЦЭМ!$D$10+'СЕТ СН'!$G$6-'СЕТ СН'!$G$19</f>
        <v>1036.88171569</v>
      </c>
      <c r="Y61" s="36">
        <f>SUMIFS(СВЦЭМ!$C$39:$C$782,СВЦЭМ!$A$39:$A$782,$A61,СВЦЭМ!$B$39:$B$782,Y$47)+'СЕТ СН'!$G$9+СВЦЭМ!$D$10+'СЕТ СН'!$G$6-'СЕТ СН'!$G$19</f>
        <v>1092.9546891</v>
      </c>
    </row>
    <row r="62" spans="1:25" ht="15.75" x14ac:dyDescent="0.2">
      <c r="A62" s="35">
        <f t="shared" si="1"/>
        <v>44819</v>
      </c>
      <c r="B62" s="36">
        <f>SUMIFS(СВЦЭМ!$C$39:$C$782,СВЦЭМ!$A$39:$A$782,$A62,СВЦЭМ!$B$39:$B$782,B$47)+'СЕТ СН'!$G$9+СВЦЭМ!$D$10+'СЕТ СН'!$G$6-'СЕТ СН'!$G$19</f>
        <v>1138.8970876000001</v>
      </c>
      <c r="C62" s="36">
        <f>SUMIFS(СВЦЭМ!$C$39:$C$782,СВЦЭМ!$A$39:$A$782,$A62,СВЦЭМ!$B$39:$B$782,C$47)+'СЕТ СН'!$G$9+СВЦЭМ!$D$10+'СЕТ СН'!$G$6-'СЕТ СН'!$G$19</f>
        <v>1199.0511058</v>
      </c>
      <c r="D62" s="36">
        <f>SUMIFS(СВЦЭМ!$C$39:$C$782,СВЦЭМ!$A$39:$A$782,$A62,СВЦЭМ!$B$39:$B$782,D$47)+'СЕТ СН'!$G$9+СВЦЭМ!$D$10+'СЕТ СН'!$G$6-'СЕТ СН'!$G$19</f>
        <v>1225.1710269600001</v>
      </c>
      <c r="E62" s="36">
        <f>SUMIFS(СВЦЭМ!$C$39:$C$782,СВЦЭМ!$A$39:$A$782,$A62,СВЦЭМ!$B$39:$B$782,E$47)+'СЕТ СН'!$G$9+СВЦЭМ!$D$10+'СЕТ СН'!$G$6-'СЕТ СН'!$G$19</f>
        <v>1224.0540487200001</v>
      </c>
      <c r="F62" s="36">
        <f>SUMIFS(СВЦЭМ!$C$39:$C$782,СВЦЭМ!$A$39:$A$782,$A62,СВЦЭМ!$B$39:$B$782,F$47)+'СЕТ СН'!$G$9+СВЦЭМ!$D$10+'СЕТ СН'!$G$6-'СЕТ СН'!$G$19</f>
        <v>1230.6705375900001</v>
      </c>
      <c r="G62" s="36">
        <f>SUMIFS(СВЦЭМ!$C$39:$C$782,СВЦЭМ!$A$39:$A$782,$A62,СВЦЭМ!$B$39:$B$782,G$47)+'СЕТ СН'!$G$9+СВЦЭМ!$D$10+'СЕТ СН'!$G$6-'СЕТ СН'!$G$19</f>
        <v>1210.80045344</v>
      </c>
      <c r="H62" s="36">
        <f>SUMIFS(СВЦЭМ!$C$39:$C$782,СВЦЭМ!$A$39:$A$782,$A62,СВЦЭМ!$B$39:$B$782,H$47)+'СЕТ СН'!$G$9+СВЦЭМ!$D$10+'СЕТ СН'!$G$6-'СЕТ СН'!$G$19</f>
        <v>1164.5737642300001</v>
      </c>
      <c r="I62" s="36">
        <f>SUMIFS(СВЦЭМ!$C$39:$C$782,СВЦЭМ!$A$39:$A$782,$A62,СВЦЭМ!$B$39:$B$782,I$47)+'СЕТ СН'!$G$9+СВЦЭМ!$D$10+'СЕТ СН'!$G$6-'СЕТ СН'!$G$19</f>
        <v>1074.3161510899999</v>
      </c>
      <c r="J62" s="36">
        <f>SUMIFS(СВЦЭМ!$C$39:$C$782,СВЦЭМ!$A$39:$A$782,$A62,СВЦЭМ!$B$39:$B$782,J$47)+'СЕТ СН'!$G$9+СВЦЭМ!$D$10+'СЕТ СН'!$G$6-'СЕТ СН'!$G$19</f>
        <v>1078.9977796600001</v>
      </c>
      <c r="K62" s="36">
        <f>SUMIFS(СВЦЭМ!$C$39:$C$782,СВЦЭМ!$A$39:$A$782,$A62,СВЦЭМ!$B$39:$B$782,K$47)+'СЕТ СН'!$G$9+СВЦЭМ!$D$10+'СЕТ СН'!$G$6-'СЕТ СН'!$G$19</f>
        <v>1070.70857796</v>
      </c>
      <c r="L62" s="36">
        <f>SUMIFS(СВЦЭМ!$C$39:$C$782,СВЦЭМ!$A$39:$A$782,$A62,СВЦЭМ!$B$39:$B$782,L$47)+'СЕТ СН'!$G$9+СВЦЭМ!$D$10+'СЕТ СН'!$G$6-'СЕТ СН'!$G$19</f>
        <v>1068.4364899300001</v>
      </c>
      <c r="M62" s="36">
        <f>SUMIFS(СВЦЭМ!$C$39:$C$782,СВЦЭМ!$A$39:$A$782,$A62,СВЦЭМ!$B$39:$B$782,M$47)+'СЕТ СН'!$G$9+СВЦЭМ!$D$10+'СЕТ СН'!$G$6-'СЕТ СН'!$G$19</f>
        <v>1070.7054169999999</v>
      </c>
      <c r="N62" s="36">
        <f>SUMIFS(СВЦЭМ!$C$39:$C$782,СВЦЭМ!$A$39:$A$782,$A62,СВЦЭМ!$B$39:$B$782,N$47)+'СЕТ СН'!$G$9+СВЦЭМ!$D$10+'СЕТ СН'!$G$6-'СЕТ СН'!$G$19</f>
        <v>1027.4859162299999</v>
      </c>
      <c r="O62" s="36">
        <f>SUMIFS(СВЦЭМ!$C$39:$C$782,СВЦЭМ!$A$39:$A$782,$A62,СВЦЭМ!$B$39:$B$782,O$47)+'СЕТ СН'!$G$9+СВЦЭМ!$D$10+'СЕТ СН'!$G$6-'СЕТ СН'!$G$19</f>
        <v>1032.0473773399999</v>
      </c>
      <c r="P62" s="36">
        <f>SUMIFS(СВЦЭМ!$C$39:$C$782,СВЦЭМ!$A$39:$A$782,$A62,СВЦЭМ!$B$39:$B$782,P$47)+'СЕТ СН'!$G$9+СВЦЭМ!$D$10+'СЕТ СН'!$G$6-'СЕТ СН'!$G$19</f>
        <v>1032.96086756</v>
      </c>
      <c r="Q62" s="36">
        <f>SUMIFS(СВЦЭМ!$C$39:$C$782,СВЦЭМ!$A$39:$A$782,$A62,СВЦЭМ!$B$39:$B$782,Q$47)+'СЕТ СН'!$G$9+СВЦЭМ!$D$10+'СЕТ СН'!$G$6-'СЕТ СН'!$G$19</f>
        <v>1040.32582278</v>
      </c>
      <c r="R62" s="36">
        <f>SUMIFS(СВЦЭМ!$C$39:$C$782,СВЦЭМ!$A$39:$A$782,$A62,СВЦЭМ!$B$39:$B$782,R$47)+'СЕТ СН'!$G$9+СВЦЭМ!$D$10+'СЕТ СН'!$G$6-'СЕТ СН'!$G$19</f>
        <v>1067.4443273100001</v>
      </c>
      <c r="S62" s="36">
        <f>SUMIFS(СВЦЭМ!$C$39:$C$782,СВЦЭМ!$A$39:$A$782,$A62,СВЦЭМ!$B$39:$B$782,S$47)+'СЕТ СН'!$G$9+СВЦЭМ!$D$10+'СЕТ СН'!$G$6-'СЕТ СН'!$G$19</f>
        <v>1053.9123623800001</v>
      </c>
      <c r="T62" s="36">
        <f>SUMIFS(СВЦЭМ!$C$39:$C$782,СВЦЭМ!$A$39:$A$782,$A62,СВЦЭМ!$B$39:$B$782,T$47)+'СЕТ СН'!$G$9+СВЦЭМ!$D$10+'СЕТ СН'!$G$6-'СЕТ СН'!$G$19</f>
        <v>1069.6844327599999</v>
      </c>
      <c r="U62" s="36">
        <f>SUMIFS(СВЦЭМ!$C$39:$C$782,СВЦЭМ!$A$39:$A$782,$A62,СВЦЭМ!$B$39:$B$782,U$47)+'СЕТ СН'!$G$9+СВЦЭМ!$D$10+'СЕТ СН'!$G$6-'СЕТ СН'!$G$19</f>
        <v>1084.5115692899999</v>
      </c>
      <c r="V62" s="36">
        <f>SUMIFS(СВЦЭМ!$C$39:$C$782,СВЦЭМ!$A$39:$A$782,$A62,СВЦЭМ!$B$39:$B$782,V$47)+'СЕТ СН'!$G$9+СВЦЭМ!$D$10+'СЕТ СН'!$G$6-'СЕТ СН'!$G$19</f>
        <v>1110.0527165599999</v>
      </c>
      <c r="W62" s="36">
        <f>SUMIFS(СВЦЭМ!$C$39:$C$782,СВЦЭМ!$A$39:$A$782,$A62,СВЦЭМ!$B$39:$B$782,W$47)+'СЕТ СН'!$G$9+СВЦЭМ!$D$10+'СЕТ СН'!$G$6-'СЕТ СН'!$G$19</f>
        <v>1086.2692504700001</v>
      </c>
      <c r="X62" s="36">
        <f>SUMIFS(СВЦЭМ!$C$39:$C$782,СВЦЭМ!$A$39:$A$782,$A62,СВЦЭМ!$B$39:$B$782,X$47)+'СЕТ СН'!$G$9+СВЦЭМ!$D$10+'СЕТ СН'!$G$6-'СЕТ СН'!$G$19</f>
        <v>1047.5687265399999</v>
      </c>
      <c r="Y62" s="36">
        <f>SUMIFS(СВЦЭМ!$C$39:$C$782,СВЦЭМ!$A$39:$A$782,$A62,СВЦЭМ!$B$39:$B$782,Y$47)+'СЕТ СН'!$G$9+СВЦЭМ!$D$10+'СЕТ СН'!$G$6-'СЕТ СН'!$G$19</f>
        <v>1130.51829748</v>
      </c>
    </row>
    <row r="63" spans="1:25" ht="15.75" x14ac:dyDescent="0.2">
      <c r="A63" s="35">
        <f t="shared" si="1"/>
        <v>44820</v>
      </c>
      <c r="B63" s="36">
        <f>SUMIFS(СВЦЭМ!$C$39:$C$782,СВЦЭМ!$A$39:$A$782,$A63,СВЦЭМ!$B$39:$B$782,B$47)+'СЕТ СН'!$G$9+СВЦЭМ!$D$10+'СЕТ СН'!$G$6-'СЕТ СН'!$G$19</f>
        <v>1144.8281144600001</v>
      </c>
      <c r="C63" s="36">
        <f>SUMIFS(СВЦЭМ!$C$39:$C$782,СВЦЭМ!$A$39:$A$782,$A63,СВЦЭМ!$B$39:$B$782,C$47)+'СЕТ СН'!$G$9+СВЦЭМ!$D$10+'СЕТ СН'!$G$6-'СЕТ СН'!$G$19</f>
        <v>1207.16965028</v>
      </c>
      <c r="D63" s="36">
        <f>SUMIFS(СВЦЭМ!$C$39:$C$782,СВЦЭМ!$A$39:$A$782,$A63,СВЦЭМ!$B$39:$B$782,D$47)+'СЕТ СН'!$G$9+СВЦЭМ!$D$10+'СЕТ СН'!$G$6-'СЕТ СН'!$G$19</f>
        <v>1235.7092023500002</v>
      </c>
      <c r="E63" s="36">
        <f>SUMIFS(СВЦЭМ!$C$39:$C$782,СВЦЭМ!$A$39:$A$782,$A63,СВЦЭМ!$B$39:$B$782,E$47)+'СЕТ СН'!$G$9+СВЦЭМ!$D$10+'СЕТ СН'!$G$6-'СЕТ СН'!$G$19</f>
        <v>1241.7315812000002</v>
      </c>
      <c r="F63" s="36">
        <f>SUMIFS(СВЦЭМ!$C$39:$C$782,СВЦЭМ!$A$39:$A$782,$A63,СВЦЭМ!$B$39:$B$782,F$47)+'СЕТ СН'!$G$9+СВЦЭМ!$D$10+'СЕТ СН'!$G$6-'СЕТ СН'!$G$19</f>
        <v>1226.5829655800001</v>
      </c>
      <c r="G63" s="36">
        <f>SUMIFS(СВЦЭМ!$C$39:$C$782,СВЦЭМ!$A$39:$A$782,$A63,СВЦЭМ!$B$39:$B$782,G$47)+'СЕТ СН'!$G$9+СВЦЭМ!$D$10+'СЕТ СН'!$G$6-'СЕТ СН'!$G$19</f>
        <v>1204.9436085200002</v>
      </c>
      <c r="H63" s="36">
        <f>SUMIFS(СВЦЭМ!$C$39:$C$782,СВЦЭМ!$A$39:$A$782,$A63,СВЦЭМ!$B$39:$B$782,H$47)+'СЕТ СН'!$G$9+СВЦЭМ!$D$10+'СЕТ СН'!$G$6-'СЕТ СН'!$G$19</f>
        <v>1148.54071239</v>
      </c>
      <c r="I63" s="36">
        <f>SUMIFS(СВЦЭМ!$C$39:$C$782,СВЦЭМ!$A$39:$A$782,$A63,СВЦЭМ!$B$39:$B$782,I$47)+'СЕТ СН'!$G$9+СВЦЭМ!$D$10+'СЕТ СН'!$G$6-'СЕТ СН'!$G$19</f>
        <v>1063.2111688499999</v>
      </c>
      <c r="J63" s="36">
        <f>SUMIFS(СВЦЭМ!$C$39:$C$782,СВЦЭМ!$A$39:$A$782,$A63,СВЦЭМ!$B$39:$B$782,J$47)+'СЕТ СН'!$G$9+СВЦЭМ!$D$10+'СЕТ СН'!$G$6-'СЕТ СН'!$G$19</f>
        <v>1064.11421215</v>
      </c>
      <c r="K63" s="36">
        <f>SUMIFS(СВЦЭМ!$C$39:$C$782,СВЦЭМ!$A$39:$A$782,$A63,СВЦЭМ!$B$39:$B$782,K$47)+'СЕТ СН'!$G$9+СВЦЭМ!$D$10+'СЕТ СН'!$G$6-'СЕТ СН'!$G$19</f>
        <v>997.19776510999998</v>
      </c>
      <c r="L63" s="36">
        <f>SUMIFS(СВЦЭМ!$C$39:$C$782,СВЦЭМ!$A$39:$A$782,$A63,СВЦЭМ!$B$39:$B$782,L$47)+'СЕТ СН'!$G$9+СВЦЭМ!$D$10+'СЕТ СН'!$G$6-'СЕТ СН'!$G$19</f>
        <v>1014.2152817399999</v>
      </c>
      <c r="M63" s="36">
        <f>SUMIFS(СВЦЭМ!$C$39:$C$782,СВЦЭМ!$A$39:$A$782,$A63,СВЦЭМ!$B$39:$B$782,M$47)+'СЕТ СН'!$G$9+СВЦЭМ!$D$10+'СЕТ СН'!$G$6-'СЕТ СН'!$G$19</f>
        <v>1021.9130653899999</v>
      </c>
      <c r="N63" s="36">
        <f>SUMIFS(СВЦЭМ!$C$39:$C$782,СВЦЭМ!$A$39:$A$782,$A63,СВЦЭМ!$B$39:$B$782,N$47)+'СЕТ СН'!$G$9+СВЦЭМ!$D$10+'СЕТ СН'!$G$6-'СЕТ СН'!$G$19</f>
        <v>1043.8591684200001</v>
      </c>
      <c r="O63" s="36">
        <f>SUMIFS(СВЦЭМ!$C$39:$C$782,СВЦЭМ!$A$39:$A$782,$A63,СВЦЭМ!$B$39:$B$782,O$47)+'СЕТ СН'!$G$9+СВЦЭМ!$D$10+'СЕТ СН'!$G$6-'СЕТ СН'!$G$19</f>
        <v>1038.6514852</v>
      </c>
      <c r="P63" s="36">
        <f>SUMIFS(СВЦЭМ!$C$39:$C$782,СВЦЭМ!$A$39:$A$782,$A63,СВЦЭМ!$B$39:$B$782,P$47)+'СЕТ СН'!$G$9+СВЦЭМ!$D$10+'СЕТ СН'!$G$6-'СЕТ СН'!$G$19</f>
        <v>1041.5671875600001</v>
      </c>
      <c r="Q63" s="36">
        <f>SUMIFS(СВЦЭМ!$C$39:$C$782,СВЦЭМ!$A$39:$A$782,$A63,СВЦЭМ!$B$39:$B$782,Q$47)+'СЕТ СН'!$G$9+СВЦЭМ!$D$10+'СЕТ СН'!$G$6-'СЕТ СН'!$G$19</f>
        <v>1048.62190321</v>
      </c>
      <c r="R63" s="36">
        <f>SUMIFS(СВЦЭМ!$C$39:$C$782,СВЦЭМ!$A$39:$A$782,$A63,СВЦЭМ!$B$39:$B$782,R$47)+'СЕТ СН'!$G$9+СВЦЭМ!$D$10+'СЕТ СН'!$G$6-'СЕТ СН'!$G$19</f>
        <v>1053.7860268300001</v>
      </c>
      <c r="S63" s="36">
        <f>SUMIFS(СВЦЭМ!$C$39:$C$782,СВЦЭМ!$A$39:$A$782,$A63,СВЦЭМ!$B$39:$B$782,S$47)+'СЕТ СН'!$G$9+СВЦЭМ!$D$10+'СЕТ СН'!$G$6-'СЕТ СН'!$G$19</f>
        <v>1044.9893491400001</v>
      </c>
      <c r="T63" s="36">
        <f>SUMIFS(СВЦЭМ!$C$39:$C$782,СВЦЭМ!$A$39:$A$782,$A63,СВЦЭМ!$B$39:$B$782,T$47)+'СЕТ СН'!$G$9+СВЦЭМ!$D$10+'СЕТ СН'!$G$6-'СЕТ СН'!$G$19</f>
        <v>1074.0648449099999</v>
      </c>
      <c r="U63" s="36">
        <f>SUMIFS(СВЦЭМ!$C$39:$C$782,СВЦЭМ!$A$39:$A$782,$A63,СВЦЭМ!$B$39:$B$782,U$47)+'СЕТ СН'!$G$9+СВЦЭМ!$D$10+'СЕТ СН'!$G$6-'СЕТ СН'!$G$19</f>
        <v>1076.90624235</v>
      </c>
      <c r="V63" s="36">
        <f>SUMIFS(СВЦЭМ!$C$39:$C$782,СВЦЭМ!$A$39:$A$782,$A63,СВЦЭМ!$B$39:$B$782,V$47)+'СЕТ СН'!$G$9+СВЦЭМ!$D$10+'СЕТ СН'!$G$6-'СЕТ СН'!$G$19</f>
        <v>1103.5831533999999</v>
      </c>
      <c r="W63" s="36">
        <f>SUMIFS(СВЦЭМ!$C$39:$C$782,СВЦЭМ!$A$39:$A$782,$A63,СВЦЭМ!$B$39:$B$782,W$47)+'СЕТ СН'!$G$9+СВЦЭМ!$D$10+'СЕТ СН'!$G$6-'СЕТ СН'!$G$19</f>
        <v>1070.8875870899999</v>
      </c>
      <c r="X63" s="36">
        <f>SUMIFS(СВЦЭМ!$C$39:$C$782,СВЦЭМ!$A$39:$A$782,$A63,СВЦЭМ!$B$39:$B$782,X$47)+'СЕТ СН'!$G$9+СВЦЭМ!$D$10+'СЕТ СН'!$G$6-'СЕТ СН'!$G$19</f>
        <v>1083.82680413</v>
      </c>
      <c r="Y63" s="36">
        <f>SUMIFS(СВЦЭМ!$C$39:$C$782,СВЦЭМ!$A$39:$A$782,$A63,СВЦЭМ!$B$39:$B$782,Y$47)+'СЕТ СН'!$G$9+СВЦЭМ!$D$10+'СЕТ СН'!$G$6-'СЕТ СН'!$G$19</f>
        <v>1106.12977875</v>
      </c>
    </row>
    <row r="64" spans="1:25" ht="15.75" x14ac:dyDescent="0.2">
      <c r="A64" s="35">
        <f t="shared" si="1"/>
        <v>44821</v>
      </c>
      <c r="B64" s="36">
        <f>SUMIFS(СВЦЭМ!$C$39:$C$782,СВЦЭМ!$A$39:$A$782,$A64,СВЦЭМ!$B$39:$B$782,B$47)+'СЕТ СН'!$G$9+СВЦЭМ!$D$10+'СЕТ СН'!$G$6-'СЕТ СН'!$G$19</f>
        <v>1116.41827971</v>
      </c>
      <c r="C64" s="36">
        <f>SUMIFS(СВЦЭМ!$C$39:$C$782,СВЦЭМ!$A$39:$A$782,$A64,СВЦЭМ!$B$39:$B$782,C$47)+'СЕТ СН'!$G$9+СВЦЭМ!$D$10+'СЕТ СН'!$G$6-'СЕТ СН'!$G$19</f>
        <v>1153.74264948</v>
      </c>
      <c r="D64" s="36">
        <f>SUMIFS(СВЦЭМ!$C$39:$C$782,СВЦЭМ!$A$39:$A$782,$A64,СВЦЭМ!$B$39:$B$782,D$47)+'СЕТ СН'!$G$9+СВЦЭМ!$D$10+'СЕТ СН'!$G$6-'СЕТ СН'!$G$19</f>
        <v>1180.3224954900002</v>
      </c>
      <c r="E64" s="36">
        <f>SUMIFS(СВЦЭМ!$C$39:$C$782,СВЦЭМ!$A$39:$A$782,$A64,СВЦЭМ!$B$39:$B$782,E$47)+'СЕТ СН'!$G$9+СВЦЭМ!$D$10+'СЕТ СН'!$G$6-'СЕТ СН'!$G$19</f>
        <v>1188.62507274</v>
      </c>
      <c r="F64" s="36">
        <f>SUMIFS(СВЦЭМ!$C$39:$C$782,СВЦЭМ!$A$39:$A$782,$A64,СВЦЭМ!$B$39:$B$782,F$47)+'СЕТ СН'!$G$9+СВЦЭМ!$D$10+'СЕТ СН'!$G$6-'СЕТ СН'!$G$19</f>
        <v>1193.50843973</v>
      </c>
      <c r="G64" s="36">
        <f>SUMIFS(СВЦЭМ!$C$39:$C$782,СВЦЭМ!$A$39:$A$782,$A64,СВЦЭМ!$B$39:$B$782,G$47)+'СЕТ СН'!$G$9+СВЦЭМ!$D$10+'СЕТ СН'!$G$6-'СЕТ СН'!$G$19</f>
        <v>1181.4181228800001</v>
      </c>
      <c r="H64" s="36">
        <f>SUMIFS(СВЦЭМ!$C$39:$C$782,СВЦЭМ!$A$39:$A$782,$A64,СВЦЭМ!$B$39:$B$782,H$47)+'СЕТ СН'!$G$9+СВЦЭМ!$D$10+'СЕТ СН'!$G$6-'СЕТ СН'!$G$19</f>
        <v>1143.8277722299999</v>
      </c>
      <c r="I64" s="36">
        <f>SUMIFS(СВЦЭМ!$C$39:$C$782,СВЦЭМ!$A$39:$A$782,$A64,СВЦЭМ!$B$39:$B$782,I$47)+'СЕТ СН'!$G$9+СВЦЭМ!$D$10+'СЕТ СН'!$G$6-'СЕТ СН'!$G$19</f>
        <v>1086.2156894</v>
      </c>
      <c r="J64" s="36">
        <f>SUMIFS(СВЦЭМ!$C$39:$C$782,СВЦЭМ!$A$39:$A$782,$A64,СВЦЭМ!$B$39:$B$782,J$47)+'СЕТ СН'!$G$9+СВЦЭМ!$D$10+'СЕТ СН'!$G$6-'СЕТ СН'!$G$19</f>
        <v>1015.2660168499999</v>
      </c>
      <c r="K64" s="36">
        <f>SUMIFS(СВЦЭМ!$C$39:$C$782,СВЦЭМ!$A$39:$A$782,$A64,СВЦЭМ!$B$39:$B$782,K$47)+'СЕТ СН'!$G$9+СВЦЭМ!$D$10+'СЕТ СН'!$G$6-'СЕТ СН'!$G$19</f>
        <v>982.42028058999995</v>
      </c>
      <c r="L64" s="36">
        <f>SUMIFS(СВЦЭМ!$C$39:$C$782,СВЦЭМ!$A$39:$A$782,$A64,СВЦЭМ!$B$39:$B$782,L$47)+'СЕТ СН'!$G$9+СВЦЭМ!$D$10+'СЕТ СН'!$G$6-'СЕТ СН'!$G$19</f>
        <v>964.30431496999995</v>
      </c>
      <c r="M64" s="36">
        <f>SUMIFS(СВЦЭМ!$C$39:$C$782,СВЦЭМ!$A$39:$A$782,$A64,СВЦЭМ!$B$39:$B$782,M$47)+'СЕТ СН'!$G$9+СВЦЭМ!$D$10+'СЕТ СН'!$G$6-'СЕТ СН'!$G$19</f>
        <v>976.55267454999989</v>
      </c>
      <c r="N64" s="36">
        <f>SUMIFS(СВЦЭМ!$C$39:$C$782,СВЦЭМ!$A$39:$A$782,$A64,СВЦЭМ!$B$39:$B$782,N$47)+'СЕТ СН'!$G$9+СВЦЭМ!$D$10+'СЕТ СН'!$G$6-'СЕТ СН'!$G$19</f>
        <v>996.88711696999997</v>
      </c>
      <c r="O64" s="36">
        <f>SUMIFS(СВЦЭМ!$C$39:$C$782,СВЦЭМ!$A$39:$A$782,$A64,СВЦЭМ!$B$39:$B$782,O$47)+'СЕТ СН'!$G$9+СВЦЭМ!$D$10+'СЕТ СН'!$G$6-'СЕТ СН'!$G$19</f>
        <v>993.79200122999998</v>
      </c>
      <c r="P64" s="36">
        <f>SUMIFS(СВЦЭМ!$C$39:$C$782,СВЦЭМ!$A$39:$A$782,$A64,СВЦЭМ!$B$39:$B$782,P$47)+'СЕТ СН'!$G$9+СВЦЭМ!$D$10+'СЕТ СН'!$G$6-'СЕТ СН'!$G$19</f>
        <v>996.49891716999991</v>
      </c>
      <c r="Q64" s="36">
        <f>SUMIFS(СВЦЭМ!$C$39:$C$782,СВЦЭМ!$A$39:$A$782,$A64,СВЦЭМ!$B$39:$B$782,Q$47)+'СЕТ СН'!$G$9+СВЦЭМ!$D$10+'СЕТ СН'!$G$6-'СЕТ СН'!$G$19</f>
        <v>999.06663837999997</v>
      </c>
      <c r="R64" s="36">
        <f>SUMIFS(СВЦЭМ!$C$39:$C$782,СВЦЭМ!$A$39:$A$782,$A64,СВЦЭМ!$B$39:$B$782,R$47)+'СЕТ СН'!$G$9+СВЦЭМ!$D$10+'СЕТ СН'!$G$6-'СЕТ СН'!$G$19</f>
        <v>1003.8302487899999</v>
      </c>
      <c r="S64" s="36">
        <f>SUMIFS(СВЦЭМ!$C$39:$C$782,СВЦЭМ!$A$39:$A$782,$A64,СВЦЭМ!$B$39:$B$782,S$47)+'СЕТ СН'!$G$9+СВЦЭМ!$D$10+'СЕТ СН'!$G$6-'СЕТ СН'!$G$19</f>
        <v>1003.71896204</v>
      </c>
      <c r="T64" s="36">
        <f>SUMIFS(СВЦЭМ!$C$39:$C$782,СВЦЭМ!$A$39:$A$782,$A64,СВЦЭМ!$B$39:$B$782,T$47)+'СЕТ СН'!$G$9+СВЦЭМ!$D$10+'СЕТ СН'!$G$6-'СЕТ СН'!$G$19</f>
        <v>1036.4450063700001</v>
      </c>
      <c r="U64" s="36">
        <f>SUMIFS(СВЦЭМ!$C$39:$C$782,СВЦЭМ!$A$39:$A$782,$A64,СВЦЭМ!$B$39:$B$782,U$47)+'СЕТ СН'!$G$9+СВЦЭМ!$D$10+'СЕТ СН'!$G$6-'СЕТ СН'!$G$19</f>
        <v>1072.3640050500001</v>
      </c>
      <c r="V64" s="36">
        <f>SUMIFS(СВЦЭМ!$C$39:$C$782,СВЦЭМ!$A$39:$A$782,$A64,СВЦЭМ!$B$39:$B$782,V$47)+'СЕТ СН'!$G$9+СВЦЭМ!$D$10+'СЕТ СН'!$G$6-'СЕТ СН'!$G$19</f>
        <v>1089.67675325</v>
      </c>
      <c r="W64" s="36">
        <f>SUMIFS(СВЦЭМ!$C$39:$C$782,СВЦЭМ!$A$39:$A$782,$A64,СВЦЭМ!$B$39:$B$782,W$47)+'СЕТ СН'!$G$9+СВЦЭМ!$D$10+'СЕТ СН'!$G$6-'СЕТ СН'!$G$19</f>
        <v>1079.5970102799999</v>
      </c>
      <c r="X64" s="36">
        <f>SUMIFS(СВЦЭМ!$C$39:$C$782,СВЦЭМ!$A$39:$A$782,$A64,СВЦЭМ!$B$39:$B$782,X$47)+'СЕТ СН'!$G$9+СВЦЭМ!$D$10+'СЕТ СН'!$G$6-'СЕТ СН'!$G$19</f>
        <v>1111.69488523</v>
      </c>
      <c r="Y64" s="36">
        <f>SUMIFS(СВЦЭМ!$C$39:$C$782,СВЦЭМ!$A$39:$A$782,$A64,СВЦЭМ!$B$39:$B$782,Y$47)+'СЕТ СН'!$G$9+СВЦЭМ!$D$10+'СЕТ СН'!$G$6-'СЕТ СН'!$G$19</f>
        <v>1065.3367482799999</v>
      </c>
    </row>
    <row r="65" spans="1:27" ht="15.75" x14ac:dyDescent="0.2">
      <c r="A65" s="35">
        <f t="shared" si="1"/>
        <v>44822</v>
      </c>
      <c r="B65" s="36">
        <f>SUMIFS(СВЦЭМ!$C$39:$C$782,СВЦЭМ!$A$39:$A$782,$A65,СВЦЭМ!$B$39:$B$782,B$47)+'СЕТ СН'!$G$9+СВЦЭМ!$D$10+'СЕТ СН'!$G$6-'СЕТ СН'!$G$19</f>
        <v>1104.9987475299999</v>
      </c>
      <c r="C65" s="36">
        <f>SUMIFS(СВЦЭМ!$C$39:$C$782,СВЦЭМ!$A$39:$A$782,$A65,СВЦЭМ!$B$39:$B$782,C$47)+'СЕТ СН'!$G$9+СВЦЭМ!$D$10+'СЕТ СН'!$G$6-'СЕТ СН'!$G$19</f>
        <v>1123.1952325899999</v>
      </c>
      <c r="D65" s="36">
        <f>SUMIFS(СВЦЭМ!$C$39:$C$782,СВЦЭМ!$A$39:$A$782,$A65,СВЦЭМ!$B$39:$B$782,D$47)+'СЕТ СН'!$G$9+СВЦЭМ!$D$10+'СЕТ СН'!$G$6-'СЕТ СН'!$G$19</f>
        <v>1160.0989108900001</v>
      </c>
      <c r="E65" s="36">
        <f>SUMIFS(СВЦЭМ!$C$39:$C$782,СВЦЭМ!$A$39:$A$782,$A65,СВЦЭМ!$B$39:$B$782,E$47)+'СЕТ СН'!$G$9+СВЦЭМ!$D$10+'СЕТ СН'!$G$6-'СЕТ СН'!$G$19</f>
        <v>1120.9264817000001</v>
      </c>
      <c r="F65" s="36">
        <f>SUMIFS(СВЦЭМ!$C$39:$C$782,СВЦЭМ!$A$39:$A$782,$A65,СВЦЭМ!$B$39:$B$782,F$47)+'СЕТ СН'!$G$9+СВЦЭМ!$D$10+'СЕТ СН'!$G$6-'СЕТ СН'!$G$19</f>
        <v>1118.5204970100001</v>
      </c>
      <c r="G65" s="36">
        <f>SUMIFS(СВЦЭМ!$C$39:$C$782,СВЦЭМ!$A$39:$A$782,$A65,СВЦЭМ!$B$39:$B$782,G$47)+'СЕТ СН'!$G$9+СВЦЭМ!$D$10+'СЕТ СН'!$G$6-'СЕТ СН'!$G$19</f>
        <v>1101.54348516</v>
      </c>
      <c r="H65" s="36">
        <f>SUMIFS(СВЦЭМ!$C$39:$C$782,СВЦЭМ!$A$39:$A$782,$A65,СВЦЭМ!$B$39:$B$782,H$47)+'СЕТ СН'!$G$9+СВЦЭМ!$D$10+'СЕТ СН'!$G$6-'СЕТ СН'!$G$19</f>
        <v>1075.7844553699999</v>
      </c>
      <c r="I65" s="36">
        <f>SUMIFS(СВЦЭМ!$C$39:$C$782,СВЦЭМ!$A$39:$A$782,$A65,СВЦЭМ!$B$39:$B$782,I$47)+'СЕТ СН'!$G$9+СВЦЭМ!$D$10+'СЕТ СН'!$G$6-'СЕТ СН'!$G$19</f>
        <v>978.46590445999993</v>
      </c>
      <c r="J65" s="36">
        <f>SUMIFS(СВЦЭМ!$C$39:$C$782,СВЦЭМ!$A$39:$A$782,$A65,СВЦЭМ!$B$39:$B$782,J$47)+'СЕТ СН'!$G$9+СВЦЭМ!$D$10+'СЕТ СН'!$G$6-'СЕТ СН'!$G$19</f>
        <v>900.19754486999989</v>
      </c>
      <c r="K65" s="36">
        <f>SUMIFS(СВЦЭМ!$C$39:$C$782,СВЦЭМ!$A$39:$A$782,$A65,СВЦЭМ!$B$39:$B$782,K$47)+'СЕТ СН'!$G$9+СВЦЭМ!$D$10+'СЕТ СН'!$G$6-'СЕТ СН'!$G$19</f>
        <v>865.59771841999998</v>
      </c>
      <c r="L65" s="36">
        <f>SUMIFS(СВЦЭМ!$C$39:$C$782,СВЦЭМ!$A$39:$A$782,$A65,СВЦЭМ!$B$39:$B$782,L$47)+'СЕТ СН'!$G$9+СВЦЭМ!$D$10+'СЕТ СН'!$G$6-'СЕТ СН'!$G$19</f>
        <v>804.36570212999993</v>
      </c>
      <c r="M65" s="36">
        <f>SUMIFS(СВЦЭМ!$C$39:$C$782,СВЦЭМ!$A$39:$A$782,$A65,СВЦЭМ!$B$39:$B$782,M$47)+'СЕТ СН'!$G$9+СВЦЭМ!$D$10+'СЕТ СН'!$G$6-'СЕТ СН'!$G$19</f>
        <v>871.66439330999992</v>
      </c>
      <c r="N65" s="36">
        <f>SUMIFS(СВЦЭМ!$C$39:$C$782,СВЦЭМ!$A$39:$A$782,$A65,СВЦЭМ!$B$39:$B$782,N$47)+'СЕТ СН'!$G$9+СВЦЭМ!$D$10+'СЕТ СН'!$G$6-'СЕТ СН'!$G$19</f>
        <v>964.23058752999998</v>
      </c>
      <c r="O65" s="36">
        <f>SUMIFS(СВЦЭМ!$C$39:$C$782,СВЦЭМ!$A$39:$A$782,$A65,СВЦЭМ!$B$39:$B$782,O$47)+'СЕТ СН'!$G$9+СВЦЭМ!$D$10+'СЕТ СН'!$G$6-'СЕТ СН'!$G$19</f>
        <v>1027.6929405200001</v>
      </c>
      <c r="P65" s="36">
        <f>SUMIFS(СВЦЭМ!$C$39:$C$782,СВЦЭМ!$A$39:$A$782,$A65,СВЦЭМ!$B$39:$B$782,P$47)+'СЕТ СН'!$G$9+СВЦЭМ!$D$10+'СЕТ СН'!$G$6-'СЕТ СН'!$G$19</f>
        <v>1022.34157537</v>
      </c>
      <c r="Q65" s="36">
        <f>SUMIFS(СВЦЭМ!$C$39:$C$782,СВЦЭМ!$A$39:$A$782,$A65,СВЦЭМ!$B$39:$B$782,Q$47)+'СЕТ СН'!$G$9+СВЦЭМ!$D$10+'СЕТ СН'!$G$6-'СЕТ СН'!$G$19</f>
        <v>1020.3728907599999</v>
      </c>
      <c r="R65" s="36">
        <f>SUMIFS(СВЦЭМ!$C$39:$C$782,СВЦЭМ!$A$39:$A$782,$A65,СВЦЭМ!$B$39:$B$782,R$47)+'СЕТ СН'!$G$9+СВЦЭМ!$D$10+'СЕТ СН'!$G$6-'СЕТ СН'!$G$19</f>
        <v>932.19003239999995</v>
      </c>
      <c r="S65" s="36">
        <f>SUMIFS(СВЦЭМ!$C$39:$C$782,СВЦЭМ!$A$39:$A$782,$A65,СВЦЭМ!$B$39:$B$782,S$47)+'СЕТ СН'!$G$9+СВЦЭМ!$D$10+'СЕТ СН'!$G$6-'СЕТ СН'!$G$19</f>
        <v>897.17065665999996</v>
      </c>
      <c r="T65" s="36">
        <f>SUMIFS(СВЦЭМ!$C$39:$C$782,СВЦЭМ!$A$39:$A$782,$A65,СВЦЭМ!$B$39:$B$782,T$47)+'СЕТ СН'!$G$9+СВЦЭМ!$D$10+'СЕТ СН'!$G$6-'СЕТ СН'!$G$19</f>
        <v>836.52559111999994</v>
      </c>
      <c r="U65" s="36">
        <f>SUMIFS(СВЦЭМ!$C$39:$C$782,СВЦЭМ!$A$39:$A$782,$A65,СВЦЭМ!$B$39:$B$782,U$47)+'СЕТ СН'!$G$9+СВЦЭМ!$D$10+'СЕТ СН'!$G$6-'СЕТ СН'!$G$19</f>
        <v>844.34030388999997</v>
      </c>
      <c r="V65" s="36">
        <f>SUMIFS(СВЦЭМ!$C$39:$C$782,СВЦЭМ!$A$39:$A$782,$A65,СВЦЭМ!$B$39:$B$782,V$47)+'СЕТ СН'!$G$9+СВЦЭМ!$D$10+'СЕТ СН'!$G$6-'СЕТ СН'!$G$19</f>
        <v>856.10414590999994</v>
      </c>
      <c r="W65" s="36">
        <f>SUMIFS(СВЦЭМ!$C$39:$C$782,СВЦЭМ!$A$39:$A$782,$A65,СВЦЭМ!$B$39:$B$782,W$47)+'СЕТ СН'!$G$9+СВЦЭМ!$D$10+'СЕТ СН'!$G$6-'СЕТ СН'!$G$19</f>
        <v>852.66609784999991</v>
      </c>
      <c r="X65" s="36">
        <f>SUMIFS(СВЦЭМ!$C$39:$C$782,СВЦЭМ!$A$39:$A$782,$A65,СВЦЭМ!$B$39:$B$782,X$47)+'СЕТ СН'!$G$9+СВЦЭМ!$D$10+'СЕТ СН'!$G$6-'СЕТ СН'!$G$19</f>
        <v>860.2477587699999</v>
      </c>
      <c r="Y65" s="36">
        <f>SUMIFS(СВЦЭМ!$C$39:$C$782,СВЦЭМ!$A$39:$A$782,$A65,СВЦЭМ!$B$39:$B$782,Y$47)+'СЕТ СН'!$G$9+СВЦЭМ!$D$10+'СЕТ СН'!$G$6-'СЕТ СН'!$G$19</f>
        <v>840.14786394999999</v>
      </c>
    </row>
    <row r="66" spans="1:27" ht="15.75" x14ac:dyDescent="0.2">
      <c r="A66" s="35">
        <f t="shared" si="1"/>
        <v>44823</v>
      </c>
      <c r="B66" s="36">
        <f>SUMIFS(СВЦЭМ!$C$39:$C$782,СВЦЭМ!$A$39:$A$782,$A66,СВЦЭМ!$B$39:$B$782,B$47)+'СЕТ СН'!$G$9+СВЦЭМ!$D$10+'СЕТ СН'!$G$6-'СЕТ СН'!$G$19</f>
        <v>1017.2326799799999</v>
      </c>
      <c r="C66" s="36">
        <f>SUMIFS(СВЦЭМ!$C$39:$C$782,СВЦЭМ!$A$39:$A$782,$A66,СВЦЭМ!$B$39:$B$782,C$47)+'СЕТ СН'!$G$9+СВЦЭМ!$D$10+'СЕТ СН'!$G$6-'СЕТ СН'!$G$19</f>
        <v>1057.8388369100001</v>
      </c>
      <c r="D66" s="36">
        <f>SUMIFS(СВЦЭМ!$C$39:$C$782,СВЦЭМ!$A$39:$A$782,$A66,СВЦЭМ!$B$39:$B$782,D$47)+'СЕТ СН'!$G$9+СВЦЭМ!$D$10+'СЕТ СН'!$G$6-'СЕТ СН'!$G$19</f>
        <v>1206.3061184200001</v>
      </c>
      <c r="E66" s="36">
        <f>SUMIFS(СВЦЭМ!$C$39:$C$782,СВЦЭМ!$A$39:$A$782,$A66,СВЦЭМ!$B$39:$B$782,E$47)+'СЕТ СН'!$G$9+СВЦЭМ!$D$10+'СЕТ СН'!$G$6-'СЕТ СН'!$G$19</f>
        <v>1160.6119081899999</v>
      </c>
      <c r="F66" s="36">
        <f>SUMIFS(СВЦЭМ!$C$39:$C$782,СВЦЭМ!$A$39:$A$782,$A66,СВЦЭМ!$B$39:$B$782,F$47)+'СЕТ СН'!$G$9+СВЦЭМ!$D$10+'СЕТ СН'!$G$6-'СЕТ СН'!$G$19</f>
        <v>1107.59350924</v>
      </c>
      <c r="G66" s="36">
        <f>SUMIFS(СВЦЭМ!$C$39:$C$782,СВЦЭМ!$A$39:$A$782,$A66,СВЦЭМ!$B$39:$B$782,G$47)+'СЕТ СН'!$G$9+СВЦЭМ!$D$10+'СЕТ СН'!$G$6-'СЕТ СН'!$G$19</f>
        <v>1082.14697308</v>
      </c>
      <c r="H66" s="36">
        <f>SUMIFS(СВЦЭМ!$C$39:$C$782,СВЦЭМ!$A$39:$A$782,$A66,СВЦЭМ!$B$39:$B$782,H$47)+'СЕТ СН'!$G$9+СВЦЭМ!$D$10+'СЕТ СН'!$G$6-'СЕТ СН'!$G$19</f>
        <v>1039.88712704</v>
      </c>
      <c r="I66" s="36">
        <f>SUMIFS(СВЦЭМ!$C$39:$C$782,СВЦЭМ!$A$39:$A$782,$A66,СВЦЭМ!$B$39:$B$782,I$47)+'СЕТ СН'!$G$9+СВЦЭМ!$D$10+'СЕТ СН'!$G$6-'СЕТ СН'!$G$19</f>
        <v>998.78868349999993</v>
      </c>
      <c r="J66" s="36">
        <f>SUMIFS(СВЦЭМ!$C$39:$C$782,СВЦЭМ!$A$39:$A$782,$A66,СВЦЭМ!$B$39:$B$782,J$47)+'СЕТ СН'!$G$9+СВЦЭМ!$D$10+'СЕТ СН'!$G$6-'СЕТ СН'!$G$19</f>
        <v>987.65519143999995</v>
      </c>
      <c r="K66" s="36">
        <f>SUMIFS(СВЦЭМ!$C$39:$C$782,СВЦЭМ!$A$39:$A$782,$A66,СВЦЭМ!$B$39:$B$782,K$47)+'СЕТ СН'!$G$9+СВЦЭМ!$D$10+'СЕТ СН'!$G$6-'СЕТ СН'!$G$19</f>
        <v>943.67110836999996</v>
      </c>
      <c r="L66" s="36">
        <f>SUMIFS(СВЦЭМ!$C$39:$C$782,СВЦЭМ!$A$39:$A$782,$A66,СВЦЭМ!$B$39:$B$782,L$47)+'СЕТ СН'!$G$9+СВЦЭМ!$D$10+'СЕТ СН'!$G$6-'СЕТ СН'!$G$19</f>
        <v>926.49564091999991</v>
      </c>
      <c r="M66" s="36">
        <f>SUMIFS(СВЦЭМ!$C$39:$C$782,СВЦЭМ!$A$39:$A$782,$A66,СВЦЭМ!$B$39:$B$782,M$47)+'СЕТ СН'!$G$9+СВЦЭМ!$D$10+'СЕТ СН'!$G$6-'СЕТ СН'!$G$19</f>
        <v>940.61188661999995</v>
      </c>
      <c r="N66" s="36">
        <f>SUMIFS(СВЦЭМ!$C$39:$C$782,СВЦЭМ!$A$39:$A$782,$A66,СВЦЭМ!$B$39:$B$782,N$47)+'СЕТ СН'!$G$9+СВЦЭМ!$D$10+'СЕТ СН'!$G$6-'СЕТ СН'!$G$19</f>
        <v>951.72243990999993</v>
      </c>
      <c r="O66" s="36">
        <f>SUMIFS(СВЦЭМ!$C$39:$C$782,СВЦЭМ!$A$39:$A$782,$A66,СВЦЭМ!$B$39:$B$782,O$47)+'СЕТ СН'!$G$9+СВЦЭМ!$D$10+'СЕТ СН'!$G$6-'СЕТ СН'!$G$19</f>
        <v>946.40181714999994</v>
      </c>
      <c r="P66" s="36">
        <f>SUMIFS(СВЦЭМ!$C$39:$C$782,СВЦЭМ!$A$39:$A$782,$A66,СВЦЭМ!$B$39:$B$782,P$47)+'СЕТ СН'!$G$9+СВЦЭМ!$D$10+'СЕТ СН'!$G$6-'СЕТ СН'!$G$19</f>
        <v>957.69983767999997</v>
      </c>
      <c r="Q66" s="36">
        <f>SUMIFS(СВЦЭМ!$C$39:$C$782,СВЦЭМ!$A$39:$A$782,$A66,СВЦЭМ!$B$39:$B$782,Q$47)+'СЕТ СН'!$G$9+СВЦЭМ!$D$10+'СЕТ СН'!$G$6-'СЕТ СН'!$G$19</f>
        <v>955.89769654999998</v>
      </c>
      <c r="R66" s="36">
        <f>SUMIFS(СВЦЭМ!$C$39:$C$782,СВЦЭМ!$A$39:$A$782,$A66,СВЦЭМ!$B$39:$B$782,R$47)+'СЕТ СН'!$G$9+СВЦЭМ!$D$10+'СЕТ СН'!$G$6-'СЕТ СН'!$G$19</f>
        <v>962.57535256999995</v>
      </c>
      <c r="S66" s="36">
        <f>SUMIFS(СВЦЭМ!$C$39:$C$782,СВЦЭМ!$A$39:$A$782,$A66,СВЦЭМ!$B$39:$B$782,S$47)+'СЕТ СН'!$G$9+СВЦЭМ!$D$10+'СЕТ СН'!$G$6-'СЕТ СН'!$G$19</f>
        <v>964.80344190999995</v>
      </c>
      <c r="T66" s="36">
        <f>SUMIFS(СВЦЭМ!$C$39:$C$782,СВЦЭМ!$A$39:$A$782,$A66,СВЦЭМ!$B$39:$B$782,T$47)+'СЕТ СН'!$G$9+СВЦЭМ!$D$10+'СЕТ СН'!$G$6-'СЕТ СН'!$G$19</f>
        <v>928.70424868999999</v>
      </c>
      <c r="U66" s="36">
        <f>SUMIFS(СВЦЭМ!$C$39:$C$782,СВЦЭМ!$A$39:$A$782,$A66,СВЦЭМ!$B$39:$B$782,U$47)+'СЕТ СН'!$G$9+СВЦЭМ!$D$10+'СЕТ СН'!$G$6-'СЕТ СН'!$G$19</f>
        <v>900.17553278999992</v>
      </c>
      <c r="V66" s="36">
        <f>SUMIFS(СВЦЭМ!$C$39:$C$782,СВЦЭМ!$A$39:$A$782,$A66,СВЦЭМ!$B$39:$B$782,V$47)+'СЕТ СН'!$G$9+СВЦЭМ!$D$10+'СЕТ СН'!$G$6-'СЕТ СН'!$G$19</f>
        <v>910.89007933999994</v>
      </c>
      <c r="W66" s="36">
        <f>SUMIFS(СВЦЭМ!$C$39:$C$782,СВЦЭМ!$A$39:$A$782,$A66,СВЦЭМ!$B$39:$B$782,W$47)+'СЕТ СН'!$G$9+СВЦЭМ!$D$10+'СЕТ СН'!$G$6-'СЕТ СН'!$G$19</f>
        <v>929.99345265999989</v>
      </c>
      <c r="X66" s="36">
        <f>SUMIFS(СВЦЭМ!$C$39:$C$782,СВЦЭМ!$A$39:$A$782,$A66,СВЦЭМ!$B$39:$B$782,X$47)+'СЕТ СН'!$G$9+СВЦЭМ!$D$10+'СЕТ СН'!$G$6-'СЕТ СН'!$G$19</f>
        <v>986.25549188999992</v>
      </c>
      <c r="Y66" s="36">
        <f>SUMIFS(СВЦЭМ!$C$39:$C$782,СВЦЭМ!$A$39:$A$782,$A66,СВЦЭМ!$B$39:$B$782,Y$47)+'СЕТ СН'!$G$9+СВЦЭМ!$D$10+'СЕТ СН'!$G$6-'СЕТ СН'!$G$19</f>
        <v>1021.9984181</v>
      </c>
    </row>
    <row r="67" spans="1:27" ht="15.75" x14ac:dyDescent="0.2">
      <c r="A67" s="35">
        <f t="shared" si="1"/>
        <v>44824</v>
      </c>
      <c r="B67" s="36">
        <f>SUMIFS(СВЦЭМ!$C$39:$C$782,СВЦЭМ!$A$39:$A$782,$A67,СВЦЭМ!$B$39:$B$782,B$47)+'СЕТ СН'!$G$9+СВЦЭМ!$D$10+'СЕТ СН'!$G$6-'СЕТ СН'!$G$19</f>
        <v>1023.26683595</v>
      </c>
      <c r="C67" s="36">
        <f>SUMIFS(СВЦЭМ!$C$39:$C$782,СВЦЭМ!$A$39:$A$782,$A67,СВЦЭМ!$B$39:$B$782,C$47)+'СЕТ СН'!$G$9+СВЦЭМ!$D$10+'СЕТ СН'!$G$6-'СЕТ СН'!$G$19</f>
        <v>1064.16481529</v>
      </c>
      <c r="D67" s="36">
        <f>SUMIFS(СВЦЭМ!$C$39:$C$782,СВЦЭМ!$A$39:$A$782,$A67,СВЦЭМ!$B$39:$B$782,D$47)+'СЕТ СН'!$G$9+СВЦЭМ!$D$10+'СЕТ СН'!$G$6-'СЕТ СН'!$G$19</f>
        <v>1087.6605981600001</v>
      </c>
      <c r="E67" s="36">
        <f>SUMIFS(СВЦЭМ!$C$39:$C$782,СВЦЭМ!$A$39:$A$782,$A67,СВЦЭМ!$B$39:$B$782,E$47)+'СЕТ СН'!$G$9+СВЦЭМ!$D$10+'СЕТ СН'!$G$6-'СЕТ СН'!$G$19</f>
        <v>1100.9580187500001</v>
      </c>
      <c r="F67" s="36">
        <f>SUMIFS(СВЦЭМ!$C$39:$C$782,СВЦЭМ!$A$39:$A$782,$A67,СВЦЭМ!$B$39:$B$782,F$47)+'СЕТ СН'!$G$9+СВЦЭМ!$D$10+'СЕТ СН'!$G$6-'СЕТ СН'!$G$19</f>
        <v>1103.9531908900001</v>
      </c>
      <c r="G67" s="36">
        <f>SUMIFS(СВЦЭМ!$C$39:$C$782,СВЦЭМ!$A$39:$A$782,$A67,СВЦЭМ!$B$39:$B$782,G$47)+'СЕТ СН'!$G$9+СВЦЭМ!$D$10+'СЕТ СН'!$G$6-'СЕТ СН'!$G$19</f>
        <v>1090.4501832999999</v>
      </c>
      <c r="H67" s="36">
        <f>SUMIFS(СВЦЭМ!$C$39:$C$782,СВЦЭМ!$A$39:$A$782,$A67,СВЦЭМ!$B$39:$B$782,H$47)+'СЕТ СН'!$G$9+СВЦЭМ!$D$10+'СЕТ СН'!$G$6-'СЕТ СН'!$G$19</f>
        <v>1024.6087473</v>
      </c>
      <c r="I67" s="36">
        <f>SUMIFS(СВЦЭМ!$C$39:$C$782,СВЦЭМ!$A$39:$A$782,$A67,СВЦЭМ!$B$39:$B$782,I$47)+'СЕТ СН'!$G$9+СВЦЭМ!$D$10+'СЕТ СН'!$G$6-'СЕТ СН'!$G$19</f>
        <v>970.22057863999999</v>
      </c>
      <c r="J67" s="36">
        <f>SUMIFS(СВЦЭМ!$C$39:$C$782,СВЦЭМ!$A$39:$A$782,$A67,СВЦЭМ!$B$39:$B$782,J$47)+'СЕТ СН'!$G$9+СВЦЭМ!$D$10+'СЕТ СН'!$G$6-'СЕТ СН'!$G$19</f>
        <v>951.20259656999997</v>
      </c>
      <c r="K67" s="36">
        <f>SUMIFS(СВЦЭМ!$C$39:$C$782,СВЦЭМ!$A$39:$A$782,$A67,СВЦЭМ!$B$39:$B$782,K$47)+'СЕТ СН'!$G$9+СВЦЭМ!$D$10+'СЕТ СН'!$G$6-'СЕТ СН'!$G$19</f>
        <v>1030.5972935100001</v>
      </c>
      <c r="L67" s="36">
        <f>SUMIFS(СВЦЭМ!$C$39:$C$782,СВЦЭМ!$A$39:$A$782,$A67,СВЦЭМ!$B$39:$B$782,L$47)+'СЕТ СН'!$G$9+СВЦЭМ!$D$10+'СЕТ СН'!$G$6-'СЕТ СН'!$G$19</f>
        <v>1047.8008284699999</v>
      </c>
      <c r="M67" s="36">
        <f>SUMIFS(СВЦЭМ!$C$39:$C$782,СВЦЭМ!$A$39:$A$782,$A67,СВЦЭМ!$B$39:$B$782,M$47)+'СЕТ СН'!$G$9+СВЦЭМ!$D$10+'СЕТ СН'!$G$6-'СЕТ СН'!$G$19</f>
        <v>989.71803104999992</v>
      </c>
      <c r="N67" s="36">
        <f>SUMIFS(СВЦЭМ!$C$39:$C$782,СВЦЭМ!$A$39:$A$782,$A67,СВЦЭМ!$B$39:$B$782,N$47)+'СЕТ СН'!$G$9+СВЦЭМ!$D$10+'СЕТ СН'!$G$6-'СЕТ СН'!$G$19</f>
        <v>947.43377991999989</v>
      </c>
      <c r="O67" s="36">
        <f>SUMIFS(СВЦЭМ!$C$39:$C$782,СВЦЭМ!$A$39:$A$782,$A67,СВЦЭМ!$B$39:$B$782,O$47)+'СЕТ СН'!$G$9+СВЦЭМ!$D$10+'СЕТ СН'!$G$6-'СЕТ СН'!$G$19</f>
        <v>914.84705682999993</v>
      </c>
      <c r="P67" s="36">
        <f>SUMIFS(СВЦЭМ!$C$39:$C$782,СВЦЭМ!$A$39:$A$782,$A67,СВЦЭМ!$B$39:$B$782,P$47)+'СЕТ СН'!$G$9+СВЦЭМ!$D$10+'СЕТ СН'!$G$6-'СЕТ СН'!$G$19</f>
        <v>922.99967396999989</v>
      </c>
      <c r="Q67" s="36">
        <f>SUMIFS(СВЦЭМ!$C$39:$C$782,СВЦЭМ!$A$39:$A$782,$A67,СВЦЭМ!$B$39:$B$782,Q$47)+'СЕТ СН'!$G$9+СВЦЭМ!$D$10+'СЕТ СН'!$G$6-'СЕТ СН'!$G$19</f>
        <v>936.99381122999989</v>
      </c>
      <c r="R67" s="36">
        <f>SUMIFS(СВЦЭМ!$C$39:$C$782,СВЦЭМ!$A$39:$A$782,$A67,СВЦЭМ!$B$39:$B$782,R$47)+'СЕТ СН'!$G$9+СВЦЭМ!$D$10+'СЕТ СН'!$G$6-'СЕТ СН'!$G$19</f>
        <v>935.86968236999996</v>
      </c>
      <c r="S67" s="36">
        <f>SUMIFS(СВЦЭМ!$C$39:$C$782,СВЦЭМ!$A$39:$A$782,$A67,СВЦЭМ!$B$39:$B$782,S$47)+'СЕТ СН'!$G$9+СВЦЭМ!$D$10+'СЕТ СН'!$G$6-'СЕТ СН'!$G$19</f>
        <v>929.73297314999991</v>
      </c>
      <c r="T67" s="36">
        <f>SUMIFS(СВЦЭМ!$C$39:$C$782,СВЦЭМ!$A$39:$A$782,$A67,СВЦЭМ!$B$39:$B$782,T$47)+'СЕТ СН'!$G$9+СВЦЭМ!$D$10+'СЕТ СН'!$G$6-'СЕТ СН'!$G$19</f>
        <v>1033.88383153</v>
      </c>
      <c r="U67" s="36">
        <f>SUMIFS(СВЦЭМ!$C$39:$C$782,СВЦЭМ!$A$39:$A$782,$A67,СВЦЭМ!$B$39:$B$782,U$47)+'СЕТ СН'!$G$9+СВЦЭМ!$D$10+'СЕТ СН'!$G$6-'СЕТ СН'!$G$19</f>
        <v>1057.0144112999999</v>
      </c>
      <c r="V67" s="36">
        <f>SUMIFS(СВЦЭМ!$C$39:$C$782,СВЦЭМ!$A$39:$A$782,$A67,СВЦЭМ!$B$39:$B$782,V$47)+'СЕТ СН'!$G$9+СВЦЭМ!$D$10+'СЕТ СН'!$G$6-'СЕТ СН'!$G$19</f>
        <v>1074.8683921300001</v>
      </c>
      <c r="W67" s="36">
        <f>SUMIFS(СВЦЭМ!$C$39:$C$782,СВЦЭМ!$A$39:$A$782,$A67,СВЦЭМ!$B$39:$B$782,W$47)+'СЕТ СН'!$G$9+СВЦЭМ!$D$10+'СЕТ СН'!$G$6-'СЕТ СН'!$G$19</f>
        <v>1063.8673185800001</v>
      </c>
      <c r="X67" s="36">
        <f>SUMIFS(СВЦЭМ!$C$39:$C$782,СВЦЭМ!$A$39:$A$782,$A67,СВЦЭМ!$B$39:$B$782,X$47)+'СЕТ СН'!$G$9+СВЦЭМ!$D$10+'СЕТ СН'!$G$6-'СЕТ СН'!$G$19</f>
        <v>1013.08227958</v>
      </c>
      <c r="Y67" s="36">
        <f>SUMIFS(СВЦЭМ!$C$39:$C$782,СВЦЭМ!$A$39:$A$782,$A67,СВЦЭМ!$B$39:$B$782,Y$47)+'СЕТ СН'!$G$9+СВЦЭМ!$D$10+'СЕТ СН'!$G$6-'СЕТ СН'!$G$19</f>
        <v>951.44561573999999</v>
      </c>
    </row>
    <row r="68" spans="1:27" ht="15.75" x14ac:dyDescent="0.2">
      <c r="A68" s="35">
        <f t="shared" si="1"/>
        <v>44825</v>
      </c>
      <c r="B68" s="36">
        <f>SUMIFS(СВЦЭМ!$C$39:$C$782,СВЦЭМ!$A$39:$A$782,$A68,СВЦЭМ!$B$39:$B$782,B$47)+'СЕТ СН'!$G$9+СВЦЭМ!$D$10+'СЕТ СН'!$G$6-'СЕТ СН'!$G$19</f>
        <v>1043.96590337</v>
      </c>
      <c r="C68" s="36">
        <f>SUMIFS(СВЦЭМ!$C$39:$C$782,СВЦЭМ!$A$39:$A$782,$A68,СВЦЭМ!$B$39:$B$782,C$47)+'СЕТ СН'!$G$9+СВЦЭМ!$D$10+'СЕТ СН'!$G$6-'СЕТ СН'!$G$19</f>
        <v>1070.3500538799999</v>
      </c>
      <c r="D68" s="36">
        <f>SUMIFS(СВЦЭМ!$C$39:$C$782,СВЦЭМ!$A$39:$A$782,$A68,СВЦЭМ!$B$39:$B$782,D$47)+'СЕТ СН'!$G$9+СВЦЭМ!$D$10+'СЕТ СН'!$G$6-'СЕТ СН'!$G$19</f>
        <v>1083.4134702900001</v>
      </c>
      <c r="E68" s="36">
        <f>SUMIFS(СВЦЭМ!$C$39:$C$782,СВЦЭМ!$A$39:$A$782,$A68,СВЦЭМ!$B$39:$B$782,E$47)+'СЕТ СН'!$G$9+СВЦЭМ!$D$10+'СЕТ СН'!$G$6-'СЕТ СН'!$G$19</f>
        <v>1042.47336645</v>
      </c>
      <c r="F68" s="36">
        <f>SUMIFS(СВЦЭМ!$C$39:$C$782,СВЦЭМ!$A$39:$A$782,$A68,СВЦЭМ!$B$39:$B$782,F$47)+'СЕТ СН'!$G$9+СВЦЭМ!$D$10+'СЕТ СН'!$G$6-'СЕТ СН'!$G$19</f>
        <v>1023.74036828</v>
      </c>
      <c r="G68" s="36">
        <f>SUMIFS(СВЦЭМ!$C$39:$C$782,СВЦЭМ!$A$39:$A$782,$A68,СВЦЭМ!$B$39:$B$782,G$47)+'СЕТ СН'!$G$9+СВЦЭМ!$D$10+'СЕТ СН'!$G$6-'СЕТ СН'!$G$19</f>
        <v>1006.7247853199999</v>
      </c>
      <c r="H68" s="36">
        <f>SUMIFS(СВЦЭМ!$C$39:$C$782,СВЦЭМ!$A$39:$A$782,$A68,СВЦЭМ!$B$39:$B$782,H$47)+'СЕТ СН'!$G$9+СВЦЭМ!$D$10+'СЕТ СН'!$G$6-'СЕТ СН'!$G$19</f>
        <v>945.93246813999997</v>
      </c>
      <c r="I68" s="36">
        <f>SUMIFS(СВЦЭМ!$C$39:$C$782,СВЦЭМ!$A$39:$A$782,$A68,СВЦЭМ!$B$39:$B$782,I$47)+'СЕТ СН'!$G$9+СВЦЭМ!$D$10+'СЕТ СН'!$G$6-'СЕТ СН'!$G$19</f>
        <v>816.61614078999992</v>
      </c>
      <c r="J68" s="36">
        <f>SUMIFS(СВЦЭМ!$C$39:$C$782,СВЦЭМ!$A$39:$A$782,$A68,СВЦЭМ!$B$39:$B$782,J$47)+'СЕТ СН'!$G$9+СВЦЭМ!$D$10+'СЕТ СН'!$G$6-'СЕТ СН'!$G$19</f>
        <v>762.23581946999991</v>
      </c>
      <c r="K68" s="36">
        <f>SUMIFS(СВЦЭМ!$C$39:$C$782,СВЦЭМ!$A$39:$A$782,$A68,СВЦЭМ!$B$39:$B$782,K$47)+'СЕТ СН'!$G$9+СВЦЭМ!$D$10+'СЕТ СН'!$G$6-'СЕТ СН'!$G$19</f>
        <v>922.78478097999994</v>
      </c>
      <c r="L68" s="36">
        <f>SUMIFS(СВЦЭМ!$C$39:$C$782,СВЦЭМ!$A$39:$A$782,$A68,СВЦЭМ!$B$39:$B$782,L$47)+'СЕТ СН'!$G$9+СВЦЭМ!$D$10+'СЕТ СН'!$G$6-'СЕТ СН'!$G$19</f>
        <v>926.67069477999996</v>
      </c>
      <c r="M68" s="36">
        <f>SUMIFS(СВЦЭМ!$C$39:$C$782,СВЦЭМ!$A$39:$A$782,$A68,СВЦЭМ!$B$39:$B$782,M$47)+'СЕТ СН'!$G$9+СВЦЭМ!$D$10+'СЕТ СН'!$G$6-'СЕТ СН'!$G$19</f>
        <v>889.44528875999993</v>
      </c>
      <c r="N68" s="36">
        <f>SUMIFS(СВЦЭМ!$C$39:$C$782,СВЦЭМ!$A$39:$A$782,$A68,СВЦЭМ!$B$39:$B$782,N$47)+'СЕТ СН'!$G$9+СВЦЭМ!$D$10+'СЕТ СН'!$G$6-'СЕТ СН'!$G$19</f>
        <v>928.75868469</v>
      </c>
      <c r="O68" s="36">
        <f>SUMIFS(СВЦЭМ!$C$39:$C$782,СВЦЭМ!$A$39:$A$782,$A68,СВЦЭМ!$B$39:$B$782,O$47)+'СЕТ СН'!$G$9+СВЦЭМ!$D$10+'СЕТ СН'!$G$6-'СЕТ СН'!$G$19</f>
        <v>929.72294009999996</v>
      </c>
      <c r="P68" s="36">
        <f>SUMIFS(СВЦЭМ!$C$39:$C$782,СВЦЭМ!$A$39:$A$782,$A68,СВЦЭМ!$B$39:$B$782,P$47)+'СЕТ СН'!$G$9+СВЦЭМ!$D$10+'СЕТ СН'!$G$6-'СЕТ СН'!$G$19</f>
        <v>930.65564573999995</v>
      </c>
      <c r="Q68" s="36">
        <f>SUMIFS(СВЦЭМ!$C$39:$C$782,СВЦЭМ!$A$39:$A$782,$A68,СВЦЭМ!$B$39:$B$782,Q$47)+'СЕТ СН'!$G$9+СВЦЭМ!$D$10+'СЕТ СН'!$G$6-'СЕТ СН'!$G$19</f>
        <v>941.09844557999998</v>
      </c>
      <c r="R68" s="36">
        <f>SUMIFS(СВЦЭМ!$C$39:$C$782,СВЦЭМ!$A$39:$A$782,$A68,СВЦЭМ!$B$39:$B$782,R$47)+'СЕТ СН'!$G$9+СВЦЭМ!$D$10+'СЕТ СН'!$G$6-'СЕТ СН'!$G$19</f>
        <v>884.85860604999993</v>
      </c>
      <c r="S68" s="36">
        <f>SUMIFS(СВЦЭМ!$C$39:$C$782,СВЦЭМ!$A$39:$A$782,$A68,СВЦЭМ!$B$39:$B$782,S$47)+'СЕТ СН'!$G$9+СВЦЭМ!$D$10+'СЕТ СН'!$G$6-'СЕТ СН'!$G$19</f>
        <v>920.98083101999998</v>
      </c>
      <c r="T68" s="36">
        <f>SUMIFS(СВЦЭМ!$C$39:$C$782,СВЦЭМ!$A$39:$A$782,$A68,СВЦЭМ!$B$39:$B$782,T$47)+'СЕТ СН'!$G$9+СВЦЭМ!$D$10+'СЕТ СН'!$G$6-'СЕТ СН'!$G$19</f>
        <v>893.19017029999998</v>
      </c>
      <c r="U68" s="36">
        <f>SUMIFS(СВЦЭМ!$C$39:$C$782,СВЦЭМ!$A$39:$A$782,$A68,СВЦЭМ!$B$39:$B$782,U$47)+'СЕТ СН'!$G$9+СВЦЭМ!$D$10+'СЕТ СН'!$G$6-'СЕТ СН'!$G$19</f>
        <v>867.07587150999996</v>
      </c>
      <c r="V68" s="36">
        <f>SUMIFS(СВЦЭМ!$C$39:$C$782,СВЦЭМ!$A$39:$A$782,$A68,СВЦЭМ!$B$39:$B$782,V$47)+'СЕТ СН'!$G$9+СВЦЭМ!$D$10+'СЕТ СН'!$G$6-'СЕТ СН'!$G$19</f>
        <v>878.20752581999989</v>
      </c>
      <c r="W68" s="36">
        <f>SUMIFS(СВЦЭМ!$C$39:$C$782,СВЦЭМ!$A$39:$A$782,$A68,СВЦЭМ!$B$39:$B$782,W$47)+'СЕТ СН'!$G$9+СВЦЭМ!$D$10+'СЕТ СН'!$G$6-'СЕТ СН'!$G$19</f>
        <v>872.30192731999989</v>
      </c>
      <c r="X68" s="36">
        <f>SUMIFS(СВЦЭМ!$C$39:$C$782,СВЦЭМ!$A$39:$A$782,$A68,СВЦЭМ!$B$39:$B$782,X$47)+'СЕТ СН'!$G$9+СВЦЭМ!$D$10+'СЕТ СН'!$G$6-'СЕТ СН'!$G$19</f>
        <v>856.96669734</v>
      </c>
      <c r="Y68" s="36">
        <f>SUMIFS(СВЦЭМ!$C$39:$C$782,СВЦЭМ!$A$39:$A$782,$A68,СВЦЭМ!$B$39:$B$782,Y$47)+'СЕТ СН'!$G$9+СВЦЭМ!$D$10+'СЕТ СН'!$G$6-'СЕТ СН'!$G$19</f>
        <v>803.63556557999993</v>
      </c>
    </row>
    <row r="69" spans="1:27" ht="15.75" x14ac:dyDescent="0.2">
      <c r="A69" s="35">
        <f t="shared" si="1"/>
        <v>44826</v>
      </c>
      <c r="B69" s="36">
        <f>SUMIFS(СВЦЭМ!$C$39:$C$782,СВЦЭМ!$A$39:$A$782,$A69,СВЦЭМ!$B$39:$B$782,B$47)+'СЕТ СН'!$G$9+СВЦЭМ!$D$10+'СЕТ СН'!$G$6-'СЕТ СН'!$G$19</f>
        <v>1005.6558855</v>
      </c>
      <c r="C69" s="36">
        <f>SUMIFS(СВЦЭМ!$C$39:$C$782,СВЦЭМ!$A$39:$A$782,$A69,СВЦЭМ!$B$39:$B$782,C$47)+'СЕТ СН'!$G$9+СВЦЭМ!$D$10+'СЕТ СН'!$G$6-'СЕТ СН'!$G$19</f>
        <v>1022.45308242</v>
      </c>
      <c r="D69" s="36">
        <f>SUMIFS(СВЦЭМ!$C$39:$C$782,СВЦЭМ!$A$39:$A$782,$A69,СВЦЭМ!$B$39:$B$782,D$47)+'СЕТ СН'!$G$9+СВЦЭМ!$D$10+'СЕТ СН'!$G$6-'СЕТ СН'!$G$19</f>
        <v>1046.30780392</v>
      </c>
      <c r="E69" s="36">
        <f>SUMIFS(СВЦЭМ!$C$39:$C$782,СВЦЭМ!$A$39:$A$782,$A69,СВЦЭМ!$B$39:$B$782,E$47)+'СЕТ СН'!$G$9+СВЦЭМ!$D$10+'СЕТ СН'!$G$6-'СЕТ СН'!$G$19</f>
        <v>1050.27874731</v>
      </c>
      <c r="F69" s="36">
        <f>SUMIFS(СВЦЭМ!$C$39:$C$782,СВЦЭМ!$A$39:$A$782,$A69,СВЦЭМ!$B$39:$B$782,F$47)+'СЕТ СН'!$G$9+СВЦЭМ!$D$10+'СЕТ СН'!$G$6-'СЕТ СН'!$G$19</f>
        <v>1041.1538930900001</v>
      </c>
      <c r="G69" s="36">
        <f>SUMIFS(СВЦЭМ!$C$39:$C$782,СВЦЭМ!$A$39:$A$782,$A69,СВЦЭМ!$B$39:$B$782,G$47)+'СЕТ СН'!$G$9+СВЦЭМ!$D$10+'СЕТ СН'!$G$6-'СЕТ СН'!$G$19</f>
        <v>1019.2279097899999</v>
      </c>
      <c r="H69" s="36">
        <f>SUMIFS(СВЦЭМ!$C$39:$C$782,СВЦЭМ!$A$39:$A$782,$A69,СВЦЭМ!$B$39:$B$782,H$47)+'СЕТ СН'!$G$9+СВЦЭМ!$D$10+'СЕТ СН'!$G$6-'СЕТ СН'!$G$19</f>
        <v>959.81156831999999</v>
      </c>
      <c r="I69" s="36">
        <f>SUMIFS(СВЦЭМ!$C$39:$C$782,СВЦЭМ!$A$39:$A$782,$A69,СВЦЭМ!$B$39:$B$782,I$47)+'СЕТ СН'!$G$9+СВЦЭМ!$D$10+'СЕТ СН'!$G$6-'СЕТ СН'!$G$19</f>
        <v>907.8010575699999</v>
      </c>
      <c r="J69" s="36">
        <f>SUMIFS(СВЦЭМ!$C$39:$C$782,СВЦЭМ!$A$39:$A$782,$A69,СВЦЭМ!$B$39:$B$782,J$47)+'СЕТ СН'!$G$9+СВЦЭМ!$D$10+'СЕТ СН'!$G$6-'СЕТ СН'!$G$19</f>
        <v>888.65053922999994</v>
      </c>
      <c r="K69" s="36">
        <f>SUMIFS(СВЦЭМ!$C$39:$C$782,СВЦЭМ!$A$39:$A$782,$A69,СВЦЭМ!$B$39:$B$782,K$47)+'СЕТ СН'!$G$9+СВЦЭМ!$D$10+'СЕТ СН'!$G$6-'СЕТ СН'!$G$19</f>
        <v>861.50202449999995</v>
      </c>
      <c r="L69" s="36">
        <f>SUMIFS(СВЦЭМ!$C$39:$C$782,СВЦЭМ!$A$39:$A$782,$A69,СВЦЭМ!$B$39:$B$782,L$47)+'СЕТ СН'!$G$9+СВЦЭМ!$D$10+'СЕТ СН'!$G$6-'СЕТ СН'!$G$19</f>
        <v>871.7826960299999</v>
      </c>
      <c r="M69" s="36">
        <f>SUMIFS(СВЦЭМ!$C$39:$C$782,СВЦЭМ!$A$39:$A$782,$A69,СВЦЭМ!$B$39:$B$782,M$47)+'СЕТ СН'!$G$9+СВЦЭМ!$D$10+'СЕТ СН'!$G$6-'СЕТ СН'!$G$19</f>
        <v>882.5076038599999</v>
      </c>
      <c r="N69" s="36">
        <f>SUMIFS(СВЦЭМ!$C$39:$C$782,СВЦЭМ!$A$39:$A$782,$A69,СВЦЭМ!$B$39:$B$782,N$47)+'СЕТ СН'!$G$9+СВЦЭМ!$D$10+'СЕТ СН'!$G$6-'СЕТ СН'!$G$19</f>
        <v>890.13110560999996</v>
      </c>
      <c r="O69" s="36">
        <f>SUMIFS(СВЦЭМ!$C$39:$C$782,СВЦЭМ!$A$39:$A$782,$A69,СВЦЭМ!$B$39:$B$782,O$47)+'СЕТ СН'!$G$9+СВЦЭМ!$D$10+'СЕТ СН'!$G$6-'СЕТ СН'!$G$19</f>
        <v>907.86440811</v>
      </c>
      <c r="P69" s="36">
        <f>SUMIFS(СВЦЭМ!$C$39:$C$782,СВЦЭМ!$A$39:$A$782,$A69,СВЦЭМ!$B$39:$B$782,P$47)+'СЕТ СН'!$G$9+СВЦЭМ!$D$10+'СЕТ СН'!$G$6-'СЕТ СН'!$G$19</f>
        <v>910.87087290999989</v>
      </c>
      <c r="Q69" s="36">
        <f>SUMIFS(СВЦЭМ!$C$39:$C$782,СВЦЭМ!$A$39:$A$782,$A69,СВЦЭМ!$B$39:$B$782,Q$47)+'СЕТ СН'!$G$9+СВЦЭМ!$D$10+'СЕТ СН'!$G$6-'СЕТ СН'!$G$19</f>
        <v>910.14723179999999</v>
      </c>
      <c r="R69" s="36">
        <f>SUMIFS(СВЦЭМ!$C$39:$C$782,СВЦЭМ!$A$39:$A$782,$A69,СВЦЭМ!$B$39:$B$782,R$47)+'СЕТ СН'!$G$9+СВЦЭМ!$D$10+'СЕТ СН'!$G$6-'СЕТ СН'!$G$19</f>
        <v>932.07672534999995</v>
      </c>
      <c r="S69" s="36">
        <f>SUMIFS(СВЦЭМ!$C$39:$C$782,СВЦЭМ!$A$39:$A$782,$A69,СВЦЭМ!$B$39:$B$782,S$47)+'СЕТ СН'!$G$9+СВЦЭМ!$D$10+'СЕТ СН'!$G$6-'СЕТ СН'!$G$19</f>
        <v>911.66872018999993</v>
      </c>
      <c r="T69" s="36">
        <f>SUMIFS(СВЦЭМ!$C$39:$C$782,СВЦЭМ!$A$39:$A$782,$A69,СВЦЭМ!$B$39:$B$782,T$47)+'СЕТ СН'!$G$9+СВЦЭМ!$D$10+'СЕТ СН'!$G$6-'СЕТ СН'!$G$19</f>
        <v>873.33914359999994</v>
      </c>
      <c r="U69" s="36">
        <f>SUMIFS(СВЦЭМ!$C$39:$C$782,СВЦЭМ!$A$39:$A$782,$A69,СВЦЭМ!$B$39:$B$782,U$47)+'СЕТ СН'!$G$9+СВЦЭМ!$D$10+'СЕТ СН'!$G$6-'СЕТ СН'!$G$19</f>
        <v>895.34057200999996</v>
      </c>
      <c r="V69" s="36">
        <f>SUMIFS(СВЦЭМ!$C$39:$C$782,СВЦЭМ!$A$39:$A$782,$A69,СВЦЭМ!$B$39:$B$782,V$47)+'СЕТ СН'!$G$9+СВЦЭМ!$D$10+'СЕТ СН'!$G$6-'СЕТ СН'!$G$19</f>
        <v>903.83014805999994</v>
      </c>
      <c r="W69" s="36">
        <f>SUMIFS(СВЦЭМ!$C$39:$C$782,СВЦЭМ!$A$39:$A$782,$A69,СВЦЭМ!$B$39:$B$782,W$47)+'СЕТ СН'!$G$9+СВЦЭМ!$D$10+'СЕТ СН'!$G$6-'СЕТ СН'!$G$19</f>
        <v>932.8636340999999</v>
      </c>
      <c r="X69" s="36">
        <f>SUMIFS(СВЦЭМ!$C$39:$C$782,СВЦЭМ!$A$39:$A$782,$A69,СВЦЭМ!$B$39:$B$782,X$47)+'СЕТ СН'!$G$9+СВЦЭМ!$D$10+'СЕТ СН'!$G$6-'СЕТ СН'!$G$19</f>
        <v>978.58864619999997</v>
      </c>
      <c r="Y69" s="36">
        <f>SUMIFS(СВЦЭМ!$C$39:$C$782,СВЦЭМ!$A$39:$A$782,$A69,СВЦЭМ!$B$39:$B$782,Y$47)+'СЕТ СН'!$G$9+СВЦЭМ!$D$10+'СЕТ СН'!$G$6-'СЕТ СН'!$G$19</f>
        <v>983.40145746999997</v>
      </c>
    </row>
    <row r="70" spans="1:27" ht="15.75" x14ac:dyDescent="0.2">
      <c r="A70" s="35">
        <f t="shared" si="1"/>
        <v>44827</v>
      </c>
      <c r="B70" s="36">
        <f>SUMIFS(СВЦЭМ!$C$39:$C$782,СВЦЭМ!$A$39:$A$782,$A70,СВЦЭМ!$B$39:$B$782,B$47)+'СЕТ СН'!$G$9+СВЦЭМ!$D$10+'СЕТ СН'!$G$6-'СЕТ СН'!$G$19</f>
        <v>1105.6409614700001</v>
      </c>
      <c r="C70" s="36">
        <f>SUMIFS(СВЦЭМ!$C$39:$C$782,СВЦЭМ!$A$39:$A$782,$A70,СВЦЭМ!$B$39:$B$782,C$47)+'СЕТ СН'!$G$9+СВЦЭМ!$D$10+'СЕТ СН'!$G$6-'СЕТ СН'!$G$19</f>
        <v>1050.44917401</v>
      </c>
      <c r="D70" s="36">
        <f>SUMIFS(СВЦЭМ!$C$39:$C$782,СВЦЭМ!$A$39:$A$782,$A70,СВЦЭМ!$B$39:$B$782,D$47)+'СЕТ СН'!$G$9+СВЦЭМ!$D$10+'СЕТ СН'!$G$6-'СЕТ СН'!$G$19</f>
        <v>1029.05149437</v>
      </c>
      <c r="E70" s="36">
        <f>SUMIFS(СВЦЭМ!$C$39:$C$782,СВЦЭМ!$A$39:$A$782,$A70,СВЦЭМ!$B$39:$B$782,E$47)+'СЕТ СН'!$G$9+СВЦЭМ!$D$10+'СЕТ СН'!$G$6-'СЕТ СН'!$G$19</f>
        <v>1043.49063047</v>
      </c>
      <c r="F70" s="36">
        <f>SUMIFS(СВЦЭМ!$C$39:$C$782,СВЦЭМ!$A$39:$A$782,$A70,СВЦЭМ!$B$39:$B$782,F$47)+'СЕТ СН'!$G$9+СВЦЭМ!$D$10+'СЕТ СН'!$G$6-'СЕТ СН'!$G$19</f>
        <v>1043.6572283999999</v>
      </c>
      <c r="G70" s="36">
        <f>SUMIFS(СВЦЭМ!$C$39:$C$782,СВЦЭМ!$A$39:$A$782,$A70,СВЦЭМ!$B$39:$B$782,G$47)+'СЕТ СН'!$G$9+СВЦЭМ!$D$10+'СЕТ СН'!$G$6-'СЕТ СН'!$G$19</f>
        <v>1032.04176693</v>
      </c>
      <c r="H70" s="36">
        <f>SUMIFS(СВЦЭМ!$C$39:$C$782,СВЦЭМ!$A$39:$A$782,$A70,СВЦЭМ!$B$39:$B$782,H$47)+'СЕТ СН'!$G$9+СВЦЭМ!$D$10+'СЕТ СН'!$G$6-'СЕТ СН'!$G$19</f>
        <v>955.13836609999998</v>
      </c>
      <c r="I70" s="36">
        <f>SUMIFS(СВЦЭМ!$C$39:$C$782,СВЦЭМ!$A$39:$A$782,$A70,СВЦЭМ!$B$39:$B$782,I$47)+'СЕТ СН'!$G$9+СВЦЭМ!$D$10+'СЕТ СН'!$G$6-'СЕТ СН'!$G$19</f>
        <v>904.13149522999993</v>
      </c>
      <c r="J70" s="36">
        <f>SUMIFS(СВЦЭМ!$C$39:$C$782,СВЦЭМ!$A$39:$A$782,$A70,СВЦЭМ!$B$39:$B$782,J$47)+'СЕТ СН'!$G$9+СВЦЭМ!$D$10+'СЕТ СН'!$G$6-'СЕТ СН'!$G$19</f>
        <v>974.36367612999993</v>
      </c>
      <c r="K70" s="36">
        <f>SUMIFS(СВЦЭМ!$C$39:$C$782,СВЦЭМ!$A$39:$A$782,$A70,СВЦЭМ!$B$39:$B$782,K$47)+'СЕТ СН'!$G$9+СВЦЭМ!$D$10+'СЕТ СН'!$G$6-'СЕТ СН'!$G$19</f>
        <v>894.62011373999997</v>
      </c>
      <c r="L70" s="36">
        <f>SUMIFS(СВЦЭМ!$C$39:$C$782,СВЦЭМ!$A$39:$A$782,$A70,СВЦЭМ!$B$39:$B$782,L$47)+'СЕТ СН'!$G$9+СВЦЭМ!$D$10+'СЕТ СН'!$G$6-'СЕТ СН'!$G$19</f>
        <v>913.34582280999996</v>
      </c>
      <c r="M70" s="36">
        <f>SUMIFS(СВЦЭМ!$C$39:$C$782,СВЦЭМ!$A$39:$A$782,$A70,СВЦЭМ!$B$39:$B$782,M$47)+'СЕТ СН'!$G$9+СВЦЭМ!$D$10+'СЕТ СН'!$G$6-'СЕТ СН'!$G$19</f>
        <v>922.3756550899999</v>
      </c>
      <c r="N70" s="36">
        <f>SUMIFS(СВЦЭМ!$C$39:$C$782,СВЦЭМ!$A$39:$A$782,$A70,СВЦЭМ!$B$39:$B$782,N$47)+'СЕТ СН'!$G$9+СВЦЭМ!$D$10+'СЕТ СН'!$G$6-'СЕТ СН'!$G$19</f>
        <v>914.69813491999992</v>
      </c>
      <c r="O70" s="36">
        <f>SUMIFS(СВЦЭМ!$C$39:$C$782,СВЦЭМ!$A$39:$A$782,$A70,СВЦЭМ!$B$39:$B$782,O$47)+'СЕТ СН'!$G$9+СВЦЭМ!$D$10+'СЕТ СН'!$G$6-'СЕТ СН'!$G$19</f>
        <v>902.81273671999998</v>
      </c>
      <c r="P70" s="36">
        <f>SUMIFS(СВЦЭМ!$C$39:$C$782,СВЦЭМ!$A$39:$A$782,$A70,СВЦЭМ!$B$39:$B$782,P$47)+'СЕТ СН'!$G$9+СВЦЭМ!$D$10+'СЕТ СН'!$G$6-'СЕТ СН'!$G$19</f>
        <v>911.46942208999997</v>
      </c>
      <c r="Q70" s="36">
        <f>SUMIFS(СВЦЭМ!$C$39:$C$782,СВЦЭМ!$A$39:$A$782,$A70,СВЦЭМ!$B$39:$B$782,Q$47)+'СЕТ СН'!$G$9+СВЦЭМ!$D$10+'СЕТ СН'!$G$6-'СЕТ СН'!$G$19</f>
        <v>914.86445617999993</v>
      </c>
      <c r="R70" s="36">
        <f>SUMIFS(СВЦЭМ!$C$39:$C$782,СВЦЭМ!$A$39:$A$782,$A70,СВЦЭМ!$B$39:$B$782,R$47)+'СЕТ СН'!$G$9+СВЦЭМ!$D$10+'СЕТ СН'!$G$6-'СЕТ СН'!$G$19</f>
        <v>916.93071064999992</v>
      </c>
      <c r="S70" s="36">
        <f>SUMIFS(СВЦЭМ!$C$39:$C$782,СВЦЭМ!$A$39:$A$782,$A70,СВЦЭМ!$B$39:$B$782,S$47)+'СЕТ СН'!$G$9+СВЦЭМ!$D$10+'СЕТ СН'!$G$6-'СЕТ СН'!$G$19</f>
        <v>910.69116634</v>
      </c>
      <c r="T70" s="36">
        <f>SUMIFS(СВЦЭМ!$C$39:$C$782,СВЦЭМ!$A$39:$A$782,$A70,СВЦЭМ!$B$39:$B$782,T$47)+'СЕТ СН'!$G$9+СВЦЭМ!$D$10+'СЕТ СН'!$G$6-'СЕТ СН'!$G$19</f>
        <v>896.78155628999991</v>
      </c>
      <c r="U70" s="36">
        <f>SUMIFS(СВЦЭМ!$C$39:$C$782,СВЦЭМ!$A$39:$A$782,$A70,СВЦЭМ!$B$39:$B$782,U$47)+'СЕТ СН'!$G$9+СВЦЭМ!$D$10+'СЕТ СН'!$G$6-'СЕТ СН'!$G$19</f>
        <v>886.81196151999995</v>
      </c>
      <c r="V70" s="36">
        <f>SUMIFS(СВЦЭМ!$C$39:$C$782,СВЦЭМ!$A$39:$A$782,$A70,СВЦЭМ!$B$39:$B$782,V$47)+'СЕТ СН'!$G$9+СВЦЭМ!$D$10+'СЕТ СН'!$G$6-'СЕТ СН'!$G$19</f>
        <v>922.08169133999991</v>
      </c>
      <c r="W70" s="36">
        <f>SUMIFS(СВЦЭМ!$C$39:$C$782,СВЦЭМ!$A$39:$A$782,$A70,СВЦЭМ!$B$39:$B$782,W$47)+'СЕТ СН'!$G$9+СВЦЭМ!$D$10+'СЕТ СН'!$G$6-'СЕТ СН'!$G$19</f>
        <v>897.27364735999993</v>
      </c>
      <c r="X70" s="36">
        <f>SUMIFS(СВЦЭМ!$C$39:$C$782,СВЦЭМ!$A$39:$A$782,$A70,СВЦЭМ!$B$39:$B$782,X$47)+'СЕТ СН'!$G$9+СВЦЭМ!$D$10+'СЕТ СН'!$G$6-'СЕТ СН'!$G$19</f>
        <v>987.02028509999991</v>
      </c>
      <c r="Y70" s="36">
        <f>SUMIFS(СВЦЭМ!$C$39:$C$782,СВЦЭМ!$A$39:$A$782,$A70,СВЦЭМ!$B$39:$B$782,Y$47)+'СЕТ СН'!$G$9+СВЦЭМ!$D$10+'СЕТ СН'!$G$6-'СЕТ СН'!$G$19</f>
        <v>987.53328431</v>
      </c>
    </row>
    <row r="71" spans="1:27" ht="15.75" x14ac:dyDescent="0.2">
      <c r="A71" s="35">
        <f t="shared" si="1"/>
        <v>44828</v>
      </c>
      <c r="B71" s="36">
        <f>SUMIFS(СВЦЭМ!$C$39:$C$782,СВЦЭМ!$A$39:$A$782,$A71,СВЦЭМ!$B$39:$B$782,B$47)+'СЕТ СН'!$G$9+СВЦЭМ!$D$10+'СЕТ СН'!$G$6-'СЕТ СН'!$G$19</f>
        <v>1024.7540604400001</v>
      </c>
      <c r="C71" s="36">
        <f>SUMIFS(СВЦЭМ!$C$39:$C$782,СВЦЭМ!$A$39:$A$782,$A71,СВЦЭМ!$B$39:$B$782,C$47)+'СЕТ СН'!$G$9+СВЦЭМ!$D$10+'СЕТ СН'!$G$6-'СЕТ СН'!$G$19</f>
        <v>1058.2428790500001</v>
      </c>
      <c r="D71" s="36">
        <f>SUMIFS(СВЦЭМ!$C$39:$C$782,СВЦЭМ!$A$39:$A$782,$A71,СВЦЭМ!$B$39:$B$782,D$47)+'СЕТ СН'!$G$9+СВЦЭМ!$D$10+'СЕТ СН'!$G$6-'СЕТ СН'!$G$19</f>
        <v>1059.86635155</v>
      </c>
      <c r="E71" s="36">
        <f>SUMIFS(СВЦЭМ!$C$39:$C$782,СВЦЭМ!$A$39:$A$782,$A71,СВЦЭМ!$B$39:$B$782,E$47)+'СЕТ СН'!$G$9+СВЦЭМ!$D$10+'СЕТ СН'!$G$6-'СЕТ СН'!$G$19</f>
        <v>1041.22319257</v>
      </c>
      <c r="F71" s="36">
        <f>SUMIFS(СВЦЭМ!$C$39:$C$782,СВЦЭМ!$A$39:$A$782,$A71,СВЦЭМ!$B$39:$B$782,F$47)+'СЕТ СН'!$G$9+СВЦЭМ!$D$10+'СЕТ СН'!$G$6-'СЕТ СН'!$G$19</f>
        <v>989.51110989999995</v>
      </c>
      <c r="G71" s="36">
        <f>SUMIFS(СВЦЭМ!$C$39:$C$782,СВЦЭМ!$A$39:$A$782,$A71,СВЦЭМ!$B$39:$B$782,G$47)+'СЕТ СН'!$G$9+СВЦЭМ!$D$10+'СЕТ СН'!$G$6-'СЕТ СН'!$G$19</f>
        <v>993.80649335999999</v>
      </c>
      <c r="H71" s="36">
        <f>SUMIFS(СВЦЭМ!$C$39:$C$782,СВЦЭМ!$A$39:$A$782,$A71,СВЦЭМ!$B$39:$B$782,H$47)+'СЕТ СН'!$G$9+СВЦЭМ!$D$10+'СЕТ СН'!$G$6-'СЕТ СН'!$G$19</f>
        <v>997.34686916999999</v>
      </c>
      <c r="I71" s="36">
        <f>SUMIFS(СВЦЭМ!$C$39:$C$782,СВЦЭМ!$A$39:$A$782,$A71,СВЦЭМ!$B$39:$B$782,I$47)+'СЕТ СН'!$G$9+СВЦЭМ!$D$10+'СЕТ СН'!$G$6-'СЕТ СН'!$G$19</f>
        <v>967.06220852999991</v>
      </c>
      <c r="J71" s="36">
        <f>SUMIFS(СВЦЭМ!$C$39:$C$782,СВЦЭМ!$A$39:$A$782,$A71,СВЦЭМ!$B$39:$B$782,J$47)+'СЕТ СН'!$G$9+СВЦЭМ!$D$10+'СЕТ СН'!$G$6-'СЕТ СН'!$G$19</f>
        <v>1040.61090102</v>
      </c>
      <c r="K71" s="36">
        <f>SUMIFS(СВЦЭМ!$C$39:$C$782,СВЦЭМ!$A$39:$A$782,$A71,СВЦЭМ!$B$39:$B$782,K$47)+'СЕТ СН'!$G$9+СВЦЭМ!$D$10+'СЕТ СН'!$G$6-'СЕТ СН'!$G$19</f>
        <v>1083.1434253100001</v>
      </c>
      <c r="L71" s="36">
        <f>SUMIFS(СВЦЭМ!$C$39:$C$782,СВЦЭМ!$A$39:$A$782,$A71,СВЦЭМ!$B$39:$B$782,L$47)+'СЕТ СН'!$G$9+СВЦЭМ!$D$10+'СЕТ СН'!$G$6-'СЕТ СН'!$G$19</f>
        <v>1103.0652948100001</v>
      </c>
      <c r="M71" s="36">
        <f>SUMIFS(СВЦЭМ!$C$39:$C$782,СВЦЭМ!$A$39:$A$782,$A71,СВЦЭМ!$B$39:$B$782,M$47)+'СЕТ СН'!$G$9+СВЦЭМ!$D$10+'СЕТ СН'!$G$6-'СЕТ СН'!$G$19</f>
        <v>993.86668408999992</v>
      </c>
      <c r="N71" s="36">
        <f>SUMIFS(СВЦЭМ!$C$39:$C$782,СВЦЭМ!$A$39:$A$782,$A71,СВЦЭМ!$B$39:$B$782,N$47)+'СЕТ СН'!$G$9+СВЦЭМ!$D$10+'СЕТ СН'!$G$6-'СЕТ СН'!$G$19</f>
        <v>961.82723938999993</v>
      </c>
      <c r="O71" s="36">
        <f>SUMIFS(СВЦЭМ!$C$39:$C$782,СВЦЭМ!$A$39:$A$782,$A71,СВЦЭМ!$B$39:$B$782,O$47)+'СЕТ СН'!$G$9+СВЦЭМ!$D$10+'СЕТ СН'!$G$6-'СЕТ СН'!$G$19</f>
        <v>960.10960297999998</v>
      </c>
      <c r="P71" s="36">
        <f>SUMIFS(СВЦЭМ!$C$39:$C$782,СВЦЭМ!$A$39:$A$782,$A71,СВЦЭМ!$B$39:$B$782,P$47)+'СЕТ СН'!$G$9+СВЦЭМ!$D$10+'СЕТ СН'!$G$6-'СЕТ СН'!$G$19</f>
        <v>966.44842275999997</v>
      </c>
      <c r="Q71" s="36">
        <f>SUMIFS(СВЦЭМ!$C$39:$C$782,СВЦЭМ!$A$39:$A$782,$A71,СВЦЭМ!$B$39:$B$782,Q$47)+'СЕТ СН'!$G$9+СВЦЭМ!$D$10+'СЕТ СН'!$G$6-'СЕТ СН'!$G$19</f>
        <v>968.35479726999995</v>
      </c>
      <c r="R71" s="36">
        <f>SUMIFS(СВЦЭМ!$C$39:$C$782,СВЦЭМ!$A$39:$A$782,$A71,СВЦЭМ!$B$39:$B$782,R$47)+'СЕТ СН'!$G$9+СВЦЭМ!$D$10+'СЕТ СН'!$G$6-'СЕТ СН'!$G$19</f>
        <v>962.50007042999994</v>
      </c>
      <c r="S71" s="36">
        <f>SUMIFS(СВЦЭМ!$C$39:$C$782,СВЦЭМ!$A$39:$A$782,$A71,СВЦЭМ!$B$39:$B$782,S$47)+'СЕТ СН'!$G$9+СВЦЭМ!$D$10+'СЕТ СН'!$G$6-'СЕТ СН'!$G$19</f>
        <v>960.54243695999992</v>
      </c>
      <c r="T71" s="36">
        <f>SUMIFS(СВЦЭМ!$C$39:$C$782,СВЦЭМ!$A$39:$A$782,$A71,СВЦЭМ!$B$39:$B$782,T$47)+'СЕТ СН'!$G$9+СВЦЭМ!$D$10+'СЕТ СН'!$G$6-'СЕТ СН'!$G$19</f>
        <v>969.31869388999996</v>
      </c>
      <c r="U71" s="36">
        <f>SUMIFS(СВЦЭМ!$C$39:$C$782,СВЦЭМ!$A$39:$A$782,$A71,СВЦЭМ!$B$39:$B$782,U$47)+'СЕТ СН'!$G$9+СВЦЭМ!$D$10+'СЕТ СН'!$G$6-'СЕТ СН'!$G$19</f>
        <v>997.33560841999997</v>
      </c>
      <c r="V71" s="36">
        <f>SUMIFS(СВЦЭМ!$C$39:$C$782,СВЦЭМ!$A$39:$A$782,$A71,СВЦЭМ!$B$39:$B$782,V$47)+'СЕТ СН'!$G$9+СВЦЭМ!$D$10+'СЕТ СН'!$G$6-'СЕТ СН'!$G$19</f>
        <v>998.24376541999993</v>
      </c>
      <c r="W71" s="36">
        <f>SUMIFS(СВЦЭМ!$C$39:$C$782,СВЦЭМ!$A$39:$A$782,$A71,СВЦЭМ!$B$39:$B$782,W$47)+'СЕТ СН'!$G$9+СВЦЭМ!$D$10+'СЕТ СН'!$G$6-'СЕТ СН'!$G$19</f>
        <v>984.22185243999991</v>
      </c>
      <c r="X71" s="36">
        <f>SUMIFS(СВЦЭМ!$C$39:$C$782,СВЦЭМ!$A$39:$A$782,$A71,СВЦЭМ!$B$39:$B$782,X$47)+'СЕТ СН'!$G$9+СВЦЭМ!$D$10+'СЕТ СН'!$G$6-'СЕТ СН'!$G$19</f>
        <v>1035.4306142</v>
      </c>
      <c r="Y71" s="36">
        <f>SUMIFS(СВЦЭМ!$C$39:$C$782,СВЦЭМ!$A$39:$A$782,$A71,СВЦЭМ!$B$39:$B$782,Y$47)+'СЕТ СН'!$G$9+СВЦЭМ!$D$10+'СЕТ СН'!$G$6-'СЕТ СН'!$G$19</f>
        <v>1042.6725982400001</v>
      </c>
    </row>
    <row r="72" spans="1:27" ht="15.75" x14ac:dyDescent="0.2">
      <c r="A72" s="35">
        <f t="shared" si="1"/>
        <v>44829</v>
      </c>
      <c r="B72" s="36">
        <f>SUMIFS(СВЦЭМ!$C$39:$C$782,СВЦЭМ!$A$39:$A$782,$A72,СВЦЭМ!$B$39:$B$782,B$47)+'СЕТ СН'!$G$9+СВЦЭМ!$D$10+'СЕТ СН'!$G$6-'СЕТ СН'!$G$19</f>
        <v>1104.63531401</v>
      </c>
      <c r="C72" s="36">
        <f>SUMIFS(СВЦЭМ!$C$39:$C$782,СВЦЭМ!$A$39:$A$782,$A72,СВЦЭМ!$B$39:$B$782,C$47)+'СЕТ СН'!$G$9+СВЦЭМ!$D$10+'СЕТ СН'!$G$6-'СЕТ СН'!$G$19</f>
        <v>1131.9460091599999</v>
      </c>
      <c r="D72" s="36">
        <f>SUMIFS(СВЦЭМ!$C$39:$C$782,СВЦЭМ!$A$39:$A$782,$A72,СВЦЭМ!$B$39:$B$782,D$47)+'СЕТ СН'!$G$9+СВЦЭМ!$D$10+'СЕТ СН'!$G$6-'СЕТ СН'!$G$19</f>
        <v>1135.7342731599999</v>
      </c>
      <c r="E72" s="36">
        <f>SUMIFS(СВЦЭМ!$C$39:$C$782,СВЦЭМ!$A$39:$A$782,$A72,СВЦЭМ!$B$39:$B$782,E$47)+'СЕТ СН'!$G$9+СВЦЭМ!$D$10+'СЕТ СН'!$G$6-'СЕТ СН'!$G$19</f>
        <v>1139.9838672400001</v>
      </c>
      <c r="F72" s="36">
        <f>SUMIFS(СВЦЭМ!$C$39:$C$782,СВЦЭМ!$A$39:$A$782,$A72,СВЦЭМ!$B$39:$B$782,F$47)+'СЕТ СН'!$G$9+СВЦЭМ!$D$10+'СЕТ СН'!$G$6-'СЕТ СН'!$G$19</f>
        <v>1142.6427265</v>
      </c>
      <c r="G72" s="36">
        <f>SUMIFS(СВЦЭМ!$C$39:$C$782,СВЦЭМ!$A$39:$A$782,$A72,СВЦЭМ!$B$39:$B$782,G$47)+'СЕТ СН'!$G$9+СВЦЭМ!$D$10+'СЕТ СН'!$G$6-'СЕТ СН'!$G$19</f>
        <v>1122.7023350699999</v>
      </c>
      <c r="H72" s="36">
        <f>SUMIFS(СВЦЭМ!$C$39:$C$782,СВЦЭМ!$A$39:$A$782,$A72,СВЦЭМ!$B$39:$B$782,H$47)+'СЕТ СН'!$G$9+СВЦЭМ!$D$10+'СЕТ СН'!$G$6-'СЕТ СН'!$G$19</f>
        <v>1090.0199476600001</v>
      </c>
      <c r="I72" s="36">
        <f>SUMIFS(СВЦЭМ!$C$39:$C$782,СВЦЭМ!$A$39:$A$782,$A72,СВЦЭМ!$B$39:$B$782,I$47)+'СЕТ СН'!$G$9+СВЦЭМ!$D$10+'СЕТ СН'!$G$6-'СЕТ СН'!$G$19</f>
        <v>1072.1425263799999</v>
      </c>
      <c r="J72" s="36">
        <f>SUMIFS(СВЦЭМ!$C$39:$C$782,СВЦЭМ!$A$39:$A$782,$A72,СВЦЭМ!$B$39:$B$782,J$47)+'СЕТ СН'!$G$9+СВЦЭМ!$D$10+'СЕТ СН'!$G$6-'СЕТ СН'!$G$19</f>
        <v>1153.1828422000001</v>
      </c>
      <c r="K72" s="36">
        <f>SUMIFS(СВЦЭМ!$C$39:$C$782,СВЦЭМ!$A$39:$A$782,$A72,СВЦЭМ!$B$39:$B$782,K$47)+'СЕТ СН'!$G$9+СВЦЭМ!$D$10+'СЕТ СН'!$G$6-'СЕТ СН'!$G$19</f>
        <v>1156.5453114300001</v>
      </c>
      <c r="L72" s="36">
        <f>SUMIFS(СВЦЭМ!$C$39:$C$782,СВЦЭМ!$A$39:$A$782,$A72,СВЦЭМ!$B$39:$B$782,L$47)+'СЕТ СН'!$G$9+СВЦЭМ!$D$10+'СЕТ СН'!$G$6-'СЕТ СН'!$G$19</f>
        <v>1093.6178192899999</v>
      </c>
      <c r="M72" s="36">
        <f>SUMIFS(СВЦЭМ!$C$39:$C$782,СВЦЭМ!$A$39:$A$782,$A72,СВЦЭМ!$B$39:$B$782,M$47)+'СЕТ СН'!$G$9+СВЦЭМ!$D$10+'СЕТ СН'!$G$6-'СЕТ СН'!$G$19</f>
        <v>1084.5021349199999</v>
      </c>
      <c r="N72" s="36">
        <f>SUMIFS(СВЦЭМ!$C$39:$C$782,СВЦЭМ!$A$39:$A$782,$A72,СВЦЭМ!$B$39:$B$782,N$47)+'СЕТ СН'!$G$9+СВЦЭМ!$D$10+'СЕТ СН'!$G$6-'СЕТ СН'!$G$19</f>
        <v>1104.88432558</v>
      </c>
      <c r="O72" s="36">
        <f>SUMIFS(СВЦЭМ!$C$39:$C$782,СВЦЭМ!$A$39:$A$782,$A72,СВЦЭМ!$B$39:$B$782,O$47)+'СЕТ СН'!$G$9+СВЦЭМ!$D$10+'СЕТ СН'!$G$6-'СЕТ СН'!$G$19</f>
        <v>1086.4030903400001</v>
      </c>
      <c r="P72" s="36">
        <f>SUMIFS(СВЦЭМ!$C$39:$C$782,СВЦЭМ!$A$39:$A$782,$A72,СВЦЭМ!$B$39:$B$782,P$47)+'СЕТ СН'!$G$9+СВЦЭМ!$D$10+'СЕТ СН'!$G$6-'СЕТ СН'!$G$19</f>
        <v>1079.2848360999999</v>
      </c>
      <c r="Q72" s="36">
        <f>SUMIFS(СВЦЭМ!$C$39:$C$782,СВЦЭМ!$A$39:$A$782,$A72,СВЦЭМ!$B$39:$B$782,Q$47)+'СЕТ СН'!$G$9+СВЦЭМ!$D$10+'СЕТ СН'!$G$6-'СЕТ СН'!$G$19</f>
        <v>1081.4879703500001</v>
      </c>
      <c r="R72" s="36">
        <f>SUMIFS(СВЦЭМ!$C$39:$C$782,СВЦЭМ!$A$39:$A$782,$A72,СВЦЭМ!$B$39:$B$782,R$47)+'СЕТ СН'!$G$9+СВЦЭМ!$D$10+'СЕТ СН'!$G$6-'СЕТ СН'!$G$19</f>
        <v>1059.9690363300001</v>
      </c>
      <c r="S72" s="36">
        <f>SUMIFS(СВЦЭМ!$C$39:$C$782,СВЦЭМ!$A$39:$A$782,$A72,СВЦЭМ!$B$39:$B$782,S$47)+'СЕТ СН'!$G$9+СВЦЭМ!$D$10+'СЕТ СН'!$G$6-'СЕТ СН'!$G$19</f>
        <v>1046.49919043</v>
      </c>
      <c r="T72" s="36">
        <f>SUMIFS(СВЦЭМ!$C$39:$C$782,СВЦЭМ!$A$39:$A$782,$A72,СВЦЭМ!$B$39:$B$782,T$47)+'СЕТ СН'!$G$9+СВЦЭМ!$D$10+'СЕТ СН'!$G$6-'СЕТ СН'!$G$19</f>
        <v>1116.52380825</v>
      </c>
      <c r="U72" s="36">
        <f>SUMIFS(СВЦЭМ!$C$39:$C$782,СВЦЭМ!$A$39:$A$782,$A72,СВЦЭМ!$B$39:$B$782,U$47)+'СЕТ СН'!$G$9+СВЦЭМ!$D$10+'СЕТ СН'!$G$6-'СЕТ СН'!$G$19</f>
        <v>1131.7439087600001</v>
      </c>
      <c r="V72" s="36">
        <f>SUMIFS(СВЦЭМ!$C$39:$C$782,СВЦЭМ!$A$39:$A$782,$A72,СВЦЭМ!$B$39:$B$782,V$47)+'СЕТ СН'!$G$9+СВЦЭМ!$D$10+'СЕТ СН'!$G$6-'СЕТ СН'!$G$19</f>
        <v>1143.0284271</v>
      </c>
      <c r="W72" s="36">
        <f>SUMIFS(СВЦЭМ!$C$39:$C$782,СВЦЭМ!$A$39:$A$782,$A72,СВЦЭМ!$B$39:$B$782,W$47)+'СЕТ СН'!$G$9+СВЦЭМ!$D$10+'СЕТ СН'!$G$6-'СЕТ СН'!$G$19</f>
        <v>1130.6591258799999</v>
      </c>
      <c r="X72" s="36">
        <f>SUMIFS(СВЦЭМ!$C$39:$C$782,СВЦЭМ!$A$39:$A$782,$A72,СВЦЭМ!$B$39:$B$782,X$47)+'СЕТ СН'!$G$9+СВЦЭМ!$D$10+'СЕТ СН'!$G$6-'СЕТ СН'!$G$19</f>
        <v>1161.71816463</v>
      </c>
      <c r="Y72" s="36">
        <f>SUMIFS(СВЦЭМ!$C$39:$C$782,СВЦЭМ!$A$39:$A$782,$A72,СВЦЭМ!$B$39:$B$782,Y$47)+'СЕТ СН'!$G$9+СВЦЭМ!$D$10+'СЕТ СН'!$G$6-'СЕТ СН'!$G$19</f>
        <v>1132.36810872</v>
      </c>
    </row>
    <row r="73" spans="1:27" ht="15.75" x14ac:dyDescent="0.2">
      <c r="A73" s="35">
        <f t="shared" si="1"/>
        <v>44830</v>
      </c>
      <c r="B73" s="36">
        <f>SUMIFS(СВЦЭМ!$C$39:$C$782,СВЦЭМ!$A$39:$A$782,$A73,СВЦЭМ!$B$39:$B$782,B$47)+'СЕТ СН'!$G$9+СВЦЭМ!$D$10+'СЕТ СН'!$G$6-'СЕТ СН'!$G$19</f>
        <v>1102.41933668</v>
      </c>
      <c r="C73" s="36">
        <f>SUMIFS(СВЦЭМ!$C$39:$C$782,СВЦЭМ!$A$39:$A$782,$A73,СВЦЭМ!$B$39:$B$782,C$47)+'СЕТ СН'!$G$9+СВЦЭМ!$D$10+'СЕТ СН'!$G$6-'СЕТ СН'!$G$19</f>
        <v>1086.52745493</v>
      </c>
      <c r="D73" s="36">
        <f>SUMIFS(СВЦЭМ!$C$39:$C$782,СВЦЭМ!$A$39:$A$782,$A73,СВЦЭМ!$B$39:$B$782,D$47)+'СЕТ СН'!$G$9+СВЦЭМ!$D$10+'СЕТ СН'!$G$6-'СЕТ СН'!$G$19</f>
        <v>1080.4267067999999</v>
      </c>
      <c r="E73" s="36">
        <f>SUMIFS(СВЦЭМ!$C$39:$C$782,СВЦЭМ!$A$39:$A$782,$A73,СВЦЭМ!$B$39:$B$782,E$47)+'СЕТ СН'!$G$9+СВЦЭМ!$D$10+'СЕТ СН'!$G$6-'СЕТ СН'!$G$19</f>
        <v>1172.00514479</v>
      </c>
      <c r="F73" s="36">
        <f>SUMIFS(СВЦЭМ!$C$39:$C$782,СВЦЭМ!$A$39:$A$782,$A73,СВЦЭМ!$B$39:$B$782,F$47)+'СЕТ СН'!$G$9+СВЦЭМ!$D$10+'СЕТ СН'!$G$6-'СЕТ СН'!$G$19</f>
        <v>1173.5875512499999</v>
      </c>
      <c r="G73" s="36">
        <f>SUMIFS(СВЦЭМ!$C$39:$C$782,СВЦЭМ!$A$39:$A$782,$A73,СВЦЭМ!$B$39:$B$782,G$47)+'СЕТ СН'!$G$9+СВЦЭМ!$D$10+'СЕТ СН'!$G$6-'СЕТ СН'!$G$19</f>
        <v>1061.8157201900001</v>
      </c>
      <c r="H73" s="36">
        <f>SUMIFS(СВЦЭМ!$C$39:$C$782,СВЦЭМ!$A$39:$A$782,$A73,СВЦЭМ!$B$39:$B$782,H$47)+'СЕТ СН'!$G$9+СВЦЭМ!$D$10+'СЕТ СН'!$G$6-'СЕТ СН'!$G$19</f>
        <v>1008.5121775099999</v>
      </c>
      <c r="I73" s="36">
        <f>SUMIFS(СВЦЭМ!$C$39:$C$782,СВЦЭМ!$A$39:$A$782,$A73,СВЦЭМ!$B$39:$B$782,I$47)+'СЕТ СН'!$G$9+СВЦЭМ!$D$10+'СЕТ СН'!$G$6-'СЕТ СН'!$G$19</f>
        <v>1067.2433028</v>
      </c>
      <c r="J73" s="36">
        <f>SUMIFS(СВЦЭМ!$C$39:$C$782,СВЦЭМ!$A$39:$A$782,$A73,СВЦЭМ!$B$39:$B$782,J$47)+'СЕТ СН'!$G$9+СВЦЭМ!$D$10+'СЕТ СН'!$G$6-'СЕТ СН'!$G$19</f>
        <v>1185.2143995900001</v>
      </c>
      <c r="K73" s="36">
        <f>SUMIFS(СВЦЭМ!$C$39:$C$782,СВЦЭМ!$A$39:$A$782,$A73,СВЦЭМ!$B$39:$B$782,K$47)+'СЕТ СН'!$G$9+СВЦЭМ!$D$10+'СЕТ СН'!$G$6-'СЕТ СН'!$G$19</f>
        <v>1073.46261392</v>
      </c>
      <c r="L73" s="36">
        <f>SUMIFS(СВЦЭМ!$C$39:$C$782,СВЦЭМ!$A$39:$A$782,$A73,СВЦЭМ!$B$39:$B$782,L$47)+'СЕТ СН'!$G$9+СВЦЭМ!$D$10+'СЕТ СН'!$G$6-'СЕТ СН'!$G$19</f>
        <v>1068.1120696800001</v>
      </c>
      <c r="M73" s="36">
        <f>SUMIFS(СВЦЭМ!$C$39:$C$782,СВЦЭМ!$A$39:$A$782,$A73,СВЦЭМ!$B$39:$B$782,M$47)+'СЕТ СН'!$G$9+СВЦЭМ!$D$10+'СЕТ СН'!$G$6-'СЕТ СН'!$G$19</f>
        <v>948.48782473999995</v>
      </c>
      <c r="N73" s="36">
        <f>SUMIFS(СВЦЭМ!$C$39:$C$782,СВЦЭМ!$A$39:$A$782,$A73,СВЦЭМ!$B$39:$B$782,N$47)+'СЕТ СН'!$G$9+СВЦЭМ!$D$10+'СЕТ СН'!$G$6-'СЕТ СН'!$G$19</f>
        <v>940.97464229999991</v>
      </c>
      <c r="O73" s="36">
        <f>SUMIFS(СВЦЭМ!$C$39:$C$782,СВЦЭМ!$A$39:$A$782,$A73,СВЦЭМ!$B$39:$B$782,O$47)+'СЕТ СН'!$G$9+СВЦЭМ!$D$10+'СЕТ СН'!$G$6-'СЕТ СН'!$G$19</f>
        <v>951.35975496999993</v>
      </c>
      <c r="P73" s="36">
        <f>SUMIFS(СВЦЭМ!$C$39:$C$782,СВЦЭМ!$A$39:$A$782,$A73,СВЦЭМ!$B$39:$B$782,P$47)+'СЕТ СН'!$G$9+СВЦЭМ!$D$10+'СЕТ СН'!$G$6-'СЕТ СН'!$G$19</f>
        <v>966.84362243999999</v>
      </c>
      <c r="Q73" s="36">
        <f>SUMIFS(СВЦЭМ!$C$39:$C$782,СВЦЭМ!$A$39:$A$782,$A73,СВЦЭМ!$B$39:$B$782,Q$47)+'СЕТ СН'!$G$9+СВЦЭМ!$D$10+'СЕТ СН'!$G$6-'СЕТ СН'!$G$19</f>
        <v>999.59227154999996</v>
      </c>
      <c r="R73" s="36">
        <f>SUMIFS(СВЦЭМ!$C$39:$C$782,СВЦЭМ!$A$39:$A$782,$A73,СВЦЭМ!$B$39:$B$782,R$47)+'СЕТ СН'!$G$9+СВЦЭМ!$D$10+'СЕТ СН'!$G$6-'СЕТ СН'!$G$19</f>
        <v>1023.7316612499999</v>
      </c>
      <c r="S73" s="36">
        <f>SUMIFS(СВЦЭМ!$C$39:$C$782,СВЦЭМ!$A$39:$A$782,$A73,СВЦЭМ!$B$39:$B$782,S$47)+'СЕТ СН'!$G$9+СВЦЭМ!$D$10+'СЕТ СН'!$G$6-'СЕТ СН'!$G$19</f>
        <v>1016.47673863</v>
      </c>
      <c r="T73" s="36">
        <f>SUMIFS(СВЦЭМ!$C$39:$C$782,СВЦЭМ!$A$39:$A$782,$A73,СВЦЭМ!$B$39:$B$782,T$47)+'СЕТ СН'!$G$9+СВЦЭМ!$D$10+'СЕТ СН'!$G$6-'СЕТ СН'!$G$19</f>
        <v>1121.7603339499999</v>
      </c>
      <c r="U73" s="36">
        <f>SUMIFS(СВЦЭМ!$C$39:$C$782,СВЦЭМ!$A$39:$A$782,$A73,СВЦЭМ!$B$39:$B$782,U$47)+'СЕТ СН'!$G$9+СВЦЭМ!$D$10+'СЕТ СН'!$G$6-'СЕТ СН'!$G$19</f>
        <v>1160.8707960300001</v>
      </c>
      <c r="V73" s="36">
        <f>SUMIFS(СВЦЭМ!$C$39:$C$782,СВЦЭМ!$A$39:$A$782,$A73,СВЦЭМ!$B$39:$B$782,V$47)+'СЕТ СН'!$G$9+СВЦЭМ!$D$10+'СЕТ СН'!$G$6-'СЕТ СН'!$G$19</f>
        <v>1164.1810965300001</v>
      </c>
      <c r="W73" s="36">
        <f>SUMIFS(СВЦЭМ!$C$39:$C$782,СВЦЭМ!$A$39:$A$782,$A73,СВЦЭМ!$B$39:$B$782,W$47)+'СЕТ СН'!$G$9+СВЦЭМ!$D$10+'СЕТ СН'!$G$6-'СЕТ СН'!$G$19</f>
        <v>1145.80304108</v>
      </c>
      <c r="X73" s="36">
        <f>SUMIFS(СВЦЭМ!$C$39:$C$782,СВЦЭМ!$A$39:$A$782,$A73,СВЦЭМ!$B$39:$B$782,X$47)+'СЕТ СН'!$G$9+СВЦЭМ!$D$10+'СЕТ СН'!$G$6-'СЕТ СН'!$G$19</f>
        <v>1099.7709952600001</v>
      </c>
      <c r="Y73" s="36">
        <f>SUMIFS(СВЦЭМ!$C$39:$C$782,СВЦЭМ!$A$39:$A$782,$A73,СВЦЭМ!$B$39:$B$782,Y$47)+'СЕТ СН'!$G$9+СВЦЭМ!$D$10+'СЕТ СН'!$G$6-'СЕТ СН'!$G$19</f>
        <v>1162.26149392</v>
      </c>
    </row>
    <row r="74" spans="1:27" ht="15.75" x14ac:dyDescent="0.2">
      <c r="A74" s="35">
        <f t="shared" si="1"/>
        <v>44831</v>
      </c>
      <c r="B74" s="36">
        <f>SUMIFS(СВЦЭМ!$C$39:$C$782,СВЦЭМ!$A$39:$A$782,$A74,СВЦЭМ!$B$39:$B$782,B$47)+'СЕТ СН'!$G$9+СВЦЭМ!$D$10+'СЕТ СН'!$G$6-'СЕТ СН'!$G$19</f>
        <v>1135.92833004</v>
      </c>
      <c r="C74" s="36">
        <f>SUMIFS(СВЦЭМ!$C$39:$C$782,СВЦЭМ!$A$39:$A$782,$A74,СВЦЭМ!$B$39:$B$782,C$47)+'СЕТ СН'!$G$9+СВЦЭМ!$D$10+'СЕТ СН'!$G$6-'СЕТ СН'!$G$19</f>
        <v>1158.42661292</v>
      </c>
      <c r="D74" s="36">
        <f>SUMIFS(СВЦЭМ!$C$39:$C$782,СВЦЭМ!$A$39:$A$782,$A74,СВЦЭМ!$B$39:$B$782,D$47)+'СЕТ СН'!$G$9+СВЦЭМ!$D$10+'СЕТ СН'!$G$6-'СЕТ СН'!$G$19</f>
        <v>1157.08601574</v>
      </c>
      <c r="E74" s="36">
        <f>SUMIFS(СВЦЭМ!$C$39:$C$782,СВЦЭМ!$A$39:$A$782,$A74,СВЦЭМ!$B$39:$B$782,E$47)+'СЕТ СН'!$G$9+СВЦЭМ!$D$10+'СЕТ СН'!$G$6-'СЕТ СН'!$G$19</f>
        <v>1204.83717563</v>
      </c>
      <c r="F74" s="36">
        <f>SUMIFS(СВЦЭМ!$C$39:$C$782,СВЦЭМ!$A$39:$A$782,$A74,СВЦЭМ!$B$39:$B$782,F$47)+'СЕТ СН'!$G$9+СВЦЭМ!$D$10+'СЕТ СН'!$G$6-'СЕТ СН'!$G$19</f>
        <v>1203.3268592300001</v>
      </c>
      <c r="G74" s="36">
        <f>SUMIFS(СВЦЭМ!$C$39:$C$782,СВЦЭМ!$A$39:$A$782,$A74,СВЦЭМ!$B$39:$B$782,G$47)+'СЕТ СН'!$G$9+СВЦЭМ!$D$10+'СЕТ СН'!$G$6-'СЕТ СН'!$G$19</f>
        <v>1132.24666237</v>
      </c>
      <c r="H74" s="36">
        <f>SUMIFS(СВЦЭМ!$C$39:$C$782,СВЦЭМ!$A$39:$A$782,$A74,СВЦЭМ!$B$39:$B$782,H$47)+'СЕТ СН'!$G$9+СВЦЭМ!$D$10+'СЕТ СН'!$G$6-'СЕТ СН'!$G$19</f>
        <v>1072.7541527200001</v>
      </c>
      <c r="I74" s="36">
        <f>SUMIFS(СВЦЭМ!$C$39:$C$782,СВЦЭМ!$A$39:$A$782,$A74,СВЦЭМ!$B$39:$B$782,I$47)+'СЕТ СН'!$G$9+СВЦЭМ!$D$10+'СЕТ СН'!$G$6-'СЕТ СН'!$G$19</f>
        <v>1100.75899592</v>
      </c>
      <c r="J74" s="36">
        <f>SUMIFS(СВЦЭМ!$C$39:$C$782,СВЦЭМ!$A$39:$A$782,$A74,СВЦЭМ!$B$39:$B$782,J$47)+'СЕТ СН'!$G$9+СВЦЭМ!$D$10+'СЕТ СН'!$G$6-'СЕТ СН'!$G$19</f>
        <v>1119.3452341300001</v>
      </c>
      <c r="K74" s="36">
        <f>SUMIFS(СВЦЭМ!$C$39:$C$782,СВЦЭМ!$A$39:$A$782,$A74,СВЦЭМ!$B$39:$B$782,K$47)+'СЕТ СН'!$G$9+СВЦЭМ!$D$10+'СЕТ СН'!$G$6-'СЕТ СН'!$G$19</f>
        <v>1111.94890244</v>
      </c>
      <c r="L74" s="36">
        <f>SUMIFS(СВЦЭМ!$C$39:$C$782,СВЦЭМ!$A$39:$A$782,$A74,СВЦЭМ!$B$39:$B$782,L$47)+'СЕТ СН'!$G$9+СВЦЭМ!$D$10+'СЕТ СН'!$G$6-'СЕТ СН'!$G$19</f>
        <v>1085.6866063299999</v>
      </c>
      <c r="M74" s="36">
        <f>SUMIFS(СВЦЭМ!$C$39:$C$782,СВЦЭМ!$A$39:$A$782,$A74,СВЦЭМ!$B$39:$B$782,M$47)+'СЕТ СН'!$G$9+СВЦЭМ!$D$10+'СЕТ СН'!$G$6-'СЕТ СН'!$G$19</f>
        <v>992.95025940999994</v>
      </c>
      <c r="N74" s="36">
        <f>SUMIFS(СВЦЭМ!$C$39:$C$782,СВЦЭМ!$A$39:$A$782,$A74,СВЦЭМ!$B$39:$B$782,N$47)+'СЕТ СН'!$G$9+СВЦЭМ!$D$10+'СЕТ СН'!$G$6-'СЕТ СН'!$G$19</f>
        <v>998.27022959999999</v>
      </c>
      <c r="O74" s="36">
        <f>SUMIFS(СВЦЭМ!$C$39:$C$782,СВЦЭМ!$A$39:$A$782,$A74,СВЦЭМ!$B$39:$B$782,O$47)+'СЕТ СН'!$G$9+СВЦЭМ!$D$10+'СЕТ СН'!$G$6-'СЕТ СН'!$G$19</f>
        <v>1005.54865951</v>
      </c>
      <c r="P74" s="36">
        <f>SUMIFS(СВЦЭМ!$C$39:$C$782,СВЦЭМ!$A$39:$A$782,$A74,СВЦЭМ!$B$39:$B$782,P$47)+'СЕТ СН'!$G$9+СВЦЭМ!$D$10+'СЕТ СН'!$G$6-'СЕТ СН'!$G$19</f>
        <v>1020.46720161</v>
      </c>
      <c r="Q74" s="36">
        <f>SUMIFS(СВЦЭМ!$C$39:$C$782,СВЦЭМ!$A$39:$A$782,$A74,СВЦЭМ!$B$39:$B$782,Q$47)+'СЕТ СН'!$G$9+СВЦЭМ!$D$10+'СЕТ СН'!$G$6-'СЕТ СН'!$G$19</f>
        <v>1005.6068087299999</v>
      </c>
      <c r="R74" s="36">
        <f>SUMIFS(СВЦЭМ!$C$39:$C$782,СВЦЭМ!$A$39:$A$782,$A74,СВЦЭМ!$B$39:$B$782,R$47)+'СЕТ СН'!$G$9+СВЦЭМ!$D$10+'СЕТ СН'!$G$6-'СЕТ СН'!$G$19</f>
        <v>1019.79891932</v>
      </c>
      <c r="S74" s="36">
        <f>SUMIFS(СВЦЭМ!$C$39:$C$782,СВЦЭМ!$A$39:$A$782,$A74,СВЦЭМ!$B$39:$B$782,S$47)+'СЕТ СН'!$G$9+СВЦЭМ!$D$10+'СЕТ СН'!$G$6-'СЕТ СН'!$G$19</f>
        <v>1026.6593881599999</v>
      </c>
      <c r="T74" s="36">
        <f>SUMIFS(СВЦЭМ!$C$39:$C$782,СВЦЭМ!$A$39:$A$782,$A74,СВЦЭМ!$B$39:$B$782,T$47)+'СЕТ СН'!$G$9+СВЦЭМ!$D$10+'СЕТ СН'!$G$6-'СЕТ СН'!$G$19</f>
        <v>1179.0000508400001</v>
      </c>
      <c r="U74" s="36">
        <f>SUMIFS(СВЦЭМ!$C$39:$C$782,СВЦЭМ!$A$39:$A$782,$A74,СВЦЭМ!$B$39:$B$782,U$47)+'СЕТ СН'!$G$9+СВЦЭМ!$D$10+'СЕТ СН'!$G$6-'СЕТ СН'!$G$19</f>
        <v>1175.7343121400002</v>
      </c>
      <c r="V74" s="36">
        <f>SUMIFS(СВЦЭМ!$C$39:$C$782,СВЦЭМ!$A$39:$A$782,$A74,СВЦЭМ!$B$39:$B$782,V$47)+'СЕТ СН'!$G$9+СВЦЭМ!$D$10+'СЕТ СН'!$G$6-'СЕТ СН'!$G$19</f>
        <v>1173.12189253</v>
      </c>
      <c r="W74" s="36">
        <f>SUMIFS(СВЦЭМ!$C$39:$C$782,СВЦЭМ!$A$39:$A$782,$A74,СВЦЭМ!$B$39:$B$782,W$47)+'СЕТ СН'!$G$9+СВЦЭМ!$D$10+'СЕТ СН'!$G$6-'СЕТ СН'!$G$19</f>
        <v>1181.05840403</v>
      </c>
      <c r="X74" s="36">
        <f>SUMIFS(СВЦЭМ!$C$39:$C$782,СВЦЭМ!$A$39:$A$782,$A74,СВЦЭМ!$B$39:$B$782,X$47)+'СЕТ СН'!$G$9+СВЦЭМ!$D$10+'СЕТ СН'!$G$6-'СЕТ СН'!$G$19</f>
        <v>1132.8918549099999</v>
      </c>
      <c r="Y74" s="36">
        <f>SUMIFS(СВЦЭМ!$C$39:$C$782,СВЦЭМ!$A$39:$A$782,$A74,СВЦЭМ!$B$39:$B$782,Y$47)+'СЕТ СН'!$G$9+СВЦЭМ!$D$10+'СЕТ СН'!$G$6-'СЕТ СН'!$G$19</f>
        <v>1152.7221807799999</v>
      </c>
    </row>
    <row r="75" spans="1:27" ht="15.75" x14ac:dyDescent="0.2">
      <c r="A75" s="35">
        <f t="shared" si="1"/>
        <v>44832</v>
      </c>
      <c r="B75" s="36">
        <f>SUMIFS(СВЦЭМ!$C$39:$C$782,СВЦЭМ!$A$39:$A$782,$A75,СВЦЭМ!$B$39:$B$782,B$47)+'СЕТ СН'!$G$9+СВЦЭМ!$D$10+'СЕТ СН'!$G$6-'СЕТ СН'!$G$19</f>
        <v>1159.2975675499999</v>
      </c>
      <c r="C75" s="36">
        <f>SUMIFS(СВЦЭМ!$C$39:$C$782,СВЦЭМ!$A$39:$A$782,$A75,СВЦЭМ!$B$39:$B$782,C$47)+'СЕТ СН'!$G$9+СВЦЭМ!$D$10+'СЕТ СН'!$G$6-'СЕТ СН'!$G$19</f>
        <v>1161.7840336500001</v>
      </c>
      <c r="D75" s="36">
        <f>SUMIFS(СВЦЭМ!$C$39:$C$782,СВЦЭМ!$A$39:$A$782,$A75,СВЦЭМ!$B$39:$B$782,D$47)+'СЕТ СН'!$G$9+СВЦЭМ!$D$10+'СЕТ СН'!$G$6-'СЕТ СН'!$G$19</f>
        <v>1193.53680869</v>
      </c>
      <c r="E75" s="36">
        <f>SUMIFS(СВЦЭМ!$C$39:$C$782,СВЦЭМ!$A$39:$A$782,$A75,СВЦЭМ!$B$39:$B$782,E$47)+'СЕТ СН'!$G$9+СВЦЭМ!$D$10+'СЕТ СН'!$G$6-'СЕТ СН'!$G$19</f>
        <v>1196.6300373300001</v>
      </c>
      <c r="F75" s="36">
        <f>SUMIFS(СВЦЭМ!$C$39:$C$782,СВЦЭМ!$A$39:$A$782,$A75,СВЦЭМ!$B$39:$B$782,F$47)+'СЕТ СН'!$G$9+СВЦЭМ!$D$10+'СЕТ СН'!$G$6-'СЕТ СН'!$G$19</f>
        <v>1201.7618886400001</v>
      </c>
      <c r="G75" s="36">
        <f>SUMIFS(СВЦЭМ!$C$39:$C$782,СВЦЭМ!$A$39:$A$782,$A75,СВЦЭМ!$B$39:$B$782,G$47)+'СЕТ СН'!$G$9+СВЦЭМ!$D$10+'СЕТ СН'!$G$6-'СЕТ СН'!$G$19</f>
        <v>1197.10783754</v>
      </c>
      <c r="H75" s="36">
        <f>SUMIFS(СВЦЭМ!$C$39:$C$782,СВЦЭМ!$A$39:$A$782,$A75,СВЦЭМ!$B$39:$B$782,H$47)+'СЕТ СН'!$G$9+СВЦЭМ!$D$10+'СЕТ СН'!$G$6-'СЕТ СН'!$G$19</f>
        <v>1205.5010528</v>
      </c>
      <c r="I75" s="36">
        <f>SUMIFS(СВЦЭМ!$C$39:$C$782,СВЦЭМ!$A$39:$A$782,$A75,СВЦЭМ!$B$39:$B$782,I$47)+'СЕТ СН'!$G$9+СВЦЭМ!$D$10+'СЕТ СН'!$G$6-'СЕТ СН'!$G$19</f>
        <v>1141.68279917</v>
      </c>
      <c r="J75" s="36">
        <f>SUMIFS(СВЦЭМ!$C$39:$C$782,СВЦЭМ!$A$39:$A$782,$A75,СВЦЭМ!$B$39:$B$782,J$47)+'СЕТ СН'!$G$9+СВЦЭМ!$D$10+'СЕТ СН'!$G$6-'СЕТ СН'!$G$19</f>
        <v>1118.52010907</v>
      </c>
      <c r="K75" s="36">
        <f>SUMIFS(СВЦЭМ!$C$39:$C$782,СВЦЭМ!$A$39:$A$782,$A75,СВЦЭМ!$B$39:$B$782,K$47)+'СЕТ СН'!$G$9+СВЦЭМ!$D$10+'СЕТ СН'!$G$6-'СЕТ СН'!$G$19</f>
        <v>1112.0439980799999</v>
      </c>
      <c r="L75" s="36">
        <f>SUMIFS(СВЦЭМ!$C$39:$C$782,СВЦЭМ!$A$39:$A$782,$A75,СВЦЭМ!$B$39:$B$782,L$47)+'СЕТ СН'!$G$9+СВЦЭМ!$D$10+'СЕТ СН'!$G$6-'СЕТ СН'!$G$19</f>
        <v>1112.99124725</v>
      </c>
      <c r="M75" s="36">
        <f>SUMIFS(СВЦЭМ!$C$39:$C$782,СВЦЭМ!$A$39:$A$782,$A75,СВЦЭМ!$B$39:$B$782,M$47)+'СЕТ СН'!$G$9+СВЦЭМ!$D$10+'СЕТ СН'!$G$6-'СЕТ СН'!$G$19</f>
        <v>1078.1742638999999</v>
      </c>
      <c r="N75" s="36">
        <f>SUMIFS(СВЦЭМ!$C$39:$C$782,СВЦЭМ!$A$39:$A$782,$A75,СВЦЭМ!$B$39:$B$782,N$47)+'СЕТ СН'!$G$9+СВЦЭМ!$D$10+'СЕТ СН'!$G$6-'СЕТ СН'!$G$19</f>
        <v>1076.29752983</v>
      </c>
      <c r="O75" s="36">
        <f>SUMIFS(СВЦЭМ!$C$39:$C$782,СВЦЭМ!$A$39:$A$782,$A75,СВЦЭМ!$B$39:$B$782,O$47)+'СЕТ СН'!$G$9+СВЦЭМ!$D$10+'СЕТ СН'!$G$6-'СЕТ СН'!$G$19</f>
        <v>1083.9198350199999</v>
      </c>
      <c r="P75" s="36">
        <f>SUMIFS(СВЦЭМ!$C$39:$C$782,СВЦЭМ!$A$39:$A$782,$A75,СВЦЭМ!$B$39:$B$782,P$47)+'СЕТ СН'!$G$9+СВЦЭМ!$D$10+'СЕТ СН'!$G$6-'СЕТ СН'!$G$19</f>
        <v>1094.84053617</v>
      </c>
      <c r="Q75" s="36">
        <f>SUMIFS(СВЦЭМ!$C$39:$C$782,СВЦЭМ!$A$39:$A$782,$A75,СВЦЭМ!$B$39:$B$782,Q$47)+'СЕТ СН'!$G$9+СВЦЭМ!$D$10+'СЕТ СН'!$G$6-'СЕТ СН'!$G$19</f>
        <v>1110.8461985900001</v>
      </c>
      <c r="R75" s="36">
        <f>SUMIFS(СВЦЭМ!$C$39:$C$782,СВЦЭМ!$A$39:$A$782,$A75,СВЦЭМ!$B$39:$B$782,R$47)+'СЕТ СН'!$G$9+СВЦЭМ!$D$10+'СЕТ СН'!$G$6-'СЕТ СН'!$G$19</f>
        <v>1120.5021452799999</v>
      </c>
      <c r="S75" s="36">
        <f>SUMIFS(СВЦЭМ!$C$39:$C$782,СВЦЭМ!$A$39:$A$782,$A75,СВЦЭМ!$B$39:$B$782,S$47)+'СЕТ СН'!$G$9+СВЦЭМ!$D$10+'СЕТ СН'!$G$6-'СЕТ СН'!$G$19</f>
        <v>1110.1254412000001</v>
      </c>
      <c r="T75" s="36">
        <f>SUMIFS(СВЦЭМ!$C$39:$C$782,СВЦЭМ!$A$39:$A$782,$A75,СВЦЭМ!$B$39:$B$782,T$47)+'СЕТ СН'!$G$9+СВЦЭМ!$D$10+'СЕТ СН'!$G$6-'СЕТ СН'!$G$19</f>
        <v>1148.1014814600001</v>
      </c>
      <c r="U75" s="36">
        <f>SUMIFS(СВЦЭМ!$C$39:$C$782,СВЦЭМ!$A$39:$A$782,$A75,СВЦЭМ!$B$39:$B$782,U$47)+'СЕТ СН'!$G$9+СВЦЭМ!$D$10+'СЕТ СН'!$G$6-'СЕТ СН'!$G$19</f>
        <v>1093.23919897</v>
      </c>
      <c r="V75" s="36">
        <f>SUMIFS(СВЦЭМ!$C$39:$C$782,СВЦЭМ!$A$39:$A$782,$A75,СВЦЭМ!$B$39:$B$782,V$47)+'СЕТ СН'!$G$9+СВЦЭМ!$D$10+'СЕТ СН'!$G$6-'СЕТ СН'!$G$19</f>
        <v>1056.63154386</v>
      </c>
      <c r="W75" s="36">
        <f>SUMIFS(СВЦЭМ!$C$39:$C$782,СВЦЭМ!$A$39:$A$782,$A75,СВЦЭМ!$B$39:$B$782,W$47)+'СЕТ СН'!$G$9+СВЦЭМ!$D$10+'СЕТ СН'!$G$6-'СЕТ СН'!$G$19</f>
        <v>1066.3997031500001</v>
      </c>
      <c r="X75" s="36">
        <f>SUMIFS(СВЦЭМ!$C$39:$C$782,СВЦЭМ!$A$39:$A$782,$A75,СВЦЭМ!$B$39:$B$782,X$47)+'СЕТ СН'!$G$9+СВЦЭМ!$D$10+'СЕТ СН'!$G$6-'СЕТ СН'!$G$19</f>
        <v>1125.1305975299999</v>
      </c>
      <c r="Y75" s="36">
        <f>SUMIFS(СВЦЭМ!$C$39:$C$782,СВЦЭМ!$A$39:$A$782,$A75,СВЦЭМ!$B$39:$B$782,Y$47)+'СЕТ СН'!$G$9+СВЦЭМ!$D$10+'СЕТ СН'!$G$6-'СЕТ СН'!$G$19</f>
        <v>1149.2309040800001</v>
      </c>
    </row>
    <row r="76" spans="1:27" ht="15.75" x14ac:dyDescent="0.2">
      <c r="A76" s="35">
        <f t="shared" si="1"/>
        <v>44833</v>
      </c>
      <c r="B76" s="36">
        <f>SUMIFS(СВЦЭМ!$C$39:$C$782,СВЦЭМ!$A$39:$A$782,$A76,СВЦЭМ!$B$39:$B$782,B$47)+'СЕТ СН'!$G$9+СВЦЭМ!$D$10+'СЕТ СН'!$G$6-'СЕТ СН'!$G$19</f>
        <v>1304.94596099</v>
      </c>
      <c r="C76" s="36">
        <f>SUMIFS(СВЦЭМ!$C$39:$C$782,СВЦЭМ!$A$39:$A$782,$A76,СВЦЭМ!$B$39:$B$782,C$47)+'СЕТ СН'!$G$9+СВЦЭМ!$D$10+'СЕТ СН'!$G$6-'СЕТ СН'!$G$19</f>
        <v>1335.32015288</v>
      </c>
      <c r="D76" s="36">
        <f>SUMIFS(СВЦЭМ!$C$39:$C$782,СВЦЭМ!$A$39:$A$782,$A76,СВЦЭМ!$B$39:$B$782,D$47)+'СЕТ СН'!$G$9+СВЦЭМ!$D$10+'СЕТ СН'!$G$6-'СЕТ СН'!$G$19</f>
        <v>1344.6603502299999</v>
      </c>
      <c r="E76" s="36">
        <f>SUMIFS(СВЦЭМ!$C$39:$C$782,СВЦЭМ!$A$39:$A$782,$A76,СВЦЭМ!$B$39:$B$782,E$47)+'СЕТ СН'!$G$9+СВЦЭМ!$D$10+'СЕТ СН'!$G$6-'СЕТ СН'!$G$19</f>
        <v>1353.67561413</v>
      </c>
      <c r="F76" s="36">
        <f>SUMIFS(СВЦЭМ!$C$39:$C$782,СВЦЭМ!$A$39:$A$782,$A76,СВЦЭМ!$B$39:$B$782,F$47)+'СЕТ СН'!$G$9+СВЦЭМ!$D$10+'СЕТ СН'!$G$6-'СЕТ СН'!$G$19</f>
        <v>1333.0601466800001</v>
      </c>
      <c r="G76" s="36">
        <f>SUMIFS(СВЦЭМ!$C$39:$C$782,СВЦЭМ!$A$39:$A$782,$A76,СВЦЭМ!$B$39:$B$782,G$47)+'СЕТ СН'!$G$9+СВЦЭМ!$D$10+'СЕТ СН'!$G$6-'СЕТ СН'!$G$19</f>
        <v>1301.67983456</v>
      </c>
      <c r="H76" s="36">
        <f>SUMIFS(СВЦЭМ!$C$39:$C$782,СВЦЭМ!$A$39:$A$782,$A76,СВЦЭМ!$B$39:$B$782,H$47)+'СЕТ СН'!$G$9+СВЦЭМ!$D$10+'СЕТ СН'!$G$6-'СЕТ СН'!$G$19</f>
        <v>1190.56118659</v>
      </c>
      <c r="I76" s="36">
        <f>SUMIFS(СВЦЭМ!$C$39:$C$782,СВЦЭМ!$A$39:$A$782,$A76,СВЦЭМ!$B$39:$B$782,I$47)+'СЕТ СН'!$G$9+СВЦЭМ!$D$10+'СЕТ СН'!$G$6-'СЕТ СН'!$G$19</f>
        <v>1141.4836576</v>
      </c>
      <c r="J76" s="36">
        <f>SUMIFS(СВЦЭМ!$C$39:$C$782,СВЦЭМ!$A$39:$A$782,$A76,СВЦЭМ!$B$39:$B$782,J$47)+'СЕТ СН'!$G$9+СВЦЭМ!$D$10+'СЕТ СН'!$G$6-'СЕТ СН'!$G$19</f>
        <v>1136.7867580100001</v>
      </c>
      <c r="K76" s="36">
        <f>SUMIFS(СВЦЭМ!$C$39:$C$782,СВЦЭМ!$A$39:$A$782,$A76,СВЦЭМ!$B$39:$B$782,K$47)+'СЕТ СН'!$G$9+СВЦЭМ!$D$10+'СЕТ СН'!$G$6-'СЕТ СН'!$G$19</f>
        <v>1122.8559229</v>
      </c>
      <c r="L76" s="36">
        <f>SUMIFS(СВЦЭМ!$C$39:$C$782,СВЦЭМ!$A$39:$A$782,$A76,СВЦЭМ!$B$39:$B$782,L$47)+'СЕТ СН'!$G$9+СВЦЭМ!$D$10+'СЕТ СН'!$G$6-'СЕТ СН'!$G$19</f>
        <v>1137.16040447</v>
      </c>
      <c r="M76" s="36">
        <f>SUMIFS(СВЦЭМ!$C$39:$C$782,СВЦЭМ!$A$39:$A$782,$A76,СВЦЭМ!$B$39:$B$782,M$47)+'СЕТ СН'!$G$9+СВЦЭМ!$D$10+'СЕТ СН'!$G$6-'СЕТ СН'!$G$19</f>
        <v>1147.63942464</v>
      </c>
      <c r="N76" s="36">
        <f>SUMIFS(СВЦЭМ!$C$39:$C$782,СВЦЭМ!$A$39:$A$782,$A76,СВЦЭМ!$B$39:$B$782,N$47)+'СЕТ СН'!$G$9+СВЦЭМ!$D$10+'СЕТ СН'!$G$6-'СЕТ СН'!$G$19</f>
        <v>1147.99907945</v>
      </c>
      <c r="O76" s="36">
        <f>SUMIFS(СВЦЭМ!$C$39:$C$782,СВЦЭМ!$A$39:$A$782,$A76,СВЦЭМ!$B$39:$B$782,O$47)+'СЕТ СН'!$G$9+СВЦЭМ!$D$10+'СЕТ СН'!$G$6-'СЕТ СН'!$G$19</f>
        <v>1157.58849431</v>
      </c>
      <c r="P76" s="36">
        <f>SUMIFS(СВЦЭМ!$C$39:$C$782,СВЦЭМ!$A$39:$A$782,$A76,СВЦЭМ!$B$39:$B$782,P$47)+'СЕТ СН'!$G$9+СВЦЭМ!$D$10+'СЕТ СН'!$G$6-'СЕТ СН'!$G$19</f>
        <v>1179.1386779200002</v>
      </c>
      <c r="Q76" s="36">
        <f>SUMIFS(СВЦЭМ!$C$39:$C$782,СВЦЭМ!$A$39:$A$782,$A76,СВЦЭМ!$B$39:$B$782,Q$47)+'СЕТ СН'!$G$9+СВЦЭМ!$D$10+'СЕТ СН'!$G$6-'СЕТ СН'!$G$19</f>
        <v>1176.50178886</v>
      </c>
      <c r="R76" s="36">
        <f>SUMIFS(СВЦЭМ!$C$39:$C$782,СВЦЭМ!$A$39:$A$782,$A76,СВЦЭМ!$B$39:$B$782,R$47)+'СЕТ СН'!$G$9+СВЦЭМ!$D$10+'СЕТ СН'!$G$6-'СЕТ СН'!$G$19</f>
        <v>1161.40640491</v>
      </c>
      <c r="S76" s="36">
        <f>SUMIFS(СВЦЭМ!$C$39:$C$782,СВЦЭМ!$A$39:$A$782,$A76,СВЦЭМ!$B$39:$B$782,S$47)+'СЕТ СН'!$G$9+СВЦЭМ!$D$10+'СЕТ СН'!$G$6-'СЕТ СН'!$G$19</f>
        <v>1149.2684615000001</v>
      </c>
      <c r="T76" s="36">
        <f>SUMIFS(СВЦЭМ!$C$39:$C$782,СВЦЭМ!$A$39:$A$782,$A76,СВЦЭМ!$B$39:$B$782,T$47)+'СЕТ СН'!$G$9+СВЦЭМ!$D$10+'СЕТ СН'!$G$6-'СЕТ СН'!$G$19</f>
        <v>1118.1912385099999</v>
      </c>
      <c r="U76" s="36">
        <f>SUMIFS(СВЦЭМ!$C$39:$C$782,СВЦЭМ!$A$39:$A$782,$A76,СВЦЭМ!$B$39:$B$782,U$47)+'СЕТ СН'!$G$9+СВЦЭМ!$D$10+'СЕТ СН'!$G$6-'СЕТ СН'!$G$19</f>
        <v>1135.71325486</v>
      </c>
      <c r="V76" s="36">
        <f>SUMIFS(СВЦЭМ!$C$39:$C$782,СВЦЭМ!$A$39:$A$782,$A76,СВЦЭМ!$B$39:$B$782,V$47)+'СЕТ СН'!$G$9+СВЦЭМ!$D$10+'СЕТ СН'!$G$6-'СЕТ СН'!$G$19</f>
        <v>1109.84544888</v>
      </c>
      <c r="W76" s="36">
        <f>SUMIFS(СВЦЭМ!$C$39:$C$782,СВЦЭМ!$A$39:$A$782,$A76,СВЦЭМ!$B$39:$B$782,W$47)+'СЕТ СН'!$G$9+СВЦЭМ!$D$10+'СЕТ СН'!$G$6-'СЕТ СН'!$G$19</f>
        <v>1217.5526253700002</v>
      </c>
      <c r="X76" s="36">
        <f>SUMIFS(СВЦЭМ!$C$39:$C$782,СВЦЭМ!$A$39:$A$782,$A76,СВЦЭМ!$B$39:$B$782,X$47)+'СЕТ СН'!$G$9+СВЦЭМ!$D$10+'СЕТ СН'!$G$6-'СЕТ СН'!$G$19</f>
        <v>1194.5324222000002</v>
      </c>
      <c r="Y76" s="36">
        <f>SUMIFS(СВЦЭМ!$C$39:$C$782,СВЦЭМ!$A$39:$A$782,$A76,СВЦЭМ!$B$39:$B$782,Y$47)+'СЕТ СН'!$G$9+СВЦЭМ!$D$10+'СЕТ СН'!$G$6-'СЕТ СН'!$G$19</f>
        <v>1187.1393530100001</v>
      </c>
    </row>
    <row r="77" spans="1:27" ht="15.75" x14ac:dyDescent="0.2">
      <c r="A77" s="35">
        <f t="shared" si="1"/>
        <v>44834</v>
      </c>
      <c r="B77" s="36">
        <f>SUMIFS(СВЦЭМ!$C$39:$C$782,СВЦЭМ!$A$39:$A$782,$A77,СВЦЭМ!$B$39:$B$782,B$47)+'СЕТ СН'!$G$9+СВЦЭМ!$D$10+'СЕТ СН'!$G$6-'СЕТ СН'!$G$19</f>
        <v>1203.07345218</v>
      </c>
      <c r="C77" s="36">
        <f>SUMIFS(СВЦЭМ!$C$39:$C$782,СВЦЭМ!$A$39:$A$782,$A77,СВЦЭМ!$B$39:$B$782,C$47)+'СЕТ СН'!$G$9+СВЦЭМ!$D$10+'СЕТ СН'!$G$6-'СЕТ СН'!$G$19</f>
        <v>1240.4701419200001</v>
      </c>
      <c r="D77" s="36">
        <f>SUMIFS(СВЦЭМ!$C$39:$C$782,СВЦЭМ!$A$39:$A$782,$A77,СВЦЭМ!$B$39:$B$782,D$47)+'СЕТ СН'!$G$9+СВЦЭМ!$D$10+'СЕТ СН'!$G$6-'СЕТ СН'!$G$19</f>
        <v>1206.07843385</v>
      </c>
      <c r="E77" s="36">
        <f>SUMIFS(СВЦЭМ!$C$39:$C$782,СВЦЭМ!$A$39:$A$782,$A77,СВЦЭМ!$B$39:$B$782,E$47)+'СЕТ СН'!$G$9+СВЦЭМ!$D$10+'СЕТ СН'!$G$6-'СЕТ СН'!$G$19</f>
        <v>1198.2822632100001</v>
      </c>
      <c r="F77" s="36">
        <f>SUMIFS(СВЦЭМ!$C$39:$C$782,СВЦЭМ!$A$39:$A$782,$A77,СВЦЭМ!$B$39:$B$782,F$47)+'СЕТ СН'!$G$9+СВЦЭМ!$D$10+'СЕТ СН'!$G$6-'СЕТ СН'!$G$19</f>
        <v>1175.27611471</v>
      </c>
      <c r="G77" s="36">
        <f>SUMIFS(СВЦЭМ!$C$39:$C$782,СВЦЭМ!$A$39:$A$782,$A77,СВЦЭМ!$B$39:$B$782,G$47)+'СЕТ СН'!$G$9+СВЦЭМ!$D$10+'СЕТ СН'!$G$6-'СЕТ СН'!$G$19</f>
        <v>1161.19524133</v>
      </c>
      <c r="H77" s="36">
        <f>SUMIFS(СВЦЭМ!$C$39:$C$782,СВЦЭМ!$A$39:$A$782,$A77,СВЦЭМ!$B$39:$B$782,H$47)+'СЕТ СН'!$G$9+СВЦЭМ!$D$10+'СЕТ СН'!$G$6-'СЕТ СН'!$G$19</f>
        <v>1124.10125468</v>
      </c>
      <c r="I77" s="36">
        <f>SUMIFS(СВЦЭМ!$C$39:$C$782,СВЦЭМ!$A$39:$A$782,$A77,СВЦЭМ!$B$39:$B$782,I$47)+'СЕТ СН'!$G$9+СВЦЭМ!$D$10+'СЕТ СН'!$G$6-'СЕТ СН'!$G$19</f>
        <v>1093.72732574</v>
      </c>
      <c r="J77" s="36">
        <f>SUMIFS(СВЦЭМ!$C$39:$C$782,СВЦЭМ!$A$39:$A$782,$A77,СВЦЭМ!$B$39:$B$782,J$47)+'СЕТ СН'!$G$9+СВЦЭМ!$D$10+'СЕТ СН'!$G$6-'СЕТ СН'!$G$19</f>
        <v>1069.1778258300001</v>
      </c>
      <c r="K77" s="36">
        <f>SUMIFS(СВЦЭМ!$C$39:$C$782,СВЦЭМ!$A$39:$A$782,$A77,СВЦЭМ!$B$39:$B$782,K$47)+'СЕТ СН'!$G$9+СВЦЭМ!$D$10+'СЕТ СН'!$G$6-'СЕТ СН'!$G$19</f>
        <v>1062.73519319</v>
      </c>
      <c r="L77" s="36">
        <f>SUMIFS(СВЦЭМ!$C$39:$C$782,СВЦЭМ!$A$39:$A$782,$A77,СВЦЭМ!$B$39:$B$782,L$47)+'СЕТ СН'!$G$9+СВЦЭМ!$D$10+'СЕТ СН'!$G$6-'СЕТ СН'!$G$19</f>
        <v>1071.90927751</v>
      </c>
      <c r="M77" s="36">
        <f>SUMIFS(СВЦЭМ!$C$39:$C$782,СВЦЭМ!$A$39:$A$782,$A77,СВЦЭМ!$B$39:$B$782,M$47)+'СЕТ СН'!$G$9+СВЦЭМ!$D$10+'СЕТ СН'!$G$6-'СЕТ СН'!$G$19</f>
        <v>1090.8871941</v>
      </c>
      <c r="N77" s="36">
        <f>SUMIFS(СВЦЭМ!$C$39:$C$782,СВЦЭМ!$A$39:$A$782,$A77,СВЦЭМ!$B$39:$B$782,N$47)+'СЕТ СН'!$G$9+СВЦЭМ!$D$10+'СЕТ СН'!$G$6-'СЕТ СН'!$G$19</f>
        <v>1106.3159693600001</v>
      </c>
      <c r="O77" s="36">
        <f>SUMIFS(СВЦЭМ!$C$39:$C$782,СВЦЭМ!$A$39:$A$782,$A77,СВЦЭМ!$B$39:$B$782,O$47)+'СЕТ СН'!$G$9+СВЦЭМ!$D$10+'СЕТ СН'!$G$6-'СЕТ СН'!$G$19</f>
        <v>1115.85791632</v>
      </c>
      <c r="P77" s="36">
        <f>SUMIFS(СВЦЭМ!$C$39:$C$782,СВЦЭМ!$A$39:$A$782,$A77,СВЦЭМ!$B$39:$B$782,P$47)+'СЕТ СН'!$G$9+СВЦЭМ!$D$10+'СЕТ СН'!$G$6-'СЕТ СН'!$G$19</f>
        <v>1127.56175349</v>
      </c>
      <c r="Q77" s="36">
        <f>SUMIFS(СВЦЭМ!$C$39:$C$782,СВЦЭМ!$A$39:$A$782,$A77,СВЦЭМ!$B$39:$B$782,Q$47)+'СЕТ СН'!$G$9+СВЦЭМ!$D$10+'СЕТ СН'!$G$6-'СЕТ СН'!$G$19</f>
        <v>1126.2285166500001</v>
      </c>
      <c r="R77" s="36">
        <f>SUMIFS(СВЦЭМ!$C$39:$C$782,СВЦЭМ!$A$39:$A$782,$A77,СВЦЭМ!$B$39:$B$782,R$47)+'СЕТ СН'!$G$9+СВЦЭМ!$D$10+'СЕТ СН'!$G$6-'СЕТ СН'!$G$19</f>
        <v>1105.6928627899999</v>
      </c>
      <c r="S77" s="36">
        <f>SUMIFS(СВЦЭМ!$C$39:$C$782,СВЦЭМ!$A$39:$A$782,$A77,СВЦЭМ!$B$39:$B$782,S$47)+'СЕТ СН'!$G$9+СВЦЭМ!$D$10+'СЕТ СН'!$G$6-'СЕТ СН'!$G$19</f>
        <v>1080.33560932</v>
      </c>
      <c r="T77" s="36">
        <f>SUMIFS(СВЦЭМ!$C$39:$C$782,СВЦЭМ!$A$39:$A$782,$A77,СВЦЭМ!$B$39:$B$782,T$47)+'СЕТ СН'!$G$9+СВЦЭМ!$D$10+'СЕТ СН'!$G$6-'СЕТ СН'!$G$19</f>
        <v>1063.0019030000001</v>
      </c>
      <c r="U77" s="36">
        <f>SUMIFS(СВЦЭМ!$C$39:$C$782,СВЦЭМ!$A$39:$A$782,$A77,СВЦЭМ!$B$39:$B$782,U$47)+'СЕТ СН'!$G$9+СВЦЭМ!$D$10+'СЕТ СН'!$G$6-'СЕТ СН'!$G$19</f>
        <v>1046.20722314</v>
      </c>
      <c r="V77" s="36">
        <f>SUMIFS(СВЦЭМ!$C$39:$C$782,СВЦЭМ!$A$39:$A$782,$A77,СВЦЭМ!$B$39:$B$782,V$47)+'СЕТ СН'!$G$9+СВЦЭМ!$D$10+'СЕТ СН'!$G$6-'СЕТ СН'!$G$19</f>
        <v>1052.3540849399999</v>
      </c>
      <c r="W77" s="36">
        <f>SUMIFS(СВЦЭМ!$C$39:$C$782,СВЦЭМ!$A$39:$A$782,$A77,СВЦЭМ!$B$39:$B$782,W$47)+'СЕТ СН'!$G$9+СВЦЭМ!$D$10+'СЕТ СН'!$G$6-'СЕТ СН'!$G$19</f>
        <v>1123.5646431800001</v>
      </c>
      <c r="X77" s="36">
        <f>SUMIFS(СВЦЭМ!$C$39:$C$782,СВЦЭМ!$A$39:$A$782,$A77,СВЦЭМ!$B$39:$B$782,X$47)+'СЕТ СН'!$G$9+СВЦЭМ!$D$10+'СЕТ СН'!$G$6-'СЕТ СН'!$G$19</f>
        <v>1173.6402134699999</v>
      </c>
      <c r="Y77" s="36">
        <f>SUMIFS(СВЦЭМ!$C$39:$C$782,СВЦЭМ!$A$39:$A$782,$A77,СВЦЭМ!$B$39:$B$782,Y$47)+'СЕТ СН'!$G$9+СВЦЭМ!$D$10+'СЕТ СН'!$G$6-'СЕТ СН'!$G$19</f>
        <v>1183.9981693699999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01.09.2022</v>
      </c>
      <c r="B84" s="36">
        <f>SUMIFS(СВЦЭМ!$C$39:$C$782,СВЦЭМ!$A$39:$A$782,$A84,СВЦЭМ!$B$39:$B$782,B$83)+'СЕТ СН'!$H$9+СВЦЭМ!$D$10+'СЕТ СН'!$H$6-'СЕТ СН'!$H$19</f>
        <v>1133.6700214</v>
      </c>
      <c r="C84" s="36">
        <f>SUMIFS(СВЦЭМ!$C$39:$C$782,СВЦЭМ!$A$39:$A$782,$A84,СВЦЭМ!$B$39:$B$782,C$83)+'СЕТ СН'!$H$9+СВЦЭМ!$D$10+'СЕТ СН'!$H$6-'СЕТ СН'!$H$19</f>
        <v>1181.21075187</v>
      </c>
      <c r="D84" s="36">
        <f>SUMIFS(СВЦЭМ!$C$39:$C$782,СВЦЭМ!$A$39:$A$782,$A84,СВЦЭМ!$B$39:$B$782,D$83)+'СЕТ СН'!$H$9+СВЦЭМ!$D$10+'СЕТ СН'!$H$6-'СЕТ СН'!$H$19</f>
        <v>1216.2104098299999</v>
      </c>
      <c r="E84" s="36">
        <f>SUMIFS(СВЦЭМ!$C$39:$C$782,СВЦЭМ!$A$39:$A$782,$A84,СВЦЭМ!$B$39:$B$782,E$83)+'СЕТ СН'!$H$9+СВЦЭМ!$D$10+'СЕТ СН'!$H$6-'СЕТ СН'!$H$19</f>
        <v>1219.4303826999999</v>
      </c>
      <c r="F84" s="36">
        <f>SUMIFS(СВЦЭМ!$C$39:$C$782,СВЦЭМ!$A$39:$A$782,$A84,СВЦЭМ!$B$39:$B$782,F$83)+'СЕТ СН'!$H$9+СВЦЭМ!$D$10+'СЕТ СН'!$H$6-'СЕТ СН'!$H$19</f>
        <v>1223.09754359</v>
      </c>
      <c r="G84" s="36">
        <f>SUMIFS(СВЦЭМ!$C$39:$C$782,СВЦЭМ!$A$39:$A$782,$A84,СВЦЭМ!$B$39:$B$782,G$83)+'СЕТ СН'!$H$9+СВЦЭМ!$D$10+'СЕТ СН'!$H$6-'СЕТ СН'!$H$19</f>
        <v>1211.21333396</v>
      </c>
      <c r="H84" s="36">
        <f>SUMIFS(СВЦЭМ!$C$39:$C$782,СВЦЭМ!$A$39:$A$782,$A84,СВЦЭМ!$B$39:$B$782,H$83)+'СЕТ СН'!$H$9+СВЦЭМ!$D$10+'СЕТ СН'!$H$6-'СЕТ СН'!$H$19</f>
        <v>1166.35171367</v>
      </c>
      <c r="I84" s="36">
        <f>SUMIFS(СВЦЭМ!$C$39:$C$782,СВЦЭМ!$A$39:$A$782,$A84,СВЦЭМ!$B$39:$B$782,I$83)+'СЕТ СН'!$H$9+СВЦЭМ!$D$10+'СЕТ СН'!$H$6-'СЕТ СН'!$H$19</f>
        <v>1098.3357680300001</v>
      </c>
      <c r="J84" s="36">
        <f>SUMIFS(СВЦЭМ!$C$39:$C$782,СВЦЭМ!$A$39:$A$782,$A84,СВЦЭМ!$B$39:$B$782,J$83)+'СЕТ СН'!$H$9+СВЦЭМ!$D$10+'СЕТ СН'!$H$6-'СЕТ СН'!$H$19</f>
        <v>1072.42936162</v>
      </c>
      <c r="K84" s="36">
        <f>SUMIFS(СВЦЭМ!$C$39:$C$782,СВЦЭМ!$A$39:$A$782,$A84,СВЦЭМ!$B$39:$B$782,K$83)+'СЕТ СН'!$H$9+СВЦЭМ!$D$10+'СЕТ СН'!$H$6-'СЕТ СН'!$H$19</f>
        <v>1103.8602022499999</v>
      </c>
      <c r="L84" s="36">
        <f>SUMIFS(СВЦЭМ!$C$39:$C$782,СВЦЭМ!$A$39:$A$782,$A84,СВЦЭМ!$B$39:$B$782,L$83)+'СЕТ СН'!$H$9+СВЦЭМ!$D$10+'СЕТ СН'!$H$6-'СЕТ СН'!$H$19</f>
        <v>1068.48835091</v>
      </c>
      <c r="M84" s="36">
        <f>SUMIFS(СВЦЭМ!$C$39:$C$782,СВЦЭМ!$A$39:$A$782,$A84,СВЦЭМ!$B$39:$B$782,M$83)+'СЕТ СН'!$H$9+СВЦЭМ!$D$10+'СЕТ СН'!$H$6-'СЕТ СН'!$H$19</f>
        <v>1039.1149992599999</v>
      </c>
      <c r="N84" s="36">
        <f>SUMIFS(СВЦЭМ!$C$39:$C$782,СВЦЭМ!$A$39:$A$782,$A84,СВЦЭМ!$B$39:$B$782,N$83)+'СЕТ СН'!$H$9+СВЦЭМ!$D$10+'СЕТ СН'!$H$6-'СЕТ СН'!$H$19</f>
        <v>1042.9292527299999</v>
      </c>
      <c r="O84" s="36">
        <f>SUMIFS(СВЦЭМ!$C$39:$C$782,СВЦЭМ!$A$39:$A$782,$A84,СВЦЭМ!$B$39:$B$782,O$83)+'СЕТ СН'!$H$9+СВЦЭМ!$D$10+'СЕТ СН'!$H$6-'СЕТ СН'!$H$19</f>
        <v>1057.3388511000001</v>
      </c>
      <c r="P84" s="36">
        <f>SUMIFS(СВЦЭМ!$C$39:$C$782,СВЦЭМ!$A$39:$A$782,$A84,СВЦЭМ!$B$39:$B$782,P$83)+'СЕТ СН'!$H$9+СВЦЭМ!$D$10+'СЕТ СН'!$H$6-'СЕТ СН'!$H$19</f>
        <v>1060.18918472</v>
      </c>
      <c r="Q84" s="36">
        <f>SUMIFS(СВЦЭМ!$C$39:$C$782,СВЦЭМ!$A$39:$A$782,$A84,СВЦЭМ!$B$39:$B$782,Q$83)+'СЕТ СН'!$H$9+СВЦЭМ!$D$10+'СЕТ СН'!$H$6-'СЕТ СН'!$H$19</f>
        <v>1064.05886809</v>
      </c>
      <c r="R84" s="36">
        <f>SUMIFS(СВЦЭМ!$C$39:$C$782,СВЦЭМ!$A$39:$A$782,$A84,СВЦЭМ!$B$39:$B$782,R$83)+'СЕТ СН'!$H$9+СВЦЭМ!$D$10+'СЕТ СН'!$H$6-'СЕТ СН'!$H$19</f>
        <v>1055.7938984999998</v>
      </c>
      <c r="S84" s="36">
        <f>SUMIFS(СВЦЭМ!$C$39:$C$782,СВЦЭМ!$A$39:$A$782,$A84,СВЦЭМ!$B$39:$B$782,S$83)+'СЕТ СН'!$H$9+СВЦЭМ!$D$10+'СЕТ СН'!$H$6-'СЕТ СН'!$H$19</f>
        <v>1055.767452</v>
      </c>
      <c r="T84" s="36">
        <f>SUMIFS(СВЦЭМ!$C$39:$C$782,СВЦЭМ!$A$39:$A$782,$A84,СВЦЭМ!$B$39:$B$782,T$83)+'СЕТ СН'!$H$9+СВЦЭМ!$D$10+'СЕТ СН'!$H$6-'СЕТ СН'!$H$19</f>
        <v>1187.1709057599999</v>
      </c>
      <c r="U84" s="36">
        <f>SUMIFS(СВЦЭМ!$C$39:$C$782,СВЦЭМ!$A$39:$A$782,$A84,СВЦЭМ!$B$39:$B$782,U$83)+'СЕТ СН'!$H$9+СВЦЭМ!$D$10+'СЕТ СН'!$H$6-'СЕТ СН'!$H$19</f>
        <v>1196.76307507</v>
      </c>
      <c r="V84" s="36">
        <f>SUMIFS(СВЦЭМ!$C$39:$C$782,СВЦЭМ!$A$39:$A$782,$A84,СВЦЭМ!$B$39:$B$782,V$83)+'СЕТ СН'!$H$9+СВЦЭМ!$D$10+'СЕТ СН'!$H$6-'СЕТ СН'!$H$19</f>
        <v>1202.94819366</v>
      </c>
      <c r="W84" s="36">
        <f>SUMIFS(СВЦЭМ!$C$39:$C$782,СВЦЭМ!$A$39:$A$782,$A84,СВЦЭМ!$B$39:$B$782,W$83)+'СЕТ СН'!$H$9+СВЦЭМ!$D$10+'СЕТ СН'!$H$6-'СЕТ СН'!$H$19</f>
        <v>1207.5734312099999</v>
      </c>
      <c r="X84" s="36">
        <f>SUMIFS(СВЦЭМ!$C$39:$C$782,СВЦЭМ!$A$39:$A$782,$A84,СВЦЭМ!$B$39:$B$782,X$83)+'СЕТ СН'!$H$9+СВЦЭМ!$D$10+'СЕТ СН'!$H$6-'СЕТ СН'!$H$19</f>
        <v>1178.05718125</v>
      </c>
      <c r="Y84" s="36">
        <f>SUMIFS(СВЦЭМ!$C$39:$C$782,СВЦЭМ!$A$39:$A$782,$A84,СВЦЭМ!$B$39:$B$782,Y$83)+'СЕТ СН'!$H$9+СВЦЭМ!$D$10+'СЕТ СН'!$H$6-'СЕТ СН'!$H$19</f>
        <v>1135.3807320999999</v>
      </c>
    </row>
    <row r="85" spans="1:25" ht="15.75" x14ac:dyDescent="0.2">
      <c r="A85" s="35">
        <f>A84+1</f>
        <v>44806</v>
      </c>
      <c r="B85" s="36">
        <f>SUMIFS(СВЦЭМ!$C$39:$C$782,СВЦЭМ!$A$39:$A$782,$A85,СВЦЭМ!$B$39:$B$782,B$83)+'СЕТ СН'!$H$9+СВЦЭМ!$D$10+'СЕТ СН'!$H$6-'СЕТ СН'!$H$19</f>
        <v>1136.5699764199999</v>
      </c>
      <c r="C85" s="36">
        <f>SUMIFS(СВЦЭМ!$C$39:$C$782,СВЦЭМ!$A$39:$A$782,$A85,СВЦЭМ!$B$39:$B$782,C$83)+'СЕТ СН'!$H$9+СВЦЭМ!$D$10+'СЕТ СН'!$H$6-'СЕТ СН'!$H$19</f>
        <v>1186.1077586199999</v>
      </c>
      <c r="D85" s="36">
        <f>SUMIFS(СВЦЭМ!$C$39:$C$782,СВЦЭМ!$A$39:$A$782,$A85,СВЦЭМ!$B$39:$B$782,D$83)+'СЕТ СН'!$H$9+СВЦЭМ!$D$10+'СЕТ СН'!$H$6-'СЕТ СН'!$H$19</f>
        <v>1219.6005680799999</v>
      </c>
      <c r="E85" s="36">
        <f>SUMIFS(СВЦЭМ!$C$39:$C$782,СВЦЭМ!$A$39:$A$782,$A85,СВЦЭМ!$B$39:$B$782,E$83)+'СЕТ СН'!$H$9+СВЦЭМ!$D$10+'СЕТ СН'!$H$6-'СЕТ СН'!$H$19</f>
        <v>1229.3946842999999</v>
      </c>
      <c r="F85" s="36">
        <f>SUMIFS(СВЦЭМ!$C$39:$C$782,СВЦЭМ!$A$39:$A$782,$A85,СВЦЭМ!$B$39:$B$782,F$83)+'СЕТ СН'!$H$9+СВЦЭМ!$D$10+'СЕТ СН'!$H$6-'СЕТ СН'!$H$19</f>
        <v>1232.3613865</v>
      </c>
      <c r="G85" s="36">
        <f>SUMIFS(СВЦЭМ!$C$39:$C$782,СВЦЭМ!$A$39:$A$782,$A85,СВЦЭМ!$B$39:$B$782,G$83)+'СЕТ СН'!$H$9+СВЦЭМ!$D$10+'СЕТ СН'!$H$6-'СЕТ СН'!$H$19</f>
        <v>1220.7683975800001</v>
      </c>
      <c r="H85" s="36">
        <f>SUMIFS(СВЦЭМ!$C$39:$C$782,СВЦЭМ!$A$39:$A$782,$A85,СВЦЭМ!$B$39:$B$782,H$83)+'СЕТ СН'!$H$9+СВЦЭМ!$D$10+'СЕТ СН'!$H$6-'СЕТ СН'!$H$19</f>
        <v>1177.7284440999999</v>
      </c>
      <c r="I85" s="36">
        <f>SUMIFS(СВЦЭМ!$C$39:$C$782,СВЦЭМ!$A$39:$A$782,$A85,СВЦЭМ!$B$39:$B$782,I$83)+'СЕТ СН'!$H$9+СВЦЭМ!$D$10+'СЕТ СН'!$H$6-'СЕТ СН'!$H$19</f>
        <v>1106.4650032899999</v>
      </c>
      <c r="J85" s="36">
        <f>SUMIFS(СВЦЭМ!$C$39:$C$782,СВЦЭМ!$A$39:$A$782,$A85,СВЦЭМ!$B$39:$B$782,J$83)+'СЕТ СН'!$H$9+СВЦЭМ!$D$10+'СЕТ СН'!$H$6-'СЕТ СН'!$H$19</f>
        <v>1042.76157306</v>
      </c>
      <c r="K85" s="36">
        <f>SUMIFS(СВЦЭМ!$C$39:$C$782,СВЦЭМ!$A$39:$A$782,$A85,СВЦЭМ!$B$39:$B$782,K$83)+'СЕТ СН'!$H$9+СВЦЭМ!$D$10+'СЕТ СН'!$H$6-'СЕТ СН'!$H$19</f>
        <v>1070.48600339</v>
      </c>
      <c r="L85" s="36">
        <f>SUMIFS(СВЦЭМ!$C$39:$C$782,СВЦЭМ!$A$39:$A$782,$A85,СВЦЭМ!$B$39:$B$782,L$83)+'СЕТ СН'!$H$9+СВЦЭМ!$D$10+'СЕТ СН'!$H$6-'СЕТ СН'!$H$19</f>
        <v>1065.39884366</v>
      </c>
      <c r="M85" s="36">
        <f>SUMIFS(СВЦЭМ!$C$39:$C$782,СВЦЭМ!$A$39:$A$782,$A85,СВЦЭМ!$B$39:$B$782,M$83)+'СЕТ СН'!$H$9+СВЦЭМ!$D$10+'СЕТ СН'!$H$6-'СЕТ СН'!$H$19</f>
        <v>1015.8946988600001</v>
      </c>
      <c r="N85" s="36">
        <f>SUMIFS(СВЦЭМ!$C$39:$C$782,СВЦЭМ!$A$39:$A$782,$A85,СВЦЭМ!$B$39:$B$782,N$83)+'СЕТ СН'!$H$9+СВЦЭМ!$D$10+'СЕТ СН'!$H$6-'СЕТ СН'!$H$19</f>
        <v>1025.6885300699998</v>
      </c>
      <c r="O85" s="36">
        <f>SUMIFS(СВЦЭМ!$C$39:$C$782,СВЦЭМ!$A$39:$A$782,$A85,СВЦЭМ!$B$39:$B$782,O$83)+'СЕТ СН'!$H$9+СВЦЭМ!$D$10+'СЕТ СН'!$H$6-'СЕТ СН'!$H$19</f>
        <v>1027.4172516599999</v>
      </c>
      <c r="P85" s="36">
        <f>SUMIFS(СВЦЭМ!$C$39:$C$782,СВЦЭМ!$A$39:$A$782,$A85,СВЦЭМ!$B$39:$B$782,P$83)+'СЕТ СН'!$H$9+СВЦЭМ!$D$10+'СЕТ СН'!$H$6-'СЕТ СН'!$H$19</f>
        <v>1031.3077831999999</v>
      </c>
      <c r="Q85" s="36">
        <f>SUMIFS(СВЦЭМ!$C$39:$C$782,СВЦЭМ!$A$39:$A$782,$A85,СВЦЭМ!$B$39:$B$782,Q$83)+'СЕТ СН'!$H$9+СВЦЭМ!$D$10+'СЕТ СН'!$H$6-'СЕТ СН'!$H$19</f>
        <v>1035.65799926</v>
      </c>
      <c r="R85" s="36">
        <f>SUMIFS(СВЦЭМ!$C$39:$C$782,СВЦЭМ!$A$39:$A$782,$A85,СВЦЭМ!$B$39:$B$782,R$83)+'СЕТ СН'!$H$9+СВЦЭМ!$D$10+'СЕТ СН'!$H$6-'СЕТ СН'!$H$19</f>
        <v>1037.0383572399999</v>
      </c>
      <c r="S85" s="36">
        <f>SUMIFS(СВЦЭМ!$C$39:$C$782,СВЦЭМ!$A$39:$A$782,$A85,СВЦЭМ!$B$39:$B$782,S$83)+'СЕТ СН'!$H$9+СВЦЭМ!$D$10+'СЕТ СН'!$H$6-'СЕТ СН'!$H$19</f>
        <v>1040.33776173</v>
      </c>
      <c r="T85" s="36">
        <f>SUMIFS(СВЦЭМ!$C$39:$C$782,СВЦЭМ!$A$39:$A$782,$A85,СВЦЭМ!$B$39:$B$782,T$83)+'СЕТ СН'!$H$9+СВЦЭМ!$D$10+'СЕТ СН'!$H$6-'СЕТ СН'!$H$19</f>
        <v>1162.6343872899999</v>
      </c>
      <c r="U85" s="36">
        <f>SUMIFS(СВЦЭМ!$C$39:$C$782,СВЦЭМ!$A$39:$A$782,$A85,СВЦЭМ!$B$39:$B$782,U$83)+'СЕТ СН'!$H$9+СВЦЭМ!$D$10+'СЕТ СН'!$H$6-'СЕТ СН'!$H$19</f>
        <v>1163.50967277</v>
      </c>
      <c r="V85" s="36">
        <f>SUMIFS(СВЦЭМ!$C$39:$C$782,СВЦЭМ!$A$39:$A$782,$A85,СВЦЭМ!$B$39:$B$782,V$83)+'СЕТ СН'!$H$9+СВЦЭМ!$D$10+'СЕТ СН'!$H$6-'СЕТ СН'!$H$19</f>
        <v>1187.91014195</v>
      </c>
      <c r="W85" s="36">
        <f>SUMIFS(СВЦЭМ!$C$39:$C$782,СВЦЭМ!$A$39:$A$782,$A85,СВЦЭМ!$B$39:$B$782,W$83)+'СЕТ СН'!$H$9+СВЦЭМ!$D$10+'СЕТ СН'!$H$6-'СЕТ СН'!$H$19</f>
        <v>1189.1867627300001</v>
      </c>
      <c r="X85" s="36">
        <f>SUMIFS(СВЦЭМ!$C$39:$C$782,СВЦЭМ!$A$39:$A$782,$A85,СВЦЭМ!$B$39:$B$782,X$83)+'СЕТ СН'!$H$9+СВЦЭМ!$D$10+'СЕТ СН'!$H$6-'СЕТ СН'!$H$19</f>
        <v>1141.35189436</v>
      </c>
      <c r="Y85" s="36">
        <f>SUMIFS(СВЦЭМ!$C$39:$C$782,СВЦЭМ!$A$39:$A$782,$A85,СВЦЭМ!$B$39:$B$782,Y$83)+'СЕТ СН'!$H$9+СВЦЭМ!$D$10+'СЕТ СН'!$H$6-'СЕТ СН'!$H$19</f>
        <v>1107.1132055999999</v>
      </c>
    </row>
    <row r="86" spans="1:25" ht="15.75" x14ac:dyDescent="0.2">
      <c r="A86" s="35">
        <f t="shared" ref="A86:A113" si="2">A85+1</f>
        <v>44807</v>
      </c>
      <c r="B86" s="36">
        <f>SUMIFS(СВЦЭМ!$C$39:$C$782,СВЦЭМ!$A$39:$A$782,$A86,СВЦЭМ!$B$39:$B$782,B$83)+'СЕТ СН'!$H$9+СВЦЭМ!$D$10+'СЕТ СН'!$H$6-'СЕТ СН'!$H$19</f>
        <v>1108.03557404</v>
      </c>
      <c r="C86" s="36">
        <f>SUMIFS(СВЦЭМ!$C$39:$C$782,СВЦЭМ!$A$39:$A$782,$A86,СВЦЭМ!$B$39:$B$782,C$83)+'СЕТ СН'!$H$9+СВЦЭМ!$D$10+'СЕТ СН'!$H$6-'СЕТ СН'!$H$19</f>
        <v>1148.9286106499999</v>
      </c>
      <c r="D86" s="36">
        <f>SUMIFS(СВЦЭМ!$C$39:$C$782,СВЦЭМ!$A$39:$A$782,$A86,СВЦЭМ!$B$39:$B$782,D$83)+'СЕТ СН'!$H$9+СВЦЭМ!$D$10+'СЕТ СН'!$H$6-'СЕТ СН'!$H$19</f>
        <v>1167.6453259499999</v>
      </c>
      <c r="E86" s="36">
        <f>SUMIFS(СВЦЭМ!$C$39:$C$782,СВЦЭМ!$A$39:$A$782,$A86,СВЦЭМ!$B$39:$B$782,E$83)+'СЕТ СН'!$H$9+СВЦЭМ!$D$10+'СЕТ СН'!$H$6-'СЕТ СН'!$H$19</f>
        <v>1180.78142731</v>
      </c>
      <c r="F86" s="36">
        <f>SUMIFS(СВЦЭМ!$C$39:$C$782,СВЦЭМ!$A$39:$A$782,$A86,СВЦЭМ!$B$39:$B$782,F$83)+'СЕТ СН'!$H$9+СВЦЭМ!$D$10+'СЕТ СН'!$H$6-'СЕТ СН'!$H$19</f>
        <v>1193.91620898</v>
      </c>
      <c r="G86" s="36">
        <f>SUMIFS(СВЦЭМ!$C$39:$C$782,СВЦЭМ!$A$39:$A$782,$A86,СВЦЭМ!$B$39:$B$782,G$83)+'СЕТ СН'!$H$9+СВЦЭМ!$D$10+'СЕТ СН'!$H$6-'СЕТ СН'!$H$19</f>
        <v>1190.86438632</v>
      </c>
      <c r="H86" s="36">
        <f>SUMIFS(СВЦЭМ!$C$39:$C$782,СВЦЭМ!$A$39:$A$782,$A86,СВЦЭМ!$B$39:$B$782,H$83)+'СЕТ СН'!$H$9+СВЦЭМ!$D$10+'СЕТ СН'!$H$6-'СЕТ СН'!$H$19</f>
        <v>1169.42331506</v>
      </c>
      <c r="I86" s="36">
        <f>SUMIFS(СВЦЭМ!$C$39:$C$782,СВЦЭМ!$A$39:$A$782,$A86,СВЦЭМ!$B$39:$B$782,I$83)+'СЕТ СН'!$H$9+СВЦЭМ!$D$10+'СЕТ СН'!$H$6-'СЕТ СН'!$H$19</f>
        <v>1123.35982033</v>
      </c>
      <c r="J86" s="36">
        <f>SUMIFS(СВЦЭМ!$C$39:$C$782,СВЦЭМ!$A$39:$A$782,$A86,СВЦЭМ!$B$39:$B$782,J$83)+'СЕТ СН'!$H$9+СВЦЭМ!$D$10+'СЕТ СН'!$H$6-'СЕТ СН'!$H$19</f>
        <v>1069.1421696499999</v>
      </c>
      <c r="K86" s="36">
        <f>SUMIFS(СВЦЭМ!$C$39:$C$782,СВЦЭМ!$A$39:$A$782,$A86,СВЦЭМ!$B$39:$B$782,K$83)+'СЕТ СН'!$H$9+СВЦЭМ!$D$10+'СЕТ СН'!$H$6-'СЕТ СН'!$H$19</f>
        <v>1004.74171603</v>
      </c>
      <c r="L86" s="36">
        <f>SUMIFS(СВЦЭМ!$C$39:$C$782,СВЦЭМ!$A$39:$A$782,$A86,СВЦЭМ!$B$39:$B$782,L$83)+'СЕТ СН'!$H$9+СВЦЭМ!$D$10+'СЕТ СН'!$H$6-'СЕТ СН'!$H$19</f>
        <v>957.11038994</v>
      </c>
      <c r="M86" s="36">
        <f>SUMIFS(СВЦЭМ!$C$39:$C$782,СВЦЭМ!$A$39:$A$782,$A86,СВЦЭМ!$B$39:$B$782,M$83)+'СЕТ СН'!$H$9+СВЦЭМ!$D$10+'СЕТ СН'!$H$6-'СЕТ СН'!$H$19</f>
        <v>971.15633095999999</v>
      </c>
      <c r="N86" s="36">
        <f>SUMIFS(СВЦЭМ!$C$39:$C$782,СВЦЭМ!$A$39:$A$782,$A86,СВЦЭМ!$B$39:$B$782,N$83)+'СЕТ СН'!$H$9+СВЦЭМ!$D$10+'СЕТ СН'!$H$6-'СЕТ СН'!$H$19</f>
        <v>982.17740094999999</v>
      </c>
      <c r="O86" s="36">
        <f>SUMIFS(СВЦЭМ!$C$39:$C$782,СВЦЭМ!$A$39:$A$782,$A86,СВЦЭМ!$B$39:$B$782,O$83)+'СЕТ СН'!$H$9+СВЦЭМ!$D$10+'СЕТ СН'!$H$6-'СЕТ СН'!$H$19</f>
        <v>1011.80767958</v>
      </c>
      <c r="P86" s="36">
        <f>SUMIFS(СВЦЭМ!$C$39:$C$782,СВЦЭМ!$A$39:$A$782,$A86,СВЦЭМ!$B$39:$B$782,P$83)+'СЕТ СН'!$H$9+СВЦЭМ!$D$10+'СЕТ СН'!$H$6-'СЕТ СН'!$H$19</f>
        <v>1041.3122013699999</v>
      </c>
      <c r="Q86" s="36">
        <f>SUMIFS(СВЦЭМ!$C$39:$C$782,СВЦЭМ!$A$39:$A$782,$A86,СВЦЭМ!$B$39:$B$782,Q$83)+'СЕТ СН'!$H$9+СВЦЭМ!$D$10+'СЕТ СН'!$H$6-'СЕТ СН'!$H$19</f>
        <v>1047.4506563699999</v>
      </c>
      <c r="R86" s="36">
        <f>SUMIFS(СВЦЭМ!$C$39:$C$782,СВЦЭМ!$A$39:$A$782,$A86,СВЦЭМ!$B$39:$B$782,R$83)+'СЕТ СН'!$H$9+СВЦЭМ!$D$10+'СЕТ СН'!$H$6-'СЕТ СН'!$H$19</f>
        <v>1036.9033856900001</v>
      </c>
      <c r="S86" s="36">
        <f>SUMIFS(СВЦЭМ!$C$39:$C$782,СВЦЭМ!$A$39:$A$782,$A86,СВЦЭМ!$B$39:$B$782,S$83)+'СЕТ СН'!$H$9+СВЦЭМ!$D$10+'СЕТ СН'!$H$6-'СЕТ СН'!$H$19</f>
        <v>1037.4745041199999</v>
      </c>
      <c r="T86" s="36">
        <f>SUMIFS(СВЦЭМ!$C$39:$C$782,СВЦЭМ!$A$39:$A$782,$A86,СВЦЭМ!$B$39:$B$782,T$83)+'СЕТ СН'!$H$9+СВЦЭМ!$D$10+'СЕТ СН'!$H$6-'СЕТ СН'!$H$19</f>
        <v>1028.36076684</v>
      </c>
      <c r="U86" s="36">
        <f>SUMIFS(СВЦЭМ!$C$39:$C$782,СВЦЭМ!$A$39:$A$782,$A86,СВЦЭМ!$B$39:$B$782,U$83)+'СЕТ СН'!$H$9+СВЦЭМ!$D$10+'СЕТ СН'!$H$6-'СЕТ СН'!$H$19</f>
        <v>1018.33655514</v>
      </c>
      <c r="V86" s="36">
        <f>SUMIFS(СВЦЭМ!$C$39:$C$782,СВЦЭМ!$A$39:$A$782,$A86,СВЦЭМ!$B$39:$B$782,V$83)+'СЕТ СН'!$H$9+СВЦЭМ!$D$10+'СЕТ СН'!$H$6-'СЕТ СН'!$H$19</f>
        <v>1010.40529206</v>
      </c>
      <c r="W86" s="36">
        <f>SUMIFS(СВЦЭМ!$C$39:$C$782,СВЦЭМ!$A$39:$A$782,$A86,СВЦЭМ!$B$39:$B$782,W$83)+'СЕТ СН'!$H$9+СВЦЭМ!$D$10+'СЕТ СН'!$H$6-'СЕТ СН'!$H$19</f>
        <v>1009.34976211</v>
      </c>
      <c r="X86" s="36">
        <f>SUMIFS(СВЦЭМ!$C$39:$C$782,СВЦЭМ!$A$39:$A$782,$A86,СВЦЭМ!$B$39:$B$782,X$83)+'СЕТ СН'!$H$9+СВЦЭМ!$D$10+'СЕТ СН'!$H$6-'СЕТ СН'!$H$19</f>
        <v>1091.9864363899999</v>
      </c>
      <c r="Y86" s="36">
        <f>SUMIFS(СВЦЭМ!$C$39:$C$782,СВЦЭМ!$A$39:$A$782,$A86,СВЦЭМ!$B$39:$B$782,Y$83)+'СЕТ СН'!$H$9+СВЦЭМ!$D$10+'СЕТ СН'!$H$6-'СЕТ СН'!$H$19</f>
        <v>1150.46218501</v>
      </c>
    </row>
    <row r="87" spans="1:25" ht="15.75" x14ac:dyDescent="0.2">
      <c r="A87" s="35">
        <f t="shared" si="2"/>
        <v>44808</v>
      </c>
      <c r="B87" s="36">
        <f>SUMIFS(СВЦЭМ!$C$39:$C$782,СВЦЭМ!$A$39:$A$782,$A87,СВЦЭМ!$B$39:$B$782,B$83)+'СЕТ СН'!$H$9+СВЦЭМ!$D$10+'СЕТ СН'!$H$6-'СЕТ СН'!$H$19</f>
        <v>1113.9897226000001</v>
      </c>
      <c r="C87" s="36">
        <f>SUMIFS(СВЦЭМ!$C$39:$C$782,СВЦЭМ!$A$39:$A$782,$A87,СВЦЭМ!$B$39:$B$782,C$83)+'СЕТ СН'!$H$9+СВЦЭМ!$D$10+'СЕТ СН'!$H$6-'СЕТ СН'!$H$19</f>
        <v>1173.1512541899999</v>
      </c>
      <c r="D87" s="36">
        <f>SUMIFS(СВЦЭМ!$C$39:$C$782,СВЦЭМ!$A$39:$A$782,$A87,СВЦЭМ!$B$39:$B$782,D$83)+'СЕТ СН'!$H$9+СВЦЭМ!$D$10+'СЕТ СН'!$H$6-'СЕТ СН'!$H$19</f>
        <v>1132.9506467799999</v>
      </c>
      <c r="E87" s="36">
        <f>SUMIFS(СВЦЭМ!$C$39:$C$782,СВЦЭМ!$A$39:$A$782,$A87,СВЦЭМ!$B$39:$B$782,E$83)+'СЕТ СН'!$H$9+СВЦЭМ!$D$10+'СЕТ СН'!$H$6-'СЕТ СН'!$H$19</f>
        <v>1143.1085822</v>
      </c>
      <c r="F87" s="36">
        <f>SUMIFS(СВЦЭМ!$C$39:$C$782,СВЦЭМ!$A$39:$A$782,$A87,СВЦЭМ!$B$39:$B$782,F$83)+'СЕТ СН'!$H$9+СВЦЭМ!$D$10+'СЕТ СН'!$H$6-'СЕТ СН'!$H$19</f>
        <v>1146.88803985</v>
      </c>
      <c r="G87" s="36">
        <f>SUMIFS(СВЦЭМ!$C$39:$C$782,СВЦЭМ!$A$39:$A$782,$A87,СВЦЭМ!$B$39:$B$782,G$83)+'СЕТ СН'!$H$9+СВЦЭМ!$D$10+'СЕТ СН'!$H$6-'СЕТ СН'!$H$19</f>
        <v>1140.7540973499999</v>
      </c>
      <c r="H87" s="36">
        <f>SUMIFS(СВЦЭМ!$C$39:$C$782,СВЦЭМ!$A$39:$A$782,$A87,СВЦЭМ!$B$39:$B$782,H$83)+'СЕТ СН'!$H$9+СВЦЭМ!$D$10+'СЕТ СН'!$H$6-'СЕТ СН'!$H$19</f>
        <v>1126.60920891</v>
      </c>
      <c r="I87" s="36">
        <f>SUMIFS(СВЦЭМ!$C$39:$C$782,СВЦЭМ!$A$39:$A$782,$A87,СВЦЭМ!$B$39:$B$782,I$83)+'СЕТ СН'!$H$9+СВЦЭМ!$D$10+'СЕТ СН'!$H$6-'СЕТ СН'!$H$19</f>
        <v>1087.34908946</v>
      </c>
      <c r="J87" s="36">
        <f>SUMIFS(СВЦЭМ!$C$39:$C$782,СВЦЭМ!$A$39:$A$782,$A87,СВЦЭМ!$B$39:$B$782,J$83)+'СЕТ СН'!$H$9+СВЦЭМ!$D$10+'СЕТ СН'!$H$6-'СЕТ СН'!$H$19</f>
        <v>1047.20830191</v>
      </c>
      <c r="K87" s="36">
        <f>SUMIFS(СВЦЭМ!$C$39:$C$782,СВЦЭМ!$A$39:$A$782,$A87,СВЦЭМ!$B$39:$B$782,K$83)+'СЕТ СН'!$H$9+СВЦЭМ!$D$10+'СЕТ СН'!$H$6-'СЕТ СН'!$H$19</f>
        <v>1083.46059906</v>
      </c>
      <c r="L87" s="36">
        <f>SUMIFS(СВЦЭМ!$C$39:$C$782,СВЦЭМ!$A$39:$A$782,$A87,СВЦЭМ!$B$39:$B$782,L$83)+'СЕТ СН'!$H$9+СВЦЭМ!$D$10+'СЕТ СН'!$H$6-'СЕТ СН'!$H$19</f>
        <v>1083.49088854</v>
      </c>
      <c r="M87" s="36">
        <f>SUMIFS(СВЦЭМ!$C$39:$C$782,СВЦЭМ!$A$39:$A$782,$A87,СВЦЭМ!$B$39:$B$782,M$83)+'СЕТ СН'!$H$9+СВЦЭМ!$D$10+'СЕТ СН'!$H$6-'СЕТ СН'!$H$19</f>
        <v>1096.1607945799999</v>
      </c>
      <c r="N87" s="36">
        <f>SUMIFS(СВЦЭМ!$C$39:$C$782,СВЦЭМ!$A$39:$A$782,$A87,СВЦЭМ!$B$39:$B$782,N$83)+'СЕТ СН'!$H$9+СВЦЭМ!$D$10+'СЕТ СН'!$H$6-'СЕТ СН'!$H$19</f>
        <v>1074.95284305</v>
      </c>
      <c r="O87" s="36">
        <f>SUMIFS(СВЦЭМ!$C$39:$C$782,СВЦЭМ!$A$39:$A$782,$A87,СВЦЭМ!$B$39:$B$782,O$83)+'СЕТ СН'!$H$9+СВЦЭМ!$D$10+'СЕТ СН'!$H$6-'СЕТ СН'!$H$19</f>
        <v>1075.19509556</v>
      </c>
      <c r="P87" s="36">
        <f>SUMIFS(СВЦЭМ!$C$39:$C$782,СВЦЭМ!$A$39:$A$782,$A87,СВЦЭМ!$B$39:$B$782,P$83)+'СЕТ СН'!$H$9+СВЦЭМ!$D$10+'СЕТ СН'!$H$6-'СЕТ СН'!$H$19</f>
        <v>1088.99803023</v>
      </c>
      <c r="Q87" s="36">
        <f>SUMIFS(СВЦЭМ!$C$39:$C$782,СВЦЭМ!$A$39:$A$782,$A87,СВЦЭМ!$B$39:$B$782,Q$83)+'СЕТ СН'!$H$9+СВЦЭМ!$D$10+'СЕТ СН'!$H$6-'СЕТ СН'!$H$19</f>
        <v>1102.146354</v>
      </c>
      <c r="R87" s="36">
        <f>SUMIFS(СВЦЭМ!$C$39:$C$782,СВЦЭМ!$A$39:$A$782,$A87,СВЦЭМ!$B$39:$B$782,R$83)+'СЕТ СН'!$H$9+СВЦЭМ!$D$10+'СЕТ СН'!$H$6-'СЕТ СН'!$H$19</f>
        <v>1093.9207811199999</v>
      </c>
      <c r="S87" s="36">
        <f>SUMIFS(СВЦЭМ!$C$39:$C$782,СВЦЭМ!$A$39:$A$782,$A87,СВЦЭМ!$B$39:$B$782,S$83)+'СЕТ СН'!$H$9+СВЦЭМ!$D$10+'СЕТ СН'!$H$6-'СЕТ СН'!$H$19</f>
        <v>1084.6185109</v>
      </c>
      <c r="T87" s="36">
        <f>SUMIFS(СВЦЭМ!$C$39:$C$782,СВЦЭМ!$A$39:$A$782,$A87,СВЦЭМ!$B$39:$B$782,T$83)+'СЕТ СН'!$H$9+СВЦЭМ!$D$10+'СЕТ СН'!$H$6-'СЕТ СН'!$H$19</f>
        <v>1081.4353254</v>
      </c>
      <c r="U87" s="36">
        <f>SUMIFS(СВЦЭМ!$C$39:$C$782,СВЦЭМ!$A$39:$A$782,$A87,СВЦЭМ!$B$39:$B$782,U$83)+'СЕТ СН'!$H$9+СВЦЭМ!$D$10+'СЕТ СН'!$H$6-'СЕТ СН'!$H$19</f>
        <v>1078.4545693</v>
      </c>
      <c r="V87" s="36">
        <f>SUMIFS(СВЦЭМ!$C$39:$C$782,СВЦЭМ!$A$39:$A$782,$A87,СВЦЭМ!$B$39:$B$782,V$83)+'СЕТ СН'!$H$9+СВЦЭМ!$D$10+'СЕТ СН'!$H$6-'СЕТ СН'!$H$19</f>
        <v>1095.82562487</v>
      </c>
      <c r="W87" s="36">
        <f>SUMIFS(СВЦЭМ!$C$39:$C$782,СВЦЭМ!$A$39:$A$782,$A87,СВЦЭМ!$B$39:$B$782,W$83)+'СЕТ СН'!$H$9+СВЦЭМ!$D$10+'СЕТ СН'!$H$6-'СЕТ СН'!$H$19</f>
        <v>1084.98776191</v>
      </c>
      <c r="X87" s="36">
        <f>SUMIFS(СВЦЭМ!$C$39:$C$782,СВЦЭМ!$A$39:$A$782,$A87,СВЦЭМ!$B$39:$B$782,X$83)+'СЕТ СН'!$H$9+СВЦЭМ!$D$10+'СЕТ СН'!$H$6-'СЕТ СН'!$H$19</f>
        <v>1112.14427869</v>
      </c>
      <c r="Y87" s="36">
        <f>SUMIFS(СВЦЭМ!$C$39:$C$782,СВЦЭМ!$A$39:$A$782,$A87,СВЦЭМ!$B$39:$B$782,Y$83)+'СЕТ СН'!$H$9+СВЦЭМ!$D$10+'СЕТ СН'!$H$6-'СЕТ СН'!$H$19</f>
        <v>1175.74261009</v>
      </c>
    </row>
    <row r="88" spans="1:25" ht="15.75" x14ac:dyDescent="0.2">
      <c r="A88" s="35">
        <f t="shared" si="2"/>
        <v>44809</v>
      </c>
      <c r="B88" s="36">
        <f>SUMIFS(СВЦЭМ!$C$39:$C$782,СВЦЭМ!$A$39:$A$782,$A88,СВЦЭМ!$B$39:$B$782,B$83)+'СЕТ СН'!$H$9+СВЦЭМ!$D$10+'СЕТ СН'!$H$6-'СЕТ СН'!$H$19</f>
        <v>1184.68021299</v>
      </c>
      <c r="C88" s="36">
        <f>SUMIFS(СВЦЭМ!$C$39:$C$782,СВЦЭМ!$A$39:$A$782,$A88,СВЦЭМ!$B$39:$B$782,C$83)+'СЕТ СН'!$H$9+СВЦЭМ!$D$10+'СЕТ СН'!$H$6-'СЕТ СН'!$H$19</f>
        <v>1158.3203379699999</v>
      </c>
      <c r="D88" s="36">
        <f>SUMIFS(СВЦЭМ!$C$39:$C$782,СВЦЭМ!$A$39:$A$782,$A88,СВЦЭМ!$B$39:$B$782,D$83)+'СЕТ СН'!$H$9+СВЦЭМ!$D$10+'СЕТ СН'!$H$6-'СЕТ СН'!$H$19</f>
        <v>1213.9388190099999</v>
      </c>
      <c r="E88" s="36">
        <f>SUMIFS(СВЦЭМ!$C$39:$C$782,СВЦЭМ!$A$39:$A$782,$A88,СВЦЭМ!$B$39:$B$782,E$83)+'СЕТ СН'!$H$9+СВЦЭМ!$D$10+'СЕТ СН'!$H$6-'СЕТ СН'!$H$19</f>
        <v>1221.0340688599999</v>
      </c>
      <c r="F88" s="36">
        <f>SUMIFS(СВЦЭМ!$C$39:$C$782,СВЦЭМ!$A$39:$A$782,$A88,СВЦЭМ!$B$39:$B$782,F$83)+'СЕТ СН'!$H$9+СВЦЭМ!$D$10+'СЕТ СН'!$H$6-'СЕТ СН'!$H$19</f>
        <v>1226.256153</v>
      </c>
      <c r="G88" s="36">
        <f>SUMIFS(СВЦЭМ!$C$39:$C$782,СВЦЭМ!$A$39:$A$782,$A88,СВЦЭМ!$B$39:$B$782,G$83)+'СЕТ СН'!$H$9+СВЦЭМ!$D$10+'СЕТ СН'!$H$6-'СЕТ СН'!$H$19</f>
        <v>1216.5962654699999</v>
      </c>
      <c r="H88" s="36">
        <f>SUMIFS(СВЦЭМ!$C$39:$C$782,СВЦЭМ!$A$39:$A$782,$A88,СВЦЭМ!$B$39:$B$782,H$83)+'СЕТ СН'!$H$9+СВЦЭМ!$D$10+'СЕТ СН'!$H$6-'СЕТ СН'!$H$19</f>
        <v>1173.15160287</v>
      </c>
      <c r="I88" s="36">
        <f>SUMIFS(СВЦЭМ!$C$39:$C$782,СВЦЭМ!$A$39:$A$782,$A88,СВЦЭМ!$B$39:$B$782,I$83)+'СЕТ СН'!$H$9+СВЦЭМ!$D$10+'СЕТ СН'!$H$6-'СЕТ СН'!$H$19</f>
        <v>1098.59639186</v>
      </c>
      <c r="J88" s="36">
        <f>SUMIFS(СВЦЭМ!$C$39:$C$782,СВЦЭМ!$A$39:$A$782,$A88,СВЦЭМ!$B$39:$B$782,J$83)+'СЕТ СН'!$H$9+СВЦЭМ!$D$10+'СЕТ СН'!$H$6-'СЕТ СН'!$H$19</f>
        <v>1070.3869534099999</v>
      </c>
      <c r="K88" s="36">
        <f>SUMIFS(СВЦЭМ!$C$39:$C$782,СВЦЭМ!$A$39:$A$782,$A88,СВЦЭМ!$B$39:$B$782,K$83)+'СЕТ СН'!$H$9+СВЦЭМ!$D$10+'СЕТ СН'!$H$6-'СЕТ СН'!$H$19</f>
        <v>1110.2855853199999</v>
      </c>
      <c r="L88" s="36">
        <f>SUMIFS(СВЦЭМ!$C$39:$C$782,СВЦЭМ!$A$39:$A$782,$A88,СВЦЭМ!$B$39:$B$782,L$83)+'СЕТ СН'!$H$9+СВЦЭМ!$D$10+'СЕТ СН'!$H$6-'СЕТ СН'!$H$19</f>
        <v>1141.9297803499999</v>
      </c>
      <c r="M88" s="36">
        <f>SUMIFS(СВЦЭМ!$C$39:$C$782,СВЦЭМ!$A$39:$A$782,$A88,СВЦЭМ!$B$39:$B$782,M$83)+'СЕТ СН'!$H$9+СВЦЭМ!$D$10+'СЕТ СН'!$H$6-'СЕТ СН'!$H$19</f>
        <v>1142.7316164199999</v>
      </c>
      <c r="N88" s="36">
        <f>SUMIFS(СВЦЭМ!$C$39:$C$782,СВЦЭМ!$A$39:$A$782,$A88,СВЦЭМ!$B$39:$B$782,N$83)+'СЕТ СН'!$H$9+СВЦЭМ!$D$10+'СЕТ СН'!$H$6-'СЕТ СН'!$H$19</f>
        <v>1139.4040698899998</v>
      </c>
      <c r="O88" s="36">
        <f>SUMIFS(СВЦЭМ!$C$39:$C$782,СВЦЭМ!$A$39:$A$782,$A88,СВЦЭМ!$B$39:$B$782,O$83)+'СЕТ СН'!$H$9+СВЦЭМ!$D$10+'СЕТ СН'!$H$6-'СЕТ СН'!$H$19</f>
        <v>1145.3234254699998</v>
      </c>
      <c r="P88" s="36">
        <f>SUMIFS(СВЦЭМ!$C$39:$C$782,СВЦЭМ!$A$39:$A$782,$A88,СВЦЭМ!$B$39:$B$782,P$83)+'СЕТ СН'!$H$9+СВЦЭМ!$D$10+'СЕТ СН'!$H$6-'СЕТ СН'!$H$19</f>
        <v>1137.97595712</v>
      </c>
      <c r="Q88" s="36">
        <f>SUMIFS(СВЦЭМ!$C$39:$C$782,СВЦЭМ!$A$39:$A$782,$A88,СВЦЭМ!$B$39:$B$782,Q$83)+'СЕТ СН'!$H$9+СВЦЭМ!$D$10+'СЕТ СН'!$H$6-'СЕТ СН'!$H$19</f>
        <v>1134.6948028199999</v>
      </c>
      <c r="R88" s="36">
        <f>SUMIFS(СВЦЭМ!$C$39:$C$782,СВЦЭМ!$A$39:$A$782,$A88,СВЦЭМ!$B$39:$B$782,R$83)+'СЕТ СН'!$H$9+СВЦЭМ!$D$10+'СЕТ СН'!$H$6-'СЕТ СН'!$H$19</f>
        <v>1131.8763536599999</v>
      </c>
      <c r="S88" s="36">
        <f>SUMIFS(СВЦЭМ!$C$39:$C$782,СВЦЭМ!$A$39:$A$782,$A88,СВЦЭМ!$B$39:$B$782,S$83)+'СЕТ СН'!$H$9+СВЦЭМ!$D$10+'СЕТ СН'!$H$6-'СЕТ СН'!$H$19</f>
        <v>1117.0112596199999</v>
      </c>
      <c r="T88" s="36">
        <f>SUMIFS(СВЦЭМ!$C$39:$C$782,СВЦЭМ!$A$39:$A$782,$A88,СВЦЭМ!$B$39:$B$782,T$83)+'СЕТ СН'!$H$9+СВЦЭМ!$D$10+'СЕТ СН'!$H$6-'СЕТ СН'!$H$19</f>
        <v>1166.70698455</v>
      </c>
      <c r="U88" s="36">
        <f>SUMIFS(СВЦЭМ!$C$39:$C$782,СВЦЭМ!$A$39:$A$782,$A88,СВЦЭМ!$B$39:$B$782,U$83)+'СЕТ СН'!$H$9+СВЦЭМ!$D$10+'СЕТ СН'!$H$6-'СЕТ СН'!$H$19</f>
        <v>1171.7217037399998</v>
      </c>
      <c r="V88" s="36">
        <f>SUMIFS(СВЦЭМ!$C$39:$C$782,СВЦЭМ!$A$39:$A$782,$A88,СВЦЭМ!$B$39:$B$782,V$83)+'СЕТ СН'!$H$9+СВЦЭМ!$D$10+'СЕТ СН'!$H$6-'СЕТ СН'!$H$19</f>
        <v>1190.4593533</v>
      </c>
      <c r="W88" s="36">
        <f>SUMIFS(СВЦЭМ!$C$39:$C$782,СВЦЭМ!$A$39:$A$782,$A88,СВЦЭМ!$B$39:$B$782,W$83)+'СЕТ СН'!$H$9+СВЦЭМ!$D$10+'СЕТ СН'!$H$6-'СЕТ СН'!$H$19</f>
        <v>1192.01209896</v>
      </c>
      <c r="X88" s="36">
        <f>SUMIFS(СВЦЭМ!$C$39:$C$782,СВЦЭМ!$A$39:$A$782,$A88,СВЦЭМ!$B$39:$B$782,X$83)+'СЕТ СН'!$H$9+СВЦЭМ!$D$10+'СЕТ СН'!$H$6-'СЕТ СН'!$H$19</f>
        <v>1123.7227483199999</v>
      </c>
      <c r="Y88" s="36">
        <f>SUMIFS(СВЦЭМ!$C$39:$C$782,СВЦЭМ!$A$39:$A$782,$A88,СВЦЭМ!$B$39:$B$782,Y$83)+'СЕТ СН'!$H$9+СВЦЭМ!$D$10+'СЕТ СН'!$H$6-'СЕТ СН'!$H$19</f>
        <v>1089.4456015799999</v>
      </c>
    </row>
    <row r="89" spans="1:25" ht="15.75" x14ac:dyDescent="0.2">
      <c r="A89" s="35">
        <f t="shared" si="2"/>
        <v>44810</v>
      </c>
      <c r="B89" s="36">
        <f>SUMIFS(СВЦЭМ!$C$39:$C$782,СВЦЭМ!$A$39:$A$782,$A89,СВЦЭМ!$B$39:$B$782,B$83)+'СЕТ СН'!$H$9+СВЦЭМ!$D$10+'СЕТ СН'!$H$6-'СЕТ СН'!$H$19</f>
        <v>1147.5143676299999</v>
      </c>
      <c r="C89" s="36">
        <f>SUMIFS(СВЦЭМ!$C$39:$C$782,СВЦЭМ!$A$39:$A$782,$A89,СВЦЭМ!$B$39:$B$782,C$83)+'СЕТ СН'!$H$9+СВЦЭМ!$D$10+'СЕТ СН'!$H$6-'СЕТ СН'!$H$19</f>
        <v>1201.3802421400001</v>
      </c>
      <c r="D89" s="36">
        <f>SUMIFS(СВЦЭМ!$C$39:$C$782,СВЦЭМ!$A$39:$A$782,$A89,СВЦЭМ!$B$39:$B$782,D$83)+'СЕТ СН'!$H$9+СВЦЭМ!$D$10+'СЕТ СН'!$H$6-'СЕТ СН'!$H$19</f>
        <v>1230.8731216900001</v>
      </c>
      <c r="E89" s="36">
        <f>SUMIFS(СВЦЭМ!$C$39:$C$782,СВЦЭМ!$A$39:$A$782,$A89,СВЦЭМ!$B$39:$B$782,E$83)+'СЕТ СН'!$H$9+СВЦЭМ!$D$10+'СЕТ СН'!$H$6-'СЕТ СН'!$H$19</f>
        <v>1236.4805907999998</v>
      </c>
      <c r="F89" s="36">
        <f>SUMIFS(СВЦЭМ!$C$39:$C$782,СВЦЭМ!$A$39:$A$782,$A89,СВЦЭМ!$B$39:$B$782,F$83)+'СЕТ СН'!$H$9+СВЦЭМ!$D$10+'СЕТ СН'!$H$6-'СЕТ СН'!$H$19</f>
        <v>1242.87099414</v>
      </c>
      <c r="G89" s="36">
        <f>SUMIFS(СВЦЭМ!$C$39:$C$782,СВЦЭМ!$A$39:$A$782,$A89,СВЦЭМ!$B$39:$B$782,G$83)+'СЕТ СН'!$H$9+СВЦЭМ!$D$10+'СЕТ СН'!$H$6-'СЕТ СН'!$H$19</f>
        <v>1240.6204596</v>
      </c>
      <c r="H89" s="36">
        <f>SUMIFS(СВЦЭМ!$C$39:$C$782,СВЦЭМ!$A$39:$A$782,$A89,СВЦЭМ!$B$39:$B$782,H$83)+'СЕТ СН'!$H$9+СВЦЭМ!$D$10+'СЕТ СН'!$H$6-'СЕТ СН'!$H$19</f>
        <v>1177.08345478</v>
      </c>
      <c r="I89" s="36">
        <f>SUMIFS(СВЦЭМ!$C$39:$C$782,СВЦЭМ!$A$39:$A$782,$A89,СВЦЭМ!$B$39:$B$782,I$83)+'СЕТ СН'!$H$9+СВЦЭМ!$D$10+'СЕТ СН'!$H$6-'СЕТ СН'!$H$19</f>
        <v>1104.26948825</v>
      </c>
      <c r="J89" s="36">
        <f>SUMIFS(СВЦЭМ!$C$39:$C$782,СВЦЭМ!$A$39:$A$782,$A89,СВЦЭМ!$B$39:$B$782,J$83)+'СЕТ СН'!$H$9+СВЦЭМ!$D$10+'СЕТ СН'!$H$6-'СЕТ СН'!$H$19</f>
        <v>1090.88917423</v>
      </c>
      <c r="K89" s="36">
        <f>SUMIFS(СВЦЭМ!$C$39:$C$782,СВЦЭМ!$A$39:$A$782,$A89,СВЦЭМ!$B$39:$B$782,K$83)+'СЕТ СН'!$H$9+СВЦЭМ!$D$10+'СЕТ СН'!$H$6-'СЕТ СН'!$H$19</f>
        <v>1079.1034772399998</v>
      </c>
      <c r="L89" s="36">
        <f>SUMIFS(СВЦЭМ!$C$39:$C$782,СВЦЭМ!$A$39:$A$782,$A89,СВЦЭМ!$B$39:$B$782,L$83)+'СЕТ СН'!$H$9+СВЦЭМ!$D$10+'СЕТ СН'!$H$6-'СЕТ СН'!$H$19</f>
        <v>1136.8817405499999</v>
      </c>
      <c r="M89" s="36">
        <f>SUMIFS(СВЦЭМ!$C$39:$C$782,СВЦЭМ!$A$39:$A$782,$A89,СВЦЭМ!$B$39:$B$782,M$83)+'СЕТ СН'!$H$9+СВЦЭМ!$D$10+'СЕТ СН'!$H$6-'СЕТ СН'!$H$19</f>
        <v>1127.4980789899998</v>
      </c>
      <c r="N89" s="36">
        <f>SUMIFS(СВЦЭМ!$C$39:$C$782,СВЦЭМ!$A$39:$A$782,$A89,СВЦЭМ!$B$39:$B$782,N$83)+'СЕТ СН'!$H$9+СВЦЭМ!$D$10+'СЕТ СН'!$H$6-'СЕТ СН'!$H$19</f>
        <v>1146.88977454</v>
      </c>
      <c r="O89" s="36">
        <f>SUMIFS(СВЦЭМ!$C$39:$C$782,СВЦЭМ!$A$39:$A$782,$A89,СВЦЭМ!$B$39:$B$782,O$83)+'СЕТ СН'!$H$9+СВЦЭМ!$D$10+'СЕТ СН'!$H$6-'СЕТ СН'!$H$19</f>
        <v>1147.3900626</v>
      </c>
      <c r="P89" s="36">
        <f>SUMIFS(СВЦЭМ!$C$39:$C$782,СВЦЭМ!$A$39:$A$782,$A89,СВЦЭМ!$B$39:$B$782,P$83)+'СЕТ СН'!$H$9+СВЦЭМ!$D$10+'СЕТ СН'!$H$6-'СЕТ СН'!$H$19</f>
        <v>1137.8525256200001</v>
      </c>
      <c r="Q89" s="36">
        <f>SUMIFS(СВЦЭМ!$C$39:$C$782,СВЦЭМ!$A$39:$A$782,$A89,СВЦЭМ!$B$39:$B$782,Q$83)+'СЕТ СН'!$H$9+СВЦЭМ!$D$10+'СЕТ СН'!$H$6-'СЕТ СН'!$H$19</f>
        <v>1135.76098619</v>
      </c>
      <c r="R89" s="36">
        <f>SUMIFS(СВЦЭМ!$C$39:$C$782,СВЦЭМ!$A$39:$A$782,$A89,СВЦЭМ!$B$39:$B$782,R$83)+'СЕТ СН'!$H$9+СВЦЭМ!$D$10+'СЕТ СН'!$H$6-'СЕТ СН'!$H$19</f>
        <v>1137.8862088999999</v>
      </c>
      <c r="S89" s="36">
        <f>SUMIFS(СВЦЭМ!$C$39:$C$782,СВЦЭМ!$A$39:$A$782,$A89,СВЦЭМ!$B$39:$B$782,S$83)+'СЕТ СН'!$H$9+СВЦЭМ!$D$10+'СЕТ СН'!$H$6-'СЕТ СН'!$H$19</f>
        <v>1208.6723145999999</v>
      </c>
      <c r="T89" s="36">
        <f>SUMIFS(СВЦЭМ!$C$39:$C$782,СВЦЭМ!$A$39:$A$782,$A89,СВЦЭМ!$B$39:$B$782,T$83)+'СЕТ СН'!$H$9+СВЦЭМ!$D$10+'СЕТ СН'!$H$6-'СЕТ СН'!$H$19</f>
        <v>1178.7838899599999</v>
      </c>
      <c r="U89" s="36">
        <f>SUMIFS(СВЦЭМ!$C$39:$C$782,СВЦЭМ!$A$39:$A$782,$A89,СВЦЭМ!$B$39:$B$782,U$83)+'СЕТ СН'!$H$9+СВЦЭМ!$D$10+'СЕТ СН'!$H$6-'СЕТ СН'!$H$19</f>
        <v>1177.29935727</v>
      </c>
      <c r="V89" s="36">
        <f>SUMIFS(СВЦЭМ!$C$39:$C$782,СВЦЭМ!$A$39:$A$782,$A89,СВЦЭМ!$B$39:$B$782,V$83)+'СЕТ СН'!$H$9+СВЦЭМ!$D$10+'СЕТ СН'!$H$6-'СЕТ СН'!$H$19</f>
        <v>1206.05845776</v>
      </c>
      <c r="W89" s="36">
        <f>SUMIFS(СВЦЭМ!$C$39:$C$782,СВЦЭМ!$A$39:$A$782,$A89,СВЦЭМ!$B$39:$B$782,W$83)+'СЕТ СН'!$H$9+СВЦЭМ!$D$10+'СЕТ СН'!$H$6-'СЕТ СН'!$H$19</f>
        <v>1200.1829363499999</v>
      </c>
      <c r="X89" s="36">
        <f>SUMIFS(СВЦЭМ!$C$39:$C$782,СВЦЭМ!$A$39:$A$782,$A89,СВЦЭМ!$B$39:$B$782,X$83)+'СЕТ СН'!$H$9+СВЦЭМ!$D$10+'СЕТ СН'!$H$6-'СЕТ СН'!$H$19</f>
        <v>1162.0648867</v>
      </c>
      <c r="Y89" s="36">
        <f>SUMIFS(СВЦЭМ!$C$39:$C$782,СВЦЭМ!$A$39:$A$782,$A89,СВЦЭМ!$B$39:$B$782,Y$83)+'СЕТ СН'!$H$9+СВЦЭМ!$D$10+'СЕТ СН'!$H$6-'СЕТ СН'!$H$19</f>
        <v>1166.5518015099999</v>
      </c>
    </row>
    <row r="90" spans="1:25" ht="15.75" x14ac:dyDescent="0.2">
      <c r="A90" s="35">
        <f t="shared" si="2"/>
        <v>44811</v>
      </c>
      <c r="B90" s="36">
        <f>SUMIFS(СВЦЭМ!$C$39:$C$782,СВЦЭМ!$A$39:$A$782,$A90,СВЦЭМ!$B$39:$B$782,B$83)+'СЕТ СН'!$H$9+СВЦЭМ!$D$10+'СЕТ СН'!$H$6-'СЕТ СН'!$H$19</f>
        <v>1245.5893670799999</v>
      </c>
      <c r="C90" s="36">
        <f>SUMIFS(СВЦЭМ!$C$39:$C$782,СВЦЭМ!$A$39:$A$782,$A90,СВЦЭМ!$B$39:$B$782,C$83)+'СЕТ СН'!$H$9+СВЦЭМ!$D$10+'СЕТ СН'!$H$6-'СЕТ СН'!$H$19</f>
        <v>1305.7785633999999</v>
      </c>
      <c r="D90" s="36">
        <f>SUMIFS(СВЦЭМ!$C$39:$C$782,СВЦЭМ!$A$39:$A$782,$A90,СВЦЭМ!$B$39:$B$782,D$83)+'СЕТ СН'!$H$9+СВЦЭМ!$D$10+'СЕТ СН'!$H$6-'СЕТ СН'!$H$19</f>
        <v>1347.2110569199999</v>
      </c>
      <c r="E90" s="36">
        <f>SUMIFS(СВЦЭМ!$C$39:$C$782,СВЦЭМ!$A$39:$A$782,$A90,СВЦЭМ!$B$39:$B$782,E$83)+'СЕТ СН'!$H$9+СВЦЭМ!$D$10+'СЕТ СН'!$H$6-'СЕТ СН'!$H$19</f>
        <v>1362.71597045</v>
      </c>
      <c r="F90" s="36">
        <f>SUMIFS(СВЦЭМ!$C$39:$C$782,СВЦЭМ!$A$39:$A$782,$A90,СВЦЭМ!$B$39:$B$782,F$83)+'СЕТ СН'!$H$9+СВЦЭМ!$D$10+'СЕТ СН'!$H$6-'СЕТ СН'!$H$19</f>
        <v>1353.27590474</v>
      </c>
      <c r="G90" s="36">
        <f>SUMIFS(СВЦЭМ!$C$39:$C$782,СВЦЭМ!$A$39:$A$782,$A90,СВЦЭМ!$B$39:$B$782,G$83)+'СЕТ СН'!$H$9+СВЦЭМ!$D$10+'СЕТ СН'!$H$6-'СЕТ СН'!$H$19</f>
        <v>1346.00412431</v>
      </c>
      <c r="H90" s="36">
        <f>SUMIFS(СВЦЭМ!$C$39:$C$782,СВЦЭМ!$A$39:$A$782,$A90,СВЦЭМ!$B$39:$B$782,H$83)+'СЕТ СН'!$H$9+СВЦЭМ!$D$10+'СЕТ СН'!$H$6-'СЕТ СН'!$H$19</f>
        <v>1292.34425332</v>
      </c>
      <c r="I90" s="36">
        <f>SUMIFS(СВЦЭМ!$C$39:$C$782,СВЦЭМ!$A$39:$A$782,$A90,СВЦЭМ!$B$39:$B$782,I$83)+'СЕТ СН'!$H$9+СВЦЭМ!$D$10+'СЕТ СН'!$H$6-'СЕТ СН'!$H$19</f>
        <v>1197.8192300000001</v>
      </c>
      <c r="J90" s="36">
        <f>SUMIFS(СВЦЭМ!$C$39:$C$782,СВЦЭМ!$A$39:$A$782,$A90,СВЦЭМ!$B$39:$B$782,J$83)+'СЕТ СН'!$H$9+СВЦЭМ!$D$10+'СЕТ СН'!$H$6-'СЕТ СН'!$H$19</f>
        <v>1174.77554231</v>
      </c>
      <c r="K90" s="36">
        <f>SUMIFS(СВЦЭМ!$C$39:$C$782,СВЦЭМ!$A$39:$A$782,$A90,СВЦЭМ!$B$39:$B$782,K$83)+'СЕТ СН'!$H$9+СВЦЭМ!$D$10+'СЕТ СН'!$H$6-'СЕТ СН'!$H$19</f>
        <v>1132.3642193199998</v>
      </c>
      <c r="L90" s="36">
        <f>SUMIFS(СВЦЭМ!$C$39:$C$782,СВЦЭМ!$A$39:$A$782,$A90,СВЦЭМ!$B$39:$B$782,L$83)+'СЕТ СН'!$H$9+СВЦЭМ!$D$10+'СЕТ СН'!$H$6-'СЕТ СН'!$H$19</f>
        <v>1178.3560571099999</v>
      </c>
      <c r="M90" s="36">
        <f>SUMIFS(СВЦЭМ!$C$39:$C$782,СВЦЭМ!$A$39:$A$782,$A90,СВЦЭМ!$B$39:$B$782,M$83)+'СЕТ СН'!$H$9+СВЦЭМ!$D$10+'СЕТ СН'!$H$6-'СЕТ СН'!$H$19</f>
        <v>1137.6966673699999</v>
      </c>
      <c r="N90" s="36">
        <f>SUMIFS(СВЦЭМ!$C$39:$C$782,СВЦЭМ!$A$39:$A$782,$A90,СВЦЭМ!$B$39:$B$782,N$83)+'СЕТ СН'!$H$9+СВЦЭМ!$D$10+'СЕТ СН'!$H$6-'СЕТ СН'!$H$19</f>
        <v>1122.1283998500001</v>
      </c>
      <c r="O90" s="36">
        <f>SUMIFS(СВЦЭМ!$C$39:$C$782,СВЦЭМ!$A$39:$A$782,$A90,СВЦЭМ!$B$39:$B$782,O$83)+'СЕТ СН'!$H$9+СВЦЭМ!$D$10+'СЕТ СН'!$H$6-'СЕТ СН'!$H$19</f>
        <v>1113.7835524499999</v>
      </c>
      <c r="P90" s="36">
        <f>SUMIFS(СВЦЭМ!$C$39:$C$782,СВЦЭМ!$A$39:$A$782,$A90,СВЦЭМ!$B$39:$B$782,P$83)+'СЕТ СН'!$H$9+СВЦЭМ!$D$10+'СЕТ СН'!$H$6-'СЕТ СН'!$H$19</f>
        <v>1125.33709462</v>
      </c>
      <c r="Q90" s="36">
        <f>SUMIFS(СВЦЭМ!$C$39:$C$782,СВЦЭМ!$A$39:$A$782,$A90,СВЦЭМ!$B$39:$B$782,Q$83)+'СЕТ СН'!$H$9+СВЦЭМ!$D$10+'СЕТ СН'!$H$6-'СЕТ СН'!$H$19</f>
        <v>1115.2688290599999</v>
      </c>
      <c r="R90" s="36">
        <f>SUMIFS(СВЦЭМ!$C$39:$C$782,СВЦЭМ!$A$39:$A$782,$A90,СВЦЭМ!$B$39:$B$782,R$83)+'СЕТ СН'!$H$9+СВЦЭМ!$D$10+'СЕТ СН'!$H$6-'СЕТ СН'!$H$19</f>
        <v>1123.0931477199999</v>
      </c>
      <c r="S90" s="36">
        <f>SUMIFS(СВЦЭМ!$C$39:$C$782,СВЦЭМ!$A$39:$A$782,$A90,СВЦЭМ!$B$39:$B$782,S$83)+'СЕТ СН'!$H$9+СВЦЭМ!$D$10+'СЕТ СН'!$H$6-'СЕТ СН'!$H$19</f>
        <v>1127.4766541399999</v>
      </c>
      <c r="T90" s="36">
        <f>SUMIFS(СВЦЭМ!$C$39:$C$782,СВЦЭМ!$A$39:$A$782,$A90,СВЦЭМ!$B$39:$B$782,T$83)+'СЕТ СН'!$H$9+СВЦЭМ!$D$10+'СЕТ СН'!$H$6-'СЕТ СН'!$H$19</f>
        <v>1124.3515572700001</v>
      </c>
      <c r="U90" s="36">
        <f>SUMIFS(СВЦЭМ!$C$39:$C$782,СВЦЭМ!$A$39:$A$782,$A90,СВЦЭМ!$B$39:$B$782,U$83)+'СЕТ СН'!$H$9+СВЦЭМ!$D$10+'СЕТ СН'!$H$6-'СЕТ СН'!$H$19</f>
        <v>1120.3732622499999</v>
      </c>
      <c r="V90" s="36">
        <f>SUMIFS(СВЦЭМ!$C$39:$C$782,СВЦЭМ!$A$39:$A$782,$A90,СВЦЭМ!$B$39:$B$782,V$83)+'СЕТ СН'!$H$9+СВЦЭМ!$D$10+'СЕТ СН'!$H$6-'СЕТ СН'!$H$19</f>
        <v>1141.49311283</v>
      </c>
      <c r="W90" s="36">
        <f>SUMIFS(СВЦЭМ!$C$39:$C$782,СВЦЭМ!$A$39:$A$782,$A90,СВЦЭМ!$B$39:$B$782,W$83)+'СЕТ СН'!$H$9+СВЦЭМ!$D$10+'СЕТ СН'!$H$6-'СЕТ СН'!$H$19</f>
        <v>1137.8303518999999</v>
      </c>
      <c r="X90" s="36">
        <f>SUMIFS(СВЦЭМ!$C$39:$C$782,СВЦЭМ!$A$39:$A$782,$A90,СВЦЭМ!$B$39:$B$782,X$83)+'СЕТ СН'!$H$9+СВЦЭМ!$D$10+'СЕТ СН'!$H$6-'СЕТ СН'!$H$19</f>
        <v>1271.1457824499998</v>
      </c>
      <c r="Y90" s="36">
        <f>SUMIFS(СВЦЭМ!$C$39:$C$782,СВЦЭМ!$A$39:$A$782,$A90,СВЦЭМ!$B$39:$B$782,Y$83)+'СЕТ СН'!$H$9+СВЦЭМ!$D$10+'СЕТ СН'!$H$6-'СЕТ СН'!$H$19</f>
        <v>1170.3148648599999</v>
      </c>
    </row>
    <row r="91" spans="1:25" ht="15.75" x14ac:dyDescent="0.2">
      <c r="A91" s="35">
        <f t="shared" si="2"/>
        <v>44812</v>
      </c>
      <c r="B91" s="36">
        <f>SUMIFS(СВЦЭМ!$C$39:$C$782,СВЦЭМ!$A$39:$A$782,$A91,СВЦЭМ!$B$39:$B$782,B$83)+'СЕТ СН'!$H$9+СВЦЭМ!$D$10+'СЕТ СН'!$H$6-'СЕТ СН'!$H$19</f>
        <v>1264.0127787699998</v>
      </c>
      <c r="C91" s="36">
        <f>SUMIFS(СВЦЭМ!$C$39:$C$782,СВЦЭМ!$A$39:$A$782,$A91,СВЦЭМ!$B$39:$B$782,C$83)+'СЕТ СН'!$H$9+СВЦЭМ!$D$10+'СЕТ СН'!$H$6-'СЕТ СН'!$H$19</f>
        <v>1332.92252444</v>
      </c>
      <c r="D91" s="36">
        <f>SUMIFS(СВЦЭМ!$C$39:$C$782,СВЦЭМ!$A$39:$A$782,$A91,СВЦЭМ!$B$39:$B$782,D$83)+'СЕТ СН'!$H$9+СВЦЭМ!$D$10+'СЕТ СН'!$H$6-'СЕТ СН'!$H$19</f>
        <v>1390.0831995499998</v>
      </c>
      <c r="E91" s="36">
        <f>SUMIFS(СВЦЭМ!$C$39:$C$782,СВЦЭМ!$A$39:$A$782,$A91,СВЦЭМ!$B$39:$B$782,E$83)+'СЕТ СН'!$H$9+СВЦЭМ!$D$10+'СЕТ СН'!$H$6-'СЕТ СН'!$H$19</f>
        <v>1355.7385934399999</v>
      </c>
      <c r="F91" s="36">
        <f>SUMIFS(СВЦЭМ!$C$39:$C$782,СВЦЭМ!$A$39:$A$782,$A91,СВЦЭМ!$B$39:$B$782,F$83)+'СЕТ СН'!$H$9+СВЦЭМ!$D$10+'СЕТ СН'!$H$6-'СЕТ СН'!$H$19</f>
        <v>1368.46491578</v>
      </c>
      <c r="G91" s="36">
        <f>SUMIFS(СВЦЭМ!$C$39:$C$782,СВЦЭМ!$A$39:$A$782,$A91,СВЦЭМ!$B$39:$B$782,G$83)+'СЕТ СН'!$H$9+СВЦЭМ!$D$10+'СЕТ СН'!$H$6-'СЕТ СН'!$H$19</f>
        <v>1347.5401948799999</v>
      </c>
      <c r="H91" s="36">
        <f>SUMIFS(СВЦЭМ!$C$39:$C$782,СВЦЭМ!$A$39:$A$782,$A91,СВЦЭМ!$B$39:$B$782,H$83)+'СЕТ СН'!$H$9+СВЦЭМ!$D$10+'СЕТ СН'!$H$6-'СЕТ СН'!$H$19</f>
        <v>1285.3118067099999</v>
      </c>
      <c r="I91" s="36">
        <f>SUMIFS(СВЦЭМ!$C$39:$C$782,СВЦЭМ!$A$39:$A$782,$A91,СВЦЭМ!$B$39:$B$782,I$83)+'СЕТ СН'!$H$9+СВЦЭМ!$D$10+'СЕТ СН'!$H$6-'СЕТ СН'!$H$19</f>
        <v>1187.4411630699999</v>
      </c>
      <c r="J91" s="36">
        <f>SUMIFS(СВЦЭМ!$C$39:$C$782,СВЦЭМ!$A$39:$A$782,$A91,СВЦЭМ!$B$39:$B$782,J$83)+'СЕТ СН'!$H$9+СВЦЭМ!$D$10+'СЕТ СН'!$H$6-'СЕТ СН'!$H$19</f>
        <v>1109.9816474100001</v>
      </c>
      <c r="K91" s="36">
        <f>SUMIFS(СВЦЭМ!$C$39:$C$782,СВЦЭМ!$A$39:$A$782,$A91,СВЦЭМ!$B$39:$B$782,K$83)+'СЕТ СН'!$H$9+СВЦЭМ!$D$10+'СЕТ СН'!$H$6-'СЕТ СН'!$H$19</f>
        <v>1121.1415754</v>
      </c>
      <c r="L91" s="36">
        <f>SUMIFS(СВЦЭМ!$C$39:$C$782,СВЦЭМ!$A$39:$A$782,$A91,СВЦЭМ!$B$39:$B$782,L$83)+'СЕТ СН'!$H$9+СВЦЭМ!$D$10+'СЕТ СН'!$H$6-'СЕТ СН'!$H$19</f>
        <v>1143.44860941</v>
      </c>
      <c r="M91" s="36">
        <f>SUMIFS(СВЦЭМ!$C$39:$C$782,СВЦЭМ!$A$39:$A$782,$A91,СВЦЭМ!$B$39:$B$782,M$83)+'СЕТ СН'!$H$9+СВЦЭМ!$D$10+'СЕТ СН'!$H$6-'СЕТ СН'!$H$19</f>
        <v>1150.63632598</v>
      </c>
      <c r="N91" s="36">
        <f>SUMIFS(СВЦЭМ!$C$39:$C$782,СВЦЭМ!$A$39:$A$782,$A91,СВЦЭМ!$B$39:$B$782,N$83)+'СЕТ СН'!$H$9+СВЦЭМ!$D$10+'СЕТ СН'!$H$6-'СЕТ СН'!$H$19</f>
        <v>1153.4999579999999</v>
      </c>
      <c r="O91" s="36">
        <f>SUMIFS(СВЦЭМ!$C$39:$C$782,СВЦЭМ!$A$39:$A$782,$A91,СВЦЭМ!$B$39:$B$782,O$83)+'СЕТ СН'!$H$9+СВЦЭМ!$D$10+'СЕТ СН'!$H$6-'СЕТ СН'!$H$19</f>
        <v>1142.40204892</v>
      </c>
      <c r="P91" s="36">
        <f>SUMIFS(СВЦЭМ!$C$39:$C$782,СВЦЭМ!$A$39:$A$782,$A91,СВЦЭМ!$B$39:$B$782,P$83)+'СЕТ СН'!$H$9+СВЦЭМ!$D$10+'СЕТ СН'!$H$6-'СЕТ СН'!$H$19</f>
        <v>1142.51714958</v>
      </c>
      <c r="Q91" s="36">
        <f>SUMIFS(СВЦЭМ!$C$39:$C$782,СВЦЭМ!$A$39:$A$782,$A91,СВЦЭМ!$B$39:$B$782,Q$83)+'СЕТ СН'!$H$9+СВЦЭМ!$D$10+'СЕТ СН'!$H$6-'СЕТ СН'!$H$19</f>
        <v>1153.50491119</v>
      </c>
      <c r="R91" s="36">
        <f>SUMIFS(СВЦЭМ!$C$39:$C$782,СВЦЭМ!$A$39:$A$782,$A91,СВЦЭМ!$B$39:$B$782,R$83)+'СЕТ СН'!$H$9+СВЦЭМ!$D$10+'СЕТ СН'!$H$6-'СЕТ СН'!$H$19</f>
        <v>1154.3128571899999</v>
      </c>
      <c r="S91" s="36">
        <f>SUMIFS(СВЦЭМ!$C$39:$C$782,СВЦЭМ!$A$39:$A$782,$A91,СВЦЭМ!$B$39:$B$782,S$83)+'СЕТ СН'!$H$9+СВЦЭМ!$D$10+'СЕТ СН'!$H$6-'СЕТ СН'!$H$19</f>
        <v>1153.0700066299999</v>
      </c>
      <c r="T91" s="36">
        <f>SUMIFS(СВЦЭМ!$C$39:$C$782,СВЦЭМ!$A$39:$A$782,$A91,СВЦЭМ!$B$39:$B$782,T$83)+'СЕТ СН'!$H$9+СВЦЭМ!$D$10+'СЕТ СН'!$H$6-'СЕТ СН'!$H$19</f>
        <v>1155.8273533399999</v>
      </c>
      <c r="U91" s="36">
        <f>SUMIFS(СВЦЭМ!$C$39:$C$782,СВЦЭМ!$A$39:$A$782,$A91,СВЦЭМ!$B$39:$B$782,U$83)+'СЕТ СН'!$H$9+СВЦЭМ!$D$10+'СЕТ СН'!$H$6-'СЕТ СН'!$H$19</f>
        <v>1141.6227736999999</v>
      </c>
      <c r="V91" s="36">
        <f>SUMIFS(СВЦЭМ!$C$39:$C$782,СВЦЭМ!$A$39:$A$782,$A91,СВЦЭМ!$B$39:$B$782,V$83)+'СЕТ СН'!$H$9+СВЦЭМ!$D$10+'СЕТ СН'!$H$6-'СЕТ СН'!$H$19</f>
        <v>1148.1193014</v>
      </c>
      <c r="W91" s="36">
        <f>SUMIFS(СВЦЭМ!$C$39:$C$782,СВЦЭМ!$A$39:$A$782,$A91,СВЦЭМ!$B$39:$B$782,W$83)+'СЕТ СН'!$H$9+СВЦЭМ!$D$10+'СЕТ СН'!$H$6-'СЕТ СН'!$H$19</f>
        <v>1140.20973144</v>
      </c>
      <c r="X91" s="36">
        <f>SUMIFS(СВЦЭМ!$C$39:$C$782,СВЦЭМ!$A$39:$A$782,$A91,СВЦЭМ!$B$39:$B$782,X$83)+'СЕТ СН'!$H$9+СВЦЭМ!$D$10+'СЕТ СН'!$H$6-'СЕТ СН'!$H$19</f>
        <v>1115.5953650699998</v>
      </c>
      <c r="Y91" s="36">
        <f>SUMIFS(СВЦЭМ!$C$39:$C$782,СВЦЭМ!$A$39:$A$782,$A91,СВЦЭМ!$B$39:$B$782,Y$83)+'СЕТ СН'!$H$9+СВЦЭМ!$D$10+'СЕТ СН'!$H$6-'СЕТ СН'!$H$19</f>
        <v>1148.46786228</v>
      </c>
    </row>
    <row r="92" spans="1:25" ht="15.75" x14ac:dyDescent="0.2">
      <c r="A92" s="35">
        <f t="shared" si="2"/>
        <v>44813</v>
      </c>
      <c r="B92" s="36">
        <f>SUMIFS(СВЦЭМ!$C$39:$C$782,СВЦЭМ!$A$39:$A$782,$A92,СВЦЭМ!$B$39:$B$782,B$83)+'СЕТ СН'!$H$9+СВЦЭМ!$D$10+'СЕТ СН'!$H$6-'СЕТ СН'!$H$19</f>
        <v>1222.7998439200001</v>
      </c>
      <c r="C92" s="36">
        <f>SUMIFS(СВЦЭМ!$C$39:$C$782,СВЦЭМ!$A$39:$A$782,$A92,СВЦЭМ!$B$39:$B$782,C$83)+'СЕТ СН'!$H$9+СВЦЭМ!$D$10+'СЕТ СН'!$H$6-'СЕТ СН'!$H$19</f>
        <v>1267.83029999</v>
      </c>
      <c r="D92" s="36">
        <f>SUMIFS(СВЦЭМ!$C$39:$C$782,СВЦЭМ!$A$39:$A$782,$A92,СВЦЭМ!$B$39:$B$782,D$83)+'СЕТ СН'!$H$9+СВЦЭМ!$D$10+'СЕТ СН'!$H$6-'СЕТ СН'!$H$19</f>
        <v>1330.93249752</v>
      </c>
      <c r="E92" s="36">
        <f>SUMIFS(СВЦЭМ!$C$39:$C$782,СВЦЭМ!$A$39:$A$782,$A92,СВЦЭМ!$B$39:$B$782,E$83)+'СЕТ СН'!$H$9+СВЦЭМ!$D$10+'СЕТ СН'!$H$6-'СЕТ СН'!$H$19</f>
        <v>1344.93046067</v>
      </c>
      <c r="F92" s="36">
        <f>SUMIFS(СВЦЭМ!$C$39:$C$782,СВЦЭМ!$A$39:$A$782,$A92,СВЦЭМ!$B$39:$B$782,F$83)+'СЕТ СН'!$H$9+СВЦЭМ!$D$10+'СЕТ СН'!$H$6-'СЕТ СН'!$H$19</f>
        <v>1342.5407401299999</v>
      </c>
      <c r="G92" s="36">
        <f>SUMIFS(СВЦЭМ!$C$39:$C$782,СВЦЭМ!$A$39:$A$782,$A92,СВЦЭМ!$B$39:$B$782,G$83)+'СЕТ СН'!$H$9+СВЦЭМ!$D$10+'СЕТ СН'!$H$6-'СЕТ СН'!$H$19</f>
        <v>1320.0618833699998</v>
      </c>
      <c r="H92" s="36">
        <f>SUMIFS(СВЦЭМ!$C$39:$C$782,СВЦЭМ!$A$39:$A$782,$A92,СВЦЭМ!$B$39:$B$782,H$83)+'СЕТ СН'!$H$9+СВЦЭМ!$D$10+'СЕТ СН'!$H$6-'СЕТ СН'!$H$19</f>
        <v>1247.28523195</v>
      </c>
      <c r="I92" s="36">
        <f>SUMIFS(СВЦЭМ!$C$39:$C$782,СВЦЭМ!$A$39:$A$782,$A92,СВЦЭМ!$B$39:$B$782,I$83)+'СЕТ СН'!$H$9+СВЦЭМ!$D$10+'СЕТ СН'!$H$6-'СЕТ СН'!$H$19</f>
        <v>1195.0863683299999</v>
      </c>
      <c r="J92" s="36">
        <f>SUMIFS(СВЦЭМ!$C$39:$C$782,СВЦЭМ!$A$39:$A$782,$A92,СВЦЭМ!$B$39:$B$782,J$83)+'СЕТ СН'!$H$9+СВЦЭМ!$D$10+'СЕТ СН'!$H$6-'СЕТ СН'!$H$19</f>
        <v>1136.73037709</v>
      </c>
      <c r="K92" s="36">
        <f>SUMIFS(СВЦЭМ!$C$39:$C$782,СВЦЭМ!$A$39:$A$782,$A92,СВЦЭМ!$B$39:$B$782,K$83)+'СЕТ СН'!$H$9+СВЦЭМ!$D$10+'СЕТ СН'!$H$6-'СЕТ СН'!$H$19</f>
        <v>1097.49491089</v>
      </c>
      <c r="L92" s="36">
        <f>SUMIFS(СВЦЭМ!$C$39:$C$782,СВЦЭМ!$A$39:$A$782,$A92,СВЦЭМ!$B$39:$B$782,L$83)+'СЕТ СН'!$H$9+СВЦЭМ!$D$10+'СЕТ СН'!$H$6-'СЕТ СН'!$H$19</f>
        <v>1079.57582824</v>
      </c>
      <c r="M92" s="36">
        <f>SUMIFS(СВЦЭМ!$C$39:$C$782,СВЦЭМ!$A$39:$A$782,$A92,СВЦЭМ!$B$39:$B$782,M$83)+'СЕТ СН'!$H$9+СВЦЭМ!$D$10+'СЕТ СН'!$H$6-'СЕТ СН'!$H$19</f>
        <v>1058.7423084099999</v>
      </c>
      <c r="N92" s="36">
        <f>SUMIFS(СВЦЭМ!$C$39:$C$782,СВЦЭМ!$A$39:$A$782,$A92,СВЦЭМ!$B$39:$B$782,N$83)+'СЕТ СН'!$H$9+СВЦЭМ!$D$10+'СЕТ СН'!$H$6-'СЕТ СН'!$H$19</f>
        <v>1047.3962154599999</v>
      </c>
      <c r="O92" s="36">
        <f>SUMIFS(СВЦЭМ!$C$39:$C$782,СВЦЭМ!$A$39:$A$782,$A92,СВЦЭМ!$B$39:$B$782,O$83)+'СЕТ СН'!$H$9+СВЦЭМ!$D$10+'СЕТ СН'!$H$6-'СЕТ СН'!$H$19</f>
        <v>1043.5229692299999</v>
      </c>
      <c r="P92" s="36">
        <f>SUMIFS(СВЦЭМ!$C$39:$C$782,СВЦЭМ!$A$39:$A$782,$A92,СВЦЭМ!$B$39:$B$782,P$83)+'СЕТ СН'!$H$9+СВЦЭМ!$D$10+'СЕТ СН'!$H$6-'СЕТ СН'!$H$19</f>
        <v>1076.3013394299999</v>
      </c>
      <c r="Q92" s="36">
        <f>SUMIFS(СВЦЭМ!$C$39:$C$782,СВЦЭМ!$A$39:$A$782,$A92,СВЦЭМ!$B$39:$B$782,Q$83)+'СЕТ СН'!$H$9+СВЦЭМ!$D$10+'СЕТ СН'!$H$6-'СЕТ СН'!$H$19</f>
        <v>1078.1629238599999</v>
      </c>
      <c r="R92" s="36">
        <f>SUMIFS(СВЦЭМ!$C$39:$C$782,СВЦЭМ!$A$39:$A$782,$A92,СВЦЭМ!$B$39:$B$782,R$83)+'СЕТ СН'!$H$9+СВЦЭМ!$D$10+'СЕТ СН'!$H$6-'СЕТ СН'!$H$19</f>
        <v>1093.84197578</v>
      </c>
      <c r="S92" s="36">
        <f>SUMIFS(СВЦЭМ!$C$39:$C$782,СВЦЭМ!$A$39:$A$782,$A92,СВЦЭМ!$B$39:$B$782,S$83)+'СЕТ СН'!$H$9+СВЦЭМ!$D$10+'СЕТ СН'!$H$6-'СЕТ СН'!$H$19</f>
        <v>1059.5780381099999</v>
      </c>
      <c r="T92" s="36">
        <f>SUMIFS(СВЦЭМ!$C$39:$C$782,СВЦЭМ!$A$39:$A$782,$A92,СВЦЭМ!$B$39:$B$782,T$83)+'СЕТ СН'!$H$9+СВЦЭМ!$D$10+'СЕТ СН'!$H$6-'СЕТ СН'!$H$19</f>
        <v>1059.29804126</v>
      </c>
      <c r="U92" s="36">
        <f>SUMIFS(СВЦЭМ!$C$39:$C$782,СВЦЭМ!$A$39:$A$782,$A92,СВЦЭМ!$B$39:$B$782,U$83)+'СЕТ СН'!$H$9+СВЦЭМ!$D$10+'СЕТ СН'!$H$6-'СЕТ СН'!$H$19</f>
        <v>1051.10711588</v>
      </c>
      <c r="V92" s="36">
        <f>SUMIFS(СВЦЭМ!$C$39:$C$782,СВЦЭМ!$A$39:$A$782,$A92,СВЦЭМ!$B$39:$B$782,V$83)+'СЕТ СН'!$H$9+СВЦЭМ!$D$10+'СЕТ СН'!$H$6-'СЕТ СН'!$H$19</f>
        <v>1031.5336148699998</v>
      </c>
      <c r="W92" s="36">
        <f>SUMIFS(СВЦЭМ!$C$39:$C$782,СВЦЭМ!$A$39:$A$782,$A92,СВЦЭМ!$B$39:$B$782,W$83)+'СЕТ СН'!$H$9+СВЦЭМ!$D$10+'СЕТ СН'!$H$6-'СЕТ СН'!$H$19</f>
        <v>1028.7458823699999</v>
      </c>
      <c r="X92" s="36">
        <f>SUMIFS(СВЦЭМ!$C$39:$C$782,СВЦЭМ!$A$39:$A$782,$A92,СВЦЭМ!$B$39:$B$782,X$83)+'СЕТ СН'!$H$9+СВЦЭМ!$D$10+'СЕТ СН'!$H$6-'СЕТ СН'!$H$19</f>
        <v>1049.25075967</v>
      </c>
      <c r="Y92" s="36">
        <f>SUMIFS(СВЦЭМ!$C$39:$C$782,СВЦЭМ!$A$39:$A$782,$A92,СВЦЭМ!$B$39:$B$782,Y$83)+'СЕТ СН'!$H$9+СВЦЭМ!$D$10+'СЕТ СН'!$H$6-'СЕТ СН'!$H$19</f>
        <v>1120.6611961599999</v>
      </c>
    </row>
    <row r="93" spans="1:25" ht="15.75" x14ac:dyDescent="0.2">
      <c r="A93" s="35">
        <f t="shared" si="2"/>
        <v>44814</v>
      </c>
      <c r="B93" s="36">
        <f>SUMIFS(СВЦЭМ!$C$39:$C$782,СВЦЭМ!$A$39:$A$782,$A93,СВЦЭМ!$B$39:$B$782,B$83)+'СЕТ СН'!$H$9+СВЦЭМ!$D$10+'СЕТ СН'!$H$6-'СЕТ СН'!$H$19</f>
        <v>1155.6268159599999</v>
      </c>
      <c r="C93" s="36">
        <f>SUMIFS(СВЦЭМ!$C$39:$C$782,СВЦЭМ!$A$39:$A$782,$A93,СВЦЭМ!$B$39:$B$782,C$83)+'СЕТ СН'!$H$9+СВЦЭМ!$D$10+'СЕТ СН'!$H$6-'СЕТ СН'!$H$19</f>
        <v>1211.1196176199999</v>
      </c>
      <c r="D93" s="36">
        <f>SUMIFS(СВЦЭМ!$C$39:$C$782,СВЦЭМ!$A$39:$A$782,$A93,СВЦЭМ!$B$39:$B$782,D$83)+'СЕТ СН'!$H$9+СВЦЭМ!$D$10+'СЕТ СН'!$H$6-'СЕТ СН'!$H$19</f>
        <v>1242.8437294999999</v>
      </c>
      <c r="E93" s="36">
        <f>SUMIFS(СВЦЭМ!$C$39:$C$782,СВЦЭМ!$A$39:$A$782,$A93,СВЦЭМ!$B$39:$B$782,E$83)+'СЕТ СН'!$H$9+СВЦЭМ!$D$10+'СЕТ СН'!$H$6-'СЕТ СН'!$H$19</f>
        <v>1251.3148757299998</v>
      </c>
      <c r="F93" s="36">
        <f>SUMIFS(СВЦЭМ!$C$39:$C$782,СВЦЭМ!$A$39:$A$782,$A93,СВЦЭМ!$B$39:$B$782,F$83)+'СЕТ СН'!$H$9+СВЦЭМ!$D$10+'СЕТ СН'!$H$6-'СЕТ СН'!$H$19</f>
        <v>1265.4934340699999</v>
      </c>
      <c r="G93" s="36">
        <f>SUMIFS(СВЦЭМ!$C$39:$C$782,СВЦЭМ!$A$39:$A$782,$A93,СВЦЭМ!$B$39:$B$782,G$83)+'СЕТ СН'!$H$9+СВЦЭМ!$D$10+'СЕТ СН'!$H$6-'СЕТ СН'!$H$19</f>
        <v>1252.8058096799998</v>
      </c>
      <c r="H93" s="36">
        <f>SUMIFS(СВЦЭМ!$C$39:$C$782,СВЦЭМ!$A$39:$A$782,$A93,СВЦЭМ!$B$39:$B$782,H$83)+'СЕТ СН'!$H$9+СВЦЭМ!$D$10+'СЕТ СН'!$H$6-'СЕТ СН'!$H$19</f>
        <v>1223.75606548</v>
      </c>
      <c r="I93" s="36">
        <f>SUMIFS(СВЦЭМ!$C$39:$C$782,СВЦЭМ!$A$39:$A$782,$A93,СВЦЭМ!$B$39:$B$782,I$83)+'СЕТ СН'!$H$9+СВЦЭМ!$D$10+'СЕТ СН'!$H$6-'СЕТ СН'!$H$19</f>
        <v>1168.06595965</v>
      </c>
      <c r="J93" s="36">
        <f>SUMIFS(СВЦЭМ!$C$39:$C$782,СВЦЭМ!$A$39:$A$782,$A93,СВЦЭМ!$B$39:$B$782,J$83)+'СЕТ СН'!$H$9+СВЦЭМ!$D$10+'СЕТ СН'!$H$6-'СЕТ СН'!$H$19</f>
        <v>1094.7226245699999</v>
      </c>
      <c r="K93" s="36">
        <f>SUMIFS(СВЦЭМ!$C$39:$C$782,СВЦЭМ!$A$39:$A$782,$A93,СВЦЭМ!$B$39:$B$782,K$83)+'СЕТ СН'!$H$9+СВЦЭМ!$D$10+'СЕТ СН'!$H$6-'СЕТ СН'!$H$19</f>
        <v>1064.4443703299999</v>
      </c>
      <c r="L93" s="36">
        <f>SUMIFS(СВЦЭМ!$C$39:$C$782,СВЦЭМ!$A$39:$A$782,$A93,СВЦЭМ!$B$39:$B$782,L$83)+'СЕТ СН'!$H$9+СВЦЭМ!$D$10+'СЕТ СН'!$H$6-'СЕТ СН'!$H$19</f>
        <v>1050.5518685499999</v>
      </c>
      <c r="M93" s="36">
        <f>SUMIFS(СВЦЭМ!$C$39:$C$782,СВЦЭМ!$A$39:$A$782,$A93,СВЦЭМ!$B$39:$B$782,M$83)+'СЕТ СН'!$H$9+СВЦЭМ!$D$10+'СЕТ СН'!$H$6-'СЕТ СН'!$H$19</f>
        <v>1050.31453956</v>
      </c>
      <c r="N93" s="36">
        <f>SUMIFS(СВЦЭМ!$C$39:$C$782,СВЦЭМ!$A$39:$A$782,$A93,СВЦЭМ!$B$39:$B$782,N$83)+'СЕТ СН'!$H$9+СВЦЭМ!$D$10+'СЕТ СН'!$H$6-'СЕТ СН'!$H$19</f>
        <v>1059.3297511999999</v>
      </c>
      <c r="O93" s="36">
        <f>SUMIFS(СВЦЭМ!$C$39:$C$782,СВЦЭМ!$A$39:$A$782,$A93,СВЦЭМ!$B$39:$B$782,O$83)+'СЕТ СН'!$H$9+СВЦЭМ!$D$10+'СЕТ СН'!$H$6-'СЕТ СН'!$H$19</f>
        <v>1077.54535928</v>
      </c>
      <c r="P93" s="36">
        <f>SUMIFS(СВЦЭМ!$C$39:$C$782,СВЦЭМ!$A$39:$A$782,$A93,СВЦЭМ!$B$39:$B$782,P$83)+'СЕТ СН'!$H$9+СВЦЭМ!$D$10+'СЕТ СН'!$H$6-'СЕТ СН'!$H$19</f>
        <v>1078.78918129</v>
      </c>
      <c r="Q93" s="36">
        <f>SUMIFS(СВЦЭМ!$C$39:$C$782,СВЦЭМ!$A$39:$A$782,$A93,СВЦЭМ!$B$39:$B$782,Q$83)+'СЕТ СН'!$H$9+СВЦЭМ!$D$10+'СЕТ СН'!$H$6-'СЕТ СН'!$H$19</f>
        <v>1090.99618106</v>
      </c>
      <c r="R93" s="36">
        <f>SUMIFS(СВЦЭМ!$C$39:$C$782,СВЦЭМ!$A$39:$A$782,$A93,СВЦЭМ!$B$39:$B$782,R$83)+'СЕТ СН'!$H$9+СВЦЭМ!$D$10+'СЕТ СН'!$H$6-'СЕТ СН'!$H$19</f>
        <v>1069.6593880599999</v>
      </c>
      <c r="S93" s="36">
        <f>SUMIFS(СВЦЭМ!$C$39:$C$782,СВЦЭМ!$A$39:$A$782,$A93,СВЦЭМ!$B$39:$B$782,S$83)+'СЕТ СН'!$H$9+СВЦЭМ!$D$10+'СЕТ СН'!$H$6-'СЕТ СН'!$H$19</f>
        <v>1042.0434829199999</v>
      </c>
      <c r="T93" s="36">
        <f>SUMIFS(СВЦЭМ!$C$39:$C$782,СВЦЭМ!$A$39:$A$782,$A93,СВЦЭМ!$B$39:$B$782,T$83)+'СЕТ СН'!$H$9+СВЦЭМ!$D$10+'СЕТ СН'!$H$6-'СЕТ СН'!$H$19</f>
        <v>1032.5196620899999</v>
      </c>
      <c r="U93" s="36">
        <f>SUMIFS(СВЦЭМ!$C$39:$C$782,СВЦЭМ!$A$39:$A$782,$A93,СВЦЭМ!$B$39:$B$782,U$83)+'СЕТ СН'!$H$9+СВЦЭМ!$D$10+'СЕТ СН'!$H$6-'СЕТ СН'!$H$19</f>
        <v>1049.8604794799999</v>
      </c>
      <c r="V93" s="36">
        <f>SUMIFS(СВЦЭМ!$C$39:$C$782,СВЦЭМ!$A$39:$A$782,$A93,СВЦЭМ!$B$39:$B$782,V$83)+'СЕТ СН'!$H$9+СВЦЭМ!$D$10+'СЕТ СН'!$H$6-'СЕТ СН'!$H$19</f>
        <v>1050.25427945</v>
      </c>
      <c r="W93" s="36">
        <f>SUMIFS(СВЦЭМ!$C$39:$C$782,СВЦЭМ!$A$39:$A$782,$A93,СВЦЭМ!$B$39:$B$782,W$83)+'СЕТ СН'!$H$9+СВЦЭМ!$D$10+'СЕТ СН'!$H$6-'СЕТ СН'!$H$19</f>
        <v>1055.24638437</v>
      </c>
      <c r="X93" s="36">
        <f>SUMIFS(СВЦЭМ!$C$39:$C$782,СВЦЭМ!$A$39:$A$782,$A93,СВЦЭМ!$B$39:$B$782,X$83)+'СЕТ СН'!$H$9+СВЦЭМ!$D$10+'СЕТ СН'!$H$6-'СЕТ СН'!$H$19</f>
        <v>1114.01945591</v>
      </c>
      <c r="Y93" s="36">
        <f>SUMIFS(СВЦЭМ!$C$39:$C$782,СВЦЭМ!$A$39:$A$782,$A93,СВЦЭМ!$B$39:$B$782,Y$83)+'СЕТ СН'!$H$9+СВЦЭМ!$D$10+'СЕТ СН'!$H$6-'СЕТ СН'!$H$19</f>
        <v>1157.0875313199999</v>
      </c>
    </row>
    <row r="94" spans="1:25" ht="15.75" x14ac:dyDescent="0.2">
      <c r="A94" s="35">
        <f t="shared" si="2"/>
        <v>44815</v>
      </c>
      <c r="B94" s="36">
        <f>SUMIFS(СВЦЭМ!$C$39:$C$782,СВЦЭМ!$A$39:$A$782,$A94,СВЦЭМ!$B$39:$B$782,B$83)+'СЕТ СН'!$H$9+СВЦЭМ!$D$10+'СЕТ СН'!$H$6-'СЕТ СН'!$H$19</f>
        <v>1161.2661500199999</v>
      </c>
      <c r="C94" s="36">
        <f>SUMIFS(СВЦЭМ!$C$39:$C$782,СВЦЭМ!$A$39:$A$782,$A94,СВЦЭМ!$B$39:$B$782,C$83)+'СЕТ СН'!$H$9+СВЦЭМ!$D$10+'СЕТ СН'!$H$6-'СЕТ СН'!$H$19</f>
        <v>1202.4769434899999</v>
      </c>
      <c r="D94" s="36">
        <f>SUMIFS(СВЦЭМ!$C$39:$C$782,СВЦЭМ!$A$39:$A$782,$A94,СВЦЭМ!$B$39:$B$782,D$83)+'СЕТ СН'!$H$9+СВЦЭМ!$D$10+'СЕТ СН'!$H$6-'СЕТ СН'!$H$19</f>
        <v>1232.3738068</v>
      </c>
      <c r="E94" s="36">
        <f>SUMIFS(СВЦЭМ!$C$39:$C$782,СВЦЭМ!$A$39:$A$782,$A94,СВЦЭМ!$B$39:$B$782,E$83)+'СЕТ СН'!$H$9+СВЦЭМ!$D$10+'СЕТ СН'!$H$6-'СЕТ СН'!$H$19</f>
        <v>1231.08445069</v>
      </c>
      <c r="F94" s="36">
        <f>SUMIFS(СВЦЭМ!$C$39:$C$782,СВЦЭМ!$A$39:$A$782,$A94,СВЦЭМ!$B$39:$B$782,F$83)+'СЕТ СН'!$H$9+СВЦЭМ!$D$10+'СЕТ СН'!$H$6-'СЕТ СН'!$H$19</f>
        <v>1229.70933479</v>
      </c>
      <c r="G94" s="36">
        <f>SUMIFS(СВЦЭМ!$C$39:$C$782,СВЦЭМ!$A$39:$A$782,$A94,СВЦЭМ!$B$39:$B$782,G$83)+'СЕТ СН'!$H$9+СВЦЭМ!$D$10+'СЕТ СН'!$H$6-'СЕТ СН'!$H$19</f>
        <v>1221.7417061900001</v>
      </c>
      <c r="H94" s="36">
        <f>SUMIFS(СВЦЭМ!$C$39:$C$782,СВЦЭМ!$A$39:$A$782,$A94,СВЦЭМ!$B$39:$B$782,H$83)+'СЕТ СН'!$H$9+СВЦЭМ!$D$10+'СЕТ СН'!$H$6-'СЕТ СН'!$H$19</f>
        <v>1199.7819251799999</v>
      </c>
      <c r="I94" s="36">
        <f>SUMIFS(СВЦЭМ!$C$39:$C$782,СВЦЭМ!$A$39:$A$782,$A94,СВЦЭМ!$B$39:$B$782,I$83)+'СЕТ СН'!$H$9+СВЦЭМ!$D$10+'СЕТ СН'!$H$6-'СЕТ СН'!$H$19</f>
        <v>1139.40532115</v>
      </c>
      <c r="J94" s="36">
        <f>SUMIFS(СВЦЭМ!$C$39:$C$782,СВЦЭМ!$A$39:$A$782,$A94,СВЦЭМ!$B$39:$B$782,J$83)+'СЕТ СН'!$H$9+СВЦЭМ!$D$10+'СЕТ СН'!$H$6-'СЕТ СН'!$H$19</f>
        <v>1061.28753932</v>
      </c>
      <c r="K94" s="36">
        <f>SUMIFS(СВЦЭМ!$C$39:$C$782,СВЦЭМ!$A$39:$A$782,$A94,СВЦЭМ!$B$39:$B$782,K$83)+'СЕТ СН'!$H$9+СВЦЭМ!$D$10+'СЕТ СН'!$H$6-'СЕТ СН'!$H$19</f>
        <v>1022.87096864</v>
      </c>
      <c r="L94" s="36">
        <f>SUMIFS(СВЦЭМ!$C$39:$C$782,СВЦЭМ!$A$39:$A$782,$A94,СВЦЭМ!$B$39:$B$782,L$83)+'СЕТ СН'!$H$9+СВЦЭМ!$D$10+'СЕТ СН'!$H$6-'СЕТ СН'!$H$19</f>
        <v>995.02075294999997</v>
      </c>
      <c r="M94" s="36">
        <f>SUMIFS(СВЦЭМ!$C$39:$C$782,СВЦЭМ!$A$39:$A$782,$A94,СВЦЭМ!$B$39:$B$782,M$83)+'СЕТ СН'!$H$9+СВЦЭМ!$D$10+'СЕТ СН'!$H$6-'СЕТ СН'!$H$19</f>
        <v>1008.93213742</v>
      </c>
      <c r="N94" s="36">
        <f>SUMIFS(СВЦЭМ!$C$39:$C$782,СВЦЭМ!$A$39:$A$782,$A94,СВЦЭМ!$B$39:$B$782,N$83)+'СЕТ СН'!$H$9+СВЦЭМ!$D$10+'СЕТ СН'!$H$6-'СЕТ СН'!$H$19</f>
        <v>1011.85746333</v>
      </c>
      <c r="O94" s="36">
        <f>SUMIFS(СВЦЭМ!$C$39:$C$782,СВЦЭМ!$A$39:$A$782,$A94,СВЦЭМ!$B$39:$B$782,O$83)+'СЕТ СН'!$H$9+СВЦЭМ!$D$10+'СЕТ СН'!$H$6-'СЕТ СН'!$H$19</f>
        <v>1018.39419908</v>
      </c>
      <c r="P94" s="36">
        <f>SUMIFS(СВЦЭМ!$C$39:$C$782,СВЦЭМ!$A$39:$A$782,$A94,СВЦЭМ!$B$39:$B$782,P$83)+'СЕТ СН'!$H$9+СВЦЭМ!$D$10+'СЕТ СН'!$H$6-'СЕТ СН'!$H$19</f>
        <v>1040.0402873399998</v>
      </c>
      <c r="Q94" s="36">
        <f>SUMIFS(СВЦЭМ!$C$39:$C$782,СВЦЭМ!$A$39:$A$782,$A94,СВЦЭМ!$B$39:$B$782,Q$83)+'СЕТ СН'!$H$9+СВЦЭМ!$D$10+'СЕТ СН'!$H$6-'СЕТ СН'!$H$19</f>
        <v>1044.48473623</v>
      </c>
      <c r="R94" s="36">
        <f>SUMIFS(СВЦЭМ!$C$39:$C$782,СВЦЭМ!$A$39:$A$782,$A94,СВЦЭМ!$B$39:$B$782,R$83)+'СЕТ СН'!$H$9+СВЦЭМ!$D$10+'СЕТ СН'!$H$6-'СЕТ СН'!$H$19</f>
        <v>1018.9733469500001</v>
      </c>
      <c r="S94" s="36">
        <f>SUMIFS(СВЦЭМ!$C$39:$C$782,СВЦЭМ!$A$39:$A$782,$A94,СВЦЭМ!$B$39:$B$782,S$83)+'СЕТ СН'!$H$9+СВЦЭМ!$D$10+'СЕТ СН'!$H$6-'СЕТ СН'!$H$19</f>
        <v>1016.41583495</v>
      </c>
      <c r="T94" s="36">
        <f>SUMIFS(СВЦЭМ!$C$39:$C$782,СВЦЭМ!$A$39:$A$782,$A94,СВЦЭМ!$B$39:$B$782,T$83)+'СЕТ СН'!$H$9+СВЦЭМ!$D$10+'СЕТ СН'!$H$6-'СЕТ СН'!$H$19</f>
        <v>1007.32849977</v>
      </c>
      <c r="U94" s="36">
        <f>SUMIFS(СВЦЭМ!$C$39:$C$782,СВЦЭМ!$A$39:$A$782,$A94,СВЦЭМ!$B$39:$B$782,U$83)+'СЕТ СН'!$H$9+СВЦЭМ!$D$10+'СЕТ СН'!$H$6-'СЕТ СН'!$H$19</f>
        <v>987.92800688</v>
      </c>
      <c r="V94" s="36">
        <f>SUMIFS(СВЦЭМ!$C$39:$C$782,СВЦЭМ!$A$39:$A$782,$A94,СВЦЭМ!$B$39:$B$782,V$83)+'СЕТ СН'!$H$9+СВЦЭМ!$D$10+'СЕТ СН'!$H$6-'СЕТ СН'!$H$19</f>
        <v>997.32237166000004</v>
      </c>
      <c r="W94" s="36">
        <f>SUMIFS(СВЦЭМ!$C$39:$C$782,СВЦЭМ!$A$39:$A$782,$A94,СВЦЭМ!$B$39:$B$782,W$83)+'СЕТ СН'!$H$9+СВЦЭМ!$D$10+'СЕТ СН'!$H$6-'СЕТ СН'!$H$19</f>
        <v>1015.90685128</v>
      </c>
      <c r="X94" s="36">
        <f>SUMIFS(СВЦЭМ!$C$39:$C$782,СВЦЭМ!$A$39:$A$782,$A94,СВЦЭМ!$B$39:$B$782,X$83)+'СЕТ СН'!$H$9+СВЦЭМ!$D$10+'СЕТ СН'!$H$6-'СЕТ СН'!$H$19</f>
        <v>1066.1194725</v>
      </c>
      <c r="Y94" s="36">
        <f>SUMIFS(СВЦЭМ!$C$39:$C$782,СВЦЭМ!$A$39:$A$782,$A94,СВЦЭМ!$B$39:$B$782,Y$83)+'СЕТ СН'!$H$9+СВЦЭМ!$D$10+'СЕТ СН'!$H$6-'СЕТ СН'!$H$19</f>
        <v>1133.57967985</v>
      </c>
    </row>
    <row r="95" spans="1:25" ht="15.75" x14ac:dyDescent="0.2">
      <c r="A95" s="35">
        <f t="shared" si="2"/>
        <v>44816</v>
      </c>
      <c r="B95" s="36">
        <f>SUMIFS(СВЦЭМ!$C$39:$C$782,СВЦЭМ!$A$39:$A$782,$A95,СВЦЭМ!$B$39:$B$782,B$83)+'СЕТ СН'!$H$9+СВЦЭМ!$D$10+'СЕТ СН'!$H$6-'СЕТ СН'!$H$19</f>
        <v>1186.1187164799999</v>
      </c>
      <c r="C95" s="36">
        <f>SUMIFS(СВЦЭМ!$C$39:$C$782,СВЦЭМ!$A$39:$A$782,$A95,СВЦЭМ!$B$39:$B$782,C$83)+'СЕТ СН'!$H$9+СВЦЭМ!$D$10+'СЕТ СН'!$H$6-'СЕТ СН'!$H$19</f>
        <v>1212.7180719</v>
      </c>
      <c r="D95" s="36">
        <f>SUMIFS(СВЦЭМ!$C$39:$C$782,СВЦЭМ!$A$39:$A$782,$A95,СВЦЭМ!$B$39:$B$782,D$83)+'СЕТ СН'!$H$9+СВЦЭМ!$D$10+'СЕТ СН'!$H$6-'СЕТ СН'!$H$19</f>
        <v>1225.4152390699999</v>
      </c>
      <c r="E95" s="36">
        <f>SUMIFS(СВЦЭМ!$C$39:$C$782,СВЦЭМ!$A$39:$A$782,$A95,СВЦЭМ!$B$39:$B$782,E$83)+'СЕТ СН'!$H$9+СВЦЭМ!$D$10+'СЕТ СН'!$H$6-'СЕТ СН'!$H$19</f>
        <v>1231.27070331</v>
      </c>
      <c r="F95" s="36">
        <f>SUMIFS(СВЦЭМ!$C$39:$C$782,СВЦЭМ!$A$39:$A$782,$A95,СВЦЭМ!$B$39:$B$782,F$83)+'СЕТ СН'!$H$9+СВЦЭМ!$D$10+'СЕТ СН'!$H$6-'СЕТ СН'!$H$19</f>
        <v>1217.5489943499999</v>
      </c>
      <c r="G95" s="36">
        <f>SUMIFS(СВЦЭМ!$C$39:$C$782,СВЦЭМ!$A$39:$A$782,$A95,СВЦЭМ!$B$39:$B$782,G$83)+'СЕТ СН'!$H$9+СВЦЭМ!$D$10+'СЕТ СН'!$H$6-'СЕТ СН'!$H$19</f>
        <v>1193.8539690799998</v>
      </c>
      <c r="H95" s="36">
        <f>SUMIFS(СВЦЭМ!$C$39:$C$782,СВЦЭМ!$A$39:$A$782,$A95,СВЦЭМ!$B$39:$B$782,H$83)+'СЕТ СН'!$H$9+СВЦЭМ!$D$10+'СЕТ СН'!$H$6-'СЕТ СН'!$H$19</f>
        <v>1156.36923542</v>
      </c>
      <c r="I95" s="36">
        <f>SUMIFS(СВЦЭМ!$C$39:$C$782,СВЦЭМ!$A$39:$A$782,$A95,СВЦЭМ!$B$39:$B$782,I$83)+'СЕТ СН'!$H$9+СВЦЭМ!$D$10+'СЕТ СН'!$H$6-'СЕТ СН'!$H$19</f>
        <v>1076.2906979699999</v>
      </c>
      <c r="J95" s="36">
        <f>SUMIFS(СВЦЭМ!$C$39:$C$782,СВЦЭМ!$A$39:$A$782,$A95,СВЦЭМ!$B$39:$B$782,J$83)+'СЕТ СН'!$H$9+СВЦЭМ!$D$10+'СЕТ СН'!$H$6-'СЕТ СН'!$H$19</f>
        <v>1062.4543482399999</v>
      </c>
      <c r="K95" s="36">
        <f>SUMIFS(СВЦЭМ!$C$39:$C$782,СВЦЭМ!$A$39:$A$782,$A95,СВЦЭМ!$B$39:$B$782,K$83)+'СЕТ СН'!$H$9+СВЦЭМ!$D$10+'СЕТ СН'!$H$6-'СЕТ СН'!$H$19</f>
        <v>1040.34686889</v>
      </c>
      <c r="L95" s="36">
        <f>SUMIFS(СВЦЭМ!$C$39:$C$782,СВЦЭМ!$A$39:$A$782,$A95,СВЦЭМ!$B$39:$B$782,L$83)+'СЕТ СН'!$H$9+СВЦЭМ!$D$10+'СЕТ СН'!$H$6-'СЕТ СН'!$H$19</f>
        <v>1041.69011542</v>
      </c>
      <c r="M95" s="36">
        <f>SUMIFS(СВЦЭМ!$C$39:$C$782,СВЦЭМ!$A$39:$A$782,$A95,СВЦЭМ!$B$39:$B$782,M$83)+'СЕТ СН'!$H$9+СВЦЭМ!$D$10+'СЕТ СН'!$H$6-'СЕТ СН'!$H$19</f>
        <v>1062.00405712</v>
      </c>
      <c r="N95" s="36">
        <f>SUMIFS(СВЦЭМ!$C$39:$C$782,СВЦЭМ!$A$39:$A$782,$A95,СВЦЭМ!$B$39:$B$782,N$83)+'СЕТ СН'!$H$9+СВЦЭМ!$D$10+'СЕТ СН'!$H$6-'СЕТ СН'!$H$19</f>
        <v>1049.2407168</v>
      </c>
      <c r="O95" s="36">
        <f>SUMIFS(СВЦЭМ!$C$39:$C$782,СВЦЭМ!$A$39:$A$782,$A95,СВЦЭМ!$B$39:$B$782,O$83)+'СЕТ СН'!$H$9+СВЦЭМ!$D$10+'СЕТ СН'!$H$6-'СЕТ СН'!$H$19</f>
        <v>1049.9930864</v>
      </c>
      <c r="P95" s="36">
        <f>SUMIFS(СВЦЭМ!$C$39:$C$782,СВЦЭМ!$A$39:$A$782,$A95,СВЦЭМ!$B$39:$B$782,P$83)+'СЕТ СН'!$H$9+СВЦЭМ!$D$10+'СЕТ СН'!$H$6-'СЕТ СН'!$H$19</f>
        <v>1068.84006589</v>
      </c>
      <c r="Q95" s="36">
        <f>SUMIFS(СВЦЭМ!$C$39:$C$782,СВЦЭМ!$A$39:$A$782,$A95,СВЦЭМ!$B$39:$B$782,Q$83)+'СЕТ СН'!$H$9+СВЦЭМ!$D$10+'СЕТ СН'!$H$6-'СЕТ СН'!$H$19</f>
        <v>1062.06850953</v>
      </c>
      <c r="R95" s="36">
        <f>SUMIFS(СВЦЭМ!$C$39:$C$782,СВЦЭМ!$A$39:$A$782,$A95,СВЦЭМ!$B$39:$B$782,R$83)+'СЕТ СН'!$H$9+СВЦЭМ!$D$10+'СЕТ СН'!$H$6-'СЕТ СН'!$H$19</f>
        <v>1050.2054494500001</v>
      </c>
      <c r="S95" s="36">
        <f>SUMIFS(СВЦЭМ!$C$39:$C$782,СВЦЭМ!$A$39:$A$782,$A95,СВЦЭМ!$B$39:$B$782,S$83)+'СЕТ СН'!$H$9+СВЦЭМ!$D$10+'СЕТ СН'!$H$6-'СЕТ СН'!$H$19</f>
        <v>1027.8666332599998</v>
      </c>
      <c r="T95" s="36">
        <f>SUMIFS(СВЦЭМ!$C$39:$C$782,СВЦЭМ!$A$39:$A$782,$A95,СВЦЭМ!$B$39:$B$782,T$83)+'СЕТ СН'!$H$9+СВЦЭМ!$D$10+'СЕТ СН'!$H$6-'СЕТ СН'!$H$19</f>
        <v>1082.96764386</v>
      </c>
      <c r="U95" s="36">
        <f>SUMIFS(СВЦЭМ!$C$39:$C$782,СВЦЭМ!$A$39:$A$782,$A95,СВЦЭМ!$B$39:$B$782,U$83)+'СЕТ СН'!$H$9+СВЦЭМ!$D$10+'СЕТ СН'!$H$6-'СЕТ СН'!$H$19</f>
        <v>1094.5153702699999</v>
      </c>
      <c r="V95" s="36">
        <f>SUMIFS(СВЦЭМ!$C$39:$C$782,СВЦЭМ!$A$39:$A$782,$A95,СВЦЭМ!$B$39:$B$782,V$83)+'СЕТ СН'!$H$9+СВЦЭМ!$D$10+'СЕТ СН'!$H$6-'СЕТ СН'!$H$19</f>
        <v>1127.41558422</v>
      </c>
      <c r="W95" s="36">
        <f>SUMIFS(СВЦЭМ!$C$39:$C$782,СВЦЭМ!$A$39:$A$782,$A95,СВЦЭМ!$B$39:$B$782,W$83)+'СЕТ СН'!$H$9+СВЦЭМ!$D$10+'СЕТ СН'!$H$6-'СЕТ СН'!$H$19</f>
        <v>1120.8044277699998</v>
      </c>
      <c r="X95" s="36">
        <f>SUMIFS(СВЦЭМ!$C$39:$C$782,СВЦЭМ!$A$39:$A$782,$A95,СВЦЭМ!$B$39:$B$782,X$83)+'СЕТ СН'!$H$9+СВЦЭМ!$D$10+'СЕТ СН'!$H$6-'СЕТ СН'!$H$19</f>
        <v>1110.2007751799999</v>
      </c>
      <c r="Y95" s="36">
        <f>SUMIFS(СВЦЭМ!$C$39:$C$782,СВЦЭМ!$A$39:$A$782,$A95,СВЦЭМ!$B$39:$B$782,Y$83)+'СЕТ СН'!$H$9+СВЦЭМ!$D$10+'СЕТ СН'!$H$6-'СЕТ СН'!$H$19</f>
        <v>1142.9885780699999</v>
      </c>
    </row>
    <row r="96" spans="1:25" ht="15.75" x14ac:dyDescent="0.2">
      <c r="A96" s="35">
        <f t="shared" si="2"/>
        <v>44817</v>
      </c>
      <c r="B96" s="36">
        <f>SUMIFS(СВЦЭМ!$C$39:$C$782,СВЦЭМ!$A$39:$A$782,$A96,СВЦЭМ!$B$39:$B$782,B$83)+'СЕТ СН'!$H$9+СВЦЭМ!$D$10+'СЕТ СН'!$H$6-'СЕТ СН'!$H$19</f>
        <v>1175.1732529399999</v>
      </c>
      <c r="C96" s="36">
        <f>SUMIFS(СВЦЭМ!$C$39:$C$782,СВЦЭМ!$A$39:$A$782,$A96,СВЦЭМ!$B$39:$B$782,C$83)+'СЕТ СН'!$H$9+СВЦЭМ!$D$10+'СЕТ СН'!$H$6-'СЕТ СН'!$H$19</f>
        <v>1213.86208865</v>
      </c>
      <c r="D96" s="36">
        <f>SUMIFS(СВЦЭМ!$C$39:$C$782,СВЦЭМ!$A$39:$A$782,$A96,СВЦЭМ!$B$39:$B$782,D$83)+'СЕТ СН'!$H$9+СВЦЭМ!$D$10+'СЕТ СН'!$H$6-'СЕТ СН'!$H$19</f>
        <v>1234.1958780099999</v>
      </c>
      <c r="E96" s="36">
        <f>SUMIFS(СВЦЭМ!$C$39:$C$782,СВЦЭМ!$A$39:$A$782,$A96,СВЦЭМ!$B$39:$B$782,E$83)+'СЕТ СН'!$H$9+СВЦЭМ!$D$10+'СЕТ СН'!$H$6-'СЕТ СН'!$H$19</f>
        <v>1242.0638474899999</v>
      </c>
      <c r="F96" s="36">
        <f>SUMIFS(СВЦЭМ!$C$39:$C$782,СВЦЭМ!$A$39:$A$782,$A96,СВЦЭМ!$B$39:$B$782,F$83)+'СЕТ СН'!$H$9+СВЦЭМ!$D$10+'СЕТ СН'!$H$6-'СЕТ СН'!$H$19</f>
        <v>1233.7140462899999</v>
      </c>
      <c r="G96" s="36">
        <f>SUMIFS(СВЦЭМ!$C$39:$C$782,СВЦЭМ!$A$39:$A$782,$A96,СВЦЭМ!$B$39:$B$782,G$83)+'СЕТ СН'!$H$9+СВЦЭМ!$D$10+'СЕТ СН'!$H$6-'СЕТ СН'!$H$19</f>
        <v>1212.66968251</v>
      </c>
      <c r="H96" s="36">
        <f>SUMIFS(СВЦЭМ!$C$39:$C$782,СВЦЭМ!$A$39:$A$782,$A96,СВЦЭМ!$B$39:$B$782,H$83)+'СЕТ СН'!$H$9+СВЦЭМ!$D$10+'СЕТ СН'!$H$6-'СЕТ СН'!$H$19</f>
        <v>1150.0559694599999</v>
      </c>
      <c r="I96" s="36">
        <f>SUMIFS(СВЦЭМ!$C$39:$C$782,СВЦЭМ!$A$39:$A$782,$A96,СВЦЭМ!$B$39:$B$782,I$83)+'СЕТ СН'!$H$9+СВЦЭМ!$D$10+'СЕТ СН'!$H$6-'СЕТ СН'!$H$19</f>
        <v>1101.09324911</v>
      </c>
      <c r="J96" s="36">
        <f>SUMIFS(СВЦЭМ!$C$39:$C$782,СВЦЭМ!$A$39:$A$782,$A96,СВЦЭМ!$B$39:$B$782,J$83)+'СЕТ СН'!$H$9+СВЦЭМ!$D$10+'СЕТ СН'!$H$6-'СЕТ СН'!$H$19</f>
        <v>1066.55812962</v>
      </c>
      <c r="K96" s="36">
        <f>SUMIFS(СВЦЭМ!$C$39:$C$782,СВЦЭМ!$A$39:$A$782,$A96,СВЦЭМ!$B$39:$B$782,K$83)+'СЕТ СН'!$H$9+СВЦЭМ!$D$10+'СЕТ СН'!$H$6-'СЕТ СН'!$H$19</f>
        <v>1076.7785158199999</v>
      </c>
      <c r="L96" s="36">
        <f>SUMIFS(СВЦЭМ!$C$39:$C$782,СВЦЭМ!$A$39:$A$782,$A96,СВЦЭМ!$B$39:$B$782,L$83)+'СЕТ СН'!$H$9+СВЦЭМ!$D$10+'СЕТ СН'!$H$6-'СЕТ СН'!$H$19</f>
        <v>1086.4962611199999</v>
      </c>
      <c r="M96" s="36">
        <f>SUMIFS(СВЦЭМ!$C$39:$C$782,СВЦЭМ!$A$39:$A$782,$A96,СВЦЭМ!$B$39:$B$782,M$83)+'СЕТ СН'!$H$9+СВЦЭМ!$D$10+'СЕТ СН'!$H$6-'СЕТ СН'!$H$19</f>
        <v>1095.03132312</v>
      </c>
      <c r="N96" s="36">
        <f>SUMIFS(СВЦЭМ!$C$39:$C$782,СВЦЭМ!$A$39:$A$782,$A96,СВЦЭМ!$B$39:$B$782,N$83)+'СЕТ СН'!$H$9+СВЦЭМ!$D$10+'СЕТ СН'!$H$6-'СЕТ СН'!$H$19</f>
        <v>1039.4670929500001</v>
      </c>
      <c r="O96" s="36">
        <f>SUMIFS(СВЦЭМ!$C$39:$C$782,СВЦЭМ!$A$39:$A$782,$A96,СВЦЭМ!$B$39:$B$782,O$83)+'СЕТ СН'!$H$9+СВЦЭМ!$D$10+'СЕТ СН'!$H$6-'СЕТ СН'!$H$19</f>
        <v>1050.2745656499999</v>
      </c>
      <c r="P96" s="36">
        <f>SUMIFS(СВЦЭМ!$C$39:$C$782,СВЦЭМ!$A$39:$A$782,$A96,СВЦЭМ!$B$39:$B$782,P$83)+'СЕТ СН'!$H$9+СВЦЭМ!$D$10+'СЕТ СН'!$H$6-'СЕТ СН'!$H$19</f>
        <v>1064.2669563099998</v>
      </c>
      <c r="Q96" s="36">
        <f>SUMIFS(СВЦЭМ!$C$39:$C$782,СВЦЭМ!$A$39:$A$782,$A96,СВЦЭМ!$B$39:$B$782,Q$83)+'СЕТ СН'!$H$9+СВЦЭМ!$D$10+'СЕТ СН'!$H$6-'СЕТ СН'!$H$19</f>
        <v>1060.03274532</v>
      </c>
      <c r="R96" s="36">
        <f>SUMIFS(СВЦЭМ!$C$39:$C$782,СВЦЭМ!$A$39:$A$782,$A96,СВЦЭМ!$B$39:$B$782,R$83)+'СЕТ СН'!$H$9+СВЦЭМ!$D$10+'СЕТ СН'!$H$6-'СЕТ СН'!$H$19</f>
        <v>1075.6931521899999</v>
      </c>
      <c r="S96" s="36">
        <f>SUMIFS(СВЦЭМ!$C$39:$C$782,СВЦЭМ!$A$39:$A$782,$A96,СВЦЭМ!$B$39:$B$782,S$83)+'СЕТ СН'!$H$9+СВЦЭМ!$D$10+'СЕТ СН'!$H$6-'СЕТ СН'!$H$19</f>
        <v>1071.1478242399999</v>
      </c>
      <c r="T96" s="36">
        <f>SUMIFS(СВЦЭМ!$C$39:$C$782,СВЦЭМ!$A$39:$A$782,$A96,СВЦЭМ!$B$39:$B$782,T$83)+'СЕТ СН'!$H$9+СВЦЭМ!$D$10+'СЕТ СН'!$H$6-'СЕТ СН'!$H$19</f>
        <v>1090.5459234499999</v>
      </c>
      <c r="U96" s="36">
        <f>SUMIFS(СВЦЭМ!$C$39:$C$782,СВЦЭМ!$A$39:$A$782,$A96,СВЦЭМ!$B$39:$B$782,U$83)+'СЕТ СН'!$H$9+СВЦЭМ!$D$10+'СЕТ СН'!$H$6-'СЕТ СН'!$H$19</f>
        <v>1105.8906272499999</v>
      </c>
      <c r="V96" s="36">
        <f>SUMIFS(СВЦЭМ!$C$39:$C$782,СВЦЭМ!$A$39:$A$782,$A96,СВЦЭМ!$B$39:$B$782,V$83)+'СЕТ СН'!$H$9+СВЦЭМ!$D$10+'СЕТ СН'!$H$6-'СЕТ СН'!$H$19</f>
        <v>1131.10303477</v>
      </c>
      <c r="W96" s="36">
        <f>SUMIFS(СВЦЭМ!$C$39:$C$782,СВЦЭМ!$A$39:$A$782,$A96,СВЦЭМ!$B$39:$B$782,W$83)+'СЕТ СН'!$H$9+СВЦЭМ!$D$10+'СЕТ СН'!$H$6-'СЕТ СН'!$H$19</f>
        <v>1108.0885209399999</v>
      </c>
      <c r="X96" s="36">
        <f>SUMIFS(СВЦЭМ!$C$39:$C$782,СВЦЭМ!$A$39:$A$782,$A96,СВЦЭМ!$B$39:$B$782,X$83)+'СЕТ СН'!$H$9+СВЦЭМ!$D$10+'СЕТ СН'!$H$6-'СЕТ СН'!$H$19</f>
        <v>1085.6418910800001</v>
      </c>
      <c r="Y96" s="36">
        <f>SUMIFS(СВЦЭМ!$C$39:$C$782,СВЦЭМ!$A$39:$A$782,$A96,СВЦЭМ!$B$39:$B$782,Y$83)+'СЕТ СН'!$H$9+СВЦЭМ!$D$10+'СЕТ СН'!$H$6-'СЕТ СН'!$H$19</f>
        <v>1135.4273044699999</v>
      </c>
    </row>
    <row r="97" spans="1:25" ht="15.75" x14ac:dyDescent="0.2">
      <c r="A97" s="35">
        <f t="shared" si="2"/>
        <v>44818</v>
      </c>
      <c r="B97" s="36">
        <f>SUMIFS(СВЦЭМ!$C$39:$C$782,СВЦЭМ!$A$39:$A$782,$A97,СВЦЭМ!$B$39:$B$782,B$83)+'СЕТ СН'!$H$9+СВЦЭМ!$D$10+'СЕТ СН'!$H$6-'СЕТ СН'!$H$19</f>
        <v>1148.66853216</v>
      </c>
      <c r="C97" s="36">
        <f>SUMIFS(СВЦЭМ!$C$39:$C$782,СВЦЭМ!$A$39:$A$782,$A97,СВЦЭМ!$B$39:$B$782,C$83)+'СЕТ СН'!$H$9+СВЦЭМ!$D$10+'СЕТ СН'!$H$6-'СЕТ СН'!$H$19</f>
        <v>1195.8951446799999</v>
      </c>
      <c r="D97" s="36">
        <f>SUMIFS(СВЦЭМ!$C$39:$C$782,СВЦЭМ!$A$39:$A$782,$A97,СВЦЭМ!$B$39:$B$782,D$83)+'СЕТ СН'!$H$9+СВЦЭМ!$D$10+'СЕТ СН'!$H$6-'СЕТ СН'!$H$19</f>
        <v>1228.5303859799999</v>
      </c>
      <c r="E97" s="36">
        <f>SUMIFS(СВЦЭМ!$C$39:$C$782,СВЦЭМ!$A$39:$A$782,$A97,СВЦЭМ!$B$39:$B$782,E$83)+'СЕТ СН'!$H$9+СВЦЭМ!$D$10+'СЕТ СН'!$H$6-'СЕТ СН'!$H$19</f>
        <v>1233.9778837599999</v>
      </c>
      <c r="F97" s="36">
        <f>SUMIFS(СВЦЭМ!$C$39:$C$782,СВЦЭМ!$A$39:$A$782,$A97,СВЦЭМ!$B$39:$B$782,F$83)+'СЕТ СН'!$H$9+СВЦЭМ!$D$10+'СЕТ СН'!$H$6-'СЕТ СН'!$H$19</f>
        <v>1231.48383231</v>
      </c>
      <c r="G97" s="36">
        <f>SUMIFS(СВЦЭМ!$C$39:$C$782,СВЦЭМ!$A$39:$A$782,$A97,СВЦЭМ!$B$39:$B$782,G$83)+'СЕТ СН'!$H$9+СВЦЭМ!$D$10+'СЕТ СН'!$H$6-'СЕТ СН'!$H$19</f>
        <v>1213.0198593</v>
      </c>
      <c r="H97" s="36">
        <f>SUMIFS(СВЦЭМ!$C$39:$C$782,СВЦЭМ!$A$39:$A$782,$A97,СВЦЭМ!$B$39:$B$782,H$83)+'СЕТ СН'!$H$9+СВЦЭМ!$D$10+'СЕТ СН'!$H$6-'СЕТ СН'!$H$19</f>
        <v>1151.15344471</v>
      </c>
      <c r="I97" s="36">
        <f>SUMIFS(СВЦЭМ!$C$39:$C$782,СВЦЭМ!$A$39:$A$782,$A97,СВЦЭМ!$B$39:$B$782,I$83)+'СЕТ СН'!$H$9+СВЦЭМ!$D$10+'СЕТ СН'!$H$6-'СЕТ СН'!$H$19</f>
        <v>1086.3534759199999</v>
      </c>
      <c r="J97" s="36">
        <f>SUMIFS(СВЦЭМ!$C$39:$C$782,СВЦЭМ!$A$39:$A$782,$A97,СВЦЭМ!$B$39:$B$782,J$83)+'СЕТ СН'!$H$9+СВЦЭМ!$D$10+'СЕТ СН'!$H$6-'СЕТ СН'!$H$19</f>
        <v>1056.62221125</v>
      </c>
      <c r="K97" s="36">
        <f>SUMIFS(СВЦЭМ!$C$39:$C$782,СВЦЭМ!$A$39:$A$782,$A97,СВЦЭМ!$B$39:$B$782,K$83)+'СЕТ СН'!$H$9+СВЦЭМ!$D$10+'СЕТ СН'!$H$6-'СЕТ СН'!$H$19</f>
        <v>1049.3218022399999</v>
      </c>
      <c r="L97" s="36">
        <f>SUMIFS(СВЦЭМ!$C$39:$C$782,СВЦЭМ!$A$39:$A$782,$A97,СВЦЭМ!$B$39:$B$782,L$83)+'СЕТ СН'!$H$9+СВЦЭМ!$D$10+'СЕТ СН'!$H$6-'СЕТ СН'!$H$19</f>
        <v>1066.05015645</v>
      </c>
      <c r="M97" s="36">
        <f>SUMIFS(СВЦЭМ!$C$39:$C$782,СВЦЭМ!$A$39:$A$782,$A97,СВЦЭМ!$B$39:$B$782,M$83)+'СЕТ СН'!$H$9+СВЦЭМ!$D$10+'СЕТ СН'!$H$6-'СЕТ СН'!$H$19</f>
        <v>1078.8898594699999</v>
      </c>
      <c r="N97" s="36">
        <f>SUMIFS(СВЦЭМ!$C$39:$C$782,СВЦЭМ!$A$39:$A$782,$A97,СВЦЭМ!$B$39:$B$782,N$83)+'СЕТ СН'!$H$9+СВЦЭМ!$D$10+'СЕТ СН'!$H$6-'СЕТ СН'!$H$19</f>
        <v>1027.94935214</v>
      </c>
      <c r="O97" s="36">
        <f>SUMIFS(СВЦЭМ!$C$39:$C$782,СВЦЭМ!$A$39:$A$782,$A97,СВЦЭМ!$B$39:$B$782,O$83)+'СЕТ СН'!$H$9+СВЦЭМ!$D$10+'СЕТ СН'!$H$6-'СЕТ СН'!$H$19</f>
        <v>1024.9624401900001</v>
      </c>
      <c r="P97" s="36">
        <f>SUMIFS(СВЦЭМ!$C$39:$C$782,СВЦЭМ!$A$39:$A$782,$A97,СВЦЭМ!$B$39:$B$782,P$83)+'СЕТ СН'!$H$9+СВЦЭМ!$D$10+'СЕТ СН'!$H$6-'СЕТ СН'!$H$19</f>
        <v>1031.74144222</v>
      </c>
      <c r="Q97" s="36">
        <f>SUMIFS(СВЦЭМ!$C$39:$C$782,СВЦЭМ!$A$39:$A$782,$A97,СВЦЭМ!$B$39:$B$782,Q$83)+'СЕТ СН'!$H$9+СВЦЭМ!$D$10+'СЕТ СН'!$H$6-'СЕТ СН'!$H$19</f>
        <v>1055.5174255699999</v>
      </c>
      <c r="R97" s="36">
        <f>SUMIFS(СВЦЭМ!$C$39:$C$782,СВЦЭМ!$A$39:$A$782,$A97,СВЦЭМ!$B$39:$B$782,R$83)+'СЕТ СН'!$H$9+СВЦЭМ!$D$10+'СЕТ СН'!$H$6-'СЕТ СН'!$H$19</f>
        <v>1075.4530316099999</v>
      </c>
      <c r="S97" s="36">
        <f>SUMIFS(СВЦЭМ!$C$39:$C$782,СВЦЭМ!$A$39:$A$782,$A97,СВЦЭМ!$B$39:$B$782,S$83)+'СЕТ СН'!$H$9+СВЦЭМ!$D$10+'СЕТ СН'!$H$6-'СЕТ СН'!$H$19</f>
        <v>1075.3269306099999</v>
      </c>
      <c r="T97" s="36">
        <f>SUMIFS(СВЦЭМ!$C$39:$C$782,СВЦЭМ!$A$39:$A$782,$A97,СВЦЭМ!$B$39:$B$782,T$83)+'СЕТ СН'!$H$9+СВЦЭМ!$D$10+'СЕТ СН'!$H$6-'СЕТ СН'!$H$19</f>
        <v>1104.4267210399998</v>
      </c>
      <c r="U97" s="36">
        <f>SUMIFS(СВЦЭМ!$C$39:$C$782,СВЦЭМ!$A$39:$A$782,$A97,СВЦЭМ!$B$39:$B$782,U$83)+'СЕТ СН'!$H$9+СВЦЭМ!$D$10+'СЕТ СН'!$H$6-'СЕТ СН'!$H$19</f>
        <v>1129.11961103</v>
      </c>
      <c r="V97" s="36">
        <f>SUMIFS(СВЦЭМ!$C$39:$C$782,СВЦЭМ!$A$39:$A$782,$A97,СВЦЭМ!$B$39:$B$782,V$83)+'СЕТ СН'!$H$9+СВЦЭМ!$D$10+'СЕТ СН'!$H$6-'СЕТ СН'!$H$19</f>
        <v>1132.33193583</v>
      </c>
      <c r="W97" s="36">
        <f>SUMIFS(СВЦЭМ!$C$39:$C$782,СВЦЭМ!$A$39:$A$782,$A97,СВЦЭМ!$B$39:$B$782,W$83)+'СЕТ СН'!$H$9+СВЦЭМ!$D$10+'СЕТ СН'!$H$6-'СЕТ СН'!$H$19</f>
        <v>1115.4312438299999</v>
      </c>
      <c r="X97" s="36">
        <f>SUMIFS(СВЦЭМ!$C$39:$C$782,СВЦЭМ!$A$39:$A$782,$A97,СВЦЭМ!$B$39:$B$782,X$83)+'СЕТ СН'!$H$9+СВЦЭМ!$D$10+'СЕТ СН'!$H$6-'СЕТ СН'!$H$19</f>
        <v>1087.56171569</v>
      </c>
      <c r="Y97" s="36">
        <f>SUMIFS(СВЦЭМ!$C$39:$C$782,СВЦЭМ!$A$39:$A$782,$A97,СВЦЭМ!$B$39:$B$782,Y$83)+'СЕТ СН'!$H$9+СВЦЭМ!$D$10+'СЕТ СН'!$H$6-'СЕТ СН'!$H$19</f>
        <v>1143.6346891000001</v>
      </c>
    </row>
    <row r="98" spans="1:25" ht="15.75" x14ac:dyDescent="0.2">
      <c r="A98" s="35">
        <f t="shared" si="2"/>
        <v>44819</v>
      </c>
      <c r="B98" s="36">
        <f>SUMIFS(СВЦЭМ!$C$39:$C$782,СВЦЭМ!$A$39:$A$782,$A98,СВЦЭМ!$B$39:$B$782,B$83)+'СЕТ СН'!$H$9+СВЦЭМ!$D$10+'СЕТ СН'!$H$6-'СЕТ СН'!$H$19</f>
        <v>1189.5770875999999</v>
      </c>
      <c r="C98" s="36">
        <f>SUMIFS(СВЦЭМ!$C$39:$C$782,СВЦЭМ!$A$39:$A$782,$A98,СВЦЭМ!$B$39:$B$782,C$83)+'СЕТ СН'!$H$9+СВЦЭМ!$D$10+'СЕТ СН'!$H$6-'СЕТ СН'!$H$19</f>
        <v>1249.7311057999998</v>
      </c>
      <c r="D98" s="36">
        <f>SUMIFS(СВЦЭМ!$C$39:$C$782,СВЦЭМ!$A$39:$A$782,$A98,СВЦЭМ!$B$39:$B$782,D$83)+'СЕТ СН'!$H$9+СВЦЭМ!$D$10+'СЕТ СН'!$H$6-'СЕТ СН'!$H$19</f>
        <v>1275.8510269599999</v>
      </c>
      <c r="E98" s="36">
        <f>SUMIFS(СВЦЭМ!$C$39:$C$782,СВЦЭМ!$A$39:$A$782,$A98,СВЦЭМ!$B$39:$B$782,E$83)+'СЕТ СН'!$H$9+СВЦЭМ!$D$10+'СЕТ СН'!$H$6-'СЕТ СН'!$H$19</f>
        <v>1274.7340487199999</v>
      </c>
      <c r="F98" s="36">
        <f>SUMIFS(СВЦЭМ!$C$39:$C$782,СВЦЭМ!$A$39:$A$782,$A98,СВЦЭМ!$B$39:$B$782,F$83)+'СЕТ СН'!$H$9+СВЦЭМ!$D$10+'СЕТ СН'!$H$6-'СЕТ СН'!$H$19</f>
        <v>1281.3505375899999</v>
      </c>
      <c r="G98" s="36">
        <f>SUMIFS(СВЦЭМ!$C$39:$C$782,СВЦЭМ!$A$39:$A$782,$A98,СВЦЭМ!$B$39:$B$782,G$83)+'СЕТ СН'!$H$9+СВЦЭМ!$D$10+'СЕТ СН'!$H$6-'СЕТ СН'!$H$19</f>
        <v>1261.4804534399998</v>
      </c>
      <c r="H98" s="36">
        <f>SUMIFS(СВЦЭМ!$C$39:$C$782,СВЦЭМ!$A$39:$A$782,$A98,СВЦЭМ!$B$39:$B$782,H$83)+'СЕТ СН'!$H$9+СВЦЭМ!$D$10+'СЕТ СН'!$H$6-'СЕТ СН'!$H$19</f>
        <v>1215.2537642299999</v>
      </c>
      <c r="I98" s="36">
        <f>SUMIFS(СВЦЭМ!$C$39:$C$782,СВЦЭМ!$A$39:$A$782,$A98,СВЦЭМ!$B$39:$B$782,I$83)+'СЕТ СН'!$H$9+СВЦЭМ!$D$10+'СЕТ СН'!$H$6-'СЕТ СН'!$H$19</f>
        <v>1124.99615109</v>
      </c>
      <c r="J98" s="36">
        <f>SUMIFS(СВЦЭМ!$C$39:$C$782,СВЦЭМ!$A$39:$A$782,$A98,СВЦЭМ!$B$39:$B$782,J$83)+'СЕТ СН'!$H$9+СВЦЭМ!$D$10+'СЕТ СН'!$H$6-'СЕТ СН'!$H$19</f>
        <v>1129.6777796599999</v>
      </c>
      <c r="K98" s="36">
        <f>SUMIFS(СВЦЭМ!$C$39:$C$782,СВЦЭМ!$A$39:$A$782,$A98,СВЦЭМ!$B$39:$B$782,K$83)+'СЕТ СН'!$H$9+СВЦЭМ!$D$10+'СЕТ СН'!$H$6-'СЕТ СН'!$H$19</f>
        <v>1121.38857796</v>
      </c>
      <c r="L98" s="36">
        <f>SUMIFS(СВЦЭМ!$C$39:$C$782,СВЦЭМ!$A$39:$A$782,$A98,СВЦЭМ!$B$39:$B$782,L$83)+'СЕТ СН'!$H$9+СВЦЭМ!$D$10+'СЕТ СН'!$H$6-'СЕТ СН'!$H$19</f>
        <v>1119.1164899299999</v>
      </c>
      <c r="M98" s="36">
        <f>SUMIFS(СВЦЭМ!$C$39:$C$782,СВЦЭМ!$A$39:$A$782,$A98,СВЦЭМ!$B$39:$B$782,M$83)+'СЕТ СН'!$H$9+СВЦЭМ!$D$10+'СЕТ СН'!$H$6-'СЕТ СН'!$H$19</f>
        <v>1121.385417</v>
      </c>
      <c r="N98" s="36">
        <f>SUMIFS(СВЦЭМ!$C$39:$C$782,СВЦЭМ!$A$39:$A$782,$A98,СВЦЭМ!$B$39:$B$782,N$83)+'СЕТ СН'!$H$9+СВЦЭМ!$D$10+'СЕТ СН'!$H$6-'СЕТ СН'!$H$19</f>
        <v>1078.16591623</v>
      </c>
      <c r="O98" s="36">
        <f>SUMIFS(СВЦЭМ!$C$39:$C$782,СВЦЭМ!$A$39:$A$782,$A98,СВЦЭМ!$B$39:$B$782,O$83)+'СЕТ СН'!$H$9+СВЦЭМ!$D$10+'СЕТ СН'!$H$6-'СЕТ СН'!$H$19</f>
        <v>1082.72737734</v>
      </c>
      <c r="P98" s="36">
        <f>SUMIFS(СВЦЭМ!$C$39:$C$782,СВЦЭМ!$A$39:$A$782,$A98,СВЦЭМ!$B$39:$B$782,P$83)+'СЕТ СН'!$H$9+СВЦЭМ!$D$10+'СЕТ СН'!$H$6-'СЕТ СН'!$H$19</f>
        <v>1083.6408675600001</v>
      </c>
      <c r="Q98" s="36">
        <f>SUMIFS(СВЦЭМ!$C$39:$C$782,СВЦЭМ!$A$39:$A$782,$A98,СВЦЭМ!$B$39:$B$782,Q$83)+'СЕТ СН'!$H$9+СВЦЭМ!$D$10+'СЕТ СН'!$H$6-'СЕТ СН'!$H$19</f>
        <v>1091.00582278</v>
      </c>
      <c r="R98" s="36">
        <f>SUMIFS(СВЦЭМ!$C$39:$C$782,СВЦЭМ!$A$39:$A$782,$A98,СВЦЭМ!$B$39:$B$782,R$83)+'СЕТ СН'!$H$9+СВЦЭМ!$D$10+'СЕТ СН'!$H$6-'СЕТ СН'!$H$19</f>
        <v>1118.1243273099999</v>
      </c>
      <c r="S98" s="36">
        <f>SUMIFS(СВЦЭМ!$C$39:$C$782,СВЦЭМ!$A$39:$A$782,$A98,СВЦЭМ!$B$39:$B$782,S$83)+'СЕТ СН'!$H$9+СВЦЭМ!$D$10+'СЕТ СН'!$H$6-'СЕТ СН'!$H$19</f>
        <v>1104.5923623799999</v>
      </c>
      <c r="T98" s="36">
        <f>SUMIFS(СВЦЭМ!$C$39:$C$782,СВЦЭМ!$A$39:$A$782,$A98,СВЦЭМ!$B$39:$B$782,T$83)+'СЕТ СН'!$H$9+СВЦЭМ!$D$10+'СЕТ СН'!$H$6-'СЕТ СН'!$H$19</f>
        <v>1120.36443276</v>
      </c>
      <c r="U98" s="36">
        <f>SUMIFS(СВЦЭМ!$C$39:$C$782,СВЦЭМ!$A$39:$A$782,$A98,СВЦЭМ!$B$39:$B$782,U$83)+'СЕТ СН'!$H$9+СВЦЭМ!$D$10+'СЕТ СН'!$H$6-'СЕТ СН'!$H$19</f>
        <v>1135.19156929</v>
      </c>
      <c r="V98" s="36">
        <f>SUMIFS(СВЦЭМ!$C$39:$C$782,СВЦЭМ!$A$39:$A$782,$A98,СВЦЭМ!$B$39:$B$782,V$83)+'СЕТ СН'!$H$9+СВЦЭМ!$D$10+'СЕТ СН'!$H$6-'СЕТ СН'!$H$19</f>
        <v>1160.73271656</v>
      </c>
      <c r="W98" s="36">
        <f>SUMIFS(СВЦЭМ!$C$39:$C$782,СВЦЭМ!$A$39:$A$782,$A98,СВЦЭМ!$B$39:$B$782,W$83)+'СЕТ СН'!$H$9+СВЦЭМ!$D$10+'СЕТ СН'!$H$6-'СЕТ СН'!$H$19</f>
        <v>1136.9492504699999</v>
      </c>
      <c r="X98" s="36">
        <f>SUMIFS(СВЦЭМ!$C$39:$C$782,СВЦЭМ!$A$39:$A$782,$A98,СВЦЭМ!$B$39:$B$782,X$83)+'СЕТ СН'!$H$9+СВЦЭМ!$D$10+'СЕТ СН'!$H$6-'СЕТ СН'!$H$19</f>
        <v>1098.24872654</v>
      </c>
      <c r="Y98" s="36">
        <f>SUMIFS(СВЦЭМ!$C$39:$C$782,СВЦЭМ!$A$39:$A$782,$A98,СВЦЭМ!$B$39:$B$782,Y$83)+'СЕТ СН'!$H$9+СВЦЭМ!$D$10+'СЕТ СН'!$H$6-'СЕТ СН'!$H$19</f>
        <v>1181.1982974799998</v>
      </c>
    </row>
    <row r="99" spans="1:25" ht="15.75" x14ac:dyDescent="0.2">
      <c r="A99" s="35">
        <f t="shared" si="2"/>
        <v>44820</v>
      </c>
      <c r="B99" s="36">
        <f>SUMIFS(СВЦЭМ!$C$39:$C$782,СВЦЭМ!$A$39:$A$782,$A99,СВЦЭМ!$B$39:$B$782,B$83)+'СЕТ СН'!$H$9+СВЦЭМ!$D$10+'СЕТ СН'!$H$6-'СЕТ СН'!$H$19</f>
        <v>1195.5081144599999</v>
      </c>
      <c r="C99" s="36">
        <f>SUMIFS(СВЦЭМ!$C$39:$C$782,СВЦЭМ!$A$39:$A$782,$A99,СВЦЭМ!$B$39:$B$782,C$83)+'СЕТ СН'!$H$9+СВЦЭМ!$D$10+'СЕТ СН'!$H$6-'СЕТ СН'!$H$19</f>
        <v>1257.8496502799999</v>
      </c>
      <c r="D99" s="36">
        <f>SUMIFS(СВЦЭМ!$C$39:$C$782,СВЦЭМ!$A$39:$A$782,$A99,СВЦЭМ!$B$39:$B$782,D$83)+'СЕТ СН'!$H$9+СВЦЭМ!$D$10+'СЕТ СН'!$H$6-'СЕТ СН'!$H$19</f>
        <v>1286.38920235</v>
      </c>
      <c r="E99" s="36">
        <f>SUMIFS(СВЦЭМ!$C$39:$C$782,СВЦЭМ!$A$39:$A$782,$A99,СВЦЭМ!$B$39:$B$782,E$83)+'СЕТ СН'!$H$9+СВЦЭМ!$D$10+'СЕТ СН'!$H$6-'СЕТ СН'!$H$19</f>
        <v>1292.4115812</v>
      </c>
      <c r="F99" s="36">
        <f>SUMIFS(СВЦЭМ!$C$39:$C$782,СВЦЭМ!$A$39:$A$782,$A99,СВЦЭМ!$B$39:$B$782,F$83)+'СЕТ СН'!$H$9+СВЦЭМ!$D$10+'СЕТ СН'!$H$6-'СЕТ СН'!$H$19</f>
        <v>1277.2629655799999</v>
      </c>
      <c r="G99" s="36">
        <f>SUMIFS(СВЦЭМ!$C$39:$C$782,СВЦЭМ!$A$39:$A$782,$A99,СВЦЭМ!$B$39:$B$782,G$83)+'СЕТ СН'!$H$9+СВЦЭМ!$D$10+'СЕТ СН'!$H$6-'СЕТ СН'!$H$19</f>
        <v>1255.6236085200001</v>
      </c>
      <c r="H99" s="36">
        <f>SUMIFS(СВЦЭМ!$C$39:$C$782,СВЦЭМ!$A$39:$A$782,$A99,СВЦЭМ!$B$39:$B$782,H$83)+'СЕТ СН'!$H$9+СВЦЭМ!$D$10+'СЕТ СН'!$H$6-'СЕТ СН'!$H$19</f>
        <v>1199.22071239</v>
      </c>
      <c r="I99" s="36">
        <f>SUMIFS(СВЦЭМ!$C$39:$C$782,СВЦЭМ!$A$39:$A$782,$A99,СВЦЭМ!$B$39:$B$782,I$83)+'СЕТ СН'!$H$9+СВЦЭМ!$D$10+'СЕТ СН'!$H$6-'СЕТ СН'!$H$19</f>
        <v>1113.89116885</v>
      </c>
      <c r="J99" s="36">
        <f>SUMIFS(СВЦЭМ!$C$39:$C$782,СВЦЭМ!$A$39:$A$782,$A99,СВЦЭМ!$B$39:$B$782,J$83)+'СЕТ СН'!$H$9+СВЦЭМ!$D$10+'СЕТ СН'!$H$6-'СЕТ СН'!$H$19</f>
        <v>1114.79421215</v>
      </c>
      <c r="K99" s="36">
        <f>SUMIFS(СВЦЭМ!$C$39:$C$782,СВЦЭМ!$A$39:$A$782,$A99,СВЦЭМ!$B$39:$B$782,K$83)+'СЕТ СН'!$H$9+СВЦЭМ!$D$10+'СЕТ СН'!$H$6-'СЕТ СН'!$H$19</f>
        <v>1047.8777651099999</v>
      </c>
      <c r="L99" s="36">
        <f>SUMIFS(СВЦЭМ!$C$39:$C$782,СВЦЭМ!$A$39:$A$782,$A99,СВЦЭМ!$B$39:$B$782,L$83)+'СЕТ СН'!$H$9+СВЦЭМ!$D$10+'СЕТ СН'!$H$6-'СЕТ СН'!$H$19</f>
        <v>1064.89528174</v>
      </c>
      <c r="M99" s="36">
        <f>SUMIFS(СВЦЭМ!$C$39:$C$782,СВЦЭМ!$A$39:$A$782,$A99,СВЦЭМ!$B$39:$B$782,M$83)+'СЕТ СН'!$H$9+СВЦЭМ!$D$10+'СЕТ СН'!$H$6-'СЕТ СН'!$H$19</f>
        <v>1072.59306539</v>
      </c>
      <c r="N99" s="36">
        <f>SUMIFS(СВЦЭМ!$C$39:$C$782,СВЦЭМ!$A$39:$A$782,$A99,СВЦЭМ!$B$39:$B$782,N$83)+'СЕТ СН'!$H$9+СВЦЭМ!$D$10+'СЕТ СН'!$H$6-'СЕТ СН'!$H$19</f>
        <v>1094.5391684199999</v>
      </c>
      <c r="O99" s="36">
        <f>SUMIFS(СВЦЭМ!$C$39:$C$782,СВЦЭМ!$A$39:$A$782,$A99,СВЦЭМ!$B$39:$B$782,O$83)+'СЕТ СН'!$H$9+СВЦЭМ!$D$10+'СЕТ СН'!$H$6-'СЕТ СН'!$H$19</f>
        <v>1089.3314851999999</v>
      </c>
      <c r="P99" s="36">
        <f>SUMIFS(СВЦЭМ!$C$39:$C$782,СВЦЭМ!$A$39:$A$782,$A99,СВЦЭМ!$B$39:$B$782,P$83)+'СЕТ СН'!$H$9+СВЦЭМ!$D$10+'СЕТ СН'!$H$6-'СЕТ СН'!$H$19</f>
        <v>1092.2471875599999</v>
      </c>
      <c r="Q99" s="36">
        <f>SUMIFS(СВЦЭМ!$C$39:$C$782,СВЦЭМ!$A$39:$A$782,$A99,СВЦЭМ!$B$39:$B$782,Q$83)+'СЕТ СН'!$H$9+СВЦЭМ!$D$10+'СЕТ СН'!$H$6-'СЕТ СН'!$H$19</f>
        <v>1099.3019032099999</v>
      </c>
      <c r="R99" s="36">
        <f>SUMIFS(СВЦЭМ!$C$39:$C$782,СВЦЭМ!$A$39:$A$782,$A99,СВЦЭМ!$B$39:$B$782,R$83)+'СЕТ СН'!$H$9+СВЦЭМ!$D$10+'СЕТ СН'!$H$6-'СЕТ СН'!$H$19</f>
        <v>1104.4660268299999</v>
      </c>
      <c r="S99" s="36">
        <f>SUMIFS(СВЦЭМ!$C$39:$C$782,СВЦЭМ!$A$39:$A$782,$A99,СВЦЭМ!$B$39:$B$782,S$83)+'СЕТ СН'!$H$9+СВЦЭМ!$D$10+'СЕТ СН'!$H$6-'СЕТ СН'!$H$19</f>
        <v>1095.6693491399999</v>
      </c>
      <c r="T99" s="36">
        <f>SUMIFS(СВЦЭМ!$C$39:$C$782,СВЦЭМ!$A$39:$A$782,$A99,СВЦЭМ!$B$39:$B$782,T$83)+'СЕТ СН'!$H$9+СВЦЭМ!$D$10+'СЕТ СН'!$H$6-'СЕТ СН'!$H$19</f>
        <v>1124.74484491</v>
      </c>
      <c r="U99" s="36">
        <f>SUMIFS(СВЦЭМ!$C$39:$C$782,СВЦЭМ!$A$39:$A$782,$A99,СВЦЭМ!$B$39:$B$782,U$83)+'СЕТ СН'!$H$9+СВЦЭМ!$D$10+'СЕТ СН'!$H$6-'СЕТ СН'!$H$19</f>
        <v>1127.58624235</v>
      </c>
      <c r="V99" s="36">
        <f>SUMIFS(СВЦЭМ!$C$39:$C$782,СВЦЭМ!$A$39:$A$782,$A99,СВЦЭМ!$B$39:$B$782,V$83)+'СЕТ СН'!$H$9+СВЦЭМ!$D$10+'СЕТ СН'!$H$6-'СЕТ СН'!$H$19</f>
        <v>1154.2631534</v>
      </c>
      <c r="W99" s="36">
        <f>SUMIFS(СВЦЭМ!$C$39:$C$782,СВЦЭМ!$A$39:$A$782,$A99,СВЦЭМ!$B$39:$B$782,W$83)+'СЕТ СН'!$H$9+СВЦЭМ!$D$10+'СЕТ СН'!$H$6-'СЕТ СН'!$H$19</f>
        <v>1121.56758709</v>
      </c>
      <c r="X99" s="36">
        <f>SUMIFS(СВЦЭМ!$C$39:$C$782,СВЦЭМ!$A$39:$A$782,$A99,СВЦЭМ!$B$39:$B$782,X$83)+'СЕТ СН'!$H$9+СВЦЭМ!$D$10+'СЕТ СН'!$H$6-'СЕТ СН'!$H$19</f>
        <v>1134.5068041299999</v>
      </c>
      <c r="Y99" s="36">
        <f>SUMIFS(СВЦЭМ!$C$39:$C$782,СВЦЭМ!$A$39:$A$782,$A99,СВЦЭМ!$B$39:$B$782,Y$83)+'СЕТ СН'!$H$9+СВЦЭМ!$D$10+'СЕТ СН'!$H$6-'СЕТ СН'!$H$19</f>
        <v>1156.8097787499999</v>
      </c>
    </row>
    <row r="100" spans="1:25" ht="15.75" x14ac:dyDescent="0.2">
      <c r="A100" s="35">
        <f t="shared" si="2"/>
        <v>44821</v>
      </c>
      <c r="B100" s="36">
        <f>SUMIFS(СВЦЭМ!$C$39:$C$782,СВЦЭМ!$A$39:$A$782,$A100,СВЦЭМ!$B$39:$B$782,B$83)+'СЕТ СН'!$H$9+СВЦЭМ!$D$10+'СЕТ СН'!$H$6-'СЕТ СН'!$H$19</f>
        <v>1167.09827971</v>
      </c>
      <c r="C100" s="36">
        <f>SUMIFS(СВЦЭМ!$C$39:$C$782,СВЦЭМ!$A$39:$A$782,$A100,СВЦЭМ!$B$39:$B$782,C$83)+'СЕТ СН'!$H$9+СВЦЭМ!$D$10+'СЕТ СН'!$H$6-'СЕТ СН'!$H$19</f>
        <v>1204.42264948</v>
      </c>
      <c r="D100" s="36">
        <f>SUMIFS(СВЦЭМ!$C$39:$C$782,СВЦЭМ!$A$39:$A$782,$A100,СВЦЭМ!$B$39:$B$782,D$83)+'СЕТ СН'!$H$9+СВЦЭМ!$D$10+'СЕТ СН'!$H$6-'СЕТ СН'!$H$19</f>
        <v>1231.00249549</v>
      </c>
      <c r="E100" s="36">
        <f>SUMIFS(СВЦЭМ!$C$39:$C$782,СВЦЭМ!$A$39:$A$782,$A100,СВЦЭМ!$B$39:$B$782,E$83)+'СЕТ СН'!$H$9+СВЦЭМ!$D$10+'СЕТ СН'!$H$6-'СЕТ СН'!$H$19</f>
        <v>1239.3050727399998</v>
      </c>
      <c r="F100" s="36">
        <f>SUMIFS(СВЦЭМ!$C$39:$C$782,СВЦЭМ!$A$39:$A$782,$A100,СВЦЭМ!$B$39:$B$782,F$83)+'СЕТ СН'!$H$9+СВЦЭМ!$D$10+'СЕТ СН'!$H$6-'СЕТ СН'!$H$19</f>
        <v>1244.1884397299998</v>
      </c>
      <c r="G100" s="36">
        <f>SUMIFS(СВЦЭМ!$C$39:$C$782,СВЦЭМ!$A$39:$A$782,$A100,СВЦЭМ!$B$39:$B$782,G$83)+'СЕТ СН'!$H$9+СВЦЭМ!$D$10+'СЕТ СН'!$H$6-'СЕТ СН'!$H$19</f>
        <v>1232.0981228799999</v>
      </c>
      <c r="H100" s="36">
        <f>SUMIFS(СВЦЭМ!$C$39:$C$782,СВЦЭМ!$A$39:$A$782,$A100,СВЦЭМ!$B$39:$B$782,H$83)+'СЕТ СН'!$H$9+СВЦЭМ!$D$10+'СЕТ СН'!$H$6-'СЕТ СН'!$H$19</f>
        <v>1194.50777223</v>
      </c>
      <c r="I100" s="36">
        <f>SUMIFS(СВЦЭМ!$C$39:$C$782,СВЦЭМ!$A$39:$A$782,$A100,СВЦЭМ!$B$39:$B$782,I$83)+'СЕТ СН'!$H$9+СВЦЭМ!$D$10+'СЕТ СН'!$H$6-'СЕТ СН'!$H$19</f>
        <v>1136.8956894</v>
      </c>
      <c r="J100" s="36">
        <f>SUMIFS(СВЦЭМ!$C$39:$C$782,СВЦЭМ!$A$39:$A$782,$A100,СВЦЭМ!$B$39:$B$782,J$83)+'СЕТ СН'!$H$9+СВЦЭМ!$D$10+'СЕТ СН'!$H$6-'СЕТ СН'!$H$19</f>
        <v>1065.94601685</v>
      </c>
      <c r="K100" s="36">
        <f>SUMIFS(СВЦЭМ!$C$39:$C$782,СВЦЭМ!$A$39:$A$782,$A100,СВЦЭМ!$B$39:$B$782,K$83)+'СЕТ СН'!$H$9+СВЦЭМ!$D$10+'СЕТ СН'!$H$6-'СЕТ СН'!$H$19</f>
        <v>1033.10028059</v>
      </c>
      <c r="L100" s="36">
        <f>SUMIFS(СВЦЭМ!$C$39:$C$782,СВЦЭМ!$A$39:$A$782,$A100,СВЦЭМ!$B$39:$B$782,L$83)+'СЕТ СН'!$H$9+СВЦЭМ!$D$10+'СЕТ СН'!$H$6-'СЕТ СН'!$H$19</f>
        <v>1014.98431497</v>
      </c>
      <c r="M100" s="36">
        <f>SUMIFS(СВЦЭМ!$C$39:$C$782,СВЦЭМ!$A$39:$A$782,$A100,СВЦЭМ!$B$39:$B$782,M$83)+'СЕТ СН'!$H$9+СВЦЭМ!$D$10+'СЕТ СН'!$H$6-'СЕТ СН'!$H$19</f>
        <v>1027.23267455</v>
      </c>
      <c r="N100" s="36">
        <f>SUMIFS(СВЦЭМ!$C$39:$C$782,СВЦЭМ!$A$39:$A$782,$A100,СВЦЭМ!$B$39:$B$782,N$83)+'СЕТ СН'!$H$9+СВЦЭМ!$D$10+'СЕТ СН'!$H$6-'СЕТ СН'!$H$19</f>
        <v>1047.5671169699999</v>
      </c>
      <c r="O100" s="36">
        <f>SUMIFS(СВЦЭМ!$C$39:$C$782,СВЦЭМ!$A$39:$A$782,$A100,СВЦЭМ!$B$39:$B$782,O$83)+'СЕТ СН'!$H$9+СВЦЭМ!$D$10+'СЕТ СН'!$H$6-'СЕТ СН'!$H$19</f>
        <v>1044.4720012299999</v>
      </c>
      <c r="P100" s="36">
        <f>SUMIFS(СВЦЭМ!$C$39:$C$782,СВЦЭМ!$A$39:$A$782,$A100,СВЦЭМ!$B$39:$B$782,P$83)+'СЕТ СН'!$H$9+СВЦЭМ!$D$10+'СЕТ СН'!$H$6-'СЕТ СН'!$H$19</f>
        <v>1047.17891717</v>
      </c>
      <c r="Q100" s="36">
        <f>SUMIFS(СВЦЭМ!$C$39:$C$782,СВЦЭМ!$A$39:$A$782,$A100,СВЦЭМ!$B$39:$B$782,Q$83)+'СЕТ СН'!$H$9+СВЦЭМ!$D$10+'СЕТ СН'!$H$6-'СЕТ СН'!$H$19</f>
        <v>1049.7466383799999</v>
      </c>
      <c r="R100" s="36">
        <f>SUMIFS(СВЦЭМ!$C$39:$C$782,СВЦЭМ!$A$39:$A$782,$A100,СВЦЭМ!$B$39:$B$782,R$83)+'СЕТ СН'!$H$9+СВЦЭМ!$D$10+'СЕТ СН'!$H$6-'СЕТ СН'!$H$19</f>
        <v>1054.5102487899999</v>
      </c>
      <c r="S100" s="36">
        <f>SUMIFS(СВЦЭМ!$C$39:$C$782,СВЦЭМ!$A$39:$A$782,$A100,СВЦЭМ!$B$39:$B$782,S$83)+'СЕТ СН'!$H$9+СВЦЭМ!$D$10+'СЕТ СН'!$H$6-'СЕТ СН'!$H$19</f>
        <v>1054.39896204</v>
      </c>
      <c r="T100" s="36">
        <f>SUMIFS(СВЦЭМ!$C$39:$C$782,СВЦЭМ!$A$39:$A$782,$A100,СВЦЭМ!$B$39:$B$782,T$83)+'СЕТ СН'!$H$9+СВЦЭМ!$D$10+'СЕТ СН'!$H$6-'СЕТ СН'!$H$19</f>
        <v>1087.1250063699999</v>
      </c>
      <c r="U100" s="36">
        <f>SUMIFS(СВЦЭМ!$C$39:$C$782,СВЦЭМ!$A$39:$A$782,$A100,СВЦЭМ!$B$39:$B$782,U$83)+'СЕТ СН'!$H$9+СВЦЭМ!$D$10+'СЕТ СН'!$H$6-'СЕТ СН'!$H$19</f>
        <v>1123.0440050499999</v>
      </c>
      <c r="V100" s="36">
        <f>SUMIFS(СВЦЭМ!$C$39:$C$782,СВЦЭМ!$A$39:$A$782,$A100,СВЦЭМ!$B$39:$B$782,V$83)+'СЕТ СН'!$H$9+СВЦЭМ!$D$10+'СЕТ СН'!$H$6-'СЕТ СН'!$H$19</f>
        <v>1140.3567532499999</v>
      </c>
      <c r="W100" s="36">
        <f>SUMIFS(СВЦЭМ!$C$39:$C$782,СВЦЭМ!$A$39:$A$782,$A100,СВЦЭМ!$B$39:$B$782,W$83)+'СЕТ СН'!$H$9+СВЦЭМ!$D$10+'СЕТ СН'!$H$6-'СЕТ СН'!$H$19</f>
        <v>1130.27701028</v>
      </c>
      <c r="X100" s="36">
        <f>SUMIFS(СВЦЭМ!$C$39:$C$782,СВЦЭМ!$A$39:$A$782,$A100,СВЦЭМ!$B$39:$B$782,X$83)+'СЕТ СН'!$H$9+СВЦЭМ!$D$10+'СЕТ СН'!$H$6-'СЕТ СН'!$H$19</f>
        <v>1162.37488523</v>
      </c>
      <c r="Y100" s="36">
        <f>SUMIFS(СВЦЭМ!$C$39:$C$782,СВЦЭМ!$A$39:$A$782,$A100,СВЦЭМ!$B$39:$B$782,Y$83)+'СЕТ СН'!$H$9+СВЦЭМ!$D$10+'СЕТ СН'!$H$6-'СЕТ СН'!$H$19</f>
        <v>1116.01674828</v>
      </c>
    </row>
    <row r="101" spans="1:25" ht="15.75" x14ac:dyDescent="0.2">
      <c r="A101" s="35">
        <f t="shared" si="2"/>
        <v>44822</v>
      </c>
      <c r="B101" s="36">
        <f>SUMIFS(СВЦЭМ!$C$39:$C$782,СВЦЭМ!$A$39:$A$782,$A101,СВЦЭМ!$B$39:$B$782,B$83)+'СЕТ СН'!$H$9+СВЦЭМ!$D$10+'СЕТ СН'!$H$6-'СЕТ СН'!$H$19</f>
        <v>1155.67874753</v>
      </c>
      <c r="C101" s="36">
        <f>SUMIFS(СВЦЭМ!$C$39:$C$782,СВЦЭМ!$A$39:$A$782,$A101,СВЦЭМ!$B$39:$B$782,C$83)+'СЕТ СН'!$H$9+СВЦЭМ!$D$10+'СЕТ СН'!$H$6-'СЕТ СН'!$H$19</f>
        <v>1173.87523259</v>
      </c>
      <c r="D101" s="36">
        <f>SUMIFS(СВЦЭМ!$C$39:$C$782,СВЦЭМ!$A$39:$A$782,$A101,СВЦЭМ!$B$39:$B$782,D$83)+'СЕТ СН'!$H$9+СВЦЭМ!$D$10+'СЕТ СН'!$H$6-'СЕТ СН'!$H$19</f>
        <v>1210.7789108899999</v>
      </c>
      <c r="E101" s="36">
        <f>SUMIFS(СВЦЭМ!$C$39:$C$782,СВЦЭМ!$A$39:$A$782,$A101,СВЦЭМ!$B$39:$B$782,E$83)+'СЕТ СН'!$H$9+СВЦЭМ!$D$10+'СЕТ СН'!$H$6-'СЕТ СН'!$H$19</f>
        <v>1171.6064816999999</v>
      </c>
      <c r="F101" s="36">
        <f>SUMIFS(СВЦЭМ!$C$39:$C$782,СВЦЭМ!$A$39:$A$782,$A101,СВЦЭМ!$B$39:$B$782,F$83)+'СЕТ СН'!$H$9+СВЦЭМ!$D$10+'СЕТ СН'!$H$6-'СЕТ СН'!$H$19</f>
        <v>1169.2004970099999</v>
      </c>
      <c r="G101" s="36">
        <f>SUMIFS(СВЦЭМ!$C$39:$C$782,СВЦЭМ!$A$39:$A$782,$A101,СВЦЭМ!$B$39:$B$782,G$83)+'СЕТ СН'!$H$9+СВЦЭМ!$D$10+'СЕТ СН'!$H$6-'СЕТ СН'!$H$19</f>
        <v>1152.2234851599999</v>
      </c>
      <c r="H101" s="36">
        <f>SUMIFS(СВЦЭМ!$C$39:$C$782,СВЦЭМ!$A$39:$A$782,$A101,СВЦЭМ!$B$39:$B$782,H$83)+'СЕТ СН'!$H$9+СВЦЭМ!$D$10+'СЕТ СН'!$H$6-'СЕТ СН'!$H$19</f>
        <v>1126.46445537</v>
      </c>
      <c r="I101" s="36">
        <f>SUMIFS(СВЦЭМ!$C$39:$C$782,СВЦЭМ!$A$39:$A$782,$A101,СВЦЭМ!$B$39:$B$782,I$83)+'СЕТ СН'!$H$9+СВЦЭМ!$D$10+'СЕТ СН'!$H$6-'СЕТ СН'!$H$19</f>
        <v>1029.1459044599999</v>
      </c>
      <c r="J101" s="36">
        <f>SUMIFS(СВЦЭМ!$C$39:$C$782,СВЦЭМ!$A$39:$A$782,$A101,СВЦЭМ!$B$39:$B$782,J$83)+'СЕТ СН'!$H$9+СВЦЭМ!$D$10+'СЕТ СН'!$H$6-'СЕТ СН'!$H$19</f>
        <v>950.87754486999995</v>
      </c>
      <c r="K101" s="36">
        <f>SUMIFS(СВЦЭМ!$C$39:$C$782,СВЦЭМ!$A$39:$A$782,$A101,СВЦЭМ!$B$39:$B$782,K$83)+'СЕТ СН'!$H$9+СВЦЭМ!$D$10+'СЕТ СН'!$H$6-'СЕТ СН'!$H$19</f>
        <v>916.27771842000004</v>
      </c>
      <c r="L101" s="36">
        <f>SUMIFS(СВЦЭМ!$C$39:$C$782,СВЦЭМ!$A$39:$A$782,$A101,СВЦЭМ!$B$39:$B$782,L$83)+'СЕТ СН'!$H$9+СВЦЭМ!$D$10+'СЕТ СН'!$H$6-'СЕТ СН'!$H$19</f>
        <v>855.04570213</v>
      </c>
      <c r="M101" s="36">
        <f>SUMIFS(СВЦЭМ!$C$39:$C$782,СВЦЭМ!$A$39:$A$782,$A101,СВЦЭМ!$B$39:$B$782,M$83)+'СЕТ СН'!$H$9+СВЦЭМ!$D$10+'СЕТ СН'!$H$6-'СЕТ СН'!$H$19</f>
        <v>922.34439330999999</v>
      </c>
      <c r="N101" s="36">
        <f>SUMIFS(СВЦЭМ!$C$39:$C$782,СВЦЭМ!$A$39:$A$782,$A101,СВЦЭМ!$B$39:$B$782,N$83)+'СЕТ СН'!$H$9+СВЦЭМ!$D$10+'СЕТ СН'!$H$6-'СЕТ СН'!$H$19</f>
        <v>1014.91058753</v>
      </c>
      <c r="O101" s="36">
        <f>SUMIFS(СВЦЭМ!$C$39:$C$782,СВЦЭМ!$A$39:$A$782,$A101,СВЦЭМ!$B$39:$B$782,O$83)+'СЕТ СН'!$H$9+СВЦЭМ!$D$10+'СЕТ СН'!$H$6-'СЕТ СН'!$H$19</f>
        <v>1078.3729405199999</v>
      </c>
      <c r="P101" s="36">
        <f>SUMIFS(СВЦЭМ!$C$39:$C$782,СВЦЭМ!$A$39:$A$782,$A101,СВЦЭМ!$B$39:$B$782,P$83)+'СЕТ СН'!$H$9+СВЦЭМ!$D$10+'СЕТ СН'!$H$6-'СЕТ СН'!$H$19</f>
        <v>1073.0215753699999</v>
      </c>
      <c r="Q101" s="36">
        <f>SUMIFS(СВЦЭМ!$C$39:$C$782,СВЦЭМ!$A$39:$A$782,$A101,СВЦЭМ!$B$39:$B$782,Q$83)+'СЕТ СН'!$H$9+СВЦЭМ!$D$10+'СЕТ СН'!$H$6-'СЕТ СН'!$H$19</f>
        <v>1071.0528907599999</v>
      </c>
      <c r="R101" s="36">
        <f>SUMIFS(СВЦЭМ!$C$39:$C$782,СВЦЭМ!$A$39:$A$782,$A101,СВЦЭМ!$B$39:$B$782,R$83)+'СЕТ СН'!$H$9+СВЦЭМ!$D$10+'СЕТ СН'!$H$6-'СЕТ СН'!$H$19</f>
        <v>982.87003240000001</v>
      </c>
      <c r="S101" s="36">
        <f>SUMIFS(СВЦЭМ!$C$39:$C$782,СВЦЭМ!$A$39:$A$782,$A101,СВЦЭМ!$B$39:$B$782,S$83)+'СЕТ СН'!$H$9+СВЦЭМ!$D$10+'СЕТ СН'!$H$6-'СЕТ СН'!$H$19</f>
        <v>947.85065666000003</v>
      </c>
      <c r="T101" s="36">
        <f>SUMIFS(СВЦЭМ!$C$39:$C$782,СВЦЭМ!$A$39:$A$782,$A101,СВЦЭМ!$B$39:$B$782,T$83)+'СЕТ СН'!$H$9+СВЦЭМ!$D$10+'СЕТ СН'!$H$6-'СЕТ СН'!$H$19</f>
        <v>887.20559112000001</v>
      </c>
      <c r="U101" s="36">
        <f>SUMIFS(СВЦЭМ!$C$39:$C$782,СВЦЭМ!$A$39:$A$782,$A101,СВЦЭМ!$B$39:$B$782,U$83)+'СЕТ СН'!$H$9+СВЦЭМ!$D$10+'СЕТ СН'!$H$6-'СЕТ СН'!$H$19</f>
        <v>895.02030389000004</v>
      </c>
      <c r="V101" s="36">
        <f>SUMIFS(СВЦЭМ!$C$39:$C$782,СВЦЭМ!$A$39:$A$782,$A101,СВЦЭМ!$B$39:$B$782,V$83)+'СЕТ СН'!$H$9+СВЦЭМ!$D$10+'СЕТ СН'!$H$6-'СЕТ СН'!$H$19</f>
        <v>906.78414591000001</v>
      </c>
      <c r="W101" s="36">
        <f>SUMIFS(СВЦЭМ!$C$39:$C$782,СВЦЭМ!$A$39:$A$782,$A101,СВЦЭМ!$B$39:$B$782,W$83)+'СЕТ СН'!$H$9+СВЦЭМ!$D$10+'СЕТ СН'!$H$6-'СЕТ СН'!$H$19</f>
        <v>903.34609784999998</v>
      </c>
      <c r="X101" s="36">
        <f>SUMIFS(СВЦЭМ!$C$39:$C$782,СВЦЭМ!$A$39:$A$782,$A101,СВЦЭМ!$B$39:$B$782,X$83)+'СЕТ СН'!$H$9+СВЦЭМ!$D$10+'СЕТ СН'!$H$6-'СЕТ СН'!$H$19</f>
        <v>910.92775876999997</v>
      </c>
      <c r="Y101" s="36">
        <f>SUMIFS(СВЦЭМ!$C$39:$C$782,СВЦЭМ!$A$39:$A$782,$A101,СВЦЭМ!$B$39:$B$782,Y$83)+'СЕТ СН'!$H$9+СВЦЭМ!$D$10+'СЕТ СН'!$H$6-'СЕТ СН'!$H$19</f>
        <v>890.82786395000005</v>
      </c>
    </row>
    <row r="102" spans="1:25" ht="15.75" x14ac:dyDescent="0.2">
      <c r="A102" s="35">
        <f t="shared" si="2"/>
        <v>44823</v>
      </c>
      <c r="B102" s="36">
        <f>SUMIFS(СВЦЭМ!$C$39:$C$782,СВЦЭМ!$A$39:$A$782,$A102,СВЦЭМ!$B$39:$B$782,B$83)+'СЕТ СН'!$H$9+СВЦЭМ!$D$10+'СЕТ СН'!$H$6-'СЕТ СН'!$H$19</f>
        <v>1067.9126799799999</v>
      </c>
      <c r="C102" s="36">
        <f>SUMIFS(СВЦЭМ!$C$39:$C$782,СВЦЭМ!$A$39:$A$782,$A102,СВЦЭМ!$B$39:$B$782,C$83)+'СЕТ СН'!$H$9+СВЦЭМ!$D$10+'СЕТ СН'!$H$6-'СЕТ СН'!$H$19</f>
        <v>1108.5188369099999</v>
      </c>
      <c r="D102" s="36">
        <f>SUMIFS(СВЦЭМ!$C$39:$C$782,СВЦЭМ!$A$39:$A$782,$A102,СВЦЭМ!$B$39:$B$782,D$83)+'СЕТ СН'!$H$9+СВЦЭМ!$D$10+'СЕТ СН'!$H$6-'СЕТ СН'!$H$19</f>
        <v>1256.9861184199999</v>
      </c>
      <c r="E102" s="36">
        <f>SUMIFS(СВЦЭМ!$C$39:$C$782,СВЦЭМ!$A$39:$A$782,$A102,СВЦЭМ!$B$39:$B$782,E$83)+'СЕТ СН'!$H$9+СВЦЭМ!$D$10+'СЕТ СН'!$H$6-'СЕТ СН'!$H$19</f>
        <v>1211.29190819</v>
      </c>
      <c r="F102" s="36">
        <f>SUMIFS(СВЦЭМ!$C$39:$C$782,СВЦЭМ!$A$39:$A$782,$A102,СВЦЭМ!$B$39:$B$782,F$83)+'СЕТ СН'!$H$9+СВЦЭМ!$D$10+'СЕТ СН'!$H$6-'СЕТ СН'!$H$19</f>
        <v>1158.2735092399998</v>
      </c>
      <c r="G102" s="36">
        <f>SUMIFS(СВЦЭМ!$C$39:$C$782,СВЦЭМ!$A$39:$A$782,$A102,СВЦЭМ!$B$39:$B$782,G$83)+'СЕТ СН'!$H$9+СВЦЭМ!$D$10+'СЕТ СН'!$H$6-'СЕТ СН'!$H$19</f>
        <v>1132.82697308</v>
      </c>
      <c r="H102" s="36">
        <f>SUMIFS(СВЦЭМ!$C$39:$C$782,СВЦЭМ!$A$39:$A$782,$A102,СВЦЭМ!$B$39:$B$782,H$83)+'СЕТ СН'!$H$9+СВЦЭМ!$D$10+'СЕТ СН'!$H$6-'СЕТ СН'!$H$19</f>
        <v>1090.5671270400001</v>
      </c>
      <c r="I102" s="36">
        <f>SUMIFS(СВЦЭМ!$C$39:$C$782,СВЦЭМ!$A$39:$A$782,$A102,СВЦЭМ!$B$39:$B$782,I$83)+'СЕТ СН'!$H$9+СВЦЭМ!$D$10+'СЕТ СН'!$H$6-'СЕТ СН'!$H$19</f>
        <v>1049.4686835</v>
      </c>
      <c r="J102" s="36">
        <f>SUMIFS(СВЦЭМ!$C$39:$C$782,СВЦЭМ!$A$39:$A$782,$A102,СВЦЭМ!$B$39:$B$782,J$83)+'СЕТ СН'!$H$9+СВЦЭМ!$D$10+'СЕТ СН'!$H$6-'СЕТ СН'!$H$19</f>
        <v>1038.33519144</v>
      </c>
      <c r="K102" s="36">
        <f>SUMIFS(СВЦЭМ!$C$39:$C$782,СВЦЭМ!$A$39:$A$782,$A102,СВЦЭМ!$B$39:$B$782,K$83)+'СЕТ СН'!$H$9+СВЦЭМ!$D$10+'СЕТ СН'!$H$6-'СЕТ СН'!$H$19</f>
        <v>994.35110837000002</v>
      </c>
      <c r="L102" s="36">
        <f>SUMIFS(СВЦЭМ!$C$39:$C$782,СВЦЭМ!$A$39:$A$782,$A102,СВЦЭМ!$B$39:$B$782,L$83)+'СЕТ СН'!$H$9+СВЦЭМ!$D$10+'СЕТ СН'!$H$6-'СЕТ СН'!$H$19</f>
        <v>977.17564091999998</v>
      </c>
      <c r="M102" s="36">
        <f>SUMIFS(СВЦЭМ!$C$39:$C$782,СВЦЭМ!$A$39:$A$782,$A102,СВЦЭМ!$B$39:$B$782,M$83)+'СЕТ СН'!$H$9+СВЦЭМ!$D$10+'СЕТ СН'!$H$6-'СЕТ СН'!$H$19</f>
        <v>991.29188662000001</v>
      </c>
      <c r="N102" s="36">
        <f>SUMIFS(СВЦЭМ!$C$39:$C$782,СВЦЭМ!$A$39:$A$782,$A102,СВЦЭМ!$B$39:$B$782,N$83)+'СЕТ СН'!$H$9+СВЦЭМ!$D$10+'СЕТ СН'!$H$6-'СЕТ СН'!$H$19</f>
        <v>1002.40243991</v>
      </c>
      <c r="O102" s="36">
        <f>SUMIFS(СВЦЭМ!$C$39:$C$782,СВЦЭМ!$A$39:$A$782,$A102,СВЦЭМ!$B$39:$B$782,O$83)+'СЕТ СН'!$H$9+СВЦЭМ!$D$10+'СЕТ СН'!$H$6-'СЕТ СН'!$H$19</f>
        <v>997.08181715000001</v>
      </c>
      <c r="P102" s="36">
        <f>SUMIFS(СВЦЭМ!$C$39:$C$782,СВЦЭМ!$A$39:$A$782,$A102,СВЦЭМ!$B$39:$B$782,P$83)+'СЕТ СН'!$H$9+СВЦЭМ!$D$10+'СЕТ СН'!$H$6-'СЕТ СН'!$H$19</f>
        <v>1008.37983768</v>
      </c>
      <c r="Q102" s="36">
        <f>SUMIFS(СВЦЭМ!$C$39:$C$782,СВЦЭМ!$A$39:$A$782,$A102,СВЦЭМ!$B$39:$B$782,Q$83)+'СЕТ СН'!$H$9+СВЦЭМ!$D$10+'СЕТ СН'!$H$6-'СЕТ СН'!$H$19</f>
        <v>1006.57769655</v>
      </c>
      <c r="R102" s="36">
        <f>SUMIFS(СВЦЭМ!$C$39:$C$782,СВЦЭМ!$A$39:$A$782,$A102,СВЦЭМ!$B$39:$B$782,R$83)+'СЕТ СН'!$H$9+СВЦЭМ!$D$10+'СЕТ СН'!$H$6-'СЕТ СН'!$H$19</f>
        <v>1013.25535257</v>
      </c>
      <c r="S102" s="36">
        <f>SUMIFS(СВЦЭМ!$C$39:$C$782,СВЦЭМ!$A$39:$A$782,$A102,СВЦЭМ!$B$39:$B$782,S$83)+'СЕТ СН'!$H$9+СВЦЭМ!$D$10+'СЕТ СН'!$H$6-'СЕТ СН'!$H$19</f>
        <v>1015.48344191</v>
      </c>
      <c r="T102" s="36">
        <f>SUMIFS(СВЦЭМ!$C$39:$C$782,СВЦЭМ!$A$39:$A$782,$A102,СВЦЭМ!$B$39:$B$782,T$83)+'СЕТ СН'!$H$9+СВЦЭМ!$D$10+'СЕТ СН'!$H$6-'СЕТ СН'!$H$19</f>
        <v>979.38424869000005</v>
      </c>
      <c r="U102" s="36">
        <f>SUMIFS(СВЦЭМ!$C$39:$C$782,СВЦЭМ!$A$39:$A$782,$A102,СВЦЭМ!$B$39:$B$782,U$83)+'СЕТ СН'!$H$9+СВЦЭМ!$D$10+'СЕТ СН'!$H$6-'СЕТ СН'!$H$19</f>
        <v>950.85553278999998</v>
      </c>
      <c r="V102" s="36">
        <f>SUMIFS(СВЦЭМ!$C$39:$C$782,СВЦЭМ!$A$39:$A$782,$A102,СВЦЭМ!$B$39:$B$782,V$83)+'СЕТ СН'!$H$9+СВЦЭМ!$D$10+'СЕТ СН'!$H$6-'СЕТ СН'!$H$19</f>
        <v>961.57007934000001</v>
      </c>
      <c r="W102" s="36">
        <f>SUMIFS(СВЦЭМ!$C$39:$C$782,СВЦЭМ!$A$39:$A$782,$A102,СВЦЭМ!$B$39:$B$782,W$83)+'СЕТ СН'!$H$9+СВЦЭМ!$D$10+'СЕТ СН'!$H$6-'СЕТ СН'!$H$19</f>
        <v>980.67345265999995</v>
      </c>
      <c r="X102" s="36">
        <f>SUMIFS(СВЦЭМ!$C$39:$C$782,СВЦЭМ!$A$39:$A$782,$A102,СВЦЭМ!$B$39:$B$782,X$83)+'СЕТ СН'!$H$9+СВЦЭМ!$D$10+'СЕТ СН'!$H$6-'СЕТ СН'!$H$19</f>
        <v>1036.9354918899999</v>
      </c>
      <c r="Y102" s="36">
        <f>SUMIFS(СВЦЭМ!$C$39:$C$782,СВЦЭМ!$A$39:$A$782,$A102,СВЦЭМ!$B$39:$B$782,Y$83)+'СЕТ СН'!$H$9+СВЦЭМ!$D$10+'СЕТ СН'!$H$6-'СЕТ СН'!$H$19</f>
        <v>1072.6784181</v>
      </c>
    </row>
    <row r="103" spans="1:25" ht="15.75" x14ac:dyDescent="0.2">
      <c r="A103" s="35">
        <f t="shared" si="2"/>
        <v>44824</v>
      </c>
      <c r="B103" s="36">
        <f>SUMIFS(СВЦЭМ!$C$39:$C$782,СВЦЭМ!$A$39:$A$782,$A103,СВЦЭМ!$B$39:$B$782,B$83)+'СЕТ СН'!$H$9+СВЦЭМ!$D$10+'СЕТ СН'!$H$6-'СЕТ СН'!$H$19</f>
        <v>1073.9468359499999</v>
      </c>
      <c r="C103" s="36">
        <f>SUMIFS(СВЦЭМ!$C$39:$C$782,СВЦЭМ!$A$39:$A$782,$A103,СВЦЭМ!$B$39:$B$782,C$83)+'СЕТ СН'!$H$9+СВЦЭМ!$D$10+'СЕТ СН'!$H$6-'СЕТ СН'!$H$19</f>
        <v>1114.84481529</v>
      </c>
      <c r="D103" s="36">
        <f>SUMIFS(СВЦЭМ!$C$39:$C$782,СВЦЭМ!$A$39:$A$782,$A103,СВЦЭМ!$B$39:$B$782,D$83)+'СЕТ СН'!$H$9+СВЦЭМ!$D$10+'СЕТ СН'!$H$6-'СЕТ СН'!$H$19</f>
        <v>1138.3405981599999</v>
      </c>
      <c r="E103" s="36">
        <f>SUMIFS(СВЦЭМ!$C$39:$C$782,СВЦЭМ!$A$39:$A$782,$A103,СВЦЭМ!$B$39:$B$782,E$83)+'СЕТ СН'!$H$9+СВЦЭМ!$D$10+'СЕТ СН'!$H$6-'СЕТ СН'!$H$19</f>
        <v>1151.6380187499999</v>
      </c>
      <c r="F103" s="36">
        <f>SUMIFS(СВЦЭМ!$C$39:$C$782,СВЦЭМ!$A$39:$A$782,$A103,СВЦЭМ!$B$39:$B$782,F$83)+'СЕТ СН'!$H$9+СВЦЭМ!$D$10+'СЕТ СН'!$H$6-'СЕТ СН'!$H$19</f>
        <v>1154.6331908899999</v>
      </c>
      <c r="G103" s="36">
        <f>SUMIFS(СВЦЭМ!$C$39:$C$782,СВЦЭМ!$A$39:$A$782,$A103,СВЦЭМ!$B$39:$B$782,G$83)+'СЕТ СН'!$H$9+СВЦЭМ!$D$10+'СЕТ СН'!$H$6-'СЕТ СН'!$H$19</f>
        <v>1141.1301833</v>
      </c>
      <c r="H103" s="36">
        <f>SUMIFS(СВЦЭМ!$C$39:$C$782,СВЦЭМ!$A$39:$A$782,$A103,СВЦЭМ!$B$39:$B$782,H$83)+'СЕТ СН'!$H$9+СВЦЭМ!$D$10+'СЕТ СН'!$H$6-'СЕТ СН'!$H$19</f>
        <v>1075.2887472999998</v>
      </c>
      <c r="I103" s="36">
        <f>SUMIFS(СВЦЭМ!$C$39:$C$782,СВЦЭМ!$A$39:$A$782,$A103,СВЦЭМ!$B$39:$B$782,I$83)+'СЕТ СН'!$H$9+СВЦЭМ!$D$10+'СЕТ СН'!$H$6-'СЕТ СН'!$H$19</f>
        <v>1020.90057864</v>
      </c>
      <c r="J103" s="36">
        <f>SUMIFS(СВЦЭМ!$C$39:$C$782,СВЦЭМ!$A$39:$A$782,$A103,СВЦЭМ!$B$39:$B$782,J$83)+'СЕТ СН'!$H$9+СВЦЭМ!$D$10+'СЕТ СН'!$H$6-'СЕТ СН'!$H$19</f>
        <v>1001.88259657</v>
      </c>
      <c r="K103" s="36">
        <f>SUMIFS(СВЦЭМ!$C$39:$C$782,СВЦЭМ!$A$39:$A$782,$A103,СВЦЭМ!$B$39:$B$782,K$83)+'СЕТ СН'!$H$9+СВЦЭМ!$D$10+'СЕТ СН'!$H$6-'СЕТ СН'!$H$19</f>
        <v>1081.2772935099999</v>
      </c>
      <c r="L103" s="36">
        <f>SUMIFS(СВЦЭМ!$C$39:$C$782,СВЦЭМ!$A$39:$A$782,$A103,СВЦЭМ!$B$39:$B$782,L$83)+'СЕТ СН'!$H$9+СВЦЭМ!$D$10+'СЕТ СН'!$H$6-'СЕТ СН'!$H$19</f>
        <v>1098.48082847</v>
      </c>
      <c r="M103" s="36">
        <f>SUMIFS(СВЦЭМ!$C$39:$C$782,СВЦЭМ!$A$39:$A$782,$A103,СВЦЭМ!$B$39:$B$782,M$83)+'СЕТ СН'!$H$9+СВЦЭМ!$D$10+'СЕТ СН'!$H$6-'СЕТ СН'!$H$19</f>
        <v>1040.3980310499999</v>
      </c>
      <c r="N103" s="36">
        <f>SUMIFS(СВЦЭМ!$C$39:$C$782,СВЦЭМ!$A$39:$A$782,$A103,СВЦЭМ!$B$39:$B$782,N$83)+'СЕТ СН'!$H$9+СВЦЭМ!$D$10+'СЕТ СН'!$H$6-'СЕТ СН'!$H$19</f>
        <v>998.11377991999996</v>
      </c>
      <c r="O103" s="36">
        <f>SUMIFS(СВЦЭМ!$C$39:$C$782,СВЦЭМ!$A$39:$A$782,$A103,СВЦЭМ!$B$39:$B$782,O$83)+'СЕТ СН'!$H$9+СВЦЭМ!$D$10+'СЕТ СН'!$H$6-'СЕТ СН'!$H$19</f>
        <v>965.52705682999999</v>
      </c>
      <c r="P103" s="36">
        <f>SUMIFS(СВЦЭМ!$C$39:$C$782,СВЦЭМ!$A$39:$A$782,$A103,СВЦЭМ!$B$39:$B$782,P$83)+'СЕТ СН'!$H$9+СВЦЭМ!$D$10+'СЕТ СН'!$H$6-'СЕТ СН'!$H$19</f>
        <v>973.67967396999995</v>
      </c>
      <c r="Q103" s="36">
        <f>SUMIFS(СВЦЭМ!$C$39:$C$782,СВЦЭМ!$A$39:$A$782,$A103,СВЦЭМ!$B$39:$B$782,Q$83)+'СЕТ СН'!$H$9+СВЦЭМ!$D$10+'СЕТ СН'!$H$6-'СЕТ СН'!$H$19</f>
        <v>987.67381122999996</v>
      </c>
      <c r="R103" s="36">
        <f>SUMIFS(СВЦЭМ!$C$39:$C$782,СВЦЭМ!$A$39:$A$782,$A103,СВЦЭМ!$B$39:$B$782,R$83)+'СЕТ СН'!$H$9+СВЦЭМ!$D$10+'СЕТ СН'!$H$6-'СЕТ СН'!$H$19</f>
        <v>986.54968237000003</v>
      </c>
      <c r="S103" s="36">
        <f>SUMIFS(СВЦЭМ!$C$39:$C$782,СВЦЭМ!$A$39:$A$782,$A103,СВЦЭМ!$B$39:$B$782,S$83)+'СЕТ СН'!$H$9+СВЦЭМ!$D$10+'СЕТ СН'!$H$6-'СЕТ СН'!$H$19</f>
        <v>980.41297314999997</v>
      </c>
      <c r="T103" s="36">
        <f>SUMIFS(СВЦЭМ!$C$39:$C$782,СВЦЭМ!$A$39:$A$782,$A103,СВЦЭМ!$B$39:$B$782,T$83)+'СЕТ СН'!$H$9+СВЦЭМ!$D$10+'СЕТ СН'!$H$6-'СЕТ СН'!$H$19</f>
        <v>1084.56383153</v>
      </c>
      <c r="U103" s="36">
        <f>SUMIFS(СВЦЭМ!$C$39:$C$782,СВЦЭМ!$A$39:$A$782,$A103,СВЦЭМ!$B$39:$B$782,U$83)+'СЕТ СН'!$H$9+СВЦЭМ!$D$10+'СЕТ СН'!$H$6-'СЕТ СН'!$H$19</f>
        <v>1107.6944113</v>
      </c>
      <c r="V103" s="36">
        <f>SUMIFS(СВЦЭМ!$C$39:$C$782,СВЦЭМ!$A$39:$A$782,$A103,СВЦЭМ!$B$39:$B$782,V$83)+'СЕТ СН'!$H$9+СВЦЭМ!$D$10+'СЕТ СН'!$H$6-'СЕТ СН'!$H$19</f>
        <v>1125.5483921299999</v>
      </c>
      <c r="W103" s="36">
        <f>SUMIFS(СВЦЭМ!$C$39:$C$782,СВЦЭМ!$A$39:$A$782,$A103,СВЦЭМ!$B$39:$B$782,W$83)+'СЕТ СН'!$H$9+СВЦЭМ!$D$10+'СЕТ СН'!$H$6-'СЕТ СН'!$H$19</f>
        <v>1114.5473185799999</v>
      </c>
      <c r="X103" s="36">
        <f>SUMIFS(СВЦЭМ!$C$39:$C$782,СВЦЭМ!$A$39:$A$782,$A103,СВЦЭМ!$B$39:$B$782,X$83)+'СЕТ СН'!$H$9+СВЦЭМ!$D$10+'СЕТ СН'!$H$6-'СЕТ СН'!$H$19</f>
        <v>1063.76227958</v>
      </c>
      <c r="Y103" s="36">
        <f>SUMIFS(СВЦЭМ!$C$39:$C$782,СВЦЭМ!$A$39:$A$782,$A103,СВЦЭМ!$B$39:$B$782,Y$83)+'СЕТ СН'!$H$9+СВЦЭМ!$D$10+'СЕТ СН'!$H$6-'СЕТ СН'!$H$19</f>
        <v>1002.1256157400001</v>
      </c>
    </row>
    <row r="104" spans="1:25" ht="15.75" x14ac:dyDescent="0.2">
      <c r="A104" s="35">
        <f t="shared" si="2"/>
        <v>44825</v>
      </c>
      <c r="B104" s="36">
        <f>SUMIFS(СВЦЭМ!$C$39:$C$782,СВЦЭМ!$A$39:$A$782,$A104,СВЦЭМ!$B$39:$B$782,B$83)+'СЕТ СН'!$H$9+СВЦЭМ!$D$10+'СЕТ СН'!$H$6-'СЕТ СН'!$H$19</f>
        <v>1094.64590337</v>
      </c>
      <c r="C104" s="36">
        <f>SUMIFS(СВЦЭМ!$C$39:$C$782,СВЦЭМ!$A$39:$A$782,$A104,СВЦЭМ!$B$39:$B$782,C$83)+'СЕТ СН'!$H$9+СВЦЭМ!$D$10+'СЕТ СН'!$H$6-'СЕТ СН'!$H$19</f>
        <v>1121.03005388</v>
      </c>
      <c r="D104" s="36">
        <f>SUMIFS(СВЦЭМ!$C$39:$C$782,СВЦЭМ!$A$39:$A$782,$A104,СВЦЭМ!$B$39:$B$782,D$83)+'СЕТ СН'!$H$9+СВЦЭМ!$D$10+'СЕТ СН'!$H$6-'СЕТ СН'!$H$19</f>
        <v>1134.0934702899999</v>
      </c>
      <c r="E104" s="36">
        <f>SUMIFS(СВЦЭМ!$C$39:$C$782,СВЦЭМ!$A$39:$A$782,$A104,СВЦЭМ!$B$39:$B$782,E$83)+'СЕТ СН'!$H$9+СВЦЭМ!$D$10+'СЕТ СН'!$H$6-'СЕТ СН'!$H$19</f>
        <v>1093.15336645</v>
      </c>
      <c r="F104" s="36">
        <f>SUMIFS(СВЦЭМ!$C$39:$C$782,СВЦЭМ!$A$39:$A$782,$A104,СВЦЭМ!$B$39:$B$782,F$83)+'СЕТ СН'!$H$9+СВЦЭМ!$D$10+'СЕТ СН'!$H$6-'СЕТ СН'!$H$19</f>
        <v>1074.42036828</v>
      </c>
      <c r="G104" s="36">
        <f>SUMIFS(СВЦЭМ!$C$39:$C$782,СВЦЭМ!$A$39:$A$782,$A104,СВЦЭМ!$B$39:$B$782,G$83)+'СЕТ СН'!$H$9+СВЦЭМ!$D$10+'СЕТ СН'!$H$6-'СЕТ СН'!$H$19</f>
        <v>1057.40478532</v>
      </c>
      <c r="H104" s="36">
        <f>SUMIFS(СВЦЭМ!$C$39:$C$782,СВЦЭМ!$A$39:$A$782,$A104,СВЦЭМ!$B$39:$B$782,H$83)+'СЕТ СН'!$H$9+СВЦЭМ!$D$10+'СЕТ СН'!$H$6-'СЕТ СН'!$H$19</f>
        <v>996.61246814000003</v>
      </c>
      <c r="I104" s="36">
        <f>SUMIFS(СВЦЭМ!$C$39:$C$782,СВЦЭМ!$A$39:$A$782,$A104,СВЦЭМ!$B$39:$B$782,I$83)+'СЕТ СН'!$H$9+СВЦЭМ!$D$10+'СЕТ СН'!$H$6-'СЕТ СН'!$H$19</f>
        <v>867.29614078999998</v>
      </c>
      <c r="J104" s="36">
        <f>SUMIFS(СВЦЭМ!$C$39:$C$782,СВЦЭМ!$A$39:$A$782,$A104,СВЦЭМ!$B$39:$B$782,J$83)+'СЕТ СН'!$H$9+СВЦЭМ!$D$10+'СЕТ СН'!$H$6-'СЕТ СН'!$H$19</f>
        <v>812.91581946999997</v>
      </c>
      <c r="K104" s="36">
        <f>SUMIFS(СВЦЭМ!$C$39:$C$782,СВЦЭМ!$A$39:$A$782,$A104,СВЦЭМ!$B$39:$B$782,K$83)+'СЕТ СН'!$H$9+СВЦЭМ!$D$10+'СЕТ СН'!$H$6-'СЕТ СН'!$H$19</f>
        <v>973.46478098</v>
      </c>
      <c r="L104" s="36">
        <f>SUMIFS(СВЦЭМ!$C$39:$C$782,СВЦЭМ!$A$39:$A$782,$A104,СВЦЭМ!$B$39:$B$782,L$83)+'СЕТ СН'!$H$9+СВЦЭМ!$D$10+'СЕТ СН'!$H$6-'СЕТ СН'!$H$19</f>
        <v>977.35069478000003</v>
      </c>
      <c r="M104" s="36">
        <f>SUMIFS(СВЦЭМ!$C$39:$C$782,СВЦЭМ!$A$39:$A$782,$A104,СВЦЭМ!$B$39:$B$782,M$83)+'СЕТ СН'!$H$9+СВЦЭМ!$D$10+'СЕТ СН'!$H$6-'СЕТ СН'!$H$19</f>
        <v>940.12528875999999</v>
      </c>
      <c r="N104" s="36">
        <f>SUMIFS(СВЦЭМ!$C$39:$C$782,СВЦЭМ!$A$39:$A$782,$A104,СВЦЭМ!$B$39:$B$782,N$83)+'СЕТ СН'!$H$9+СВЦЭМ!$D$10+'СЕТ СН'!$H$6-'СЕТ СН'!$H$19</f>
        <v>979.43868469000006</v>
      </c>
      <c r="O104" s="36">
        <f>SUMIFS(СВЦЭМ!$C$39:$C$782,СВЦЭМ!$A$39:$A$782,$A104,СВЦЭМ!$B$39:$B$782,O$83)+'СЕТ СН'!$H$9+СВЦЭМ!$D$10+'СЕТ СН'!$H$6-'СЕТ СН'!$H$19</f>
        <v>980.40294010000002</v>
      </c>
      <c r="P104" s="36">
        <f>SUMIFS(СВЦЭМ!$C$39:$C$782,СВЦЭМ!$A$39:$A$782,$A104,СВЦЭМ!$B$39:$B$782,P$83)+'СЕТ СН'!$H$9+СВЦЭМ!$D$10+'СЕТ СН'!$H$6-'СЕТ СН'!$H$19</f>
        <v>981.33564574000002</v>
      </c>
      <c r="Q104" s="36">
        <f>SUMIFS(СВЦЭМ!$C$39:$C$782,СВЦЭМ!$A$39:$A$782,$A104,СВЦЭМ!$B$39:$B$782,Q$83)+'СЕТ СН'!$H$9+СВЦЭМ!$D$10+'СЕТ СН'!$H$6-'СЕТ СН'!$H$19</f>
        <v>991.77844558000004</v>
      </c>
      <c r="R104" s="36">
        <f>SUMIFS(СВЦЭМ!$C$39:$C$782,СВЦЭМ!$A$39:$A$782,$A104,СВЦЭМ!$B$39:$B$782,R$83)+'СЕТ СН'!$H$9+СВЦЭМ!$D$10+'СЕТ СН'!$H$6-'СЕТ СН'!$H$19</f>
        <v>935.53860605</v>
      </c>
      <c r="S104" s="36">
        <f>SUMIFS(СВЦЭМ!$C$39:$C$782,СВЦЭМ!$A$39:$A$782,$A104,СВЦЭМ!$B$39:$B$782,S$83)+'СЕТ СН'!$H$9+СВЦЭМ!$D$10+'СЕТ СН'!$H$6-'СЕТ СН'!$H$19</f>
        <v>971.66083102000005</v>
      </c>
      <c r="T104" s="36">
        <f>SUMIFS(СВЦЭМ!$C$39:$C$782,СВЦЭМ!$A$39:$A$782,$A104,СВЦЭМ!$B$39:$B$782,T$83)+'СЕТ СН'!$H$9+СВЦЭМ!$D$10+'СЕТ СН'!$H$6-'СЕТ СН'!$H$19</f>
        <v>943.87017030000004</v>
      </c>
      <c r="U104" s="36">
        <f>SUMIFS(СВЦЭМ!$C$39:$C$782,СВЦЭМ!$A$39:$A$782,$A104,СВЦЭМ!$B$39:$B$782,U$83)+'СЕТ СН'!$H$9+СВЦЭМ!$D$10+'СЕТ СН'!$H$6-'СЕТ СН'!$H$19</f>
        <v>917.75587151000002</v>
      </c>
      <c r="V104" s="36">
        <f>SUMIFS(СВЦЭМ!$C$39:$C$782,СВЦЭМ!$A$39:$A$782,$A104,СВЦЭМ!$B$39:$B$782,V$83)+'СЕТ СН'!$H$9+СВЦЭМ!$D$10+'СЕТ СН'!$H$6-'СЕТ СН'!$H$19</f>
        <v>928.88752581999995</v>
      </c>
      <c r="W104" s="36">
        <f>SUMIFS(СВЦЭМ!$C$39:$C$782,СВЦЭМ!$A$39:$A$782,$A104,СВЦЭМ!$B$39:$B$782,W$83)+'СЕТ СН'!$H$9+СВЦЭМ!$D$10+'СЕТ СН'!$H$6-'СЕТ СН'!$H$19</f>
        <v>922.98192731999995</v>
      </c>
      <c r="X104" s="36">
        <f>SUMIFS(СВЦЭМ!$C$39:$C$782,СВЦЭМ!$A$39:$A$782,$A104,СВЦЭМ!$B$39:$B$782,X$83)+'СЕТ СН'!$H$9+СВЦЭМ!$D$10+'СЕТ СН'!$H$6-'СЕТ СН'!$H$19</f>
        <v>907.64669734000006</v>
      </c>
      <c r="Y104" s="36">
        <f>SUMIFS(СВЦЭМ!$C$39:$C$782,СВЦЭМ!$A$39:$A$782,$A104,СВЦЭМ!$B$39:$B$782,Y$83)+'СЕТ СН'!$H$9+СВЦЭМ!$D$10+'СЕТ СН'!$H$6-'СЕТ СН'!$H$19</f>
        <v>854.31556558</v>
      </c>
    </row>
    <row r="105" spans="1:25" ht="15.75" x14ac:dyDescent="0.2">
      <c r="A105" s="35">
        <f t="shared" si="2"/>
        <v>44826</v>
      </c>
      <c r="B105" s="36">
        <f>SUMIFS(СВЦЭМ!$C$39:$C$782,СВЦЭМ!$A$39:$A$782,$A105,СВЦЭМ!$B$39:$B$782,B$83)+'СЕТ СН'!$H$9+СВЦЭМ!$D$10+'СЕТ СН'!$H$6-'СЕТ СН'!$H$19</f>
        <v>1056.3358854999999</v>
      </c>
      <c r="C105" s="36">
        <f>SUMIFS(СВЦЭМ!$C$39:$C$782,СВЦЭМ!$A$39:$A$782,$A105,СВЦЭМ!$B$39:$B$782,C$83)+'СЕТ СН'!$H$9+СВЦЭМ!$D$10+'СЕТ СН'!$H$6-'СЕТ СН'!$H$19</f>
        <v>1073.1330824199999</v>
      </c>
      <c r="D105" s="36">
        <f>SUMIFS(СВЦЭМ!$C$39:$C$782,СВЦЭМ!$A$39:$A$782,$A105,СВЦЭМ!$B$39:$B$782,D$83)+'СЕТ СН'!$H$9+СВЦЭМ!$D$10+'СЕТ СН'!$H$6-'СЕТ СН'!$H$19</f>
        <v>1096.98780392</v>
      </c>
      <c r="E105" s="36">
        <f>SUMIFS(СВЦЭМ!$C$39:$C$782,СВЦЭМ!$A$39:$A$782,$A105,СВЦЭМ!$B$39:$B$782,E$83)+'СЕТ СН'!$H$9+СВЦЭМ!$D$10+'СЕТ СН'!$H$6-'СЕТ СН'!$H$19</f>
        <v>1100.95874731</v>
      </c>
      <c r="F105" s="36">
        <f>SUMIFS(СВЦЭМ!$C$39:$C$782,СВЦЭМ!$A$39:$A$782,$A105,СВЦЭМ!$B$39:$B$782,F$83)+'СЕТ СН'!$H$9+СВЦЭМ!$D$10+'СЕТ СН'!$H$6-'СЕТ СН'!$H$19</f>
        <v>1091.8338930899999</v>
      </c>
      <c r="G105" s="36">
        <f>SUMIFS(СВЦЭМ!$C$39:$C$782,СВЦЭМ!$A$39:$A$782,$A105,СВЦЭМ!$B$39:$B$782,G$83)+'СЕТ СН'!$H$9+СВЦЭМ!$D$10+'СЕТ СН'!$H$6-'СЕТ СН'!$H$19</f>
        <v>1069.9079097899998</v>
      </c>
      <c r="H105" s="36">
        <f>SUMIFS(СВЦЭМ!$C$39:$C$782,СВЦЭМ!$A$39:$A$782,$A105,СВЦЭМ!$B$39:$B$782,H$83)+'СЕТ СН'!$H$9+СВЦЭМ!$D$10+'СЕТ СН'!$H$6-'СЕТ СН'!$H$19</f>
        <v>1010.4915683200001</v>
      </c>
      <c r="I105" s="36">
        <f>SUMIFS(СВЦЭМ!$C$39:$C$782,СВЦЭМ!$A$39:$A$782,$A105,СВЦЭМ!$B$39:$B$782,I$83)+'СЕТ СН'!$H$9+СВЦЭМ!$D$10+'СЕТ СН'!$H$6-'СЕТ СН'!$H$19</f>
        <v>958.48105756999996</v>
      </c>
      <c r="J105" s="36">
        <f>SUMIFS(СВЦЭМ!$C$39:$C$782,СВЦЭМ!$A$39:$A$782,$A105,СВЦЭМ!$B$39:$B$782,J$83)+'СЕТ СН'!$H$9+СВЦЭМ!$D$10+'СЕТ СН'!$H$6-'СЕТ СН'!$H$19</f>
        <v>939.33053923</v>
      </c>
      <c r="K105" s="36">
        <f>SUMIFS(СВЦЭМ!$C$39:$C$782,СВЦЭМ!$A$39:$A$782,$A105,СВЦЭМ!$B$39:$B$782,K$83)+'СЕТ СН'!$H$9+СВЦЭМ!$D$10+'СЕТ СН'!$H$6-'СЕТ СН'!$H$19</f>
        <v>912.18202450000001</v>
      </c>
      <c r="L105" s="36">
        <f>SUMIFS(СВЦЭМ!$C$39:$C$782,СВЦЭМ!$A$39:$A$782,$A105,СВЦЭМ!$B$39:$B$782,L$83)+'СЕТ СН'!$H$9+СВЦЭМ!$D$10+'СЕТ СН'!$H$6-'СЕТ СН'!$H$19</f>
        <v>922.46269602999996</v>
      </c>
      <c r="M105" s="36">
        <f>SUMIFS(СВЦЭМ!$C$39:$C$782,СВЦЭМ!$A$39:$A$782,$A105,СВЦЭМ!$B$39:$B$782,M$83)+'СЕТ СН'!$H$9+СВЦЭМ!$D$10+'СЕТ СН'!$H$6-'СЕТ СН'!$H$19</f>
        <v>933.18760385999997</v>
      </c>
      <c r="N105" s="36">
        <f>SUMIFS(СВЦЭМ!$C$39:$C$782,СВЦЭМ!$A$39:$A$782,$A105,СВЦЭМ!$B$39:$B$782,N$83)+'СЕТ СН'!$H$9+СВЦЭМ!$D$10+'СЕТ СН'!$H$6-'СЕТ СН'!$H$19</f>
        <v>940.81110561000003</v>
      </c>
      <c r="O105" s="36">
        <f>SUMIFS(СВЦЭМ!$C$39:$C$782,СВЦЭМ!$A$39:$A$782,$A105,СВЦЭМ!$B$39:$B$782,O$83)+'СЕТ СН'!$H$9+СВЦЭМ!$D$10+'СЕТ СН'!$H$6-'СЕТ СН'!$H$19</f>
        <v>958.54440811000006</v>
      </c>
      <c r="P105" s="36">
        <f>SUMIFS(СВЦЭМ!$C$39:$C$782,СВЦЭМ!$A$39:$A$782,$A105,СВЦЭМ!$B$39:$B$782,P$83)+'СЕТ СН'!$H$9+СВЦЭМ!$D$10+'СЕТ СН'!$H$6-'СЕТ СН'!$H$19</f>
        <v>961.55087290999995</v>
      </c>
      <c r="Q105" s="36">
        <f>SUMIFS(СВЦЭМ!$C$39:$C$782,СВЦЭМ!$A$39:$A$782,$A105,СВЦЭМ!$B$39:$B$782,Q$83)+'СЕТ СН'!$H$9+СВЦЭМ!$D$10+'СЕТ СН'!$H$6-'СЕТ СН'!$H$19</f>
        <v>960.82723180000005</v>
      </c>
      <c r="R105" s="36">
        <f>SUMIFS(СВЦЭМ!$C$39:$C$782,СВЦЭМ!$A$39:$A$782,$A105,СВЦЭМ!$B$39:$B$782,R$83)+'СЕТ СН'!$H$9+СВЦЭМ!$D$10+'СЕТ СН'!$H$6-'СЕТ СН'!$H$19</f>
        <v>982.75672535000001</v>
      </c>
      <c r="S105" s="36">
        <f>SUMIFS(СВЦЭМ!$C$39:$C$782,СВЦЭМ!$A$39:$A$782,$A105,СВЦЭМ!$B$39:$B$782,S$83)+'СЕТ СН'!$H$9+СВЦЭМ!$D$10+'СЕТ СН'!$H$6-'СЕТ СН'!$H$19</f>
        <v>962.34872018999999</v>
      </c>
      <c r="T105" s="36">
        <f>SUMIFS(СВЦЭМ!$C$39:$C$782,СВЦЭМ!$A$39:$A$782,$A105,СВЦЭМ!$B$39:$B$782,T$83)+'СЕТ СН'!$H$9+СВЦЭМ!$D$10+'СЕТ СН'!$H$6-'СЕТ СН'!$H$19</f>
        <v>924.01914360000001</v>
      </c>
      <c r="U105" s="36">
        <f>SUMIFS(СВЦЭМ!$C$39:$C$782,СВЦЭМ!$A$39:$A$782,$A105,СВЦЭМ!$B$39:$B$782,U$83)+'СЕТ СН'!$H$9+СВЦЭМ!$D$10+'СЕТ СН'!$H$6-'СЕТ СН'!$H$19</f>
        <v>946.02057201000002</v>
      </c>
      <c r="V105" s="36">
        <f>SUMIFS(СВЦЭМ!$C$39:$C$782,СВЦЭМ!$A$39:$A$782,$A105,СВЦЭМ!$B$39:$B$782,V$83)+'СЕТ СН'!$H$9+СВЦЭМ!$D$10+'СЕТ СН'!$H$6-'СЕТ СН'!$H$19</f>
        <v>954.51014806000001</v>
      </c>
      <c r="W105" s="36">
        <f>SUMIFS(СВЦЭМ!$C$39:$C$782,СВЦЭМ!$A$39:$A$782,$A105,СВЦЭМ!$B$39:$B$782,W$83)+'СЕТ СН'!$H$9+СВЦЭМ!$D$10+'СЕТ СН'!$H$6-'СЕТ СН'!$H$19</f>
        <v>983.54363409999996</v>
      </c>
      <c r="X105" s="36">
        <f>SUMIFS(СВЦЭМ!$C$39:$C$782,СВЦЭМ!$A$39:$A$782,$A105,СВЦЭМ!$B$39:$B$782,X$83)+'СЕТ СН'!$H$9+СВЦЭМ!$D$10+'СЕТ СН'!$H$6-'СЕТ СН'!$H$19</f>
        <v>1029.2686461999999</v>
      </c>
      <c r="Y105" s="36">
        <f>SUMIFS(СВЦЭМ!$C$39:$C$782,СВЦЭМ!$A$39:$A$782,$A105,СВЦЭМ!$B$39:$B$782,Y$83)+'СЕТ СН'!$H$9+СВЦЭМ!$D$10+'СЕТ СН'!$H$6-'СЕТ СН'!$H$19</f>
        <v>1034.08145747</v>
      </c>
    </row>
    <row r="106" spans="1:25" ht="15.75" x14ac:dyDescent="0.2">
      <c r="A106" s="35">
        <f t="shared" si="2"/>
        <v>44827</v>
      </c>
      <c r="B106" s="36">
        <f>SUMIFS(СВЦЭМ!$C$39:$C$782,СВЦЭМ!$A$39:$A$782,$A106,СВЦЭМ!$B$39:$B$782,B$83)+'СЕТ СН'!$H$9+СВЦЭМ!$D$10+'СЕТ СН'!$H$6-'СЕТ СН'!$H$19</f>
        <v>1156.3209614699999</v>
      </c>
      <c r="C106" s="36">
        <f>SUMIFS(СВЦЭМ!$C$39:$C$782,СВЦЭМ!$A$39:$A$782,$A106,СВЦЭМ!$B$39:$B$782,C$83)+'СЕТ СН'!$H$9+СВЦЭМ!$D$10+'СЕТ СН'!$H$6-'СЕТ СН'!$H$19</f>
        <v>1101.12917401</v>
      </c>
      <c r="D106" s="36">
        <f>SUMIFS(СВЦЭМ!$C$39:$C$782,СВЦЭМ!$A$39:$A$782,$A106,СВЦЭМ!$B$39:$B$782,D$83)+'СЕТ СН'!$H$9+СВЦЭМ!$D$10+'СЕТ СН'!$H$6-'СЕТ СН'!$H$19</f>
        <v>1079.7314943699998</v>
      </c>
      <c r="E106" s="36">
        <f>SUMIFS(СВЦЭМ!$C$39:$C$782,СВЦЭМ!$A$39:$A$782,$A106,СВЦЭМ!$B$39:$B$782,E$83)+'СЕТ СН'!$H$9+СВЦЭМ!$D$10+'СЕТ СН'!$H$6-'СЕТ СН'!$H$19</f>
        <v>1094.1706304699999</v>
      </c>
      <c r="F106" s="36">
        <f>SUMIFS(СВЦЭМ!$C$39:$C$782,СВЦЭМ!$A$39:$A$782,$A106,СВЦЭМ!$B$39:$B$782,F$83)+'СЕТ СН'!$H$9+СВЦЭМ!$D$10+'СЕТ СН'!$H$6-'СЕТ СН'!$H$19</f>
        <v>1094.3372284</v>
      </c>
      <c r="G106" s="36">
        <f>SUMIFS(СВЦЭМ!$C$39:$C$782,СВЦЭМ!$A$39:$A$782,$A106,СВЦЭМ!$B$39:$B$782,G$83)+'СЕТ СН'!$H$9+СВЦЭМ!$D$10+'СЕТ СН'!$H$6-'СЕТ СН'!$H$19</f>
        <v>1082.7217669300001</v>
      </c>
      <c r="H106" s="36">
        <f>SUMIFS(СВЦЭМ!$C$39:$C$782,СВЦЭМ!$A$39:$A$782,$A106,СВЦЭМ!$B$39:$B$782,H$83)+'СЕТ СН'!$H$9+СВЦЭМ!$D$10+'СЕТ СН'!$H$6-'СЕТ СН'!$H$19</f>
        <v>1005.8183661</v>
      </c>
      <c r="I106" s="36">
        <f>SUMIFS(СВЦЭМ!$C$39:$C$782,СВЦЭМ!$A$39:$A$782,$A106,СВЦЭМ!$B$39:$B$782,I$83)+'СЕТ СН'!$H$9+СВЦЭМ!$D$10+'СЕТ СН'!$H$6-'СЕТ СН'!$H$19</f>
        <v>954.81149522999999</v>
      </c>
      <c r="J106" s="36">
        <f>SUMIFS(СВЦЭМ!$C$39:$C$782,СВЦЭМ!$A$39:$A$782,$A106,СВЦЭМ!$B$39:$B$782,J$83)+'СЕТ СН'!$H$9+СВЦЭМ!$D$10+'СЕТ СН'!$H$6-'СЕТ СН'!$H$19</f>
        <v>1025.04367613</v>
      </c>
      <c r="K106" s="36">
        <f>SUMIFS(СВЦЭМ!$C$39:$C$782,СВЦЭМ!$A$39:$A$782,$A106,СВЦЭМ!$B$39:$B$782,K$83)+'СЕТ СН'!$H$9+СВЦЭМ!$D$10+'СЕТ СН'!$H$6-'СЕТ СН'!$H$19</f>
        <v>945.30011374000003</v>
      </c>
      <c r="L106" s="36">
        <f>SUMIFS(СВЦЭМ!$C$39:$C$782,СВЦЭМ!$A$39:$A$782,$A106,СВЦЭМ!$B$39:$B$782,L$83)+'СЕТ СН'!$H$9+СВЦЭМ!$D$10+'СЕТ СН'!$H$6-'СЕТ СН'!$H$19</f>
        <v>964.02582281000002</v>
      </c>
      <c r="M106" s="36">
        <f>SUMIFS(СВЦЭМ!$C$39:$C$782,СВЦЭМ!$A$39:$A$782,$A106,СВЦЭМ!$B$39:$B$782,M$83)+'СЕТ СН'!$H$9+СВЦЭМ!$D$10+'СЕТ СН'!$H$6-'СЕТ СН'!$H$19</f>
        <v>973.05565508999996</v>
      </c>
      <c r="N106" s="36">
        <f>SUMIFS(СВЦЭМ!$C$39:$C$782,СВЦЭМ!$A$39:$A$782,$A106,СВЦЭМ!$B$39:$B$782,N$83)+'СЕТ СН'!$H$9+СВЦЭМ!$D$10+'СЕТ СН'!$H$6-'СЕТ СН'!$H$19</f>
        <v>965.37813491999998</v>
      </c>
      <c r="O106" s="36">
        <f>SUMIFS(СВЦЭМ!$C$39:$C$782,СВЦЭМ!$A$39:$A$782,$A106,СВЦЭМ!$B$39:$B$782,O$83)+'СЕТ СН'!$H$9+СВЦЭМ!$D$10+'СЕТ СН'!$H$6-'СЕТ СН'!$H$19</f>
        <v>953.49273672000004</v>
      </c>
      <c r="P106" s="36">
        <f>SUMIFS(СВЦЭМ!$C$39:$C$782,СВЦЭМ!$A$39:$A$782,$A106,СВЦЭМ!$B$39:$B$782,P$83)+'СЕТ СН'!$H$9+СВЦЭМ!$D$10+'СЕТ СН'!$H$6-'СЕТ СН'!$H$19</f>
        <v>962.14942209000003</v>
      </c>
      <c r="Q106" s="36">
        <f>SUMIFS(СВЦЭМ!$C$39:$C$782,СВЦЭМ!$A$39:$A$782,$A106,СВЦЭМ!$B$39:$B$782,Q$83)+'СЕТ СН'!$H$9+СВЦЭМ!$D$10+'СЕТ СН'!$H$6-'СЕТ СН'!$H$19</f>
        <v>965.54445618</v>
      </c>
      <c r="R106" s="36">
        <f>SUMIFS(СВЦЭМ!$C$39:$C$782,СВЦЭМ!$A$39:$A$782,$A106,СВЦЭМ!$B$39:$B$782,R$83)+'СЕТ СН'!$H$9+СВЦЭМ!$D$10+'СЕТ СН'!$H$6-'СЕТ СН'!$H$19</f>
        <v>967.61071064999999</v>
      </c>
      <c r="S106" s="36">
        <f>SUMIFS(СВЦЭМ!$C$39:$C$782,СВЦЭМ!$A$39:$A$782,$A106,СВЦЭМ!$B$39:$B$782,S$83)+'СЕТ СН'!$H$9+СВЦЭМ!$D$10+'СЕТ СН'!$H$6-'СЕТ СН'!$H$19</f>
        <v>961.37116634000006</v>
      </c>
      <c r="T106" s="36">
        <f>SUMIFS(СВЦЭМ!$C$39:$C$782,СВЦЭМ!$A$39:$A$782,$A106,СВЦЭМ!$B$39:$B$782,T$83)+'СЕТ СН'!$H$9+СВЦЭМ!$D$10+'СЕТ СН'!$H$6-'СЕТ СН'!$H$19</f>
        <v>947.46155628999998</v>
      </c>
      <c r="U106" s="36">
        <f>SUMIFS(СВЦЭМ!$C$39:$C$782,СВЦЭМ!$A$39:$A$782,$A106,СВЦЭМ!$B$39:$B$782,U$83)+'СЕТ СН'!$H$9+СВЦЭМ!$D$10+'СЕТ СН'!$H$6-'СЕТ СН'!$H$19</f>
        <v>937.49196152000002</v>
      </c>
      <c r="V106" s="36">
        <f>SUMIFS(СВЦЭМ!$C$39:$C$782,СВЦЭМ!$A$39:$A$782,$A106,СВЦЭМ!$B$39:$B$782,V$83)+'СЕТ СН'!$H$9+СВЦЭМ!$D$10+'СЕТ СН'!$H$6-'СЕТ СН'!$H$19</f>
        <v>972.76169133999997</v>
      </c>
      <c r="W106" s="36">
        <f>SUMIFS(СВЦЭМ!$C$39:$C$782,СВЦЭМ!$A$39:$A$782,$A106,СВЦЭМ!$B$39:$B$782,W$83)+'СЕТ СН'!$H$9+СВЦЭМ!$D$10+'СЕТ СН'!$H$6-'СЕТ СН'!$H$19</f>
        <v>947.95364735999999</v>
      </c>
      <c r="X106" s="36">
        <f>SUMIFS(СВЦЭМ!$C$39:$C$782,СВЦЭМ!$A$39:$A$782,$A106,СВЦЭМ!$B$39:$B$782,X$83)+'СЕТ СН'!$H$9+СВЦЭМ!$D$10+'СЕТ СН'!$H$6-'СЕТ СН'!$H$19</f>
        <v>1037.7002851</v>
      </c>
      <c r="Y106" s="36">
        <f>SUMIFS(СВЦЭМ!$C$39:$C$782,СВЦЭМ!$A$39:$A$782,$A106,СВЦЭМ!$B$39:$B$782,Y$83)+'СЕТ СН'!$H$9+СВЦЭМ!$D$10+'СЕТ СН'!$H$6-'СЕТ СН'!$H$19</f>
        <v>1038.2132843100001</v>
      </c>
    </row>
    <row r="107" spans="1:25" ht="15.75" x14ac:dyDescent="0.2">
      <c r="A107" s="35">
        <f t="shared" si="2"/>
        <v>44828</v>
      </c>
      <c r="B107" s="36">
        <f>SUMIFS(СВЦЭМ!$C$39:$C$782,СВЦЭМ!$A$39:$A$782,$A107,СВЦЭМ!$B$39:$B$782,B$83)+'СЕТ СН'!$H$9+СВЦЭМ!$D$10+'СЕТ СН'!$H$6-'СЕТ СН'!$H$19</f>
        <v>1075.4340604399999</v>
      </c>
      <c r="C107" s="36">
        <f>SUMIFS(СВЦЭМ!$C$39:$C$782,СВЦЭМ!$A$39:$A$782,$A107,СВЦЭМ!$B$39:$B$782,C$83)+'СЕТ СН'!$H$9+СВЦЭМ!$D$10+'СЕТ СН'!$H$6-'СЕТ СН'!$H$19</f>
        <v>1108.9228790499999</v>
      </c>
      <c r="D107" s="36">
        <f>SUMIFS(СВЦЭМ!$C$39:$C$782,СВЦЭМ!$A$39:$A$782,$A107,СВЦЭМ!$B$39:$B$782,D$83)+'СЕТ СН'!$H$9+СВЦЭМ!$D$10+'СЕТ СН'!$H$6-'СЕТ СН'!$H$19</f>
        <v>1110.5463515500001</v>
      </c>
      <c r="E107" s="36">
        <f>SUMIFS(СВЦЭМ!$C$39:$C$782,СВЦЭМ!$A$39:$A$782,$A107,СВЦЭМ!$B$39:$B$782,E$83)+'СЕТ СН'!$H$9+СВЦЭМ!$D$10+'СЕТ СН'!$H$6-'СЕТ СН'!$H$19</f>
        <v>1091.9031925699999</v>
      </c>
      <c r="F107" s="36">
        <f>SUMIFS(СВЦЭМ!$C$39:$C$782,СВЦЭМ!$A$39:$A$782,$A107,СВЦЭМ!$B$39:$B$782,F$83)+'СЕТ СН'!$H$9+СВЦЭМ!$D$10+'СЕТ СН'!$H$6-'СЕТ СН'!$H$19</f>
        <v>1040.1911098999999</v>
      </c>
      <c r="G107" s="36">
        <f>SUMIFS(СВЦЭМ!$C$39:$C$782,СВЦЭМ!$A$39:$A$782,$A107,СВЦЭМ!$B$39:$B$782,G$83)+'СЕТ СН'!$H$9+СВЦЭМ!$D$10+'СЕТ СН'!$H$6-'СЕТ СН'!$H$19</f>
        <v>1044.4864933599999</v>
      </c>
      <c r="H107" s="36">
        <f>SUMIFS(СВЦЭМ!$C$39:$C$782,СВЦЭМ!$A$39:$A$782,$A107,СВЦЭМ!$B$39:$B$782,H$83)+'СЕТ СН'!$H$9+СВЦЭМ!$D$10+'СЕТ СН'!$H$6-'СЕТ СН'!$H$19</f>
        <v>1048.0268691700001</v>
      </c>
      <c r="I107" s="36">
        <f>SUMIFS(СВЦЭМ!$C$39:$C$782,СВЦЭМ!$A$39:$A$782,$A107,СВЦЭМ!$B$39:$B$782,I$83)+'СЕТ СН'!$H$9+СВЦЭМ!$D$10+'СЕТ СН'!$H$6-'СЕТ СН'!$H$19</f>
        <v>1017.74220853</v>
      </c>
      <c r="J107" s="36">
        <f>SUMIFS(СВЦЭМ!$C$39:$C$782,СВЦЭМ!$A$39:$A$782,$A107,СВЦЭМ!$B$39:$B$782,J$83)+'СЕТ СН'!$H$9+СВЦЭМ!$D$10+'СЕТ СН'!$H$6-'СЕТ СН'!$H$19</f>
        <v>1091.2909010199999</v>
      </c>
      <c r="K107" s="36">
        <f>SUMIFS(СВЦЭМ!$C$39:$C$782,СВЦЭМ!$A$39:$A$782,$A107,СВЦЭМ!$B$39:$B$782,K$83)+'СЕТ СН'!$H$9+СВЦЭМ!$D$10+'СЕТ СН'!$H$6-'СЕТ СН'!$H$19</f>
        <v>1133.8234253099999</v>
      </c>
      <c r="L107" s="36">
        <f>SUMIFS(СВЦЭМ!$C$39:$C$782,СВЦЭМ!$A$39:$A$782,$A107,СВЦЭМ!$B$39:$B$782,L$83)+'СЕТ СН'!$H$9+СВЦЭМ!$D$10+'СЕТ СН'!$H$6-'СЕТ СН'!$H$19</f>
        <v>1153.7452948099999</v>
      </c>
      <c r="M107" s="36">
        <f>SUMIFS(СВЦЭМ!$C$39:$C$782,СВЦЭМ!$A$39:$A$782,$A107,СВЦЭМ!$B$39:$B$782,M$83)+'СЕТ СН'!$H$9+СВЦЭМ!$D$10+'СЕТ СН'!$H$6-'СЕТ СН'!$H$19</f>
        <v>1044.5466840899999</v>
      </c>
      <c r="N107" s="36">
        <f>SUMIFS(СВЦЭМ!$C$39:$C$782,СВЦЭМ!$A$39:$A$782,$A107,СВЦЭМ!$B$39:$B$782,N$83)+'СЕТ СН'!$H$9+СВЦЭМ!$D$10+'СЕТ СН'!$H$6-'СЕТ СН'!$H$19</f>
        <v>1012.50723939</v>
      </c>
      <c r="O107" s="36">
        <f>SUMIFS(СВЦЭМ!$C$39:$C$782,СВЦЭМ!$A$39:$A$782,$A107,СВЦЭМ!$B$39:$B$782,O$83)+'СЕТ СН'!$H$9+СВЦЭМ!$D$10+'СЕТ СН'!$H$6-'СЕТ СН'!$H$19</f>
        <v>1010.78960298</v>
      </c>
      <c r="P107" s="36">
        <f>SUMIFS(СВЦЭМ!$C$39:$C$782,СВЦЭМ!$A$39:$A$782,$A107,СВЦЭМ!$B$39:$B$782,P$83)+'СЕТ СН'!$H$9+СВЦЭМ!$D$10+'СЕТ СН'!$H$6-'СЕТ СН'!$H$19</f>
        <v>1017.12842276</v>
      </c>
      <c r="Q107" s="36">
        <f>SUMIFS(СВЦЭМ!$C$39:$C$782,СВЦЭМ!$A$39:$A$782,$A107,СВЦЭМ!$B$39:$B$782,Q$83)+'СЕТ СН'!$H$9+СВЦЭМ!$D$10+'СЕТ СН'!$H$6-'СЕТ СН'!$H$19</f>
        <v>1019.03479727</v>
      </c>
      <c r="R107" s="36">
        <f>SUMIFS(СВЦЭМ!$C$39:$C$782,СВЦЭМ!$A$39:$A$782,$A107,СВЦЭМ!$B$39:$B$782,R$83)+'СЕТ СН'!$H$9+СВЦЭМ!$D$10+'СЕТ СН'!$H$6-'СЕТ СН'!$H$19</f>
        <v>1013.18007043</v>
      </c>
      <c r="S107" s="36">
        <f>SUMIFS(СВЦЭМ!$C$39:$C$782,СВЦЭМ!$A$39:$A$782,$A107,СВЦЭМ!$B$39:$B$782,S$83)+'СЕТ СН'!$H$9+СВЦЭМ!$D$10+'СЕТ СН'!$H$6-'СЕТ СН'!$H$19</f>
        <v>1011.22243696</v>
      </c>
      <c r="T107" s="36">
        <f>SUMIFS(СВЦЭМ!$C$39:$C$782,СВЦЭМ!$A$39:$A$782,$A107,СВЦЭМ!$B$39:$B$782,T$83)+'СЕТ СН'!$H$9+СВЦЭМ!$D$10+'СЕТ СН'!$H$6-'СЕТ СН'!$H$19</f>
        <v>1019.99869389</v>
      </c>
      <c r="U107" s="36">
        <f>SUMIFS(СВЦЭМ!$C$39:$C$782,СВЦЭМ!$A$39:$A$782,$A107,СВЦЭМ!$B$39:$B$782,U$83)+'СЕТ СН'!$H$9+СВЦЭМ!$D$10+'СЕТ СН'!$H$6-'СЕТ СН'!$H$19</f>
        <v>1048.01560842</v>
      </c>
      <c r="V107" s="36">
        <f>SUMIFS(СВЦЭМ!$C$39:$C$782,СВЦЭМ!$A$39:$A$782,$A107,СВЦЭМ!$B$39:$B$782,V$83)+'СЕТ СН'!$H$9+СВЦЭМ!$D$10+'СЕТ СН'!$H$6-'СЕТ СН'!$H$19</f>
        <v>1048.9237654199999</v>
      </c>
      <c r="W107" s="36">
        <f>SUMIFS(СВЦЭМ!$C$39:$C$782,СВЦЭМ!$A$39:$A$782,$A107,СВЦЭМ!$B$39:$B$782,W$83)+'СЕТ СН'!$H$9+СВЦЭМ!$D$10+'СЕТ СН'!$H$6-'СЕТ СН'!$H$19</f>
        <v>1034.9018524399999</v>
      </c>
      <c r="X107" s="36">
        <f>SUMIFS(СВЦЭМ!$C$39:$C$782,СВЦЭМ!$A$39:$A$782,$A107,СВЦЭМ!$B$39:$B$782,X$83)+'СЕТ СН'!$H$9+СВЦЭМ!$D$10+'СЕТ СН'!$H$6-'СЕТ СН'!$H$19</f>
        <v>1086.1106141999999</v>
      </c>
      <c r="Y107" s="36">
        <f>SUMIFS(СВЦЭМ!$C$39:$C$782,СВЦЭМ!$A$39:$A$782,$A107,СВЦЭМ!$B$39:$B$782,Y$83)+'СЕТ СН'!$H$9+СВЦЭМ!$D$10+'СЕТ СН'!$H$6-'СЕТ СН'!$H$19</f>
        <v>1093.3525982399999</v>
      </c>
    </row>
    <row r="108" spans="1:25" ht="15.75" x14ac:dyDescent="0.2">
      <c r="A108" s="35">
        <f t="shared" si="2"/>
        <v>44829</v>
      </c>
      <c r="B108" s="36">
        <f>SUMIFS(СВЦЭМ!$C$39:$C$782,СВЦЭМ!$A$39:$A$782,$A108,СВЦЭМ!$B$39:$B$782,B$83)+'СЕТ СН'!$H$9+СВЦЭМ!$D$10+'СЕТ СН'!$H$6-'СЕТ СН'!$H$19</f>
        <v>1155.3153140099998</v>
      </c>
      <c r="C108" s="36">
        <f>SUMIFS(СВЦЭМ!$C$39:$C$782,СВЦЭМ!$A$39:$A$782,$A108,СВЦЭМ!$B$39:$B$782,C$83)+'СЕТ СН'!$H$9+СВЦЭМ!$D$10+'СЕТ СН'!$H$6-'СЕТ СН'!$H$19</f>
        <v>1182.62600916</v>
      </c>
      <c r="D108" s="36">
        <f>SUMIFS(СВЦЭМ!$C$39:$C$782,СВЦЭМ!$A$39:$A$782,$A108,СВЦЭМ!$B$39:$B$782,D$83)+'СЕТ СН'!$H$9+СВЦЭМ!$D$10+'СЕТ СН'!$H$6-'СЕТ СН'!$H$19</f>
        <v>1186.41427316</v>
      </c>
      <c r="E108" s="36">
        <f>SUMIFS(СВЦЭМ!$C$39:$C$782,СВЦЭМ!$A$39:$A$782,$A108,СВЦЭМ!$B$39:$B$782,E$83)+'СЕТ СН'!$H$9+СВЦЭМ!$D$10+'СЕТ СН'!$H$6-'СЕТ СН'!$H$19</f>
        <v>1190.6638672399999</v>
      </c>
      <c r="F108" s="36">
        <f>SUMIFS(СВЦЭМ!$C$39:$C$782,СВЦЭМ!$A$39:$A$782,$A108,СВЦЭМ!$B$39:$B$782,F$83)+'СЕТ СН'!$H$9+СВЦЭМ!$D$10+'СЕТ СН'!$H$6-'СЕТ СН'!$H$19</f>
        <v>1193.3227265</v>
      </c>
      <c r="G108" s="36">
        <f>SUMIFS(СВЦЭМ!$C$39:$C$782,СВЦЭМ!$A$39:$A$782,$A108,СВЦЭМ!$B$39:$B$782,G$83)+'СЕТ СН'!$H$9+СВЦЭМ!$D$10+'СЕТ СН'!$H$6-'СЕТ СН'!$H$19</f>
        <v>1173.38233507</v>
      </c>
      <c r="H108" s="36">
        <f>SUMIFS(СВЦЭМ!$C$39:$C$782,СВЦЭМ!$A$39:$A$782,$A108,СВЦЭМ!$B$39:$B$782,H$83)+'СЕТ СН'!$H$9+СВЦЭМ!$D$10+'СЕТ СН'!$H$6-'СЕТ СН'!$H$19</f>
        <v>1140.6999476599999</v>
      </c>
      <c r="I108" s="36">
        <f>SUMIFS(СВЦЭМ!$C$39:$C$782,СВЦЭМ!$A$39:$A$782,$A108,СВЦЭМ!$B$39:$B$782,I$83)+'СЕТ СН'!$H$9+СВЦЭМ!$D$10+'СЕТ СН'!$H$6-'СЕТ СН'!$H$19</f>
        <v>1122.82252638</v>
      </c>
      <c r="J108" s="36">
        <f>SUMIFS(СВЦЭМ!$C$39:$C$782,СВЦЭМ!$A$39:$A$782,$A108,СВЦЭМ!$B$39:$B$782,J$83)+'СЕТ СН'!$H$9+СВЦЭМ!$D$10+'СЕТ СН'!$H$6-'СЕТ СН'!$H$19</f>
        <v>1203.8628421999999</v>
      </c>
      <c r="K108" s="36">
        <f>SUMIFS(СВЦЭМ!$C$39:$C$782,СВЦЭМ!$A$39:$A$782,$A108,СВЦЭМ!$B$39:$B$782,K$83)+'СЕТ СН'!$H$9+СВЦЭМ!$D$10+'СЕТ СН'!$H$6-'СЕТ СН'!$H$19</f>
        <v>1207.2253114299999</v>
      </c>
      <c r="L108" s="36">
        <f>SUMIFS(СВЦЭМ!$C$39:$C$782,СВЦЭМ!$A$39:$A$782,$A108,СВЦЭМ!$B$39:$B$782,L$83)+'СЕТ СН'!$H$9+СВЦЭМ!$D$10+'СЕТ СН'!$H$6-'СЕТ СН'!$H$19</f>
        <v>1144.29781929</v>
      </c>
      <c r="M108" s="36">
        <f>SUMIFS(СВЦЭМ!$C$39:$C$782,СВЦЭМ!$A$39:$A$782,$A108,СВЦЭМ!$B$39:$B$782,M$83)+'СЕТ СН'!$H$9+СВЦЭМ!$D$10+'СЕТ СН'!$H$6-'СЕТ СН'!$H$19</f>
        <v>1135.18213492</v>
      </c>
      <c r="N108" s="36">
        <f>SUMIFS(СВЦЭМ!$C$39:$C$782,СВЦЭМ!$A$39:$A$782,$A108,СВЦЭМ!$B$39:$B$782,N$83)+'СЕТ СН'!$H$9+СВЦЭМ!$D$10+'СЕТ СН'!$H$6-'СЕТ СН'!$H$19</f>
        <v>1155.5643255800001</v>
      </c>
      <c r="O108" s="36">
        <f>SUMIFS(СВЦЭМ!$C$39:$C$782,СВЦЭМ!$A$39:$A$782,$A108,СВЦЭМ!$B$39:$B$782,O$83)+'СЕТ СН'!$H$9+СВЦЭМ!$D$10+'СЕТ СН'!$H$6-'СЕТ СН'!$H$19</f>
        <v>1137.0830903399999</v>
      </c>
      <c r="P108" s="36">
        <f>SUMIFS(СВЦЭМ!$C$39:$C$782,СВЦЭМ!$A$39:$A$782,$A108,СВЦЭМ!$B$39:$B$782,P$83)+'СЕТ СН'!$H$9+СВЦЭМ!$D$10+'СЕТ СН'!$H$6-'СЕТ СН'!$H$19</f>
        <v>1129.9648361</v>
      </c>
      <c r="Q108" s="36">
        <f>SUMIFS(СВЦЭМ!$C$39:$C$782,СВЦЭМ!$A$39:$A$782,$A108,СВЦЭМ!$B$39:$B$782,Q$83)+'СЕТ СН'!$H$9+СВЦЭМ!$D$10+'СЕТ СН'!$H$6-'СЕТ СН'!$H$19</f>
        <v>1132.1679703499999</v>
      </c>
      <c r="R108" s="36">
        <f>SUMIFS(СВЦЭМ!$C$39:$C$782,СВЦЭМ!$A$39:$A$782,$A108,СВЦЭМ!$B$39:$B$782,R$83)+'СЕТ СН'!$H$9+СВЦЭМ!$D$10+'СЕТ СН'!$H$6-'СЕТ СН'!$H$19</f>
        <v>1110.6490363299999</v>
      </c>
      <c r="S108" s="36">
        <f>SUMIFS(СВЦЭМ!$C$39:$C$782,СВЦЭМ!$A$39:$A$782,$A108,СВЦЭМ!$B$39:$B$782,S$83)+'СЕТ СН'!$H$9+СВЦЭМ!$D$10+'СЕТ СН'!$H$6-'СЕТ СН'!$H$19</f>
        <v>1097.1791904300001</v>
      </c>
      <c r="T108" s="36">
        <f>SUMIFS(СВЦЭМ!$C$39:$C$782,СВЦЭМ!$A$39:$A$782,$A108,СВЦЭМ!$B$39:$B$782,T$83)+'СЕТ СН'!$H$9+СВЦЭМ!$D$10+'СЕТ СН'!$H$6-'СЕТ СН'!$H$19</f>
        <v>1167.2038082499998</v>
      </c>
      <c r="U108" s="36">
        <f>SUMIFS(СВЦЭМ!$C$39:$C$782,СВЦЭМ!$A$39:$A$782,$A108,СВЦЭМ!$B$39:$B$782,U$83)+'СЕТ СН'!$H$9+СВЦЭМ!$D$10+'СЕТ СН'!$H$6-'СЕТ СН'!$H$19</f>
        <v>1182.4239087599999</v>
      </c>
      <c r="V108" s="36">
        <f>SUMIFS(СВЦЭМ!$C$39:$C$782,СВЦЭМ!$A$39:$A$782,$A108,СВЦЭМ!$B$39:$B$782,V$83)+'СЕТ СН'!$H$9+СВЦЭМ!$D$10+'СЕТ СН'!$H$6-'СЕТ СН'!$H$19</f>
        <v>1193.7084270999999</v>
      </c>
      <c r="W108" s="36">
        <f>SUMIFS(СВЦЭМ!$C$39:$C$782,СВЦЭМ!$A$39:$A$782,$A108,СВЦЭМ!$B$39:$B$782,W$83)+'СЕТ СН'!$H$9+СВЦЭМ!$D$10+'СЕТ СН'!$H$6-'СЕТ СН'!$H$19</f>
        <v>1181.33912588</v>
      </c>
      <c r="X108" s="36">
        <f>SUMIFS(СВЦЭМ!$C$39:$C$782,СВЦЭМ!$A$39:$A$782,$A108,СВЦЭМ!$B$39:$B$782,X$83)+'СЕТ СН'!$H$9+СВЦЭМ!$D$10+'СЕТ СН'!$H$6-'СЕТ СН'!$H$19</f>
        <v>1212.3981646299999</v>
      </c>
      <c r="Y108" s="36">
        <f>SUMIFS(СВЦЭМ!$C$39:$C$782,СВЦЭМ!$A$39:$A$782,$A108,СВЦЭМ!$B$39:$B$782,Y$83)+'СЕТ СН'!$H$9+СВЦЭМ!$D$10+'СЕТ СН'!$H$6-'СЕТ СН'!$H$19</f>
        <v>1183.0481087199998</v>
      </c>
    </row>
    <row r="109" spans="1:25" ht="15.75" x14ac:dyDescent="0.2">
      <c r="A109" s="35">
        <f t="shared" si="2"/>
        <v>44830</v>
      </c>
      <c r="B109" s="36">
        <f>SUMIFS(СВЦЭМ!$C$39:$C$782,СВЦЭМ!$A$39:$A$782,$A109,СВЦЭМ!$B$39:$B$782,B$83)+'СЕТ СН'!$H$9+СВЦЭМ!$D$10+'СЕТ СН'!$H$6-'СЕТ СН'!$H$19</f>
        <v>1153.0993366799999</v>
      </c>
      <c r="C109" s="36">
        <f>SUMIFS(СВЦЭМ!$C$39:$C$782,СВЦЭМ!$A$39:$A$782,$A109,СВЦЭМ!$B$39:$B$782,C$83)+'СЕТ СН'!$H$9+СВЦЭМ!$D$10+'СЕТ СН'!$H$6-'СЕТ СН'!$H$19</f>
        <v>1137.20745493</v>
      </c>
      <c r="D109" s="36">
        <f>SUMIFS(СВЦЭМ!$C$39:$C$782,СВЦЭМ!$A$39:$A$782,$A109,СВЦЭМ!$B$39:$B$782,D$83)+'СЕТ СН'!$H$9+СВЦЭМ!$D$10+'СЕТ СН'!$H$6-'СЕТ СН'!$H$19</f>
        <v>1131.1067068</v>
      </c>
      <c r="E109" s="36">
        <f>SUMIFS(СВЦЭМ!$C$39:$C$782,СВЦЭМ!$A$39:$A$782,$A109,СВЦЭМ!$B$39:$B$782,E$83)+'СЕТ СН'!$H$9+СВЦЭМ!$D$10+'СЕТ СН'!$H$6-'СЕТ СН'!$H$19</f>
        <v>1222.6851447899999</v>
      </c>
      <c r="F109" s="36">
        <f>SUMIFS(СВЦЭМ!$C$39:$C$782,СВЦЭМ!$A$39:$A$782,$A109,СВЦЭМ!$B$39:$B$782,F$83)+'СЕТ СН'!$H$9+СВЦЭМ!$D$10+'СЕТ СН'!$H$6-'СЕТ СН'!$H$19</f>
        <v>1224.26755125</v>
      </c>
      <c r="G109" s="36">
        <f>SUMIFS(СВЦЭМ!$C$39:$C$782,СВЦЭМ!$A$39:$A$782,$A109,СВЦЭМ!$B$39:$B$782,G$83)+'СЕТ СН'!$H$9+СВЦЭМ!$D$10+'СЕТ СН'!$H$6-'СЕТ СН'!$H$19</f>
        <v>1112.4957201899999</v>
      </c>
      <c r="H109" s="36">
        <f>SUMIFS(СВЦЭМ!$C$39:$C$782,СВЦЭМ!$A$39:$A$782,$A109,СВЦЭМ!$B$39:$B$782,H$83)+'СЕТ СН'!$H$9+СВЦЭМ!$D$10+'СЕТ СН'!$H$6-'СЕТ СН'!$H$19</f>
        <v>1059.19217751</v>
      </c>
      <c r="I109" s="36">
        <f>SUMIFS(СВЦЭМ!$C$39:$C$782,СВЦЭМ!$A$39:$A$782,$A109,СВЦЭМ!$B$39:$B$782,I$83)+'СЕТ СН'!$H$9+СВЦЭМ!$D$10+'СЕТ СН'!$H$6-'СЕТ СН'!$H$19</f>
        <v>1117.9233027999999</v>
      </c>
      <c r="J109" s="36">
        <f>SUMIFS(СВЦЭМ!$C$39:$C$782,СВЦЭМ!$A$39:$A$782,$A109,СВЦЭМ!$B$39:$B$782,J$83)+'СЕТ СН'!$H$9+СВЦЭМ!$D$10+'СЕТ СН'!$H$6-'СЕТ СН'!$H$19</f>
        <v>1235.8943995899999</v>
      </c>
      <c r="K109" s="36">
        <f>SUMIFS(СВЦЭМ!$C$39:$C$782,СВЦЭМ!$A$39:$A$782,$A109,СВЦЭМ!$B$39:$B$782,K$83)+'СЕТ СН'!$H$9+СВЦЭМ!$D$10+'СЕТ СН'!$H$6-'СЕТ СН'!$H$19</f>
        <v>1124.14261392</v>
      </c>
      <c r="L109" s="36">
        <f>SUMIFS(СВЦЭМ!$C$39:$C$782,СВЦЭМ!$A$39:$A$782,$A109,СВЦЭМ!$B$39:$B$782,L$83)+'СЕТ СН'!$H$9+СВЦЭМ!$D$10+'СЕТ СН'!$H$6-'СЕТ СН'!$H$19</f>
        <v>1118.7920696799999</v>
      </c>
      <c r="M109" s="36">
        <f>SUMIFS(СВЦЭМ!$C$39:$C$782,СВЦЭМ!$A$39:$A$782,$A109,СВЦЭМ!$B$39:$B$782,M$83)+'СЕТ СН'!$H$9+СВЦЭМ!$D$10+'СЕТ СН'!$H$6-'СЕТ СН'!$H$19</f>
        <v>999.16782474000001</v>
      </c>
      <c r="N109" s="36">
        <f>SUMIFS(СВЦЭМ!$C$39:$C$782,СВЦЭМ!$A$39:$A$782,$A109,СВЦЭМ!$B$39:$B$782,N$83)+'СЕТ СН'!$H$9+СВЦЭМ!$D$10+'СЕТ СН'!$H$6-'СЕТ СН'!$H$19</f>
        <v>991.65464229999998</v>
      </c>
      <c r="O109" s="36">
        <f>SUMIFS(СВЦЭМ!$C$39:$C$782,СВЦЭМ!$A$39:$A$782,$A109,СВЦЭМ!$B$39:$B$782,O$83)+'СЕТ СН'!$H$9+СВЦЭМ!$D$10+'СЕТ СН'!$H$6-'СЕТ СН'!$H$19</f>
        <v>1002.03975497</v>
      </c>
      <c r="P109" s="36">
        <f>SUMIFS(СВЦЭМ!$C$39:$C$782,СВЦЭМ!$A$39:$A$782,$A109,СВЦЭМ!$B$39:$B$782,P$83)+'СЕТ СН'!$H$9+СВЦЭМ!$D$10+'СЕТ СН'!$H$6-'СЕТ СН'!$H$19</f>
        <v>1017.5236224400001</v>
      </c>
      <c r="Q109" s="36">
        <f>SUMIFS(СВЦЭМ!$C$39:$C$782,СВЦЭМ!$A$39:$A$782,$A109,СВЦЭМ!$B$39:$B$782,Q$83)+'СЕТ СН'!$H$9+СВЦЭМ!$D$10+'СЕТ СН'!$H$6-'СЕТ СН'!$H$19</f>
        <v>1050.2722715499999</v>
      </c>
      <c r="R109" s="36">
        <f>SUMIFS(СВЦЭМ!$C$39:$C$782,СВЦЭМ!$A$39:$A$782,$A109,СВЦЭМ!$B$39:$B$782,R$83)+'СЕТ СН'!$H$9+СВЦЭМ!$D$10+'СЕТ СН'!$H$6-'СЕТ СН'!$H$19</f>
        <v>1074.41166125</v>
      </c>
      <c r="S109" s="36">
        <f>SUMIFS(СВЦЭМ!$C$39:$C$782,СВЦЭМ!$A$39:$A$782,$A109,СВЦЭМ!$B$39:$B$782,S$83)+'СЕТ СН'!$H$9+СВЦЭМ!$D$10+'СЕТ СН'!$H$6-'СЕТ СН'!$H$19</f>
        <v>1067.1567386300001</v>
      </c>
      <c r="T109" s="36">
        <f>SUMIFS(СВЦЭМ!$C$39:$C$782,СВЦЭМ!$A$39:$A$782,$A109,СВЦЭМ!$B$39:$B$782,T$83)+'СЕТ СН'!$H$9+СВЦЭМ!$D$10+'СЕТ СН'!$H$6-'СЕТ СН'!$H$19</f>
        <v>1172.44033395</v>
      </c>
      <c r="U109" s="36">
        <f>SUMIFS(СВЦЭМ!$C$39:$C$782,СВЦЭМ!$A$39:$A$782,$A109,СВЦЭМ!$B$39:$B$782,U$83)+'СЕТ СН'!$H$9+СВЦЭМ!$D$10+'СЕТ СН'!$H$6-'СЕТ СН'!$H$19</f>
        <v>1211.5507960299999</v>
      </c>
      <c r="V109" s="36">
        <f>SUMIFS(СВЦЭМ!$C$39:$C$782,СВЦЭМ!$A$39:$A$782,$A109,СВЦЭМ!$B$39:$B$782,V$83)+'СЕТ СН'!$H$9+СВЦЭМ!$D$10+'СЕТ СН'!$H$6-'СЕТ СН'!$H$19</f>
        <v>1214.8610965299999</v>
      </c>
      <c r="W109" s="36">
        <f>SUMIFS(СВЦЭМ!$C$39:$C$782,СВЦЭМ!$A$39:$A$782,$A109,СВЦЭМ!$B$39:$B$782,W$83)+'СЕТ СН'!$H$9+СВЦЭМ!$D$10+'СЕТ СН'!$H$6-'СЕТ СН'!$H$19</f>
        <v>1196.48304108</v>
      </c>
      <c r="X109" s="36">
        <f>SUMIFS(СВЦЭМ!$C$39:$C$782,СВЦЭМ!$A$39:$A$782,$A109,СВЦЭМ!$B$39:$B$782,X$83)+'СЕТ СН'!$H$9+СВЦЭМ!$D$10+'СЕТ СН'!$H$6-'СЕТ СН'!$H$19</f>
        <v>1150.4509952599999</v>
      </c>
      <c r="Y109" s="36">
        <f>SUMIFS(СВЦЭМ!$C$39:$C$782,СВЦЭМ!$A$39:$A$782,$A109,СВЦЭМ!$B$39:$B$782,Y$83)+'СЕТ СН'!$H$9+СВЦЭМ!$D$10+'СЕТ СН'!$H$6-'СЕТ СН'!$H$19</f>
        <v>1212.9414939199999</v>
      </c>
    </row>
    <row r="110" spans="1:25" ht="15.75" x14ac:dyDescent="0.2">
      <c r="A110" s="35">
        <f t="shared" si="2"/>
        <v>44831</v>
      </c>
      <c r="B110" s="36">
        <f>SUMIFS(СВЦЭМ!$C$39:$C$782,СВЦЭМ!$A$39:$A$782,$A110,СВЦЭМ!$B$39:$B$782,B$83)+'СЕТ СН'!$H$9+СВЦЭМ!$D$10+'СЕТ СН'!$H$6-'СЕТ СН'!$H$19</f>
        <v>1186.6083300400001</v>
      </c>
      <c r="C110" s="36">
        <f>SUMIFS(СВЦЭМ!$C$39:$C$782,СВЦЭМ!$A$39:$A$782,$A110,СВЦЭМ!$B$39:$B$782,C$83)+'СЕТ СН'!$H$9+СВЦЭМ!$D$10+'СЕТ СН'!$H$6-'СЕТ СН'!$H$19</f>
        <v>1209.1066129199999</v>
      </c>
      <c r="D110" s="36">
        <f>SUMIFS(СВЦЭМ!$C$39:$C$782,СВЦЭМ!$A$39:$A$782,$A110,СВЦЭМ!$B$39:$B$782,D$83)+'СЕТ СН'!$H$9+СВЦЭМ!$D$10+'СЕТ СН'!$H$6-'СЕТ СН'!$H$19</f>
        <v>1207.7660157400001</v>
      </c>
      <c r="E110" s="36">
        <f>SUMIFS(СВЦЭМ!$C$39:$C$782,СВЦЭМ!$A$39:$A$782,$A110,СВЦЭМ!$B$39:$B$782,E$83)+'СЕТ СН'!$H$9+СВЦЭМ!$D$10+'СЕТ СН'!$H$6-'СЕТ СН'!$H$19</f>
        <v>1255.5171756299999</v>
      </c>
      <c r="F110" s="36">
        <f>SUMIFS(СВЦЭМ!$C$39:$C$782,СВЦЭМ!$A$39:$A$782,$A110,СВЦЭМ!$B$39:$B$782,F$83)+'СЕТ СН'!$H$9+СВЦЭМ!$D$10+'СЕТ СН'!$H$6-'СЕТ СН'!$H$19</f>
        <v>1254.0068592299999</v>
      </c>
      <c r="G110" s="36">
        <f>SUMIFS(СВЦЭМ!$C$39:$C$782,СВЦЭМ!$A$39:$A$782,$A110,СВЦЭМ!$B$39:$B$782,G$83)+'СЕТ СН'!$H$9+СВЦЭМ!$D$10+'СЕТ СН'!$H$6-'СЕТ СН'!$H$19</f>
        <v>1182.92666237</v>
      </c>
      <c r="H110" s="36">
        <f>SUMIFS(СВЦЭМ!$C$39:$C$782,СВЦЭМ!$A$39:$A$782,$A110,СВЦЭМ!$B$39:$B$782,H$83)+'СЕТ СН'!$H$9+СВЦЭМ!$D$10+'СЕТ СН'!$H$6-'СЕТ СН'!$H$19</f>
        <v>1123.4341527199999</v>
      </c>
      <c r="I110" s="36">
        <f>SUMIFS(СВЦЭМ!$C$39:$C$782,СВЦЭМ!$A$39:$A$782,$A110,СВЦЭМ!$B$39:$B$782,I$83)+'СЕТ СН'!$H$9+СВЦЭМ!$D$10+'СЕТ СН'!$H$6-'СЕТ СН'!$H$19</f>
        <v>1151.43899592</v>
      </c>
      <c r="J110" s="36">
        <f>SUMIFS(СВЦЭМ!$C$39:$C$782,СВЦЭМ!$A$39:$A$782,$A110,СВЦЭМ!$B$39:$B$782,J$83)+'СЕТ СН'!$H$9+СВЦЭМ!$D$10+'СЕТ СН'!$H$6-'СЕТ СН'!$H$19</f>
        <v>1170.0252341299999</v>
      </c>
      <c r="K110" s="36">
        <f>SUMIFS(СВЦЭМ!$C$39:$C$782,СВЦЭМ!$A$39:$A$782,$A110,СВЦЭМ!$B$39:$B$782,K$83)+'СЕТ СН'!$H$9+СВЦЭМ!$D$10+'СЕТ СН'!$H$6-'СЕТ СН'!$H$19</f>
        <v>1162.62890244</v>
      </c>
      <c r="L110" s="36">
        <f>SUMIFS(СВЦЭМ!$C$39:$C$782,СВЦЭМ!$A$39:$A$782,$A110,СВЦЭМ!$B$39:$B$782,L$83)+'СЕТ СН'!$H$9+СВЦЭМ!$D$10+'СЕТ СН'!$H$6-'СЕТ СН'!$H$19</f>
        <v>1136.36660633</v>
      </c>
      <c r="M110" s="36">
        <f>SUMIFS(СВЦЭМ!$C$39:$C$782,СВЦЭМ!$A$39:$A$782,$A110,СВЦЭМ!$B$39:$B$782,M$83)+'СЕТ СН'!$H$9+СВЦЭМ!$D$10+'СЕТ СН'!$H$6-'СЕТ СН'!$H$19</f>
        <v>1043.63025941</v>
      </c>
      <c r="N110" s="36">
        <f>SUMIFS(СВЦЭМ!$C$39:$C$782,СВЦЭМ!$A$39:$A$782,$A110,СВЦЭМ!$B$39:$B$782,N$83)+'СЕТ СН'!$H$9+СВЦЭМ!$D$10+'СЕТ СН'!$H$6-'СЕТ СН'!$H$19</f>
        <v>1048.9502296000001</v>
      </c>
      <c r="O110" s="36">
        <f>SUMIFS(СВЦЭМ!$C$39:$C$782,СВЦЭМ!$A$39:$A$782,$A110,СВЦЭМ!$B$39:$B$782,O$83)+'СЕТ СН'!$H$9+СВЦЭМ!$D$10+'СЕТ СН'!$H$6-'СЕТ СН'!$H$19</f>
        <v>1056.2286595099999</v>
      </c>
      <c r="P110" s="36">
        <f>SUMIFS(СВЦЭМ!$C$39:$C$782,СВЦЭМ!$A$39:$A$782,$A110,СВЦЭМ!$B$39:$B$782,P$83)+'СЕТ СН'!$H$9+СВЦЭМ!$D$10+'СЕТ СН'!$H$6-'СЕТ СН'!$H$19</f>
        <v>1071.1472016099999</v>
      </c>
      <c r="Q110" s="36">
        <f>SUMIFS(СВЦЭМ!$C$39:$C$782,СВЦЭМ!$A$39:$A$782,$A110,СВЦЭМ!$B$39:$B$782,Q$83)+'СЕТ СН'!$H$9+СВЦЭМ!$D$10+'СЕТ СН'!$H$6-'СЕТ СН'!$H$19</f>
        <v>1056.2868087299998</v>
      </c>
      <c r="R110" s="36">
        <f>SUMIFS(СВЦЭМ!$C$39:$C$782,СВЦЭМ!$A$39:$A$782,$A110,СВЦЭМ!$B$39:$B$782,R$83)+'СЕТ СН'!$H$9+СВЦЭМ!$D$10+'СЕТ СН'!$H$6-'СЕТ СН'!$H$19</f>
        <v>1070.4789193199999</v>
      </c>
      <c r="S110" s="36">
        <f>SUMIFS(СВЦЭМ!$C$39:$C$782,СВЦЭМ!$A$39:$A$782,$A110,СВЦЭМ!$B$39:$B$782,S$83)+'СЕТ СН'!$H$9+СВЦЭМ!$D$10+'СЕТ СН'!$H$6-'СЕТ СН'!$H$19</f>
        <v>1077.33938816</v>
      </c>
      <c r="T110" s="36">
        <f>SUMIFS(СВЦЭМ!$C$39:$C$782,СВЦЭМ!$A$39:$A$782,$A110,СВЦЭМ!$B$39:$B$782,T$83)+'СЕТ СН'!$H$9+СВЦЭМ!$D$10+'СЕТ СН'!$H$6-'СЕТ СН'!$H$19</f>
        <v>1229.6800508399999</v>
      </c>
      <c r="U110" s="36">
        <f>SUMIFS(СВЦЭМ!$C$39:$C$782,СВЦЭМ!$A$39:$A$782,$A110,СВЦЭМ!$B$39:$B$782,U$83)+'СЕТ СН'!$H$9+СВЦЭМ!$D$10+'СЕТ СН'!$H$6-'СЕТ СН'!$H$19</f>
        <v>1226.41431214</v>
      </c>
      <c r="V110" s="36">
        <f>SUMIFS(СВЦЭМ!$C$39:$C$782,СВЦЭМ!$A$39:$A$782,$A110,СВЦЭМ!$B$39:$B$782,V$83)+'СЕТ СН'!$H$9+СВЦЭМ!$D$10+'СЕТ СН'!$H$6-'СЕТ СН'!$H$19</f>
        <v>1223.80189253</v>
      </c>
      <c r="W110" s="36">
        <f>SUMIFS(СВЦЭМ!$C$39:$C$782,СВЦЭМ!$A$39:$A$782,$A110,СВЦЭМ!$B$39:$B$782,W$83)+'СЕТ СН'!$H$9+СВЦЭМ!$D$10+'СЕТ СН'!$H$6-'СЕТ СН'!$H$19</f>
        <v>1231.7384040299999</v>
      </c>
      <c r="X110" s="36">
        <f>SUMIFS(СВЦЭМ!$C$39:$C$782,СВЦЭМ!$A$39:$A$782,$A110,СВЦЭМ!$B$39:$B$782,X$83)+'СЕТ СН'!$H$9+СВЦЭМ!$D$10+'СЕТ СН'!$H$6-'СЕТ СН'!$H$19</f>
        <v>1183.57185491</v>
      </c>
      <c r="Y110" s="36">
        <f>SUMIFS(СВЦЭМ!$C$39:$C$782,СВЦЭМ!$A$39:$A$782,$A110,СВЦЭМ!$B$39:$B$782,Y$83)+'СЕТ СН'!$H$9+СВЦЭМ!$D$10+'СЕТ СН'!$H$6-'СЕТ СН'!$H$19</f>
        <v>1203.40218078</v>
      </c>
    </row>
    <row r="111" spans="1:25" ht="15.75" x14ac:dyDescent="0.2">
      <c r="A111" s="35">
        <f t="shared" si="2"/>
        <v>44832</v>
      </c>
      <c r="B111" s="36">
        <f>SUMIFS(СВЦЭМ!$C$39:$C$782,СВЦЭМ!$A$39:$A$782,$A111,СВЦЭМ!$B$39:$B$782,B$83)+'СЕТ СН'!$H$9+СВЦЭМ!$D$10+'СЕТ СН'!$H$6-'СЕТ СН'!$H$19</f>
        <v>1209.97756755</v>
      </c>
      <c r="C111" s="36">
        <f>SUMIFS(СВЦЭМ!$C$39:$C$782,СВЦЭМ!$A$39:$A$782,$A111,СВЦЭМ!$B$39:$B$782,C$83)+'СЕТ СН'!$H$9+СВЦЭМ!$D$10+'СЕТ СН'!$H$6-'СЕТ СН'!$H$19</f>
        <v>1212.4640336499999</v>
      </c>
      <c r="D111" s="36">
        <f>SUMIFS(СВЦЭМ!$C$39:$C$782,СВЦЭМ!$A$39:$A$782,$A111,СВЦЭМ!$B$39:$B$782,D$83)+'СЕТ СН'!$H$9+СВЦЭМ!$D$10+'СЕТ СН'!$H$6-'СЕТ СН'!$H$19</f>
        <v>1244.2168086899999</v>
      </c>
      <c r="E111" s="36">
        <f>SUMIFS(СВЦЭМ!$C$39:$C$782,СВЦЭМ!$A$39:$A$782,$A111,СВЦЭМ!$B$39:$B$782,E$83)+'СЕТ СН'!$H$9+СВЦЭМ!$D$10+'СЕТ СН'!$H$6-'СЕТ СН'!$H$19</f>
        <v>1247.3100373299999</v>
      </c>
      <c r="F111" s="36">
        <f>SUMIFS(СВЦЭМ!$C$39:$C$782,СВЦЭМ!$A$39:$A$782,$A111,СВЦЭМ!$B$39:$B$782,F$83)+'СЕТ СН'!$H$9+СВЦЭМ!$D$10+'СЕТ СН'!$H$6-'СЕТ СН'!$H$19</f>
        <v>1252.4418886399999</v>
      </c>
      <c r="G111" s="36">
        <f>SUMIFS(СВЦЭМ!$C$39:$C$782,СВЦЭМ!$A$39:$A$782,$A111,СВЦЭМ!$B$39:$B$782,G$83)+'СЕТ СН'!$H$9+СВЦЭМ!$D$10+'СЕТ СН'!$H$6-'СЕТ СН'!$H$19</f>
        <v>1247.7878375399998</v>
      </c>
      <c r="H111" s="36">
        <f>SUMIFS(СВЦЭМ!$C$39:$C$782,СВЦЭМ!$A$39:$A$782,$A111,СВЦЭМ!$B$39:$B$782,H$83)+'СЕТ СН'!$H$9+СВЦЭМ!$D$10+'СЕТ СН'!$H$6-'СЕТ СН'!$H$19</f>
        <v>1256.1810527999999</v>
      </c>
      <c r="I111" s="36">
        <f>SUMIFS(СВЦЭМ!$C$39:$C$782,СВЦЭМ!$A$39:$A$782,$A111,СВЦЭМ!$B$39:$B$782,I$83)+'СЕТ СН'!$H$9+СВЦЭМ!$D$10+'СЕТ СН'!$H$6-'СЕТ СН'!$H$19</f>
        <v>1192.36279917</v>
      </c>
      <c r="J111" s="36">
        <f>SUMIFS(СВЦЭМ!$C$39:$C$782,СВЦЭМ!$A$39:$A$782,$A111,СВЦЭМ!$B$39:$B$782,J$83)+'СЕТ СН'!$H$9+СВЦЭМ!$D$10+'СЕТ СН'!$H$6-'СЕТ СН'!$H$19</f>
        <v>1169.2001090700001</v>
      </c>
      <c r="K111" s="36">
        <f>SUMIFS(СВЦЭМ!$C$39:$C$782,СВЦЭМ!$A$39:$A$782,$A111,СВЦЭМ!$B$39:$B$782,K$83)+'СЕТ СН'!$H$9+СВЦЭМ!$D$10+'СЕТ СН'!$H$6-'СЕТ СН'!$H$19</f>
        <v>1162.72399808</v>
      </c>
      <c r="L111" s="36">
        <f>SUMIFS(СВЦЭМ!$C$39:$C$782,СВЦЭМ!$A$39:$A$782,$A111,СВЦЭМ!$B$39:$B$782,L$83)+'СЕТ СН'!$H$9+СВЦЭМ!$D$10+'СЕТ СН'!$H$6-'СЕТ СН'!$H$19</f>
        <v>1163.6712472499999</v>
      </c>
      <c r="M111" s="36">
        <f>SUMIFS(СВЦЭМ!$C$39:$C$782,СВЦЭМ!$A$39:$A$782,$A111,СВЦЭМ!$B$39:$B$782,M$83)+'СЕТ СН'!$H$9+СВЦЭМ!$D$10+'СЕТ СН'!$H$6-'СЕТ СН'!$H$19</f>
        <v>1128.8542639</v>
      </c>
      <c r="N111" s="36">
        <f>SUMIFS(СВЦЭМ!$C$39:$C$782,СВЦЭМ!$A$39:$A$782,$A111,СВЦЭМ!$B$39:$B$782,N$83)+'СЕТ СН'!$H$9+СВЦЭМ!$D$10+'СЕТ СН'!$H$6-'СЕТ СН'!$H$19</f>
        <v>1126.9775298299999</v>
      </c>
      <c r="O111" s="36">
        <f>SUMIFS(СВЦЭМ!$C$39:$C$782,СВЦЭМ!$A$39:$A$782,$A111,СВЦЭМ!$B$39:$B$782,O$83)+'СЕТ СН'!$H$9+СВЦЭМ!$D$10+'СЕТ СН'!$H$6-'СЕТ СН'!$H$19</f>
        <v>1134.59983502</v>
      </c>
      <c r="P111" s="36">
        <f>SUMIFS(СВЦЭМ!$C$39:$C$782,СВЦЭМ!$A$39:$A$782,$A111,СВЦЭМ!$B$39:$B$782,P$83)+'СЕТ СН'!$H$9+СВЦЭМ!$D$10+'СЕТ СН'!$H$6-'СЕТ СН'!$H$19</f>
        <v>1145.52053617</v>
      </c>
      <c r="Q111" s="36">
        <f>SUMIFS(СВЦЭМ!$C$39:$C$782,СВЦЭМ!$A$39:$A$782,$A111,СВЦЭМ!$B$39:$B$782,Q$83)+'СЕТ СН'!$H$9+СВЦЭМ!$D$10+'СЕТ СН'!$H$6-'СЕТ СН'!$H$19</f>
        <v>1161.5261985899999</v>
      </c>
      <c r="R111" s="36">
        <f>SUMIFS(СВЦЭМ!$C$39:$C$782,СВЦЭМ!$A$39:$A$782,$A111,СВЦЭМ!$B$39:$B$782,R$83)+'СЕТ СН'!$H$9+СВЦЭМ!$D$10+'СЕТ СН'!$H$6-'СЕТ СН'!$H$19</f>
        <v>1171.18214528</v>
      </c>
      <c r="S111" s="36">
        <f>SUMIFS(СВЦЭМ!$C$39:$C$782,СВЦЭМ!$A$39:$A$782,$A111,СВЦЭМ!$B$39:$B$782,S$83)+'СЕТ СН'!$H$9+СВЦЭМ!$D$10+'СЕТ СН'!$H$6-'СЕТ СН'!$H$19</f>
        <v>1160.8054411999999</v>
      </c>
      <c r="T111" s="36">
        <f>SUMIFS(СВЦЭМ!$C$39:$C$782,СВЦЭМ!$A$39:$A$782,$A111,СВЦЭМ!$B$39:$B$782,T$83)+'СЕТ СН'!$H$9+СВЦЭМ!$D$10+'СЕТ СН'!$H$6-'СЕТ СН'!$H$19</f>
        <v>1198.7814814599999</v>
      </c>
      <c r="U111" s="36">
        <f>SUMIFS(СВЦЭМ!$C$39:$C$782,СВЦЭМ!$A$39:$A$782,$A111,СВЦЭМ!$B$39:$B$782,U$83)+'СЕТ СН'!$H$9+СВЦЭМ!$D$10+'СЕТ СН'!$H$6-'СЕТ СН'!$H$19</f>
        <v>1143.91919897</v>
      </c>
      <c r="V111" s="36">
        <f>SUMIFS(СВЦЭМ!$C$39:$C$782,СВЦЭМ!$A$39:$A$782,$A111,СВЦЭМ!$B$39:$B$782,V$83)+'СЕТ СН'!$H$9+СВЦЭМ!$D$10+'СЕТ СН'!$H$6-'СЕТ СН'!$H$19</f>
        <v>1107.31154386</v>
      </c>
      <c r="W111" s="36">
        <f>SUMIFS(СВЦЭМ!$C$39:$C$782,СВЦЭМ!$A$39:$A$782,$A111,СВЦЭМ!$B$39:$B$782,W$83)+'СЕТ СН'!$H$9+СВЦЭМ!$D$10+'СЕТ СН'!$H$6-'СЕТ СН'!$H$19</f>
        <v>1117.0797031499999</v>
      </c>
      <c r="X111" s="36">
        <f>SUMIFS(СВЦЭМ!$C$39:$C$782,СВЦЭМ!$A$39:$A$782,$A111,СВЦЭМ!$B$39:$B$782,X$83)+'СЕТ СН'!$H$9+СВЦЭМ!$D$10+'СЕТ СН'!$H$6-'СЕТ СН'!$H$19</f>
        <v>1175.81059753</v>
      </c>
      <c r="Y111" s="36">
        <f>SUMIFS(СВЦЭМ!$C$39:$C$782,СВЦЭМ!$A$39:$A$782,$A111,СВЦЭМ!$B$39:$B$782,Y$83)+'СЕТ СН'!$H$9+СВЦЭМ!$D$10+'СЕТ СН'!$H$6-'СЕТ СН'!$H$19</f>
        <v>1199.9109040799999</v>
      </c>
    </row>
    <row r="112" spans="1:25" ht="15.75" x14ac:dyDescent="0.2">
      <c r="A112" s="35">
        <f t="shared" si="2"/>
        <v>44833</v>
      </c>
      <c r="B112" s="36">
        <f>SUMIFS(СВЦЭМ!$C$39:$C$782,СВЦЭМ!$A$39:$A$782,$A112,СВЦЭМ!$B$39:$B$782,B$83)+'СЕТ СН'!$H$9+СВЦЭМ!$D$10+'СЕТ СН'!$H$6-'СЕТ СН'!$H$19</f>
        <v>1355.6259609899998</v>
      </c>
      <c r="C112" s="36">
        <f>SUMIFS(СВЦЭМ!$C$39:$C$782,СВЦЭМ!$A$39:$A$782,$A112,СВЦЭМ!$B$39:$B$782,C$83)+'СЕТ СН'!$H$9+СВЦЭМ!$D$10+'СЕТ СН'!$H$6-'СЕТ СН'!$H$19</f>
        <v>1386.0001528799999</v>
      </c>
      <c r="D112" s="36">
        <f>SUMIFS(СВЦЭМ!$C$39:$C$782,СВЦЭМ!$A$39:$A$782,$A112,СВЦЭМ!$B$39:$B$782,D$83)+'СЕТ СН'!$H$9+СВЦЭМ!$D$10+'СЕТ СН'!$H$6-'СЕТ СН'!$H$19</f>
        <v>1395.3403502299998</v>
      </c>
      <c r="E112" s="36">
        <f>SUMIFS(СВЦЭМ!$C$39:$C$782,СВЦЭМ!$A$39:$A$782,$A112,СВЦЭМ!$B$39:$B$782,E$83)+'СЕТ СН'!$H$9+СВЦЭМ!$D$10+'СЕТ СН'!$H$6-'СЕТ СН'!$H$19</f>
        <v>1404.3556141299998</v>
      </c>
      <c r="F112" s="36">
        <f>SUMIFS(СВЦЭМ!$C$39:$C$782,СВЦЭМ!$A$39:$A$782,$A112,СВЦЭМ!$B$39:$B$782,F$83)+'СЕТ СН'!$H$9+СВЦЭМ!$D$10+'СЕТ СН'!$H$6-'СЕТ СН'!$H$19</f>
        <v>1383.74014668</v>
      </c>
      <c r="G112" s="36">
        <f>SUMIFS(СВЦЭМ!$C$39:$C$782,СВЦЭМ!$A$39:$A$782,$A112,СВЦЭМ!$B$39:$B$782,G$83)+'СЕТ СН'!$H$9+СВЦЭМ!$D$10+'СЕТ СН'!$H$6-'СЕТ СН'!$H$19</f>
        <v>1352.3598345599999</v>
      </c>
      <c r="H112" s="36">
        <f>SUMIFS(СВЦЭМ!$C$39:$C$782,СВЦЭМ!$A$39:$A$782,$A112,СВЦЭМ!$B$39:$B$782,H$83)+'СЕТ СН'!$H$9+СВЦЭМ!$D$10+'СЕТ СН'!$H$6-'СЕТ СН'!$H$19</f>
        <v>1241.2411865899999</v>
      </c>
      <c r="I112" s="36">
        <f>SUMIFS(СВЦЭМ!$C$39:$C$782,СВЦЭМ!$A$39:$A$782,$A112,СВЦЭМ!$B$39:$B$782,I$83)+'СЕТ СН'!$H$9+СВЦЭМ!$D$10+'СЕТ СН'!$H$6-'СЕТ СН'!$H$19</f>
        <v>1192.1636575999999</v>
      </c>
      <c r="J112" s="36">
        <f>SUMIFS(СВЦЭМ!$C$39:$C$782,СВЦЭМ!$A$39:$A$782,$A112,СВЦЭМ!$B$39:$B$782,J$83)+'СЕТ СН'!$H$9+СВЦЭМ!$D$10+'СЕТ СН'!$H$6-'СЕТ СН'!$H$19</f>
        <v>1187.4667580099999</v>
      </c>
      <c r="K112" s="36">
        <f>SUMIFS(СВЦЭМ!$C$39:$C$782,СВЦЭМ!$A$39:$A$782,$A112,СВЦЭМ!$B$39:$B$782,K$83)+'СЕТ СН'!$H$9+СВЦЭМ!$D$10+'СЕТ СН'!$H$6-'СЕТ СН'!$H$19</f>
        <v>1173.5359229000001</v>
      </c>
      <c r="L112" s="36">
        <f>SUMIFS(СВЦЭМ!$C$39:$C$782,СВЦЭМ!$A$39:$A$782,$A112,СВЦЭМ!$B$39:$B$782,L$83)+'СЕТ СН'!$H$9+СВЦЭМ!$D$10+'СЕТ СН'!$H$6-'СЕТ СН'!$H$19</f>
        <v>1187.8404044699998</v>
      </c>
      <c r="M112" s="36">
        <f>SUMIFS(СВЦЭМ!$C$39:$C$782,СВЦЭМ!$A$39:$A$782,$A112,СВЦЭМ!$B$39:$B$782,M$83)+'СЕТ СН'!$H$9+СВЦЭМ!$D$10+'СЕТ СН'!$H$6-'СЕТ СН'!$H$19</f>
        <v>1198.3194246399999</v>
      </c>
      <c r="N112" s="36">
        <f>SUMIFS(СВЦЭМ!$C$39:$C$782,СВЦЭМ!$A$39:$A$782,$A112,СВЦЭМ!$B$39:$B$782,N$83)+'СЕТ СН'!$H$9+СВЦЭМ!$D$10+'СЕТ СН'!$H$6-'СЕТ СН'!$H$19</f>
        <v>1198.67907945</v>
      </c>
      <c r="O112" s="36">
        <f>SUMIFS(СВЦЭМ!$C$39:$C$782,СВЦЭМ!$A$39:$A$782,$A112,СВЦЭМ!$B$39:$B$782,O$83)+'СЕТ СН'!$H$9+СВЦЭМ!$D$10+'СЕТ СН'!$H$6-'СЕТ СН'!$H$19</f>
        <v>1208.2684943100001</v>
      </c>
      <c r="P112" s="36">
        <f>SUMIFS(СВЦЭМ!$C$39:$C$782,СВЦЭМ!$A$39:$A$782,$A112,СВЦЭМ!$B$39:$B$782,P$83)+'СЕТ СН'!$H$9+СВЦЭМ!$D$10+'СЕТ СН'!$H$6-'СЕТ СН'!$H$19</f>
        <v>1229.81867792</v>
      </c>
      <c r="Q112" s="36">
        <f>SUMIFS(СВЦЭМ!$C$39:$C$782,СВЦЭМ!$A$39:$A$782,$A112,СВЦЭМ!$B$39:$B$782,Q$83)+'СЕТ СН'!$H$9+СВЦЭМ!$D$10+'СЕТ СН'!$H$6-'СЕТ СН'!$H$19</f>
        <v>1227.1817888599999</v>
      </c>
      <c r="R112" s="36">
        <f>SUMIFS(СВЦЭМ!$C$39:$C$782,СВЦЭМ!$A$39:$A$782,$A112,СВЦЭМ!$B$39:$B$782,R$83)+'СЕТ СН'!$H$9+СВЦЭМ!$D$10+'СЕТ СН'!$H$6-'СЕТ СН'!$H$19</f>
        <v>1212.0864049100001</v>
      </c>
      <c r="S112" s="36">
        <f>SUMIFS(СВЦЭМ!$C$39:$C$782,СВЦЭМ!$A$39:$A$782,$A112,СВЦЭМ!$B$39:$B$782,S$83)+'СЕТ СН'!$H$9+СВЦЭМ!$D$10+'СЕТ СН'!$H$6-'СЕТ СН'!$H$19</f>
        <v>1199.9484614999999</v>
      </c>
      <c r="T112" s="36">
        <f>SUMIFS(СВЦЭМ!$C$39:$C$782,СВЦЭМ!$A$39:$A$782,$A112,СВЦЭМ!$B$39:$B$782,T$83)+'СЕТ СН'!$H$9+СВЦЭМ!$D$10+'СЕТ СН'!$H$6-'СЕТ СН'!$H$19</f>
        <v>1168.87123851</v>
      </c>
      <c r="U112" s="36">
        <f>SUMIFS(СВЦЭМ!$C$39:$C$782,СВЦЭМ!$A$39:$A$782,$A112,СВЦЭМ!$B$39:$B$782,U$83)+'СЕТ СН'!$H$9+СВЦЭМ!$D$10+'СЕТ СН'!$H$6-'СЕТ СН'!$H$19</f>
        <v>1186.3932548599998</v>
      </c>
      <c r="V112" s="36">
        <f>SUMIFS(СВЦЭМ!$C$39:$C$782,СВЦЭМ!$A$39:$A$782,$A112,СВЦЭМ!$B$39:$B$782,V$83)+'СЕТ СН'!$H$9+СВЦЭМ!$D$10+'СЕТ СН'!$H$6-'СЕТ СН'!$H$19</f>
        <v>1160.5254488799999</v>
      </c>
      <c r="W112" s="36">
        <f>SUMIFS(СВЦЭМ!$C$39:$C$782,СВЦЭМ!$A$39:$A$782,$A112,СВЦЭМ!$B$39:$B$782,W$83)+'СЕТ СН'!$H$9+СВЦЭМ!$D$10+'СЕТ СН'!$H$6-'СЕТ СН'!$H$19</f>
        <v>1268.2326253700001</v>
      </c>
      <c r="X112" s="36">
        <f>SUMIFS(СВЦЭМ!$C$39:$C$782,СВЦЭМ!$A$39:$A$782,$A112,СВЦЭМ!$B$39:$B$782,X$83)+'СЕТ СН'!$H$9+СВЦЭМ!$D$10+'СЕТ СН'!$H$6-'СЕТ СН'!$H$19</f>
        <v>1245.2124222</v>
      </c>
      <c r="Y112" s="36">
        <f>SUMIFS(СВЦЭМ!$C$39:$C$782,СВЦЭМ!$A$39:$A$782,$A112,СВЦЭМ!$B$39:$B$782,Y$83)+'СЕТ СН'!$H$9+СВЦЭМ!$D$10+'СЕТ СН'!$H$6-'СЕТ СН'!$H$19</f>
        <v>1237.81935301</v>
      </c>
    </row>
    <row r="113" spans="1:27" ht="15.75" x14ac:dyDescent="0.2">
      <c r="A113" s="35">
        <f t="shared" si="2"/>
        <v>44834</v>
      </c>
      <c r="B113" s="36">
        <f>SUMIFS(СВЦЭМ!$C$39:$C$782,СВЦЭМ!$A$39:$A$782,$A113,СВЦЭМ!$B$39:$B$782,B$83)+'СЕТ СН'!$H$9+СВЦЭМ!$D$10+'СЕТ СН'!$H$6-'СЕТ СН'!$H$19</f>
        <v>1253.7534521799998</v>
      </c>
      <c r="C113" s="36">
        <f>SUMIFS(СВЦЭМ!$C$39:$C$782,СВЦЭМ!$A$39:$A$782,$A113,СВЦЭМ!$B$39:$B$782,C$83)+'СЕТ СН'!$H$9+СВЦЭМ!$D$10+'СЕТ СН'!$H$6-'СЕТ СН'!$H$19</f>
        <v>1291.1501419199999</v>
      </c>
      <c r="D113" s="36">
        <f>SUMIFS(СВЦЭМ!$C$39:$C$782,СВЦЭМ!$A$39:$A$782,$A113,СВЦЭМ!$B$39:$B$782,D$83)+'СЕТ СН'!$H$9+СВЦЭМ!$D$10+'СЕТ СН'!$H$6-'СЕТ СН'!$H$19</f>
        <v>1256.7584338499998</v>
      </c>
      <c r="E113" s="36">
        <f>SUMIFS(СВЦЭМ!$C$39:$C$782,СВЦЭМ!$A$39:$A$782,$A113,СВЦЭМ!$B$39:$B$782,E$83)+'СЕТ СН'!$H$9+СВЦЭМ!$D$10+'СЕТ СН'!$H$6-'СЕТ СН'!$H$19</f>
        <v>1248.9622632099999</v>
      </c>
      <c r="F113" s="36">
        <f>SUMIFS(СВЦЭМ!$C$39:$C$782,СВЦЭМ!$A$39:$A$782,$A113,СВЦЭМ!$B$39:$B$782,F$83)+'СЕТ СН'!$H$9+СВЦЭМ!$D$10+'СЕТ СН'!$H$6-'СЕТ СН'!$H$19</f>
        <v>1225.9561147099998</v>
      </c>
      <c r="G113" s="36">
        <f>SUMIFS(СВЦЭМ!$C$39:$C$782,СВЦЭМ!$A$39:$A$782,$A113,СВЦЭМ!$B$39:$B$782,G$83)+'СЕТ СН'!$H$9+СВЦЭМ!$D$10+'СЕТ СН'!$H$6-'СЕТ СН'!$H$19</f>
        <v>1211.8752413299999</v>
      </c>
      <c r="H113" s="36">
        <f>SUMIFS(СВЦЭМ!$C$39:$C$782,СВЦЭМ!$A$39:$A$782,$A113,СВЦЭМ!$B$39:$B$782,H$83)+'СЕТ СН'!$H$9+СВЦЭМ!$D$10+'СЕТ СН'!$H$6-'СЕТ СН'!$H$19</f>
        <v>1174.7812546799998</v>
      </c>
      <c r="I113" s="36">
        <f>SUMIFS(СВЦЭМ!$C$39:$C$782,СВЦЭМ!$A$39:$A$782,$A113,СВЦЭМ!$B$39:$B$782,I$83)+'СЕТ СН'!$H$9+СВЦЭМ!$D$10+'СЕТ СН'!$H$6-'СЕТ СН'!$H$19</f>
        <v>1144.40732574</v>
      </c>
      <c r="J113" s="36">
        <f>SUMIFS(СВЦЭМ!$C$39:$C$782,СВЦЭМ!$A$39:$A$782,$A113,СВЦЭМ!$B$39:$B$782,J$83)+'СЕТ СН'!$H$9+СВЦЭМ!$D$10+'СЕТ СН'!$H$6-'СЕТ СН'!$H$19</f>
        <v>1119.8578258299999</v>
      </c>
      <c r="K113" s="36">
        <f>SUMIFS(СВЦЭМ!$C$39:$C$782,СВЦЭМ!$A$39:$A$782,$A113,СВЦЭМ!$B$39:$B$782,K$83)+'СЕТ СН'!$H$9+СВЦЭМ!$D$10+'СЕТ СН'!$H$6-'СЕТ СН'!$H$19</f>
        <v>1113.4151931899999</v>
      </c>
      <c r="L113" s="36">
        <f>SUMIFS(СВЦЭМ!$C$39:$C$782,СВЦЭМ!$A$39:$A$782,$A113,СВЦЭМ!$B$39:$B$782,L$83)+'СЕТ СН'!$H$9+СВЦЭМ!$D$10+'СЕТ СН'!$H$6-'СЕТ СН'!$H$19</f>
        <v>1122.5892775099999</v>
      </c>
      <c r="M113" s="36">
        <f>SUMIFS(СВЦЭМ!$C$39:$C$782,СВЦЭМ!$A$39:$A$782,$A113,СВЦЭМ!$B$39:$B$782,M$83)+'СЕТ СН'!$H$9+СВЦЭМ!$D$10+'СЕТ СН'!$H$6-'СЕТ СН'!$H$19</f>
        <v>1141.5671941000001</v>
      </c>
      <c r="N113" s="36">
        <f>SUMIFS(СВЦЭМ!$C$39:$C$782,СВЦЭМ!$A$39:$A$782,$A113,СВЦЭМ!$B$39:$B$782,N$83)+'СЕТ СН'!$H$9+СВЦЭМ!$D$10+'СЕТ СН'!$H$6-'СЕТ СН'!$H$19</f>
        <v>1156.9959693599999</v>
      </c>
      <c r="O113" s="36">
        <f>SUMIFS(СВЦЭМ!$C$39:$C$782,СВЦЭМ!$A$39:$A$782,$A113,СВЦЭМ!$B$39:$B$782,O$83)+'СЕТ СН'!$H$9+СВЦЭМ!$D$10+'СЕТ СН'!$H$6-'СЕТ СН'!$H$19</f>
        <v>1166.53791632</v>
      </c>
      <c r="P113" s="36">
        <f>SUMIFS(СВЦЭМ!$C$39:$C$782,СВЦЭМ!$A$39:$A$782,$A113,СВЦЭМ!$B$39:$B$782,P$83)+'СЕТ СН'!$H$9+СВЦЭМ!$D$10+'СЕТ СН'!$H$6-'СЕТ СН'!$H$19</f>
        <v>1178.2417534899998</v>
      </c>
      <c r="Q113" s="36">
        <f>SUMIFS(СВЦЭМ!$C$39:$C$782,СВЦЭМ!$A$39:$A$782,$A113,СВЦЭМ!$B$39:$B$782,Q$83)+'СЕТ СН'!$H$9+СВЦЭМ!$D$10+'СЕТ СН'!$H$6-'СЕТ СН'!$H$19</f>
        <v>1176.9085166499999</v>
      </c>
      <c r="R113" s="36">
        <f>SUMIFS(СВЦЭМ!$C$39:$C$782,СВЦЭМ!$A$39:$A$782,$A113,СВЦЭМ!$B$39:$B$782,R$83)+'СЕТ СН'!$H$9+СВЦЭМ!$D$10+'СЕТ СН'!$H$6-'СЕТ СН'!$H$19</f>
        <v>1156.37286279</v>
      </c>
      <c r="S113" s="36">
        <f>SUMIFS(СВЦЭМ!$C$39:$C$782,СВЦЭМ!$A$39:$A$782,$A113,СВЦЭМ!$B$39:$B$782,S$83)+'СЕТ СН'!$H$9+СВЦЭМ!$D$10+'СЕТ СН'!$H$6-'СЕТ СН'!$H$19</f>
        <v>1131.0156093199998</v>
      </c>
      <c r="T113" s="36">
        <f>SUMIFS(СВЦЭМ!$C$39:$C$782,СВЦЭМ!$A$39:$A$782,$A113,СВЦЭМ!$B$39:$B$782,T$83)+'СЕТ СН'!$H$9+СВЦЭМ!$D$10+'СЕТ СН'!$H$6-'СЕТ СН'!$H$19</f>
        <v>1113.6819029999999</v>
      </c>
      <c r="U113" s="36">
        <f>SUMIFS(СВЦЭМ!$C$39:$C$782,СВЦЭМ!$A$39:$A$782,$A113,СВЦЭМ!$B$39:$B$782,U$83)+'СЕТ СН'!$H$9+СВЦЭМ!$D$10+'СЕТ СН'!$H$6-'СЕТ СН'!$H$19</f>
        <v>1096.8872231400001</v>
      </c>
      <c r="V113" s="36">
        <f>SUMIFS(СВЦЭМ!$C$39:$C$782,СВЦЭМ!$A$39:$A$782,$A113,СВЦЭМ!$B$39:$B$782,V$83)+'СЕТ СН'!$H$9+СВЦЭМ!$D$10+'СЕТ СН'!$H$6-'СЕТ СН'!$H$19</f>
        <v>1103.03408494</v>
      </c>
      <c r="W113" s="36">
        <f>SUMIFS(СВЦЭМ!$C$39:$C$782,СВЦЭМ!$A$39:$A$782,$A113,СВЦЭМ!$B$39:$B$782,W$83)+'СЕТ СН'!$H$9+СВЦЭМ!$D$10+'СЕТ СН'!$H$6-'СЕТ СН'!$H$19</f>
        <v>1174.2446431799999</v>
      </c>
      <c r="X113" s="36">
        <f>SUMIFS(СВЦЭМ!$C$39:$C$782,СВЦЭМ!$A$39:$A$782,$A113,СВЦЭМ!$B$39:$B$782,X$83)+'СЕТ СН'!$H$9+СВЦЭМ!$D$10+'СЕТ СН'!$H$6-'СЕТ СН'!$H$19</f>
        <v>1224.32021347</v>
      </c>
      <c r="Y113" s="36">
        <f>SUMIFS(СВЦЭМ!$C$39:$C$782,СВЦЭМ!$A$39:$A$782,$A113,СВЦЭМ!$B$39:$B$782,Y$83)+'СЕТ СН'!$H$9+СВЦЭМ!$D$10+'СЕТ СН'!$H$6-'СЕТ СН'!$H$19</f>
        <v>1234.6781693699998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01.09.2022</v>
      </c>
      <c r="B120" s="36">
        <f>SUMIFS(СВЦЭМ!$C$39:$C$782,СВЦЭМ!$A$39:$A$782,$A120,СВЦЭМ!$B$39:$B$782,B$119)+'СЕТ СН'!$I$9+СВЦЭМ!$D$10+'СЕТ СН'!$I$6-'СЕТ СН'!$I$19</f>
        <v>1468.9700214</v>
      </c>
      <c r="C120" s="36">
        <f>SUMIFS(СВЦЭМ!$C$39:$C$782,СВЦЭМ!$A$39:$A$782,$A120,СВЦЭМ!$B$39:$B$782,C$119)+'СЕТ СН'!$I$9+СВЦЭМ!$D$10+'СЕТ СН'!$I$6-'СЕТ СН'!$I$19</f>
        <v>1516.5107518699999</v>
      </c>
      <c r="D120" s="36">
        <f>SUMIFS(СВЦЭМ!$C$39:$C$782,СВЦЭМ!$A$39:$A$782,$A120,СВЦЭМ!$B$39:$B$782,D$119)+'СЕТ СН'!$I$9+СВЦЭМ!$D$10+'СЕТ СН'!$I$6-'СЕТ СН'!$I$19</f>
        <v>1551.5104098299998</v>
      </c>
      <c r="E120" s="36">
        <f>SUMIFS(СВЦЭМ!$C$39:$C$782,СВЦЭМ!$A$39:$A$782,$A120,СВЦЭМ!$B$39:$B$782,E$119)+'СЕТ СН'!$I$9+СВЦЭМ!$D$10+'СЕТ СН'!$I$6-'СЕТ СН'!$I$19</f>
        <v>1554.7303827000001</v>
      </c>
      <c r="F120" s="36">
        <f>SUMIFS(СВЦЭМ!$C$39:$C$782,СВЦЭМ!$A$39:$A$782,$A120,СВЦЭМ!$B$39:$B$782,F$119)+'СЕТ СН'!$I$9+СВЦЭМ!$D$10+'СЕТ СН'!$I$6-'СЕТ СН'!$I$19</f>
        <v>1558.3975435899999</v>
      </c>
      <c r="G120" s="36">
        <f>SUMIFS(СВЦЭМ!$C$39:$C$782,СВЦЭМ!$A$39:$A$782,$A120,СВЦЭМ!$B$39:$B$782,G$119)+'СЕТ СН'!$I$9+СВЦЭМ!$D$10+'СЕТ СН'!$I$6-'СЕТ СН'!$I$19</f>
        <v>1546.51333396</v>
      </c>
      <c r="H120" s="36">
        <f>SUMIFS(СВЦЭМ!$C$39:$C$782,СВЦЭМ!$A$39:$A$782,$A120,СВЦЭМ!$B$39:$B$782,H$119)+'СЕТ СН'!$I$9+СВЦЭМ!$D$10+'СЕТ СН'!$I$6-'СЕТ СН'!$I$19</f>
        <v>1501.6517136699999</v>
      </c>
      <c r="I120" s="36">
        <f>SUMIFS(СВЦЭМ!$C$39:$C$782,СВЦЭМ!$A$39:$A$782,$A120,СВЦЭМ!$B$39:$B$782,I$119)+'СЕТ СН'!$I$9+СВЦЭМ!$D$10+'СЕТ СН'!$I$6-'СЕТ СН'!$I$19</f>
        <v>1433.63576803</v>
      </c>
      <c r="J120" s="36">
        <f>SUMIFS(СВЦЭМ!$C$39:$C$782,СВЦЭМ!$A$39:$A$782,$A120,СВЦЭМ!$B$39:$B$782,J$119)+'СЕТ СН'!$I$9+СВЦЭМ!$D$10+'СЕТ СН'!$I$6-'СЕТ СН'!$I$19</f>
        <v>1407.72936162</v>
      </c>
      <c r="K120" s="36">
        <f>SUMIFS(СВЦЭМ!$C$39:$C$782,СВЦЭМ!$A$39:$A$782,$A120,СВЦЭМ!$B$39:$B$782,K$119)+'СЕТ СН'!$I$9+СВЦЭМ!$D$10+'СЕТ СН'!$I$6-'СЕТ СН'!$I$19</f>
        <v>1439.1602022500001</v>
      </c>
      <c r="L120" s="36">
        <f>SUMIFS(СВЦЭМ!$C$39:$C$782,СВЦЭМ!$A$39:$A$782,$A120,СВЦЭМ!$B$39:$B$782,L$119)+'СЕТ СН'!$I$9+СВЦЭМ!$D$10+'СЕТ СН'!$I$6-'СЕТ СН'!$I$19</f>
        <v>1403.78835091</v>
      </c>
      <c r="M120" s="36">
        <f>SUMIFS(СВЦЭМ!$C$39:$C$782,СВЦЭМ!$A$39:$A$782,$A120,СВЦЭМ!$B$39:$B$782,M$119)+'СЕТ СН'!$I$9+СВЦЭМ!$D$10+'СЕТ СН'!$I$6-'СЕТ СН'!$I$19</f>
        <v>1374.4149992600001</v>
      </c>
      <c r="N120" s="36">
        <f>SUMIFS(СВЦЭМ!$C$39:$C$782,СВЦЭМ!$A$39:$A$782,$A120,СВЦЭМ!$B$39:$B$782,N$119)+'СЕТ СН'!$I$9+СВЦЭМ!$D$10+'СЕТ СН'!$I$6-'СЕТ СН'!$I$19</f>
        <v>1378.2292527300001</v>
      </c>
      <c r="O120" s="36">
        <f>SUMIFS(СВЦЭМ!$C$39:$C$782,СВЦЭМ!$A$39:$A$782,$A120,СВЦЭМ!$B$39:$B$782,O$119)+'СЕТ СН'!$I$9+СВЦЭМ!$D$10+'СЕТ СН'!$I$6-'СЕТ СН'!$I$19</f>
        <v>1392.6388511</v>
      </c>
      <c r="P120" s="36">
        <f>SUMIFS(СВЦЭМ!$C$39:$C$782,СВЦЭМ!$A$39:$A$782,$A120,СВЦЭМ!$B$39:$B$782,P$119)+'СЕТ СН'!$I$9+СВЦЭМ!$D$10+'СЕТ СН'!$I$6-'СЕТ СН'!$I$19</f>
        <v>1395.4891847199999</v>
      </c>
      <c r="Q120" s="36">
        <f>SUMIFS(СВЦЭМ!$C$39:$C$782,СВЦЭМ!$A$39:$A$782,$A120,СВЦЭМ!$B$39:$B$782,Q$119)+'СЕТ СН'!$I$9+СВЦЭМ!$D$10+'СЕТ СН'!$I$6-'СЕТ СН'!$I$19</f>
        <v>1399.35886809</v>
      </c>
      <c r="R120" s="36">
        <f>SUMIFS(СВЦЭМ!$C$39:$C$782,СВЦЭМ!$A$39:$A$782,$A120,СВЦЭМ!$B$39:$B$782,R$119)+'СЕТ СН'!$I$9+СВЦЭМ!$D$10+'СЕТ СН'!$I$6-'СЕТ СН'!$I$19</f>
        <v>1391.0938984999998</v>
      </c>
      <c r="S120" s="36">
        <f>SUMIFS(СВЦЭМ!$C$39:$C$782,СВЦЭМ!$A$39:$A$782,$A120,СВЦЭМ!$B$39:$B$782,S$119)+'СЕТ СН'!$I$9+СВЦЭМ!$D$10+'СЕТ СН'!$I$6-'СЕТ СН'!$I$19</f>
        <v>1391.067452</v>
      </c>
      <c r="T120" s="36">
        <f>SUMIFS(СВЦЭМ!$C$39:$C$782,СВЦЭМ!$A$39:$A$782,$A120,СВЦЭМ!$B$39:$B$782,T$119)+'СЕТ СН'!$I$9+СВЦЭМ!$D$10+'СЕТ СН'!$I$6-'СЕТ СН'!$I$19</f>
        <v>1522.4709057599998</v>
      </c>
      <c r="U120" s="36">
        <f>SUMIFS(СВЦЭМ!$C$39:$C$782,СВЦЭМ!$A$39:$A$782,$A120,СВЦЭМ!$B$39:$B$782,U$119)+'СЕТ СН'!$I$9+СВЦЭМ!$D$10+'СЕТ СН'!$I$6-'СЕТ СН'!$I$19</f>
        <v>1532.06307507</v>
      </c>
      <c r="V120" s="36">
        <f>SUMIFS(СВЦЭМ!$C$39:$C$782,СВЦЭМ!$A$39:$A$782,$A120,СВЦЭМ!$B$39:$B$782,V$119)+'СЕТ СН'!$I$9+СВЦЭМ!$D$10+'СЕТ СН'!$I$6-'СЕТ СН'!$I$19</f>
        <v>1538.24819366</v>
      </c>
      <c r="W120" s="36">
        <f>SUMIFS(СВЦЭМ!$C$39:$C$782,СВЦЭМ!$A$39:$A$782,$A120,СВЦЭМ!$B$39:$B$782,W$119)+'СЕТ СН'!$I$9+СВЦЭМ!$D$10+'СЕТ СН'!$I$6-'СЕТ СН'!$I$19</f>
        <v>1542.87343121</v>
      </c>
      <c r="X120" s="36">
        <f>SUMIFS(СВЦЭМ!$C$39:$C$782,СВЦЭМ!$A$39:$A$782,$A120,СВЦЭМ!$B$39:$B$782,X$119)+'СЕТ СН'!$I$9+СВЦЭМ!$D$10+'СЕТ СН'!$I$6-'СЕТ СН'!$I$19</f>
        <v>1513.3571812499999</v>
      </c>
      <c r="Y120" s="36">
        <f>SUMIFS(СВЦЭМ!$C$39:$C$782,СВЦЭМ!$A$39:$A$782,$A120,СВЦЭМ!$B$39:$B$782,Y$119)+'СЕТ СН'!$I$9+СВЦЭМ!$D$10+'СЕТ СН'!$I$6-'СЕТ СН'!$I$19</f>
        <v>1470.6807321000001</v>
      </c>
    </row>
    <row r="121" spans="1:27" ht="15.75" x14ac:dyDescent="0.2">
      <c r="A121" s="35">
        <f>A120+1</f>
        <v>44806</v>
      </c>
      <c r="B121" s="36">
        <f>SUMIFS(СВЦЭМ!$C$39:$C$782,СВЦЭМ!$A$39:$A$782,$A121,СВЦЭМ!$B$39:$B$782,B$119)+'СЕТ СН'!$I$9+СВЦЭМ!$D$10+'СЕТ СН'!$I$6-'СЕТ СН'!$I$19</f>
        <v>1471.8699764200001</v>
      </c>
      <c r="C121" s="36">
        <f>SUMIFS(СВЦЭМ!$C$39:$C$782,СВЦЭМ!$A$39:$A$782,$A121,СВЦЭМ!$B$39:$B$782,C$119)+'СЕТ СН'!$I$9+СВЦЭМ!$D$10+'СЕТ СН'!$I$6-'СЕТ СН'!$I$19</f>
        <v>1521.4077586200001</v>
      </c>
      <c r="D121" s="36">
        <f>SUMIFS(СВЦЭМ!$C$39:$C$782,СВЦЭМ!$A$39:$A$782,$A121,СВЦЭМ!$B$39:$B$782,D$119)+'СЕТ СН'!$I$9+СВЦЭМ!$D$10+'СЕТ СН'!$I$6-'СЕТ СН'!$I$19</f>
        <v>1554.9005680800001</v>
      </c>
      <c r="E121" s="36">
        <f>SUMIFS(СВЦЭМ!$C$39:$C$782,СВЦЭМ!$A$39:$A$782,$A121,СВЦЭМ!$B$39:$B$782,E$119)+'СЕТ СН'!$I$9+СВЦЭМ!$D$10+'СЕТ СН'!$I$6-'СЕТ СН'!$I$19</f>
        <v>1564.6946843000001</v>
      </c>
      <c r="F121" s="36">
        <f>SUMIFS(СВЦЭМ!$C$39:$C$782,СВЦЭМ!$A$39:$A$782,$A121,СВЦЭМ!$B$39:$B$782,F$119)+'СЕТ СН'!$I$9+СВЦЭМ!$D$10+'СЕТ СН'!$I$6-'СЕТ СН'!$I$19</f>
        <v>1567.6613864999999</v>
      </c>
      <c r="G121" s="36">
        <f>SUMIFS(СВЦЭМ!$C$39:$C$782,СВЦЭМ!$A$39:$A$782,$A121,СВЦЭМ!$B$39:$B$782,G$119)+'СЕТ СН'!$I$9+СВЦЭМ!$D$10+'СЕТ СН'!$I$6-'СЕТ СН'!$I$19</f>
        <v>1556.06839758</v>
      </c>
      <c r="H121" s="36">
        <f>SUMIFS(СВЦЭМ!$C$39:$C$782,СВЦЭМ!$A$39:$A$782,$A121,СВЦЭМ!$B$39:$B$782,H$119)+'СЕТ СН'!$I$9+СВЦЭМ!$D$10+'СЕТ СН'!$I$6-'СЕТ СН'!$I$19</f>
        <v>1513.0284440999999</v>
      </c>
      <c r="I121" s="36">
        <f>SUMIFS(СВЦЭМ!$C$39:$C$782,СВЦЭМ!$A$39:$A$782,$A121,СВЦЭМ!$B$39:$B$782,I$119)+'СЕТ СН'!$I$9+СВЦЭМ!$D$10+'СЕТ СН'!$I$6-'СЕТ СН'!$I$19</f>
        <v>1441.7650032900001</v>
      </c>
      <c r="J121" s="36">
        <f>SUMIFS(СВЦЭМ!$C$39:$C$782,СВЦЭМ!$A$39:$A$782,$A121,СВЦЭМ!$B$39:$B$782,J$119)+'СЕТ СН'!$I$9+СВЦЭМ!$D$10+'СЕТ СН'!$I$6-'СЕТ СН'!$I$19</f>
        <v>1378.06157306</v>
      </c>
      <c r="K121" s="36">
        <f>SUMIFS(СВЦЭМ!$C$39:$C$782,СВЦЭМ!$A$39:$A$782,$A121,СВЦЭМ!$B$39:$B$782,K$119)+'СЕТ СН'!$I$9+СВЦЭМ!$D$10+'СЕТ СН'!$I$6-'СЕТ СН'!$I$19</f>
        <v>1405.7860033899999</v>
      </c>
      <c r="L121" s="36">
        <f>SUMIFS(СВЦЭМ!$C$39:$C$782,СВЦЭМ!$A$39:$A$782,$A121,СВЦЭМ!$B$39:$B$782,L$119)+'СЕТ СН'!$I$9+СВЦЭМ!$D$10+'СЕТ СН'!$I$6-'СЕТ СН'!$I$19</f>
        <v>1400.69884366</v>
      </c>
      <c r="M121" s="36">
        <f>SUMIFS(СВЦЭМ!$C$39:$C$782,СВЦЭМ!$A$39:$A$782,$A121,СВЦЭМ!$B$39:$B$782,M$119)+'СЕТ СН'!$I$9+СВЦЭМ!$D$10+'СЕТ СН'!$I$6-'СЕТ СН'!$I$19</f>
        <v>1351.19469886</v>
      </c>
      <c r="N121" s="36">
        <f>SUMIFS(СВЦЭМ!$C$39:$C$782,СВЦЭМ!$A$39:$A$782,$A121,СВЦЭМ!$B$39:$B$782,N$119)+'СЕТ СН'!$I$9+СВЦЭМ!$D$10+'СЕТ СН'!$I$6-'СЕТ СН'!$I$19</f>
        <v>1360.9885300699998</v>
      </c>
      <c r="O121" s="36">
        <f>SUMIFS(СВЦЭМ!$C$39:$C$782,СВЦЭМ!$A$39:$A$782,$A121,СВЦЭМ!$B$39:$B$782,O$119)+'СЕТ СН'!$I$9+СВЦЭМ!$D$10+'СЕТ СН'!$I$6-'СЕТ СН'!$I$19</f>
        <v>1362.7172516599999</v>
      </c>
      <c r="P121" s="36">
        <f>SUMIFS(СВЦЭМ!$C$39:$C$782,СВЦЭМ!$A$39:$A$782,$A121,СВЦЭМ!$B$39:$B$782,P$119)+'СЕТ СН'!$I$9+СВЦЭМ!$D$10+'СЕТ СН'!$I$6-'СЕТ СН'!$I$19</f>
        <v>1366.6077832000001</v>
      </c>
      <c r="Q121" s="36">
        <f>SUMIFS(СВЦЭМ!$C$39:$C$782,СВЦЭМ!$A$39:$A$782,$A121,СВЦЭМ!$B$39:$B$782,Q$119)+'СЕТ СН'!$I$9+СВЦЭМ!$D$10+'СЕТ СН'!$I$6-'СЕТ СН'!$I$19</f>
        <v>1370.95799926</v>
      </c>
      <c r="R121" s="36">
        <f>SUMIFS(СВЦЭМ!$C$39:$C$782,СВЦЭМ!$A$39:$A$782,$A121,СВЦЭМ!$B$39:$B$782,R$119)+'СЕТ СН'!$I$9+СВЦЭМ!$D$10+'СЕТ СН'!$I$6-'СЕТ СН'!$I$19</f>
        <v>1372.3383572399998</v>
      </c>
      <c r="S121" s="36">
        <f>SUMIFS(СВЦЭМ!$C$39:$C$782,СВЦЭМ!$A$39:$A$782,$A121,СВЦЭМ!$B$39:$B$782,S$119)+'СЕТ СН'!$I$9+СВЦЭМ!$D$10+'СЕТ СН'!$I$6-'СЕТ СН'!$I$19</f>
        <v>1375.63776173</v>
      </c>
      <c r="T121" s="36">
        <f>SUMIFS(СВЦЭМ!$C$39:$C$782,СВЦЭМ!$A$39:$A$782,$A121,СВЦЭМ!$B$39:$B$782,T$119)+'СЕТ СН'!$I$9+СВЦЭМ!$D$10+'СЕТ СН'!$I$6-'СЕТ СН'!$I$19</f>
        <v>1497.9343872899999</v>
      </c>
      <c r="U121" s="36">
        <f>SUMIFS(СВЦЭМ!$C$39:$C$782,СВЦЭМ!$A$39:$A$782,$A121,СВЦЭМ!$B$39:$B$782,U$119)+'СЕТ СН'!$I$9+СВЦЭМ!$D$10+'СЕТ СН'!$I$6-'СЕТ СН'!$I$19</f>
        <v>1498.8096727699999</v>
      </c>
      <c r="V121" s="36">
        <f>SUMIFS(СВЦЭМ!$C$39:$C$782,СВЦЭМ!$A$39:$A$782,$A121,СВЦЭМ!$B$39:$B$782,V$119)+'СЕТ СН'!$I$9+СВЦЭМ!$D$10+'СЕТ СН'!$I$6-'СЕТ СН'!$I$19</f>
        <v>1523.21014195</v>
      </c>
      <c r="W121" s="36">
        <f>SUMIFS(СВЦЭМ!$C$39:$C$782,СВЦЭМ!$A$39:$A$782,$A121,СВЦЭМ!$B$39:$B$782,W$119)+'СЕТ СН'!$I$9+СВЦЭМ!$D$10+'СЕТ СН'!$I$6-'СЕТ СН'!$I$19</f>
        <v>1524.48676273</v>
      </c>
      <c r="X121" s="36">
        <f>SUMIFS(СВЦЭМ!$C$39:$C$782,СВЦЭМ!$A$39:$A$782,$A121,СВЦЭМ!$B$39:$B$782,X$119)+'СЕТ СН'!$I$9+СВЦЭМ!$D$10+'СЕТ СН'!$I$6-'СЕТ СН'!$I$19</f>
        <v>1476.6518943599999</v>
      </c>
      <c r="Y121" s="36">
        <f>SUMIFS(СВЦЭМ!$C$39:$C$782,СВЦЭМ!$A$39:$A$782,$A121,СВЦЭМ!$B$39:$B$782,Y$119)+'СЕТ СН'!$I$9+СВЦЭМ!$D$10+'СЕТ СН'!$I$6-'СЕТ СН'!$I$19</f>
        <v>1442.4132055999999</v>
      </c>
    </row>
    <row r="122" spans="1:27" ht="15.75" x14ac:dyDescent="0.2">
      <c r="A122" s="35">
        <f t="shared" ref="A122:A149" si="3">A121+1</f>
        <v>44807</v>
      </c>
      <c r="B122" s="36">
        <f>SUMIFS(СВЦЭМ!$C$39:$C$782,СВЦЭМ!$A$39:$A$782,$A122,СВЦЭМ!$B$39:$B$782,B$119)+'СЕТ СН'!$I$9+СВЦЭМ!$D$10+'СЕТ СН'!$I$6-'СЕТ СН'!$I$19</f>
        <v>1443.33557404</v>
      </c>
      <c r="C122" s="36">
        <f>SUMIFS(СВЦЭМ!$C$39:$C$782,СВЦЭМ!$A$39:$A$782,$A122,СВЦЭМ!$B$39:$B$782,C$119)+'СЕТ СН'!$I$9+СВЦЭМ!$D$10+'СЕТ СН'!$I$6-'СЕТ СН'!$I$19</f>
        <v>1484.2286106500001</v>
      </c>
      <c r="D122" s="36">
        <f>SUMIFS(СВЦЭМ!$C$39:$C$782,СВЦЭМ!$A$39:$A$782,$A122,СВЦЭМ!$B$39:$B$782,D$119)+'СЕТ СН'!$I$9+СВЦЭМ!$D$10+'СЕТ СН'!$I$6-'СЕТ СН'!$I$19</f>
        <v>1502.9453259500001</v>
      </c>
      <c r="E122" s="36">
        <f>SUMIFS(СВЦЭМ!$C$39:$C$782,СВЦЭМ!$A$39:$A$782,$A122,СВЦЭМ!$B$39:$B$782,E$119)+'СЕТ СН'!$I$9+СВЦЭМ!$D$10+'СЕТ СН'!$I$6-'СЕТ СН'!$I$19</f>
        <v>1516.08142731</v>
      </c>
      <c r="F122" s="36">
        <f>SUMIFS(СВЦЭМ!$C$39:$C$782,СВЦЭМ!$A$39:$A$782,$A122,СВЦЭМ!$B$39:$B$782,F$119)+'СЕТ СН'!$I$9+СВЦЭМ!$D$10+'СЕТ СН'!$I$6-'СЕТ СН'!$I$19</f>
        <v>1529.2162089799999</v>
      </c>
      <c r="G122" s="36">
        <f>SUMIFS(СВЦЭМ!$C$39:$C$782,СВЦЭМ!$A$39:$A$782,$A122,СВЦЭМ!$B$39:$B$782,G$119)+'СЕТ СН'!$I$9+СВЦЭМ!$D$10+'СЕТ СН'!$I$6-'СЕТ СН'!$I$19</f>
        <v>1526.1643863199999</v>
      </c>
      <c r="H122" s="36">
        <f>SUMIFS(СВЦЭМ!$C$39:$C$782,СВЦЭМ!$A$39:$A$782,$A122,СВЦЭМ!$B$39:$B$782,H$119)+'СЕТ СН'!$I$9+СВЦЭМ!$D$10+'СЕТ СН'!$I$6-'СЕТ СН'!$I$19</f>
        <v>1504.72331506</v>
      </c>
      <c r="I122" s="36">
        <f>SUMIFS(СВЦЭМ!$C$39:$C$782,СВЦЭМ!$A$39:$A$782,$A122,СВЦЭМ!$B$39:$B$782,I$119)+'СЕТ СН'!$I$9+СВЦЭМ!$D$10+'СЕТ СН'!$I$6-'СЕТ СН'!$I$19</f>
        <v>1458.65982033</v>
      </c>
      <c r="J122" s="36">
        <f>SUMIFS(СВЦЭМ!$C$39:$C$782,СВЦЭМ!$A$39:$A$782,$A122,СВЦЭМ!$B$39:$B$782,J$119)+'СЕТ СН'!$I$9+СВЦЭМ!$D$10+'СЕТ СН'!$I$6-'СЕТ СН'!$I$19</f>
        <v>1404.4421696499999</v>
      </c>
      <c r="K122" s="36">
        <f>SUMIFS(СВЦЭМ!$C$39:$C$782,СВЦЭМ!$A$39:$A$782,$A122,СВЦЭМ!$B$39:$B$782,K$119)+'СЕТ СН'!$I$9+СВЦЭМ!$D$10+'СЕТ СН'!$I$6-'СЕТ СН'!$I$19</f>
        <v>1340.0417160299999</v>
      </c>
      <c r="L122" s="36">
        <f>SUMIFS(СВЦЭМ!$C$39:$C$782,СВЦЭМ!$A$39:$A$782,$A122,СВЦЭМ!$B$39:$B$782,L$119)+'СЕТ СН'!$I$9+СВЦЭМ!$D$10+'СЕТ СН'!$I$6-'СЕТ СН'!$I$19</f>
        <v>1292.41038994</v>
      </c>
      <c r="M122" s="36">
        <f>SUMIFS(СВЦЭМ!$C$39:$C$782,СВЦЭМ!$A$39:$A$782,$A122,СВЦЭМ!$B$39:$B$782,M$119)+'СЕТ СН'!$I$9+СВЦЭМ!$D$10+'СЕТ СН'!$I$6-'СЕТ СН'!$I$19</f>
        <v>1306.4563309599998</v>
      </c>
      <c r="N122" s="36">
        <f>SUMIFS(СВЦЭМ!$C$39:$C$782,СВЦЭМ!$A$39:$A$782,$A122,СВЦЭМ!$B$39:$B$782,N$119)+'СЕТ СН'!$I$9+СВЦЭМ!$D$10+'СЕТ СН'!$I$6-'СЕТ СН'!$I$19</f>
        <v>1317.4774009499999</v>
      </c>
      <c r="O122" s="36">
        <f>SUMIFS(СВЦЭМ!$C$39:$C$782,СВЦЭМ!$A$39:$A$782,$A122,СВЦЭМ!$B$39:$B$782,O$119)+'СЕТ СН'!$I$9+СВЦЭМ!$D$10+'СЕТ СН'!$I$6-'СЕТ СН'!$I$19</f>
        <v>1347.10767958</v>
      </c>
      <c r="P122" s="36">
        <f>SUMIFS(СВЦЭМ!$C$39:$C$782,СВЦЭМ!$A$39:$A$782,$A122,СВЦЭМ!$B$39:$B$782,P$119)+'СЕТ СН'!$I$9+СВЦЭМ!$D$10+'СЕТ СН'!$I$6-'СЕТ СН'!$I$19</f>
        <v>1376.6122013700001</v>
      </c>
      <c r="Q122" s="36">
        <f>SUMIFS(СВЦЭМ!$C$39:$C$782,СВЦЭМ!$A$39:$A$782,$A122,СВЦЭМ!$B$39:$B$782,Q$119)+'СЕТ СН'!$I$9+СВЦЭМ!$D$10+'СЕТ СН'!$I$6-'СЕТ СН'!$I$19</f>
        <v>1382.7506563699999</v>
      </c>
      <c r="R122" s="36">
        <f>SUMIFS(СВЦЭМ!$C$39:$C$782,СВЦЭМ!$A$39:$A$782,$A122,СВЦЭМ!$B$39:$B$782,R$119)+'СЕТ СН'!$I$9+СВЦЭМ!$D$10+'СЕТ СН'!$I$6-'СЕТ СН'!$I$19</f>
        <v>1372.20338569</v>
      </c>
      <c r="S122" s="36">
        <f>SUMIFS(СВЦЭМ!$C$39:$C$782,СВЦЭМ!$A$39:$A$782,$A122,СВЦЭМ!$B$39:$B$782,S$119)+'СЕТ СН'!$I$9+СВЦЭМ!$D$10+'СЕТ СН'!$I$6-'СЕТ СН'!$I$19</f>
        <v>1372.7745041200001</v>
      </c>
      <c r="T122" s="36">
        <f>SUMIFS(СВЦЭМ!$C$39:$C$782,СВЦЭМ!$A$39:$A$782,$A122,СВЦЭМ!$B$39:$B$782,T$119)+'СЕТ СН'!$I$9+СВЦЭМ!$D$10+'СЕТ СН'!$I$6-'СЕТ СН'!$I$19</f>
        <v>1363.66076684</v>
      </c>
      <c r="U122" s="36">
        <f>SUMIFS(СВЦЭМ!$C$39:$C$782,СВЦЭМ!$A$39:$A$782,$A122,СВЦЭМ!$B$39:$B$782,U$119)+'СЕТ СН'!$I$9+СВЦЭМ!$D$10+'СЕТ СН'!$I$6-'СЕТ СН'!$I$19</f>
        <v>1353.6365551399999</v>
      </c>
      <c r="V122" s="36">
        <f>SUMIFS(СВЦЭМ!$C$39:$C$782,СВЦЭМ!$A$39:$A$782,$A122,СВЦЭМ!$B$39:$B$782,V$119)+'СЕТ СН'!$I$9+СВЦЭМ!$D$10+'СЕТ СН'!$I$6-'СЕТ СН'!$I$19</f>
        <v>1345.7052920599999</v>
      </c>
      <c r="W122" s="36">
        <f>SUMIFS(СВЦЭМ!$C$39:$C$782,СВЦЭМ!$A$39:$A$782,$A122,СВЦЭМ!$B$39:$B$782,W$119)+'СЕТ СН'!$I$9+СВЦЭМ!$D$10+'СЕТ СН'!$I$6-'СЕТ СН'!$I$19</f>
        <v>1344.64976211</v>
      </c>
      <c r="X122" s="36">
        <f>SUMIFS(СВЦЭМ!$C$39:$C$782,СВЦЭМ!$A$39:$A$782,$A122,СВЦЭМ!$B$39:$B$782,X$119)+'СЕТ СН'!$I$9+СВЦЭМ!$D$10+'СЕТ СН'!$I$6-'СЕТ СН'!$I$19</f>
        <v>1427.2864363899998</v>
      </c>
      <c r="Y122" s="36">
        <f>SUMIFS(СВЦЭМ!$C$39:$C$782,СВЦЭМ!$A$39:$A$782,$A122,СВЦЭМ!$B$39:$B$782,Y$119)+'СЕТ СН'!$I$9+СВЦЭМ!$D$10+'СЕТ СН'!$I$6-'СЕТ СН'!$I$19</f>
        <v>1485.7621850099999</v>
      </c>
    </row>
    <row r="123" spans="1:27" ht="15.75" x14ac:dyDescent="0.2">
      <c r="A123" s="35">
        <f t="shared" si="3"/>
        <v>44808</v>
      </c>
      <c r="B123" s="36">
        <f>SUMIFS(СВЦЭМ!$C$39:$C$782,СВЦЭМ!$A$39:$A$782,$A123,СВЦЭМ!$B$39:$B$782,B$119)+'СЕТ СН'!$I$9+СВЦЭМ!$D$10+'СЕТ СН'!$I$6-'СЕТ СН'!$I$19</f>
        <v>1449.2897226</v>
      </c>
      <c r="C123" s="36">
        <f>SUMIFS(СВЦЭМ!$C$39:$C$782,СВЦЭМ!$A$39:$A$782,$A123,СВЦЭМ!$B$39:$B$782,C$119)+'СЕТ СН'!$I$9+СВЦЭМ!$D$10+'СЕТ СН'!$I$6-'СЕТ СН'!$I$19</f>
        <v>1508.4512541899999</v>
      </c>
      <c r="D123" s="36">
        <f>SUMIFS(СВЦЭМ!$C$39:$C$782,СВЦЭМ!$A$39:$A$782,$A123,СВЦЭМ!$B$39:$B$782,D$119)+'СЕТ СН'!$I$9+СВЦЭМ!$D$10+'СЕТ СН'!$I$6-'СЕТ СН'!$I$19</f>
        <v>1468.2506467799999</v>
      </c>
      <c r="E123" s="36">
        <f>SUMIFS(СВЦЭМ!$C$39:$C$782,СВЦЭМ!$A$39:$A$782,$A123,СВЦЭМ!$B$39:$B$782,E$119)+'СЕТ СН'!$I$9+СВЦЭМ!$D$10+'СЕТ СН'!$I$6-'СЕТ СН'!$I$19</f>
        <v>1478.4085822</v>
      </c>
      <c r="F123" s="36">
        <f>SUMIFS(СВЦЭМ!$C$39:$C$782,СВЦЭМ!$A$39:$A$782,$A123,СВЦЭМ!$B$39:$B$782,F$119)+'СЕТ СН'!$I$9+СВЦЭМ!$D$10+'СЕТ СН'!$I$6-'СЕТ СН'!$I$19</f>
        <v>1482.18803985</v>
      </c>
      <c r="G123" s="36">
        <f>SUMIFS(СВЦЭМ!$C$39:$C$782,СВЦЭМ!$A$39:$A$782,$A123,СВЦЭМ!$B$39:$B$782,G$119)+'СЕТ СН'!$I$9+СВЦЭМ!$D$10+'СЕТ СН'!$I$6-'СЕТ СН'!$I$19</f>
        <v>1476.0540973500001</v>
      </c>
      <c r="H123" s="36">
        <f>SUMIFS(СВЦЭМ!$C$39:$C$782,СВЦЭМ!$A$39:$A$782,$A123,СВЦЭМ!$B$39:$B$782,H$119)+'СЕТ СН'!$I$9+СВЦЭМ!$D$10+'СЕТ СН'!$I$6-'СЕТ СН'!$I$19</f>
        <v>1461.90920891</v>
      </c>
      <c r="I123" s="36">
        <f>SUMIFS(СВЦЭМ!$C$39:$C$782,СВЦЭМ!$A$39:$A$782,$A123,СВЦЭМ!$B$39:$B$782,I$119)+'СЕТ СН'!$I$9+СВЦЭМ!$D$10+'СЕТ СН'!$I$6-'СЕТ СН'!$I$19</f>
        <v>1422.6490894599999</v>
      </c>
      <c r="J123" s="36">
        <f>SUMIFS(СВЦЭМ!$C$39:$C$782,СВЦЭМ!$A$39:$A$782,$A123,СВЦЭМ!$B$39:$B$782,J$119)+'СЕТ СН'!$I$9+СВЦЭМ!$D$10+'СЕТ СН'!$I$6-'СЕТ СН'!$I$19</f>
        <v>1382.50830191</v>
      </c>
      <c r="K123" s="36">
        <f>SUMIFS(СВЦЭМ!$C$39:$C$782,СВЦЭМ!$A$39:$A$782,$A123,СВЦЭМ!$B$39:$B$782,K$119)+'СЕТ СН'!$I$9+СВЦЭМ!$D$10+'СЕТ СН'!$I$6-'СЕТ СН'!$I$19</f>
        <v>1418.76059906</v>
      </c>
      <c r="L123" s="36">
        <f>SUMIFS(СВЦЭМ!$C$39:$C$782,СВЦЭМ!$A$39:$A$782,$A123,СВЦЭМ!$B$39:$B$782,L$119)+'СЕТ СН'!$I$9+СВЦЭМ!$D$10+'СЕТ СН'!$I$6-'СЕТ СН'!$I$19</f>
        <v>1418.79088854</v>
      </c>
      <c r="M123" s="36">
        <f>SUMIFS(СВЦЭМ!$C$39:$C$782,СВЦЭМ!$A$39:$A$782,$A123,СВЦЭМ!$B$39:$B$782,M$119)+'СЕТ СН'!$I$9+СВЦЭМ!$D$10+'СЕТ СН'!$I$6-'СЕТ СН'!$I$19</f>
        <v>1431.4607945799999</v>
      </c>
      <c r="N123" s="36">
        <f>SUMIFS(СВЦЭМ!$C$39:$C$782,СВЦЭМ!$A$39:$A$782,$A123,СВЦЭМ!$B$39:$B$782,N$119)+'СЕТ СН'!$I$9+СВЦЭМ!$D$10+'СЕТ СН'!$I$6-'СЕТ СН'!$I$19</f>
        <v>1410.2528430499999</v>
      </c>
      <c r="O123" s="36">
        <f>SUMIFS(СВЦЭМ!$C$39:$C$782,СВЦЭМ!$A$39:$A$782,$A123,СВЦЭМ!$B$39:$B$782,O$119)+'СЕТ СН'!$I$9+СВЦЭМ!$D$10+'СЕТ СН'!$I$6-'СЕТ СН'!$I$19</f>
        <v>1410.49509556</v>
      </c>
      <c r="P123" s="36">
        <f>SUMIFS(СВЦЭМ!$C$39:$C$782,СВЦЭМ!$A$39:$A$782,$A123,СВЦЭМ!$B$39:$B$782,P$119)+'СЕТ СН'!$I$9+СВЦЭМ!$D$10+'СЕТ СН'!$I$6-'СЕТ СН'!$I$19</f>
        <v>1424.29803023</v>
      </c>
      <c r="Q123" s="36">
        <f>SUMIFS(СВЦЭМ!$C$39:$C$782,СВЦЭМ!$A$39:$A$782,$A123,СВЦЭМ!$B$39:$B$782,Q$119)+'СЕТ СН'!$I$9+СВЦЭМ!$D$10+'СЕТ СН'!$I$6-'СЕТ СН'!$I$19</f>
        <v>1437.4463539999999</v>
      </c>
      <c r="R123" s="36">
        <f>SUMIFS(СВЦЭМ!$C$39:$C$782,СВЦЭМ!$A$39:$A$782,$A123,СВЦЭМ!$B$39:$B$782,R$119)+'СЕТ СН'!$I$9+СВЦЭМ!$D$10+'СЕТ СН'!$I$6-'СЕТ СН'!$I$19</f>
        <v>1429.2207811200001</v>
      </c>
      <c r="S123" s="36">
        <f>SUMIFS(СВЦЭМ!$C$39:$C$782,СВЦЭМ!$A$39:$A$782,$A123,СВЦЭМ!$B$39:$B$782,S$119)+'СЕТ СН'!$I$9+СВЦЭМ!$D$10+'СЕТ СН'!$I$6-'СЕТ СН'!$I$19</f>
        <v>1419.9185109</v>
      </c>
      <c r="T123" s="36">
        <f>SUMIFS(СВЦЭМ!$C$39:$C$782,СВЦЭМ!$A$39:$A$782,$A123,СВЦЭМ!$B$39:$B$782,T$119)+'СЕТ СН'!$I$9+СВЦЭМ!$D$10+'СЕТ СН'!$I$6-'СЕТ СН'!$I$19</f>
        <v>1416.7353254</v>
      </c>
      <c r="U123" s="36">
        <f>SUMIFS(СВЦЭМ!$C$39:$C$782,СВЦЭМ!$A$39:$A$782,$A123,СВЦЭМ!$B$39:$B$782,U$119)+'СЕТ СН'!$I$9+СВЦЭМ!$D$10+'СЕТ СН'!$I$6-'СЕТ СН'!$I$19</f>
        <v>1413.7545693</v>
      </c>
      <c r="V123" s="36">
        <f>SUMIFS(СВЦЭМ!$C$39:$C$782,СВЦЭМ!$A$39:$A$782,$A123,СВЦЭМ!$B$39:$B$782,V$119)+'СЕТ СН'!$I$9+СВЦЭМ!$D$10+'СЕТ СН'!$I$6-'СЕТ СН'!$I$19</f>
        <v>1431.1256248699999</v>
      </c>
      <c r="W123" s="36">
        <f>SUMIFS(СВЦЭМ!$C$39:$C$782,СВЦЭМ!$A$39:$A$782,$A123,СВЦЭМ!$B$39:$B$782,W$119)+'СЕТ СН'!$I$9+СВЦЭМ!$D$10+'СЕТ СН'!$I$6-'СЕТ СН'!$I$19</f>
        <v>1420.28776191</v>
      </c>
      <c r="X123" s="36">
        <f>SUMIFS(СВЦЭМ!$C$39:$C$782,СВЦЭМ!$A$39:$A$782,$A123,СВЦЭМ!$B$39:$B$782,X$119)+'СЕТ СН'!$I$9+СВЦЭМ!$D$10+'СЕТ СН'!$I$6-'СЕТ СН'!$I$19</f>
        <v>1447.4442786899999</v>
      </c>
      <c r="Y123" s="36">
        <f>SUMIFS(СВЦЭМ!$C$39:$C$782,СВЦЭМ!$A$39:$A$782,$A123,СВЦЭМ!$B$39:$B$782,Y$119)+'СЕТ СН'!$I$9+СВЦЭМ!$D$10+'СЕТ СН'!$I$6-'СЕТ СН'!$I$19</f>
        <v>1511.0426100899999</v>
      </c>
    </row>
    <row r="124" spans="1:27" ht="15.75" x14ac:dyDescent="0.2">
      <c r="A124" s="35">
        <f t="shared" si="3"/>
        <v>44809</v>
      </c>
      <c r="B124" s="36">
        <f>SUMIFS(СВЦЭМ!$C$39:$C$782,СВЦЭМ!$A$39:$A$782,$A124,СВЦЭМ!$B$39:$B$782,B$119)+'СЕТ СН'!$I$9+СВЦЭМ!$D$10+'СЕТ СН'!$I$6-'СЕТ СН'!$I$19</f>
        <v>1519.9802129899999</v>
      </c>
      <c r="C124" s="36">
        <f>SUMIFS(СВЦЭМ!$C$39:$C$782,СВЦЭМ!$A$39:$A$782,$A124,СВЦЭМ!$B$39:$B$782,C$119)+'СЕТ СН'!$I$9+СВЦЭМ!$D$10+'СЕТ СН'!$I$6-'СЕТ СН'!$I$19</f>
        <v>1493.62033797</v>
      </c>
      <c r="D124" s="36">
        <f>SUMIFS(СВЦЭМ!$C$39:$C$782,СВЦЭМ!$A$39:$A$782,$A124,СВЦЭМ!$B$39:$B$782,D$119)+'СЕТ СН'!$I$9+СВЦЭМ!$D$10+'СЕТ СН'!$I$6-'СЕТ СН'!$I$19</f>
        <v>1549.23881901</v>
      </c>
      <c r="E124" s="36">
        <f>SUMIFS(СВЦЭМ!$C$39:$C$782,СВЦЭМ!$A$39:$A$782,$A124,СВЦЭМ!$B$39:$B$782,E$119)+'СЕТ СН'!$I$9+СВЦЭМ!$D$10+'СЕТ СН'!$I$6-'СЕТ СН'!$I$19</f>
        <v>1556.3340688600001</v>
      </c>
      <c r="F124" s="36">
        <f>SUMIFS(СВЦЭМ!$C$39:$C$782,СВЦЭМ!$A$39:$A$782,$A124,СВЦЭМ!$B$39:$B$782,F$119)+'СЕТ СН'!$I$9+СВЦЭМ!$D$10+'СЕТ СН'!$I$6-'СЕТ СН'!$I$19</f>
        <v>1561.556153</v>
      </c>
      <c r="G124" s="36">
        <f>SUMIFS(СВЦЭМ!$C$39:$C$782,СВЦЭМ!$A$39:$A$782,$A124,СВЦЭМ!$B$39:$B$782,G$119)+'СЕТ СН'!$I$9+СВЦЭМ!$D$10+'СЕТ СН'!$I$6-'СЕТ СН'!$I$19</f>
        <v>1551.8962654699999</v>
      </c>
      <c r="H124" s="36">
        <f>SUMIFS(СВЦЭМ!$C$39:$C$782,СВЦЭМ!$A$39:$A$782,$A124,СВЦЭМ!$B$39:$B$782,H$119)+'СЕТ СН'!$I$9+СВЦЭМ!$D$10+'СЕТ СН'!$I$6-'СЕТ СН'!$I$19</f>
        <v>1508.45160287</v>
      </c>
      <c r="I124" s="36">
        <f>SUMIFS(СВЦЭМ!$C$39:$C$782,СВЦЭМ!$A$39:$A$782,$A124,СВЦЭМ!$B$39:$B$782,I$119)+'СЕТ СН'!$I$9+СВЦЭМ!$D$10+'СЕТ СН'!$I$6-'СЕТ СН'!$I$19</f>
        <v>1433.89639186</v>
      </c>
      <c r="J124" s="36">
        <f>SUMIFS(СВЦЭМ!$C$39:$C$782,СВЦЭМ!$A$39:$A$782,$A124,СВЦЭМ!$B$39:$B$782,J$119)+'СЕТ СН'!$I$9+СВЦЭМ!$D$10+'СЕТ СН'!$I$6-'СЕТ СН'!$I$19</f>
        <v>1405.6869534100001</v>
      </c>
      <c r="K124" s="36">
        <f>SUMIFS(СВЦЭМ!$C$39:$C$782,СВЦЭМ!$A$39:$A$782,$A124,СВЦЭМ!$B$39:$B$782,K$119)+'СЕТ СН'!$I$9+СВЦЭМ!$D$10+'СЕТ СН'!$I$6-'СЕТ СН'!$I$19</f>
        <v>1445.5855853200001</v>
      </c>
      <c r="L124" s="36">
        <f>SUMIFS(СВЦЭМ!$C$39:$C$782,СВЦЭМ!$A$39:$A$782,$A124,СВЦЭМ!$B$39:$B$782,L$119)+'СЕТ СН'!$I$9+СВЦЭМ!$D$10+'СЕТ СН'!$I$6-'СЕТ СН'!$I$19</f>
        <v>1477.2297803500001</v>
      </c>
      <c r="M124" s="36">
        <f>SUMIFS(СВЦЭМ!$C$39:$C$782,СВЦЭМ!$A$39:$A$782,$A124,СВЦЭМ!$B$39:$B$782,M$119)+'СЕТ СН'!$I$9+СВЦЭМ!$D$10+'СЕТ СН'!$I$6-'СЕТ СН'!$I$19</f>
        <v>1478.0316164199999</v>
      </c>
      <c r="N124" s="36">
        <f>SUMIFS(СВЦЭМ!$C$39:$C$782,СВЦЭМ!$A$39:$A$782,$A124,СВЦЭМ!$B$39:$B$782,N$119)+'СЕТ СН'!$I$9+СВЦЭМ!$D$10+'СЕТ СН'!$I$6-'СЕТ СН'!$I$19</f>
        <v>1474.70406989</v>
      </c>
      <c r="O124" s="36">
        <f>SUMIFS(СВЦЭМ!$C$39:$C$782,СВЦЭМ!$A$39:$A$782,$A124,СВЦЭМ!$B$39:$B$782,O$119)+'СЕТ СН'!$I$9+СВЦЭМ!$D$10+'СЕТ СН'!$I$6-'СЕТ СН'!$I$19</f>
        <v>1480.6234254699998</v>
      </c>
      <c r="P124" s="36">
        <f>SUMIFS(СВЦЭМ!$C$39:$C$782,СВЦЭМ!$A$39:$A$782,$A124,СВЦЭМ!$B$39:$B$782,P$119)+'СЕТ СН'!$I$9+СВЦЭМ!$D$10+'СЕТ СН'!$I$6-'СЕТ СН'!$I$19</f>
        <v>1473.2759571199999</v>
      </c>
      <c r="Q124" s="36">
        <f>SUMIFS(СВЦЭМ!$C$39:$C$782,СВЦЭМ!$A$39:$A$782,$A124,СВЦЭМ!$B$39:$B$782,Q$119)+'СЕТ СН'!$I$9+СВЦЭМ!$D$10+'СЕТ СН'!$I$6-'СЕТ СН'!$I$19</f>
        <v>1469.9948028200001</v>
      </c>
      <c r="R124" s="36">
        <f>SUMIFS(СВЦЭМ!$C$39:$C$782,СВЦЭМ!$A$39:$A$782,$A124,СВЦЭМ!$B$39:$B$782,R$119)+'СЕТ СН'!$I$9+СВЦЭМ!$D$10+'СЕТ СН'!$I$6-'СЕТ СН'!$I$19</f>
        <v>1467.1763536600001</v>
      </c>
      <c r="S124" s="36">
        <f>SUMIFS(СВЦЭМ!$C$39:$C$782,СВЦЭМ!$A$39:$A$782,$A124,СВЦЭМ!$B$39:$B$782,S$119)+'СЕТ СН'!$I$9+СВЦЭМ!$D$10+'СЕТ СН'!$I$6-'СЕТ СН'!$I$19</f>
        <v>1452.3112596199999</v>
      </c>
      <c r="T124" s="36">
        <f>SUMIFS(СВЦЭМ!$C$39:$C$782,СВЦЭМ!$A$39:$A$782,$A124,СВЦЭМ!$B$39:$B$782,T$119)+'СЕТ СН'!$I$9+СВЦЭМ!$D$10+'СЕТ СН'!$I$6-'СЕТ СН'!$I$19</f>
        <v>1502.00698455</v>
      </c>
      <c r="U124" s="36">
        <f>SUMIFS(СВЦЭМ!$C$39:$C$782,СВЦЭМ!$A$39:$A$782,$A124,СВЦЭМ!$B$39:$B$782,U$119)+'СЕТ СН'!$I$9+СВЦЭМ!$D$10+'СЕТ СН'!$I$6-'СЕТ СН'!$I$19</f>
        <v>1507.0217037399998</v>
      </c>
      <c r="V124" s="36">
        <f>SUMIFS(СВЦЭМ!$C$39:$C$782,СВЦЭМ!$A$39:$A$782,$A124,СВЦЭМ!$B$39:$B$782,V$119)+'СЕТ СН'!$I$9+СВЦЭМ!$D$10+'СЕТ СН'!$I$6-'СЕТ СН'!$I$19</f>
        <v>1525.7593532999999</v>
      </c>
      <c r="W124" s="36">
        <f>SUMIFS(СВЦЭМ!$C$39:$C$782,СВЦЭМ!$A$39:$A$782,$A124,СВЦЭМ!$B$39:$B$782,W$119)+'СЕТ СН'!$I$9+СВЦЭМ!$D$10+'СЕТ СН'!$I$6-'СЕТ СН'!$I$19</f>
        <v>1527.31209896</v>
      </c>
      <c r="X124" s="36">
        <f>SUMIFS(СВЦЭМ!$C$39:$C$782,СВЦЭМ!$A$39:$A$782,$A124,СВЦЭМ!$B$39:$B$782,X$119)+'СЕТ СН'!$I$9+СВЦЭМ!$D$10+'СЕТ СН'!$I$6-'СЕТ СН'!$I$19</f>
        <v>1459.0227483200001</v>
      </c>
      <c r="Y124" s="36">
        <f>SUMIFS(СВЦЭМ!$C$39:$C$782,СВЦЭМ!$A$39:$A$782,$A124,СВЦЭМ!$B$39:$B$782,Y$119)+'СЕТ СН'!$I$9+СВЦЭМ!$D$10+'СЕТ СН'!$I$6-'СЕТ СН'!$I$19</f>
        <v>1424.7456015799999</v>
      </c>
    </row>
    <row r="125" spans="1:27" ht="15.75" x14ac:dyDescent="0.2">
      <c r="A125" s="35">
        <f t="shared" si="3"/>
        <v>44810</v>
      </c>
      <c r="B125" s="36">
        <f>SUMIFS(СВЦЭМ!$C$39:$C$782,СВЦЭМ!$A$39:$A$782,$A125,СВЦЭМ!$B$39:$B$782,B$119)+'СЕТ СН'!$I$9+СВЦЭМ!$D$10+'СЕТ СН'!$I$6-'СЕТ СН'!$I$19</f>
        <v>1482.8143676300001</v>
      </c>
      <c r="C125" s="36">
        <f>SUMIFS(СВЦЭМ!$C$39:$C$782,СВЦЭМ!$A$39:$A$782,$A125,СВЦЭМ!$B$39:$B$782,C$119)+'СЕТ СН'!$I$9+СВЦЭМ!$D$10+'СЕТ СН'!$I$6-'СЕТ СН'!$I$19</f>
        <v>1536.68024214</v>
      </c>
      <c r="D125" s="36">
        <f>SUMIFS(СВЦЭМ!$C$39:$C$782,СВЦЭМ!$A$39:$A$782,$A125,СВЦЭМ!$B$39:$B$782,D$119)+'СЕТ СН'!$I$9+СВЦЭМ!$D$10+'СЕТ СН'!$I$6-'СЕТ СН'!$I$19</f>
        <v>1566.1731216900002</v>
      </c>
      <c r="E125" s="36">
        <f>SUMIFS(СВЦЭМ!$C$39:$C$782,СВЦЭМ!$A$39:$A$782,$A125,СВЦЭМ!$B$39:$B$782,E$119)+'СЕТ СН'!$I$9+СВЦЭМ!$D$10+'СЕТ СН'!$I$6-'СЕТ СН'!$I$19</f>
        <v>1571.7805908</v>
      </c>
      <c r="F125" s="36">
        <f>SUMIFS(СВЦЭМ!$C$39:$C$782,СВЦЭМ!$A$39:$A$782,$A125,СВЦЭМ!$B$39:$B$782,F$119)+'СЕТ СН'!$I$9+СВЦЭМ!$D$10+'СЕТ СН'!$I$6-'СЕТ СН'!$I$19</f>
        <v>1578.1709941399999</v>
      </c>
      <c r="G125" s="36">
        <f>SUMIFS(СВЦЭМ!$C$39:$C$782,СВЦЭМ!$A$39:$A$782,$A125,СВЦЭМ!$B$39:$B$782,G$119)+'СЕТ СН'!$I$9+СВЦЭМ!$D$10+'СЕТ СН'!$I$6-'СЕТ СН'!$I$19</f>
        <v>1575.9204596</v>
      </c>
      <c r="H125" s="36">
        <f>SUMIFS(СВЦЭМ!$C$39:$C$782,СВЦЭМ!$A$39:$A$782,$A125,СВЦЭМ!$B$39:$B$782,H$119)+'СЕТ СН'!$I$9+СВЦЭМ!$D$10+'СЕТ СН'!$I$6-'СЕТ СН'!$I$19</f>
        <v>1512.38345478</v>
      </c>
      <c r="I125" s="36">
        <f>SUMIFS(СВЦЭМ!$C$39:$C$782,СВЦЭМ!$A$39:$A$782,$A125,СВЦЭМ!$B$39:$B$782,I$119)+'СЕТ СН'!$I$9+СВЦЭМ!$D$10+'СЕТ СН'!$I$6-'СЕТ СН'!$I$19</f>
        <v>1439.5694882499999</v>
      </c>
      <c r="J125" s="36">
        <f>SUMIFS(СВЦЭМ!$C$39:$C$782,СВЦЭМ!$A$39:$A$782,$A125,СВЦЭМ!$B$39:$B$782,J$119)+'СЕТ СН'!$I$9+СВЦЭМ!$D$10+'СЕТ СН'!$I$6-'СЕТ СН'!$I$19</f>
        <v>1426.1891742299999</v>
      </c>
      <c r="K125" s="36">
        <f>SUMIFS(СВЦЭМ!$C$39:$C$782,СВЦЭМ!$A$39:$A$782,$A125,СВЦЭМ!$B$39:$B$782,K$119)+'СЕТ СН'!$I$9+СВЦЭМ!$D$10+'СЕТ СН'!$I$6-'СЕТ СН'!$I$19</f>
        <v>1414.40347724</v>
      </c>
      <c r="L125" s="36">
        <f>SUMIFS(СВЦЭМ!$C$39:$C$782,СВЦЭМ!$A$39:$A$782,$A125,СВЦЭМ!$B$39:$B$782,L$119)+'СЕТ СН'!$I$9+СВЦЭМ!$D$10+'СЕТ СН'!$I$6-'СЕТ СН'!$I$19</f>
        <v>1472.1817405500001</v>
      </c>
      <c r="M125" s="36">
        <f>SUMIFS(СВЦЭМ!$C$39:$C$782,СВЦЭМ!$A$39:$A$782,$A125,СВЦЭМ!$B$39:$B$782,M$119)+'СЕТ СН'!$I$9+СВЦЭМ!$D$10+'СЕТ СН'!$I$6-'СЕТ СН'!$I$19</f>
        <v>1462.7980789899998</v>
      </c>
      <c r="N125" s="36">
        <f>SUMIFS(СВЦЭМ!$C$39:$C$782,СВЦЭМ!$A$39:$A$782,$A125,СВЦЭМ!$B$39:$B$782,N$119)+'СЕТ СН'!$I$9+СВЦЭМ!$D$10+'СЕТ СН'!$I$6-'СЕТ СН'!$I$19</f>
        <v>1482.1897745399999</v>
      </c>
      <c r="O125" s="36">
        <f>SUMIFS(СВЦЭМ!$C$39:$C$782,СВЦЭМ!$A$39:$A$782,$A125,СВЦЭМ!$B$39:$B$782,O$119)+'СЕТ СН'!$I$9+СВЦЭМ!$D$10+'СЕТ СН'!$I$6-'СЕТ СН'!$I$19</f>
        <v>1482.6900625999999</v>
      </c>
      <c r="P125" s="36">
        <f>SUMIFS(СВЦЭМ!$C$39:$C$782,СВЦЭМ!$A$39:$A$782,$A125,СВЦЭМ!$B$39:$B$782,P$119)+'СЕТ СН'!$I$9+СВЦЭМ!$D$10+'СЕТ СН'!$I$6-'СЕТ СН'!$I$19</f>
        <v>1473.15252562</v>
      </c>
      <c r="Q125" s="36">
        <f>SUMIFS(СВЦЭМ!$C$39:$C$782,СВЦЭМ!$A$39:$A$782,$A125,СВЦЭМ!$B$39:$B$782,Q$119)+'СЕТ СН'!$I$9+СВЦЭМ!$D$10+'СЕТ СН'!$I$6-'СЕТ СН'!$I$19</f>
        <v>1471.06098619</v>
      </c>
      <c r="R125" s="36">
        <f>SUMIFS(СВЦЭМ!$C$39:$C$782,СВЦЭМ!$A$39:$A$782,$A125,СВЦЭМ!$B$39:$B$782,R$119)+'СЕТ СН'!$I$9+СВЦЭМ!$D$10+'СЕТ СН'!$I$6-'СЕТ СН'!$I$19</f>
        <v>1473.1862089000001</v>
      </c>
      <c r="S125" s="36">
        <f>SUMIFS(СВЦЭМ!$C$39:$C$782,СВЦЭМ!$A$39:$A$782,$A125,СВЦЭМ!$B$39:$B$782,S$119)+'СЕТ СН'!$I$9+СВЦЭМ!$D$10+'СЕТ СН'!$I$6-'СЕТ СН'!$I$19</f>
        <v>1543.9723146000001</v>
      </c>
      <c r="T125" s="36">
        <f>SUMIFS(СВЦЭМ!$C$39:$C$782,СВЦЭМ!$A$39:$A$782,$A125,СВЦЭМ!$B$39:$B$782,T$119)+'СЕТ СН'!$I$9+СВЦЭМ!$D$10+'СЕТ СН'!$I$6-'СЕТ СН'!$I$19</f>
        <v>1514.0838899599999</v>
      </c>
      <c r="U125" s="36">
        <f>SUMIFS(СВЦЭМ!$C$39:$C$782,СВЦЭМ!$A$39:$A$782,$A125,СВЦЭМ!$B$39:$B$782,U$119)+'СЕТ СН'!$I$9+СВЦЭМ!$D$10+'СЕТ СН'!$I$6-'СЕТ СН'!$I$19</f>
        <v>1512.5993572699999</v>
      </c>
      <c r="V125" s="36">
        <f>SUMIFS(СВЦЭМ!$C$39:$C$782,СВЦЭМ!$A$39:$A$782,$A125,СВЦЭМ!$B$39:$B$782,V$119)+'СЕТ СН'!$I$9+СВЦЭМ!$D$10+'СЕТ СН'!$I$6-'СЕТ СН'!$I$19</f>
        <v>1541.35845776</v>
      </c>
      <c r="W125" s="36">
        <f>SUMIFS(СВЦЭМ!$C$39:$C$782,СВЦЭМ!$A$39:$A$782,$A125,СВЦЭМ!$B$39:$B$782,W$119)+'СЕТ СН'!$I$9+СВЦЭМ!$D$10+'СЕТ СН'!$I$6-'СЕТ СН'!$I$19</f>
        <v>1535.4829363499998</v>
      </c>
      <c r="X125" s="36">
        <f>SUMIFS(СВЦЭМ!$C$39:$C$782,СВЦЭМ!$A$39:$A$782,$A125,СВЦЭМ!$B$39:$B$782,X$119)+'СЕТ СН'!$I$9+СВЦЭМ!$D$10+'СЕТ СН'!$I$6-'СЕТ СН'!$I$19</f>
        <v>1497.3648866999999</v>
      </c>
      <c r="Y125" s="36">
        <f>SUMIFS(СВЦЭМ!$C$39:$C$782,СВЦЭМ!$A$39:$A$782,$A125,СВЦЭМ!$B$39:$B$782,Y$119)+'СЕТ СН'!$I$9+СВЦЭМ!$D$10+'СЕТ СН'!$I$6-'СЕТ СН'!$I$19</f>
        <v>1501.8518015099999</v>
      </c>
    </row>
    <row r="126" spans="1:27" ht="15.75" x14ac:dyDescent="0.2">
      <c r="A126" s="35">
        <f t="shared" si="3"/>
        <v>44811</v>
      </c>
      <c r="B126" s="36">
        <f>SUMIFS(СВЦЭМ!$C$39:$C$782,СВЦЭМ!$A$39:$A$782,$A126,СВЦЭМ!$B$39:$B$782,B$119)+'СЕТ СН'!$I$9+СВЦЭМ!$D$10+'СЕТ СН'!$I$6-'СЕТ СН'!$I$19</f>
        <v>1580.8893670799998</v>
      </c>
      <c r="C126" s="36">
        <f>SUMIFS(СВЦЭМ!$C$39:$C$782,СВЦЭМ!$A$39:$A$782,$A126,СВЦЭМ!$B$39:$B$782,C$119)+'СЕТ СН'!$I$9+СВЦЭМ!$D$10+'СЕТ СН'!$I$6-'СЕТ СН'!$I$19</f>
        <v>1641.0785633999999</v>
      </c>
      <c r="D126" s="36">
        <f>SUMIFS(СВЦЭМ!$C$39:$C$782,СВЦЭМ!$A$39:$A$782,$A126,СВЦЭМ!$B$39:$B$782,D$119)+'СЕТ СН'!$I$9+СВЦЭМ!$D$10+'СЕТ СН'!$I$6-'СЕТ СН'!$I$19</f>
        <v>1682.5110569200001</v>
      </c>
      <c r="E126" s="36">
        <f>SUMIFS(СВЦЭМ!$C$39:$C$782,СВЦЭМ!$A$39:$A$782,$A126,СВЦЭМ!$B$39:$B$782,E$119)+'СЕТ СН'!$I$9+СВЦЭМ!$D$10+'СЕТ СН'!$I$6-'СЕТ СН'!$I$19</f>
        <v>1698.0159704500002</v>
      </c>
      <c r="F126" s="36">
        <f>SUMIFS(СВЦЭМ!$C$39:$C$782,СВЦЭМ!$A$39:$A$782,$A126,СВЦЭМ!$B$39:$B$782,F$119)+'СЕТ СН'!$I$9+СВЦЭМ!$D$10+'СЕТ СН'!$I$6-'СЕТ СН'!$I$19</f>
        <v>1688.5759047400002</v>
      </c>
      <c r="G126" s="36">
        <f>SUMIFS(СВЦЭМ!$C$39:$C$782,СВЦЭМ!$A$39:$A$782,$A126,СВЦЭМ!$B$39:$B$782,G$119)+'СЕТ СН'!$I$9+СВЦЭМ!$D$10+'СЕТ СН'!$I$6-'СЕТ СН'!$I$19</f>
        <v>1681.3041243100001</v>
      </c>
      <c r="H126" s="36">
        <f>SUMIFS(СВЦЭМ!$C$39:$C$782,СВЦЭМ!$A$39:$A$782,$A126,СВЦЭМ!$B$39:$B$782,H$119)+'СЕТ СН'!$I$9+СВЦЭМ!$D$10+'СЕТ СН'!$I$6-'СЕТ СН'!$I$19</f>
        <v>1627.6442533200002</v>
      </c>
      <c r="I126" s="36">
        <f>SUMIFS(СВЦЭМ!$C$39:$C$782,СВЦЭМ!$A$39:$A$782,$A126,СВЦЭМ!$B$39:$B$782,I$119)+'СЕТ СН'!$I$9+СВЦЭМ!$D$10+'СЕТ СН'!$I$6-'СЕТ СН'!$I$19</f>
        <v>1533.11923</v>
      </c>
      <c r="J126" s="36">
        <f>SUMIFS(СВЦЭМ!$C$39:$C$782,СВЦЭМ!$A$39:$A$782,$A126,СВЦЭМ!$B$39:$B$782,J$119)+'СЕТ СН'!$I$9+СВЦЭМ!$D$10+'СЕТ СН'!$I$6-'СЕТ СН'!$I$19</f>
        <v>1510.0755423099999</v>
      </c>
      <c r="K126" s="36">
        <f>SUMIFS(СВЦЭМ!$C$39:$C$782,СВЦЭМ!$A$39:$A$782,$A126,СВЦЭМ!$B$39:$B$782,K$119)+'СЕТ СН'!$I$9+СВЦЭМ!$D$10+'СЕТ СН'!$I$6-'СЕТ СН'!$I$19</f>
        <v>1467.66421932</v>
      </c>
      <c r="L126" s="36">
        <f>SUMIFS(СВЦЭМ!$C$39:$C$782,СВЦЭМ!$A$39:$A$782,$A126,СВЦЭМ!$B$39:$B$782,L$119)+'СЕТ СН'!$I$9+СВЦЭМ!$D$10+'СЕТ СН'!$I$6-'СЕТ СН'!$I$19</f>
        <v>1513.6560571099999</v>
      </c>
      <c r="M126" s="36">
        <f>SUMIFS(СВЦЭМ!$C$39:$C$782,СВЦЭМ!$A$39:$A$782,$A126,СВЦЭМ!$B$39:$B$782,M$119)+'СЕТ СН'!$I$9+СВЦЭМ!$D$10+'СЕТ СН'!$I$6-'СЕТ СН'!$I$19</f>
        <v>1472.9966673700001</v>
      </c>
      <c r="N126" s="36">
        <f>SUMIFS(СВЦЭМ!$C$39:$C$782,СВЦЭМ!$A$39:$A$782,$A126,СВЦЭМ!$B$39:$B$782,N$119)+'СЕТ СН'!$I$9+СВЦЭМ!$D$10+'СЕТ СН'!$I$6-'СЕТ СН'!$I$19</f>
        <v>1457.42839985</v>
      </c>
      <c r="O126" s="36">
        <f>SUMIFS(СВЦЭМ!$C$39:$C$782,СВЦЭМ!$A$39:$A$782,$A126,СВЦЭМ!$B$39:$B$782,O$119)+'СЕТ СН'!$I$9+СВЦЭМ!$D$10+'СЕТ СН'!$I$6-'СЕТ СН'!$I$19</f>
        <v>1449.0835524499998</v>
      </c>
      <c r="P126" s="36">
        <f>SUMIFS(СВЦЭМ!$C$39:$C$782,СВЦЭМ!$A$39:$A$782,$A126,СВЦЭМ!$B$39:$B$782,P$119)+'СЕТ СН'!$I$9+СВЦЭМ!$D$10+'СЕТ СН'!$I$6-'СЕТ СН'!$I$19</f>
        <v>1460.63709462</v>
      </c>
      <c r="Q126" s="36">
        <f>SUMIFS(СВЦЭМ!$C$39:$C$782,СВЦЭМ!$A$39:$A$782,$A126,СВЦЭМ!$B$39:$B$782,Q$119)+'СЕТ СН'!$I$9+СВЦЭМ!$D$10+'СЕТ СН'!$I$6-'СЕТ СН'!$I$19</f>
        <v>1450.5688290600001</v>
      </c>
      <c r="R126" s="36">
        <f>SUMIFS(СВЦЭМ!$C$39:$C$782,СВЦЭМ!$A$39:$A$782,$A126,СВЦЭМ!$B$39:$B$782,R$119)+'СЕТ СН'!$I$9+СВЦЭМ!$D$10+'СЕТ СН'!$I$6-'СЕТ СН'!$I$19</f>
        <v>1458.3931477199999</v>
      </c>
      <c r="S126" s="36">
        <f>SUMIFS(СВЦЭМ!$C$39:$C$782,СВЦЭМ!$A$39:$A$782,$A126,СВЦЭМ!$B$39:$B$782,S$119)+'СЕТ СН'!$I$9+СВЦЭМ!$D$10+'СЕТ СН'!$I$6-'СЕТ СН'!$I$19</f>
        <v>1462.7766541400001</v>
      </c>
      <c r="T126" s="36">
        <f>SUMIFS(СВЦЭМ!$C$39:$C$782,СВЦЭМ!$A$39:$A$782,$A126,СВЦЭМ!$B$39:$B$782,T$119)+'СЕТ СН'!$I$9+СВЦЭМ!$D$10+'СЕТ СН'!$I$6-'СЕТ СН'!$I$19</f>
        <v>1459.65155727</v>
      </c>
      <c r="U126" s="36">
        <f>SUMIFS(СВЦЭМ!$C$39:$C$782,СВЦЭМ!$A$39:$A$782,$A126,СВЦЭМ!$B$39:$B$782,U$119)+'СЕТ СН'!$I$9+СВЦЭМ!$D$10+'СЕТ СН'!$I$6-'СЕТ СН'!$I$19</f>
        <v>1455.6732622499999</v>
      </c>
      <c r="V126" s="36">
        <f>SUMIFS(СВЦЭМ!$C$39:$C$782,СВЦЭМ!$A$39:$A$782,$A126,СВЦЭМ!$B$39:$B$782,V$119)+'СЕТ СН'!$I$9+СВЦЭМ!$D$10+'СЕТ СН'!$I$6-'СЕТ СН'!$I$19</f>
        <v>1476.7931128299999</v>
      </c>
      <c r="W126" s="36">
        <f>SUMIFS(СВЦЭМ!$C$39:$C$782,СВЦЭМ!$A$39:$A$782,$A126,СВЦЭМ!$B$39:$B$782,W$119)+'СЕТ СН'!$I$9+СВЦЭМ!$D$10+'СЕТ СН'!$I$6-'СЕТ СН'!$I$19</f>
        <v>1473.1303518999998</v>
      </c>
      <c r="X126" s="36">
        <f>SUMIFS(СВЦЭМ!$C$39:$C$782,СВЦЭМ!$A$39:$A$782,$A126,СВЦЭМ!$B$39:$B$782,X$119)+'СЕТ СН'!$I$9+СВЦЭМ!$D$10+'СЕТ СН'!$I$6-'СЕТ СН'!$I$19</f>
        <v>1606.44578245</v>
      </c>
      <c r="Y126" s="36">
        <f>SUMIFS(СВЦЭМ!$C$39:$C$782,СВЦЭМ!$A$39:$A$782,$A126,СВЦЭМ!$B$39:$B$782,Y$119)+'СЕТ СН'!$I$9+СВЦЭМ!$D$10+'СЕТ СН'!$I$6-'СЕТ СН'!$I$19</f>
        <v>1505.6148648600001</v>
      </c>
    </row>
    <row r="127" spans="1:27" ht="15.75" x14ac:dyDescent="0.2">
      <c r="A127" s="35">
        <f t="shared" si="3"/>
        <v>44812</v>
      </c>
      <c r="B127" s="36">
        <f>SUMIFS(СВЦЭМ!$C$39:$C$782,СВЦЭМ!$A$39:$A$782,$A127,СВЦЭМ!$B$39:$B$782,B$119)+'СЕТ СН'!$I$9+СВЦЭМ!$D$10+'СЕТ СН'!$I$6-'СЕТ СН'!$I$19</f>
        <v>1599.31277877</v>
      </c>
      <c r="C127" s="36">
        <f>SUMIFS(СВЦЭМ!$C$39:$C$782,СВЦЭМ!$A$39:$A$782,$A127,СВЦЭМ!$B$39:$B$782,C$119)+'СЕТ СН'!$I$9+СВЦЭМ!$D$10+'СЕТ СН'!$I$6-'СЕТ СН'!$I$19</f>
        <v>1668.2225244400001</v>
      </c>
      <c r="D127" s="36">
        <f>SUMIFS(СВЦЭМ!$C$39:$C$782,СВЦЭМ!$A$39:$A$782,$A127,СВЦЭМ!$B$39:$B$782,D$119)+'СЕТ СН'!$I$9+СВЦЭМ!$D$10+'СЕТ СН'!$I$6-'СЕТ СН'!$I$19</f>
        <v>1725.38319955</v>
      </c>
      <c r="E127" s="36">
        <f>SUMIFS(СВЦЭМ!$C$39:$C$782,СВЦЭМ!$A$39:$A$782,$A127,СВЦЭМ!$B$39:$B$782,E$119)+'СЕТ СН'!$I$9+СВЦЭМ!$D$10+'СЕТ СН'!$I$6-'СЕТ СН'!$I$19</f>
        <v>1691.0385934400001</v>
      </c>
      <c r="F127" s="36">
        <f>SUMIFS(СВЦЭМ!$C$39:$C$782,СВЦЭМ!$A$39:$A$782,$A127,СВЦЭМ!$B$39:$B$782,F$119)+'СЕТ СН'!$I$9+СВЦЭМ!$D$10+'СЕТ СН'!$I$6-'СЕТ СН'!$I$19</f>
        <v>1703.7649157800001</v>
      </c>
      <c r="G127" s="36">
        <f>SUMIFS(СВЦЭМ!$C$39:$C$782,СВЦЭМ!$A$39:$A$782,$A127,СВЦЭМ!$B$39:$B$782,G$119)+'СЕТ СН'!$I$9+СВЦЭМ!$D$10+'СЕТ СН'!$I$6-'СЕТ СН'!$I$19</f>
        <v>1682.8401948800001</v>
      </c>
      <c r="H127" s="36">
        <f>SUMIFS(СВЦЭМ!$C$39:$C$782,СВЦЭМ!$A$39:$A$782,$A127,СВЦЭМ!$B$39:$B$782,H$119)+'СЕТ СН'!$I$9+СВЦЭМ!$D$10+'СЕТ СН'!$I$6-'СЕТ СН'!$I$19</f>
        <v>1620.6118067100001</v>
      </c>
      <c r="I127" s="36">
        <f>SUMIFS(СВЦЭМ!$C$39:$C$782,СВЦЭМ!$A$39:$A$782,$A127,СВЦЭМ!$B$39:$B$782,I$119)+'СЕТ СН'!$I$9+СВЦЭМ!$D$10+'СЕТ СН'!$I$6-'СЕТ СН'!$I$19</f>
        <v>1522.7411630699999</v>
      </c>
      <c r="J127" s="36">
        <f>SUMIFS(СВЦЭМ!$C$39:$C$782,СВЦЭМ!$A$39:$A$782,$A127,СВЦЭМ!$B$39:$B$782,J$119)+'СЕТ СН'!$I$9+СВЦЭМ!$D$10+'СЕТ СН'!$I$6-'СЕТ СН'!$I$19</f>
        <v>1445.28164741</v>
      </c>
      <c r="K127" s="36">
        <f>SUMIFS(СВЦЭМ!$C$39:$C$782,СВЦЭМ!$A$39:$A$782,$A127,СВЦЭМ!$B$39:$B$782,K$119)+'СЕТ СН'!$I$9+СВЦЭМ!$D$10+'СЕТ СН'!$I$6-'СЕТ СН'!$I$19</f>
        <v>1456.4415753999999</v>
      </c>
      <c r="L127" s="36">
        <f>SUMIFS(СВЦЭМ!$C$39:$C$782,СВЦЭМ!$A$39:$A$782,$A127,СВЦЭМ!$B$39:$B$782,L$119)+'СЕТ СН'!$I$9+СВЦЭМ!$D$10+'СЕТ СН'!$I$6-'СЕТ СН'!$I$19</f>
        <v>1478.74860941</v>
      </c>
      <c r="M127" s="36">
        <f>SUMIFS(СВЦЭМ!$C$39:$C$782,СВЦЭМ!$A$39:$A$782,$A127,СВЦЭМ!$B$39:$B$782,M$119)+'СЕТ СН'!$I$9+СВЦЭМ!$D$10+'СЕТ СН'!$I$6-'СЕТ СН'!$I$19</f>
        <v>1485.93632598</v>
      </c>
      <c r="N127" s="36">
        <f>SUMIFS(СВЦЭМ!$C$39:$C$782,СВЦЭМ!$A$39:$A$782,$A127,СВЦЭМ!$B$39:$B$782,N$119)+'СЕТ СН'!$I$9+СВЦЭМ!$D$10+'СЕТ СН'!$I$6-'СЕТ СН'!$I$19</f>
        <v>1488.7999580000001</v>
      </c>
      <c r="O127" s="36">
        <f>SUMIFS(СВЦЭМ!$C$39:$C$782,СВЦЭМ!$A$39:$A$782,$A127,СВЦЭМ!$B$39:$B$782,O$119)+'СЕТ СН'!$I$9+СВЦЭМ!$D$10+'СЕТ СН'!$I$6-'СЕТ СН'!$I$19</f>
        <v>1477.7020489199999</v>
      </c>
      <c r="P127" s="36">
        <f>SUMIFS(СВЦЭМ!$C$39:$C$782,СВЦЭМ!$A$39:$A$782,$A127,СВЦЭМ!$B$39:$B$782,P$119)+'СЕТ СН'!$I$9+СВЦЭМ!$D$10+'СЕТ СН'!$I$6-'СЕТ СН'!$I$19</f>
        <v>1477.81714958</v>
      </c>
      <c r="Q127" s="36">
        <f>SUMIFS(СВЦЭМ!$C$39:$C$782,СВЦЭМ!$A$39:$A$782,$A127,СВЦЭМ!$B$39:$B$782,Q$119)+'СЕТ СН'!$I$9+СВЦЭМ!$D$10+'СЕТ СН'!$I$6-'СЕТ СН'!$I$19</f>
        <v>1488.80491119</v>
      </c>
      <c r="R127" s="36">
        <f>SUMIFS(СВЦЭМ!$C$39:$C$782,СВЦЭМ!$A$39:$A$782,$A127,СВЦЭМ!$B$39:$B$782,R$119)+'СЕТ СН'!$I$9+СВЦЭМ!$D$10+'СЕТ СН'!$I$6-'СЕТ СН'!$I$19</f>
        <v>1489.6128571899999</v>
      </c>
      <c r="S127" s="36">
        <f>SUMIFS(СВЦЭМ!$C$39:$C$782,СВЦЭМ!$A$39:$A$782,$A127,СВЦЭМ!$B$39:$B$782,S$119)+'СЕТ СН'!$I$9+СВЦЭМ!$D$10+'СЕТ СН'!$I$6-'СЕТ СН'!$I$19</f>
        <v>1488.3700066299998</v>
      </c>
      <c r="T127" s="36">
        <f>SUMIFS(СВЦЭМ!$C$39:$C$782,СВЦЭМ!$A$39:$A$782,$A127,СВЦЭМ!$B$39:$B$782,T$119)+'СЕТ СН'!$I$9+СВЦЭМ!$D$10+'СЕТ СН'!$I$6-'СЕТ СН'!$I$19</f>
        <v>1491.1273533399999</v>
      </c>
      <c r="U127" s="36">
        <f>SUMIFS(СВЦЭМ!$C$39:$C$782,СВЦЭМ!$A$39:$A$782,$A127,СВЦЭМ!$B$39:$B$782,U$119)+'СЕТ СН'!$I$9+СВЦЭМ!$D$10+'СЕТ СН'!$I$6-'СЕТ СН'!$I$19</f>
        <v>1476.9227737000001</v>
      </c>
      <c r="V127" s="36">
        <f>SUMIFS(СВЦЭМ!$C$39:$C$782,СВЦЭМ!$A$39:$A$782,$A127,СВЦЭМ!$B$39:$B$782,V$119)+'СЕТ СН'!$I$9+СВЦЭМ!$D$10+'СЕТ СН'!$I$6-'СЕТ СН'!$I$19</f>
        <v>1483.4193014</v>
      </c>
      <c r="W127" s="36">
        <f>SUMIFS(СВЦЭМ!$C$39:$C$782,СВЦЭМ!$A$39:$A$782,$A127,СВЦЭМ!$B$39:$B$782,W$119)+'СЕТ СН'!$I$9+СВЦЭМ!$D$10+'СЕТ СН'!$I$6-'СЕТ СН'!$I$19</f>
        <v>1475.50973144</v>
      </c>
      <c r="X127" s="36">
        <f>SUMIFS(СВЦЭМ!$C$39:$C$782,СВЦЭМ!$A$39:$A$782,$A127,СВЦЭМ!$B$39:$B$782,X$119)+'СЕТ СН'!$I$9+СВЦЭМ!$D$10+'СЕТ СН'!$I$6-'СЕТ СН'!$I$19</f>
        <v>1450.89536507</v>
      </c>
      <c r="Y127" s="36">
        <f>SUMIFS(СВЦЭМ!$C$39:$C$782,СВЦЭМ!$A$39:$A$782,$A127,СВЦЭМ!$B$39:$B$782,Y$119)+'СЕТ СН'!$I$9+СВЦЭМ!$D$10+'СЕТ СН'!$I$6-'СЕТ СН'!$I$19</f>
        <v>1483.7678622799999</v>
      </c>
    </row>
    <row r="128" spans="1:27" ht="15.75" x14ac:dyDescent="0.2">
      <c r="A128" s="35">
        <f t="shared" si="3"/>
        <v>44813</v>
      </c>
      <c r="B128" s="36">
        <f>SUMIFS(СВЦЭМ!$C$39:$C$782,СВЦЭМ!$A$39:$A$782,$A128,СВЦЭМ!$B$39:$B$782,B$119)+'СЕТ СН'!$I$9+СВЦЭМ!$D$10+'СЕТ СН'!$I$6-'СЕТ СН'!$I$19</f>
        <v>1558.09984392</v>
      </c>
      <c r="C128" s="36">
        <f>SUMIFS(СВЦЭМ!$C$39:$C$782,СВЦЭМ!$A$39:$A$782,$A128,СВЦЭМ!$B$39:$B$782,C$119)+'СЕТ СН'!$I$9+СВЦЭМ!$D$10+'СЕТ СН'!$I$6-'СЕТ СН'!$I$19</f>
        <v>1603.1302999899999</v>
      </c>
      <c r="D128" s="36">
        <f>SUMIFS(СВЦЭМ!$C$39:$C$782,СВЦЭМ!$A$39:$A$782,$A128,СВЦЭМ!$B$39:$B$782,D$119)+'СЕТ СН'!$I$9+СВЦЭМ!$D$10+'СЕТ СН'!$I$6-'СЕТ СН'!$I$19</f>
        <v>1666.2324975199999</v>
      </c>
      <c r="E128" s="36">
        <f>SUMIFS(СВЦЭМ!$C$39:$C$782,СВЦЭМ!$A$39:$A$782,$A128,СВЦЭМ!$B$39:$B$782,E$119)+'СЕТ СН'!$I$9+СВЦЭМ!$D$10+'СЕТ СН'!$I$6-'СЕТ СН'!$I$19</f>
        <v>1680.23046067</v>
      </c>
      <c r="F128" s="36">
        <f>SUMIFS(СВЦЭМ!$C$39:$C$782,СВЦЭМ!$A$39:$A$782,$A128,СВЦЭМ!$B$39:$B$782,F$119)+'СЕТ СН'!$I$9+СВЦЭМ!$D$10+'СЕТ СН'!$I$6-'СЕТ СН'!$I$19</f>
        <v>1677.8407401300001</v>
      </c>
      <c r="G128" s="36">
        <f>SUMIFS(СВЦЭМ!$C$39:$C$782,СВЦЭМ!$A$39:$A$782,$A128,СВЦЭМ!$B$39:$B$782,G$119)+'СЕТ СН'!$I$9+СВЦЭМ!$D$10+'СЕТ СН'!$I$6-'СЕТ СН'!$I$19</f>
        <v>1655.3618833699998</v>
      </c>
      <c r="H128" s="36">
        <f>SUMIFS(СВЦЭМ!$C$39:$C$782,СВЦЭМ!$A$39:$A$782,$A128,СВЦЭМ!$B$39:$B$782,H$119)+'СЕТ СН'!$I$9+СВЦЭМ!$D$10+'СЕТ СН'!$I$6-'СЕТ СН'!$I$19</f>
        <v>1582.58523195</v>
      </c>
      <c r="I128" s="36">
        <f>SUMIFS(СВЦЭМ!$C$39:$C$782,СВЦЭМ!$A$39:$A$782,$A128,СВЦЭМ!$B$39:$B$782,I$119)+'СЕТ СН'!$I$9+СВЦЭМ!$D$10+'СЕТ СН'!$I$6-'СЕТ СН'!$I$19</f>
        <v>1530.3863683300001</v>
      </c>
      <c r="J128" s="36">
        <f>SUMIFS(СВЦЭМ!$C$39:$C$782,СВЦЭМ!$A$39:$A$782,$A128,СВЦЭМ!$B$39:$B$782,J$119)+'СЕТ СН'!$I$9+СВЦЭМ!$D$10+'СЕТ СН'!$I$6-'СЕТ СН'!$I$19</f>
        <v>1472.03037709</v>
      </c>
      <c r="K128" s="36">
        <f>SUMIFS(СВЦЭМ!$C$39:$C$782,СВЦЭМ!$A$39:$A$782,$A128,СВЦЭМ!$B$39:$B$782,K$119)+'СЕТ СН'!$I$9+СВЦЭМ!$D$10+'СЕТ СН'!$I$6-'СЕТ СН'!$I$19</f>
        <v>1432.79491089</v>
      </c>
      <c r="L128" s="36">
        <f>SUMIFS(СВЦЭМ!$C$39:$C$782,СВЦЭМ!$A$39:$A$782,$A128,СВЦЭМ!$B$39:$B$782,L$119)+'СЕТ СН'!$I$9+СВЦЭМ!$D$10+'СЕТ СН'!$I$6-'СЕТ СН'!$I$19</f>
        <v>1414.8758282399999</v>
      </c>
      <c r="M128" s="36">
        <f>SUMIFS(СВЦЭМ!$C$39:$C$782,СВЦЭМ!$A$39:$A$782,$A128,СВЦЭМ!$B$39:$B$782,M$119)+'СЕТ СН'!$I$9+СВЦЭМ!$D$10+'СЕТ СН'!$I$6-'СЕТ СН'!$I$19</f>
        <v>1394.0423084099998</v>
      </c>
      <c r="N128" s="36">
        <f>SUMIFS(СВЦЭМ!$C$39:$C$782,СВЦЭМ!$A$39:$A$782,$A128,СВЦЭМ!$B$39:$B$782,N$119)+'СЕТ СН'!$I$9+СВЦЭМ!$D$10+'СЕТ СН'!$I$6-'СЕТ СН'!$I$19</f>
        <v>1382.6962154600001</v>
      </c>
      <c r="O128" s="36">
        <f>SUMIFS(СВЦЭМ!$C$39:$C$782,СВЦЭМ!$A$39:$A$782,$A128,СВЦЭМ!$B$39:$B$782,O$119)+'СЕТ СН'!$I$9+СВЦЭМ!$D$10+'СЕТ СН'!$I$6-'СЕТ СН'!$I$19</f>
        <v>1378.8229692300001</v>
      </c>
      <c r="P128" s="36">
        <f>SUMIFS(СВЦЭМ!$C$39:$C$782,СВЦЭМ!$A$39:$A$782,$A128,СВЦЭМ!$B$39:$B$782,P$119)+'СЕТ СН'!$I$9+СВЦЭМ!$D$10+'СЕТ СН'!$I$6-'СЕТ СН'!$I$19</f>
        <v>1411.6013394299998</v>
      </c>
      <c r="Q128" s="36">
        <f>SUMIFS(СВЦЭМ!$C$39:$C$782,СВЦЭМ!$A$39:$A$782,$A128,СВЦЭМ!$B$39:$B$782,Q$119)+'СЕТ СН'!$I$9+СВЦЭМ!$D$10+'СЕТ СН'!$I$6-'СЕТ СН'!$I$19</f>
        <v>1413.46292386</v>
      </c>
      <c r="R128" s="36">
        <f>SUMIFS(СВЦЭМ!$C$39:$C$782,СВЦЭМ!$A$39:$A$782,$A128,СВЦЭМ!$B$39:$B$782,R$119)+'СЕТ СН'!$I$9+СВЦЭМ!$D$10+'СЕТ СН'!$I$6-'СЕТ СН'!$I$19</f>
        <v>1429.1419757799999</v>
      </c>
      <c r="S128" s="36">
        <f>SUMIFS(СВЦЭМ!$C$39:$C$782,СВЦЭМ!$A$39:$A$782,$A128,СВЦЭМ!$B$39:$B$782,S$119)+'СЕТ СН'!$I$9+СВЦЭМ!$D$10+'СЕТ СН'!$I$6-'СЕТ СН'!$I$19</f>
        <v>1394.87803811</v>
      </c>
      <c r="T128" s="36">
        <f>SUMIFS(СВЦЭМ!$C$39:$C$782,СВЦЭМ!$A$39:$A$782,$A128,СВЦЭМ!$B$39:$B$782,T$119)+'СЕТ СН'!$I$9+СВЦЭМ!$D$10+'СЕТ СН'!$I$6-'СЕТ СН'!$I$19</f>
        <v>1394.5980412599999</v>
      </c>
      <c r="U128" s="36">
        <f>SUMIFS(СВЦЭМ!$C$39:$C$782,СВЦЭМ!$A$39:$A$782,$A128,СВЦЭМ!$B$39:$B$782,U$119)+'СЕТ СН'!$I$9+СВЦЭМ!$D$10+'СЕТ СН'!$I$6-'СЕТ СН'!$I$19</f>
        <v>1386.40711588</v>
      </c>
      <c r="V128" s="36">
        <f>SUMIFS(СВЦЭМ!$C$39:$C$782,СВЦЭМ!$A$39:$A$782,$A128,СВЦЭМ!$B$39:$B$782,V$119)+'СЕТ СН'!$I$9+СВЦЭМ!$D$10+'СЕТ СН'!$I$6-'СЕТ СН'!$I$19</f>
        <v>1366.83361487</v>
      </c>
      <c r="W128" s="36">
        <f>SUMIFS(СВЦЭМ!$C$39:$C$782,СВЦЭМ!$A$39:$A$782,$A128,СВЦЭМ!$B$39:$B$782,W$119)+'СЕТ СН'!$I$9+СВЦЭМ!$D$10+'СЕТ СН'!$I$6-'СЕТ СН'!$I$19</f>
        <v>1364.0458823700001</v>
      </c>
      <c r="X128" s="36">
        <f>SUMIFS(СВЦЭМ!$C$39:$C$782,СВЦЭМ!$A$39:$A$782,$A128,СВЦЭМ!$B$39:$B$782,X$119)+'СЕТ СН'!$I$9+СВЦЭМ!$D$10+'СЕТ СН'!$I$6-'СЕТ СН'!$I$19</f>
        <v>1384.5507596699999</v>
      </c>
      <c r="Y128" s="36">
        <f>SUMIFS(СВЦЭМ!$C$39:$C$782,СВЦЭМ!$A$39:$A$782,$A128,СВЦЭМ!$B$39:$B$782,Y$119)+'СЕТ СН'!$I$9+СВЦЭМ!$D$10+'СЕТ СН'!$I$6-'СЕТ СН'!$I$19</f>
        <v>1455.9611961599999</v>
      </c>
    </row>
    <row r="129" spans="1:25" ht="15.75" x14ac:dyDescent="0.2">
      <c r="A129" s="35">
        <f t="shared" si="3"/>
        <v>44814</v>
      </c>
      <c r="B129" s="36">
        <f>SUMIFS(СВЦЭМ!$C$39:$C$782,СВЦЭМ!$A$39:$A$782,$A129,СВЦЭМ!$B$39:$B$782,B$119)+'СЕТ СН'!$I$9+СВЦЭМ!$D$10+'СЕТ СН'!$I$6-'СЕТ СН'!$I$19</f>
        <v>1490.9268159600001</v>
      </c>
      <c r="C129" s="36">
        <f>SUMIFS(СВЦЭМ!$C$39:$C$782,СВЦЭМ!$A$39:$A$782,$A129,СВЦЭМ!$B$39:$B$782,C$119)+'СЕТ СН'!$I$9+СВЦЭМ!$D$10+'СЕТ СН'!$I$6-'СЕТ СН'!$I$19</f>
        <v>1546.4196176199998</v>
      </c>
      <c r="D129" s="36">
        <f>SUMIFS(СВЦЭМ!$C$39:$C$782,СВЦЭМ!$A$39:$A$782,$A129,СВЦЭМ!$B$39:$B$782,D$119)+'СЕТ СН'!$I$9+СВЦЭМ!$D$10+'СЕТ СН'!$I$6-'СЕТ СН'!$I$19</f>
        <v>1578.1437295000001</v>
      </c>
      <c r="E129" s="36">
        <f>SUMIFS(СВЦЭМ!$C$39:$C$782,СВЦЭМ!$A$39:$A$782,$A129,СВЦЭМ!$B$39:$B$782,E$119)+'СЕТ СН'!$I$9+СВЦЭМ!$D$10+'СЕТ СН'!$I$6-'СЕТ СН'!$I$19</f>
        <v>1586.6148757299998</v>
      </c>
      <c r="F129" s="36">
        <f>SUMIFS(СВЦЭМ!$C$39:$C$782,СВЦЭМ!$A$39:$A$782,$A129,СВЦЭМ!$B$39:$B$782,F$119)+'СЕТ СН'!$I$9+СВЦЭМ!$D$10+'СЕТ СН'!$I$6-'СЕТ СН'!$I$19</f>
        <v>1600.7934340699999</v>
      </c>
      <c r="G129" s="36">
        <f>SUMIFS(СВЦЭМ!$C$39:$C$782,СВЦЭМ!$A$39:$A$782,$A129,СВЦЭМ!$B$39:$B$782,G$119)+'СЕТ СН'!$I$9+СВЦЭМ!$D$10+'СЕТ СН'!$I$6-'СЕТ СН'!$I$19</f>
        <v>1588.1058096799998</v>
      </c>
      <c r="H129" s="36">
        <f>SUMIFS(СВЦЭМ!$C$39:$C$782,СВЦЭМ!$A$39:$A$782,$A129,СВЦЭМ!$B$39:$B$782,H$119)+'СЕТ СН'!$I$9+СВЦЭМ!$D$10+'СЕТ СН'!$I$6-'СЕТ СН'!$I$19</f>
        <v>1559.0560654799999</v>
      </c>
      <c r="I129" s="36">
        <f>SUMIFS(СВЦЭМ!$C$39:$C$782,СВЦЭМ!$A$39:$A$782,$A129,СВЦЭМ!$B$39:$B$782,I$119)+'СЕТ СН'!$I$9+СВЦЭМ!$D$10+'СЕТ СН'!$I$6-'СЕТ СН'!$I$19</f>
        <v>1503.3659596499999</v>
      </c>
      <c r="J129" s="36">
        <f>SUMIFS(СВЦЭМ!$C$39:$C$782,СВЦЭМ!$A$39:$A$782,$A129,СВЦЭМ!$B$39:$B$782,J$119)+'СЕТ СН'!$I$9+СВЦЭМ!$D$10+'СЕТ СН'!$I$6-'СЕТ СН'!$I$19</f>
        <v>1430.0226245700001</v>
      </c>
      <c r="K129" s="36">
        <f>SUMIFS(СВЦЭМ!$C$39:$C$782,СВЦЭМ!$A$39:$A$782,$A129,СВЦЭМ!$B$39:$B$782,K$119)+'СЕТ СН'!$I$9+СВЦЭМ!$D$10+'СЕТ СН'!$I$6-'СЕТ СН'!$I$19</f>
        <v>1399.74437033</v>
      </c>
      <c r="L129" s="36">
        <f>SUMIFS(СВЦЭМ!$C$39:$C$782,СВЦЭМ!$A$39:$A$782,$A129,СВЦЭМ!$B$39:$B$782,L$119)+'СЕТ СН'!$I$9+СВЦЭМ!$D$10+'СЕТ СН'!$I$6-'СЕТ СН'!$I$19</f>
        <v>1385.8518685499998</v>
      </c>
      <c r="M129" s="36">
        <f>SUMIFS(СВЦЭМ!$C$39:$C$782,СВЦЭМ!$A$39:$A$782,$A129,СВЦЭМ!$B$39:$B$782,M$119)+'СЕТ СН'!$I$9+СВЦЭМ!$D$10+'СЕТ СН'!$I$6-'СЕТ СН'!$I$19</f>
        <v>1385.6145395599999</v>
      </c>
      <c r="N129" s="36">
        <f>SUMIFS(СВЦЭМ!$C$39:$C$782,СВЦЭМ!$A$39:$A$782,$A129,СВЦЭМ!$B$39:$B$782,N$119)+'СЕТ СН'!$I$9+СВЦЭМ!$D$10+'СЕТ СН'!$I$6-'СЕТ СН'!$I$19</f>
        <v>1394.6297512000001</v>
      </c>
      <c r="O129" s="36">
        <f>SUMIFS(СВЦЭМ!$C$39:$C$782,СВЦЭМ!$A$39:$A$782,$A129,СВЦЭМ!$B$39:$B$782,O$119)+'СЕТ СН'!$I$9+СВЦЭМ!$D$10+'СЕТ СН'!$I$6-'СЕТ СН'!$I$19</f>
        <v>1412.8453592799999</v>
      </c>
      <c r="P129" s="36">
        <f>SUMIFS(СВЦЭМ!$C$39:$C$782,СВЦЭМ!$A$39:$A$782,$A129,СВЦЭМ!$B$39:$B$782,P$119)+'СЕТ СН'!$I$9+СВЦЭМ!$D$10+'СЕТ СН'!$I$6-'СЕТ СН'!$I$19</f>
        <v>1414.0891812899999</v>
      </c>
      <c r="Q129" s="36">
        <f>SUMIFS(СВЦЭМ!$C$39:$C$782,СВЦЭМ!$A$39:$A$782,$A129,СВЦЭМ!$B$39:$B$782,Q$119)+'СЕТ СН'!$I$9+СВЦЭМ!$D$10+'СЕТ СН'!$I$6-'СЕТ СН'!$I$19</f>
        <v>1426.29618106</v>
      </c>
      <c r="R129" s="36">
        <f>SUMIFS(СВЦЭМ!$C$39:$C$782,СВЦЭМ!$A$39:$A$782,$A129,СВЦЭМ!$B$39:$B$782,R$119)+'СЕТ СН'!$I$9+СВЦЭМ!$D$10+'СЕТ СН'!$I$6-'СЕТ СН'!$I$19</f>
        <v>1404.95938806</v>
      </c>
      <c r="S129" s="36">
        <f>SUMIFS(СВЦЭМ!$C$39:$C$782,СВЦЭМ!$A$39:$A$782,$A129,СВЦЭМ!$B$39:$B$782,S$119)+'СЕТ СН'!$I$9+СВЦЭМ!$D$10+'СЕТ СН'!$I$6-'СЕТ СН'!$I$19</f>
        <v>1377.34348292</v>
      </c>
      <c r="T129" s="36">
        <f>SUMIFS(СВЦЭМ!$C$39:$C$782,СВЦЭМ!$A$39:$A$782,$A129,СВЦЭМ!$B$39:$B$782,T$119)+'СЕТ СН'!$I$9+СВЦЭМ!$D$10+'СЕТ СН'!$I$6-'СЕТ СН'!$I$19</f>
        <v>1367.8196620899998</v>
      </c>
      <c r="U129" s="36">
        <f>SUMIFS(СВЦЭМ!$C$39:$C$782,СВЦЭМ!$A$39:$A$782,$A129,СВЦЭМ!$B$39:$B$782,U$119)+'СЕТ СН'!$I$9+СВЦЭМ!$D$10+'СЕТ СН'!$I$6-'СЕТ СН'!$I$19</f>
        <v>1385.16047948</v>
      </c>
      <c r="V129" s="36">
        <f>SUMIFS(СВЦЭМ!$C$39:$C$782,СВЦЭМ!$A$39:$A$782,$A129,СВЦЭМ!$B$39:$B$782,V$119)+'СЕТ СН'!$I$9+СВЦЭМ!$D$10+'СЕТ СН'!$I$6-'СЕТ СН'!$I$19</f>
        <v>1385.55427945</v>
      </c>
      <c r="W129" s="36">
        <f>SUMIFS(СВЦЭМ!$C$39:$C$782,СВЦЭМ!$A$39:$A$782,$A129,СВЦЭМ!$B$39:$B$782,W$119)+'СЕТ СН'!$I$9+СВЦЭМ!$D$10+'СЕТ СН'!$I$6-'СЕТ СН'!$I$19</f>
        <v>1390.5463843699999</v>
      </c>
      <c r="X129" s="36">
        <f>SUMIFS(СВЦЭМ!$C$39:$C$782,СВЦЭМ!$A$39:$A$782,$A129,СВЦЭМ!$B$39:$B$782,X$119)+'СЕТ СН'!$I$9+СВЦЭМ!$D$10+'СЕТ СН'!$I$6-'СЕТ СН'!$I$19</f>
        <v>1449.31945591</v>
      </c>
      <c r="Y129" s="36">
        <f>SUMIFS(СВЦЭМ!$C$39:$C$782,СВЦЭМ!$A$39:$A$782,$A129,СВЦЭМ!$B$39:$B$782,Y$119)+'СЕТ СН'!$I$9+СВЦЭМ!$D$10+'СЕТ СН'!$I$6-'СЕТ СН'!$I$19</f>
        <v>1492.3875313200001</v>
      </c>
    </row>
    <row r="130" spans="1:25" ht="15.75" x14ac:dyDescent="0.2">
      <c r="A130" s="35">
        <f t="shared" si="3"/>
        <v>44815</v>
      </c>
      <c r="B130" s="36">
        <f>SUMIFS(СВЦЭМ!$C$39:$C$782,СВЦЭМ!$A$39:$A$782,$A130,СВЦЭМ!$B$39:$B$782,B$119)+'СЕТ СН'!$I$9+СВЦЭМ!$D$10+'СЕТ СН'!$I$6-'СЕТ СН'!$I$19</f>
        <v>1496.5661500199999</v>
      </c>
      <c r="C130" s="36">
        <f>SUMIFS(СВЦЭМ!$C$39:$C$782,СВЦЭМ!$A$39:$A$782,$A130,СВЦЭМ!$B$39:$B$782,C$119)+'СЕТ СН'!$I$9+СВЦЭМ!$D$10+'СЕТ СН'!$I$6-'СЕТ СН'!$I$19</f>
        <v>1537.7769434900001</v>
      </c>
      <c r="D130" s="36">
        <f>SUMIFS(СВЦЭМ!$C$39:$C$782,СВЦЭМ!$A$39:$A$782,$A130,СВЦЭМ!$B$39:$B$782,D$119)+'СЕТ СН'!$I$9+СВЦЭМ!$D$10+'СЕТ СН'!$I$6-'СЕТ СН'!$I$19</f>
        <v>1567.6738068</v>
      </c>
      <c r="E130" s="36">
        <f>SUMIFS(СВЦЭМ!$C$39:$C$782,СВЦЭМ!$A$39:$A$782,$A130,СВЦЭМ!$B$39:$B$782,E$119)+'СЕТ СН'!$I$9+СВЦЭМ!$D$10+'СЕТ СН'!$I$6-'СЕТ СН'!$I$19</f>
        <v>1566.38445069</v>
      </c>
      <c r="F130" s="36">
        <f>SUMIFS(СВЦЭМ!$C$39:$C$782,СВЦЭМ!$A$39:$A$782,$A130,СВЦЭМ!$B$39:$B$782,F$119)+'СЕТ СН'!$I$9+СВЦЭМ!$D$10+'СЕТ СН'!$I$6-'СЕТ СН'!$I$19</f>
        <v>1565.0093347900001</v>
      </c>
      <c r="G130" s="36">
        <f>SUMIFS(СВЦЭМ!$C$39:$C$782,СВЦЭМ!$A$39:$A$782,$A130,СВЦЭМ!$B$39:$B$782,G$119)+'СЕТ СН'!$I$9+СВЦЭМ!$D$10+'СЕТ СН'!$I$6-'СЕТ СН'!$I$19</f>
        <v>1557.04170619</v>
      </c>
      <c r="H130" s="36">
        <f>SUMIFS(СВЦЭМ!$C$39:$C$782,СВЦЭМ!$A$39:$A$782,$A130,СВЦЭМ!$B$39:$B$782,H$119)+'СЕТ СН'!$I$9+СВЦЭМ!$D$10+'СЕТ СН'!$I$6-'СЕТ СН'!$I$19</f>
        <v>1535.0819251799999</v>
      </c>
      <c r="I130" s="36">
        <f>SUMIFS(СВЦЭМ!$C$39:$C$782,СВЦЭМ!$A$39:$A$782,$A130,СВЦЭМ!$B$39:$B$782,I$119)+'СЕТ СН'!$I$9+СВЦЭМ!$D$10+'СЕТ СН'!$I$6-'СЕТ СН'!$I$19</f>
        <v>1474.7053211499999</v>
      </c>
      <c r="J130" s="36">
        <f>SUMIFS(СВЦЭМ!$C$39:$C$782,СВЦЭМ!$A$39:$A$782,$A130,СВЦЭМ!$B$39:$B$782,J$119)+'СЕТ СН'!$I$9+СВЦЭМ!$D$10+'СЕТ СН'!$I$6-'СЕТ СН'!$I$19</f>
        <v>1396.5875393199999</v>
      </c>
      <c r="K130" s="36">
        <f>SUMIFS(СВЦЭМ!$C$39:$C$782,СВЦЭМ!$A$39:$A$782,$A130,СВЦЭМ!$B$39:$B$782,K$119)+'СЕТ СН'!$I$9+СВЦЭМ!$D$10+'СЕТ СН'!$I$6-'СЕТ СН'!$I$19</f>
        <v>1358.17096864</v>
      </c>
      <c r="L130" s="36">
        <f>SUMIFS(СВЦЭМ!$C$39:$C$782,СВЦЭМ!$A$39:$A$782,$A130,СВЦЭМ!$B$39:$B$782,L$119)+'СЕТ СН'!$I$9+СВЦЭМ!$D$10+'СЕТ СН'!$I$6-'СЕТ СН'!$I$19</f>
        <v>1330.32075295</v>
      </c>
      <c r="M130" s="36">
        <f>SUMIFS(СВЦЭМ!$C$39:$C$782,СВЦЭМ!$A$39:$A$782,$A130,СВЦЭМ!$B$39:$B$782,M$119)+'СЕТ СН'!$I$9+СВЦЭМ!$D$10+'СЕТ СН'!$I$6-'СЕТ СН'!$I$19</f>
        <v>1344.2321374200001</v>
      </c>
      <c r="N130" s="36">
        <f>SUMIFS(СВЦЭМ!$C$39:$C$782,СВЦЭМ!$A$39:$A$782,$A130,СВЦЭМ!$B$39:$B$782,N$119)+'СЕТ СН'!$I$9+СВЦЭМ!$D$10+'СЕТ СН'!$I$6-'СЕТ СН'!$I$19</f>
        <v>1347.1574633299999</v>
      </c>
      <c r="O130" s="36">
        <f>SUMIFS(СВЦЭМ!$C$39:$C$782,СВЦЭМ!$A$39:$A$782,$A130,СВЦЭМ!$B$39:$B$782,O$119)+'СЕТ СН'!$I$9+СВЦЭМ!$D$10+'СЕТ СН'!$I$6-'СЕТ СН'!$I$19</f>
        <v>1353.6941990800001</v>
      </c>
      <c r="P130" s="36">
        <f>SUMIFS(СВЦЭМ!$C$39:$C$782,СВЦЭМ!$A$39:$A$782,$A130,СВЦЭМ!$B$39:$B$782,P$119)+'СЕТ СН'!$I$9+СВЦЭМ!$D$10+'СЕТ СН'!$I$6-'СЕТ СН'!$I$19</f>
        <v>1375.34028734</v>
      </c>
      <c r="Q130" s="36">
        <f>SUMIFS(СВЦЭМ!$C$39:$C$782,СВЦЭМ!$A$39:$A$782,$A130,СВЦЭМ!$B$39:$B$782,Q$119)+'СЕТ СН'!$I$9+СВЦЭМ!$D$10+'СЕТ СН'!$I$6-'СЕТ СН'!$I$19</f>
        <v>1379.7847362299999</v>
      </c>
      <c r="R130" s="36">
        <f>SUMIFS(СВЦЭМ!$C$39:$C$782,СВЦЭМ!$A$39:$A$782,$A130,СВЦЭМ!$B$39:$B$782,R$119)+'СЕТ СН'!$I$9+СВЦЭМ!$D$10+'СЕТ СН'!$I$6-'СЕТ СН'!$I$19</f>
        <v>1354.2733469499999</v>
      </c>
      <c r="S130" s="36">
        <f>SUMIFS(СВЦЭМ!$C$39:$C$782,СВЦЭМ!$A$39:$A$782,$A130,СВЦЭМ!$B$39:$B$782,S$119)+'СЕТ СН'!$I$9+СВЦЭМ!$D$10+'СЕТ СН'!$I$6-'СЕТ СН'!$I$19</f>
        <v>1351.71583495</v>
      </c>
      <c r="T130" s="36">
        <f>SUMIFS(СВЦЭМ!$C$39:$C$782,СВЦЭМ!$A$39:$A$782,$A130,СВЦЭМ!$B$39:$B$782,T$119)+'СЕТ СН'!$I$9+СВЦЭМ!$D$10+'СЕТ СН'!$I$6-'СЕТ СН'!$I$19</f>
        <v>1342.62849977</v>
      </c>
      <c r="U130" s="36">
        <f>SUMIFS(СВЦЭМ!$C$39:$C$782,СВЦЭМ!$A$39:$A$782,$A130,СВЦЭМ!$B$39:$B$782,U$119)+'СЕТ СН'!$I$9+СВЦЭМ!$D$10+'СЕТ СН'!$I$6-'СЕТ СН'!$I$19</f>
        <v>1323.2280068800001</v>
      </c>
      <c r="V130" s="36">
        <f>SUMIFS(СВЦЭМ!$C$39:$C$782,СВЦЭМ!$A$39:$A$782,$A130,СВЦЭМ!$B$39:$B$782,V$119)+'СЕТ СН'!$I$9+СВЦЭМ!$D$10+'СЕТ СН'!$I$6-'СЕТ СН'!$I$19</f>
        <v>1332.62237166</v>
      </c>
      <c r="W130" s="36">
        <f>SUMIFS(СВЦЭМ!$C$39:$C$782,СВЦЭМ!$A$39:$A$782,$A130,СВЦЭМ!$B$39:$B$782,W$119)+'СЕТ СН'!$I$9+СВЦЭМ!$D$10+'СЕТ СН'!$I$6-'СЕТ СН'!$I$19</f>
        <v>1351.2068512799999</v>
      </c>
      <c r="X130" s="36">
        <f>SUMIFS(СВЦЭМ!$C$39:$C$782,СВЦЭМ!$A$39:$A$782,$A130,СВЦЭМ!$B$39:$B$782,X$119)+'СЕТ СН'!$I$9+СВЦЭМ!$D$10+'СЕТ СН'!$I$6-'СЕТ СН'!$I$19</f>
        <v>1401.4194725</v>
      </c>
      <c r="Y130" s="36">
        <f>SUMIFS(СВЦЭМ!$C$39:$C$782,СВЦЭМ!$A$39:$A$782,$A130,СВЦЭМ!$B$39:$B$782,Y$119)+'СЕТ СН'!$I$9+СВЦЭМ!$D$10+'СЕТ СН'!$I$6-'СЕТ СН'!$I$19</f>
        <v>1468.87967985</v>
      </c>
    </row>
    <row r="131" spans="1:25" ht="15.75" x14ac:dyDescent="0.2">
      <c r="A131" s="35">
        <f t="shared" si="3"/>
        <v>44816</v>
      </c>
      <c r="B131" s="36">
        <f>SUMIFS(СВЦЭМ!$C$39:$C$782,СВЦЭМ!$A$39:$A$782,$A131,СВЦЭМ!$B$39:$B$782,B$119)+'СЕТ СН'!$I$9+СВЦЭМ!$D$10+'СЕТ СН'!$I$6-'СЕТ СН'!$I$19</f>
        <v>1521.4187164800001</v>
      </c>
      <c r="C131" s="36">
        <f>SUMIFS(СВЦЭМ!$C$39:$C$782,СВЦЭМ!$A$39:$A$782,$A131,СВЦЭМ!$B$39:$B$782,C$119)+'СЕТ СН'!$I$9+СВЦЭМ!$D$10+'СЕТ СН'!$I$6-'СЕТ СН'!$I$19</f>
        <v>1548.0180719</v>
      </c>
      <c r="D131" s="36">
        <f>SUMIFS(СВЦЭМ!$C$39:$C$782,СВЦЭМ!$A$39:$A$782,$A131,СВЦЭМ!$B$39:$B$782,D$119)+'СЕТ СН'!$I$9+СВЦЭМ!$D$10+'СЕТ СН'!$I$6-'СЕТ СН'!$I$19</f>
        <v>1560.7152390699998</v>
      </c>
      <c r="E131" s="36">
        <f>SUMIFS(СВЦЭМ!$C$39:$C$782,СВЦЭМ!$A$39:$A$782,$A131,СВЦЭМ!$B$39:$B$782,E$119)+'СЕТ СН'!$I$9+СВЦЭМ!$D$10+'СЕТ СН'!$I$6-'СЕТ СН'!$I$19</f>
        <v>1566.5707033100002</v>
      </c>
      <c r="F131" s="36">
        <f>SUMIFS(СВЦЭМ!$C$39:$C$782,СВЦЭМ!$A$39:$A$782,$A131,СВЦЭМ!$B$39:$B$782,F$119)+'СЕТ СН'!$I$9+СВЦЭМ!$D$10+'СЕТ СН'!$I$6-'СЕТ СН'!$I$19</f>
        <v>1552.8489943499999</v>
      </c>
      <c r="G131" s="36">
        <f>SUMIFS(СВЦЭМ!$C$39:$C$782,СВЦЭМ!$A$39:$A$782,$A131,СВЦЭМ!$B$39:$B$782,G$119)+'СЕТ СН'!$I$9+СВЦЭМ!$D$10+'СЕТ СН'!$I$6-'СЕТ СН'!$I$19</f>
        <v>1529.15396908</v>
      </c>
      <c r="H131" s="36">
        <f>SUMIFS(СВЦЭМ!$C$39:$C$782,СВЦЭМ!$A$39:$A$782,$A131,СВЦЭМ!$B$39:$B$782,H$119)+'СЕТ СН'!$I$9+СВЦЭМ!$D$10+'СЕТ СН'!$I$6-'СЕТ СН'!$I$19</f>
        <v>1491.6692354199999</v>
      </c>
      <c r="I131" s="36">
        <f>SUMIFS(СВЦЭМ!$C$39:$C$782,СВЦЭМ!$A$39:$A$782,$A131,СВЦЭМ!$B$39:$B$782,I$119)+'СЕТ СН'!$I$9+СВЦЭМ!$D$10+'СЕТ СН'!$I$6-'СЕТ СН'!$I$19</f>
        <v>1411.5906979699998</v>
      </c>
      <c r="J131" s="36">
        <f>SUMIFS(СВЦЭМ!$C$39:$C$782,СВЦЭМ!$A$39:$A$782,$A131,СВЦЭМ!$B$39:$B$782,J$119)+'СЕТ СН'!$I$9+СВЦЭМ!$D$10+'СЕТ СН'!$I$6-'СЕТ СН'!$I$19</f>
        <v>1397.7543482400001</v>
      </c>
      <c r="K131" s="36">
        <f>SUMIFS(СВЦЭМ!$C$39:$C$782,СВЦЭМ!$A$39:$A$782,$A131,СВЦЭМ!$B$39:$B$782,K$119)+'СЕТ СН'!$I$9+СВЦЭМ!$D$10+'СЕТ СН'!$I$6-'СЕТ СН'!$I$19</f>
        <v>1375.64686889</v>
      </c>
      <c r="L131" s="36">
        <f>SUMIFS(СВЦЭМ!$C$39:$C$782,СВЦЭМ!$A$39:$A$782,$A131,СВЦЭМ!$B$39:$B$782,L$119)+'СЕТ СН'!$I$9+СВЦЭМ!$D$10+'СЕТ СН'!$I$6-'СЕТ СН'!$I$19</f>
        <v>1376.9901154199999</v>
      </c>
      <c r="M131" s="36">
        <f>SUMIFS(СВЦЭМ!$C$39:$C$782,СВЦЭМ!$A$39:$A$782,$A131,СВЦЭМ!$B$39:$B$782,M$119)+'СЕТ СН'!$I$9+СВЦЭМ!$D$10+'СЕТ СН'!$I$6-'СЕТ СН'!$I$19</f>
        <v>1397.3040571199999</v>
      </c>
      <c r="N131" s="36">
        <f>SUMIFS(СВЦЭМ!$C$39:$C$782,СВЦЭМ!$A$39:$A$782,$A131,СВЦЭМ!$B$39:$B$782,N$119)+'СЕТ СН'!$I$9+СВЦЭМ!$D$10+'СЕТ СН'!$I$6-'СЕТ СН'!$I$19</f>
        <v>1384.5407167999999</v>
      </c>
      <c r="O131" s="36">
        <f>SUMIFS(СВЦЭМ!$C$39:$C$782,СВЦЭМ!$A$39:$A$782,$A131,СВЦЭМ!$B$39:$B$782,O$119)+'СЕТ СН'!$I$9+СВЦЭМ!$D$10+'СЕТ СН'!$I$6-'СЕТ СН'!$I$19</f>
        <v>1385.2930864</v>
      </c>
      <c r="P131" s="36">
        <f>SUMIFS(СВЦЭМ!$C$39:$C$782,СВЦЭМ!$A$39:$A$782,$A131,СВЦЭМ!$B$39:$B$782,P$119)+'СЕТ СН'!$I$9+СВЦЭМ!$D$10+'СЕТ СН'!$I$6-'СЕТ СН'!$I$19</f>
        <v>1404.14006589</v>
      </c>
      <c r="Q131" s="36">
        <f>SUMIFS(СВЦЭМ!$C$39:$C$782,СВЦЭМ!$A$39:$A$782,$A131,СВЦЭМ!$B$39:$B$782,Q$119)+'СЕТ СН'!$I$9+СВЦЭМ!$D$10+'СЕТ СН'!$I$6-'СЕТ СН'!$I$19</f>
        <v>1397.36850953</v>
      </c>
      <c r="R131" s="36">
        <f>SUMIFS(СВЦЭМ!$C$39:$C$782,СВЦЭМ!$A$39:$A$782,$A131,СВЦЭМ!$B$39:$B$782,R$119)+'СЕТ СН'!$I$9+СВЦЭМ!$D$10+'СЕТ СН'!$I$6-'СЕТ СН'!$I$19</f>
        <v>1385.50544945</v>
      </c>
      <c r="S131" s="36">
        <f>SUMIFS(СВЦЭМ!$C$39:$C$782,СВЦЭМ!$A$39:$A$782,$A131,СВЦЭМ!$B$39:$B$782,S$119)+'СЕТ СН'!$I$9+СВЦЭМ!$D$10+'СЕТ СН'!$I$6-'СЕТ СН'!$I$19</f>
        <v>1363.1666332599998</v>
      </c>
      <c r="T131" s="36">
        <f>SUMIFS(СВЦЭМ!$C$39:$C$782,СВЦЭМ!$A$39:$A$782,$A131,СВЦЭМ!$B$39:$B$782,T$119)+'СЕТ СН'!$I$9+СВЦЭМ!$D$10+'СЕТ СН'!$I$6-'СЕТ СН'!$I$19</f>
        <v>1418.2676438599999</v>
      </c>
      <c r="U131" s="36">
        <f>SUMIFS(СВЦЭМ!$C$39:$C$782,СВЦЭМ!$A$39:$A$782,$A131,СВЦЭМ!$B$39:$B$782,U$119)+'СЕТ СН'!$I$9+СВЦЭМ!$D$10+'СЕТ СН'!$I$6-'СЕТ СН'!$I$19</f>
        <v>1429.8153702700001</v>
      </c>
      <c r="V131" s="36">
        <f>SUMIFS(СВЦЭМ!$C$39:$C$782,СВЦЭМ!$A$39:$A$782,$A131,СВЦЭМ!$B$39:$B$782,V$119)+'СЕТ СН'!$I$9+СВЦЭМ!$D$10+'СЕТ СН'!$I$6-'СЕТ СН'!$I$19</f>
        <v>1462.71558422</v>
      </c>
      <c r="W131" s="36">
        <f>SUMIFS(СВЦЭМ!$C$39:$C$782,СВЦЭМ!$A$39:$A$782,$A131,СВЦЭМ!$B$39:$B$782,W$119)+'СЕТ СН'!$I$9+СВЦЭМ!$D$10+'СЕТ СН'!$I$6-'СЕТ СН'!$I$19</f>
        <v>1456.1044277699998</v>
      </c>
      <c r="X131" s="36">
        <f>SUMIFS(СВЦЭМ!$C$39:$C$782,СВЦЭМ!$A$39:$A$782,$A131,СВЦЭМ!$B$39:$B$782,X$119)+'СЕТ СН'!$I$9+СВЦЭМ!$D$10+'СЕТ СН'!$I$6-'СЕТ СН'!$I$19</f>
        <v>1445.5007751799999</v>
      </c>
      <c r="Y131" s="36">
        <f>SUMIFS(СВЦЭМ!$C$39:$C$782,СВЦЭМ!$A$39:$A$782,$A131,СВЦЭМ!$B$39:$B$782,Y$119)+'СЕТ СН'!$I$9+СВЦЭМ!$D$10+'СЕТ СН'!$I$6-'СЕТ СН'!$I$19</f>
        <v>1478.2885780699999</v>
      </c>
    </row>
    <row r="132" spans="1:25" ht="15.75" x14ac:dyDescent="0.2">
      <c r="A132" s="35">
        <f t="shared" si="3"/>
        <v>44817</v>
      </c>
      <c r="B132" s="36">
        <f>SUMIFS(СВЦЭМ!$C$39:$C$782,СВЦЭМ!$A$39:$A$782,$A132,СВЦЭМ!$B$39:$B$782,B$119)+'СЕТ СН'!$I$9+СВЦЭМ!$D$10+'СЕТ СН'!$I$6-'СЕТ СН'!$I$19</f>
        <v>1510.4732529399998</v>
      </c>
      <c r="C132" s="36">
        <f>SUMIFS(СВЦЭМ!$C$39:$C$782,СВЦЭМ!$A$39:$A$782,$A132,СВЦЭМ!$B$39:$B$782,C$119)+'СЕТ СН'!$I$9+СВЦЭМ!$D$10+'СЕТ СН'!$I$6-'СЕТ СН'!$I$19</f>
        <v>1549.16208865</v>
      </c>
      <c r="D132" s="36">
        <f>SUMIFS(СВЦЭМ!$C$39:$C$782,СВЦЭМ!$A$39:$A$782,$A132,СВЦЭМ!$B$39:$B$782,D$119)+'СЕТ СН'!$I$9+СВЦЭМ!$D$10+'СЕТ СН'!$I$6-'СЕТ СН'!$I$19</f>
        <v>1569.4958780100001</v>
      </c>
      <c r="E132" s="36">
        <f>SUMIFS(СВЦЭМ!$C$39:$C$782,СВЦЭМ!$A$39:$A$782,$A132,СВЦЭМ!$B$39:$B$782,E$119)+'СЕТ СН'!$I$9+СВЦЭМ!$D$10+'СЕТ СН'!$I$6-'СЕТ СН'!$I$19</f>
        <v>1577.3638474899999</v>
      </c>
      <c r="F132" s="36">
        <f>SUMIFS(СВЦЭМ!$C$39:$C$782,СВЦЭМ!$A$39:$A$782,$A132,СВЦЭМ!$B$39:$B$782,F$119)+'СЕТ СН'!$I$9+СВЦЭМ!$D$10+'СЕТ СН'!$I$6-'СЕТ СН'!$I$19</f>
        <v>1569.0140462899999</v>
      </c>
      <c r="G132" s="36">
        <f>SUMIFS(СВЦЭМ!$C$39:$C$782,СВЦЭМ!$A$39:$A$782,$A132,СВЦЭМ!$B$39:$B$782,G$119)+'СЕТ СН'!$I$9+СВЦЭМ!$D$10+'СЕТ СН'!$I$6-'СЕТ СН'!$I$19</f>
        <v>1547.96968251</v>
      </c>
      <c r="H132" s="36">
        <f>SUMIFS(СВЦЭМ!$C$39:$C$782,СВЦЭМ!$A$39:$A$782,$A132,СВЦЭМ!$B$39:$B$782,H$119)+'СЕТ СН'!$I$9+СВЦЭМ!$D$10+'СЕТ СН'!$I$6-'СЕТ СН'!$I$19</f>
        <v>1485.3559694599999</v>
      </c>
      <c r="I132" s="36">
        <f>SUMIFS(СВЦЭМ!$C$39:$C$782,СВЦЭМ!$A$39:$A$782,$A132,СВЦЭМ!$B$39:$B$782,I$119)+'СЕТ СН'!$I$9+СВЦЭМ!$D$10+'СЕТ СН'!$I$6-'СЕТ СН'!$I$19</f>
        <v>1436.3932491099999</v>
      </c>
      <c r="J132" s="36">
        <f>SUMIFS(СВЦЭМ!$C$39:$C$782,СВЦЭМ!$A$39:$A$782,$A132,СВЦЭМ!$B$39:$B$782,J$119)+'СЕТ СН'!$I$9+СВЦЭМ!$D$10+'СЕТ СН'!$I$6-'СЕТ СН'!$I$19</f>
        <v>1401.85812962</v>
      </c>
      <c r="K132" s="36">
        <f>SUMIFS(СВЦЭМ!$C$39:$C$782,СВЦЭМ!$A$39:$A$782,$A132,СВЦЭМ!$B$39:$B$782,K$119)+'СЕТ СН'!$I$9+СВЦЭМ!$D$10+'СЕТ СН'!$I$6-'СЕТ СН'!$I$19</f>
        <v>1412.0785158200001</v>
      </c>
      <c r="L132" s="36">
        <f>SUMIFS(СВЦЭМ!$C$39:$C$782,СВЦЭМ!$A$39:$A$782,$A132,СВЦЭМ!$B$39:$B$782,L$119)+'СЕТ СН'!$I$9+СВЦЭМ!$D$10+'СЕТ СН'!$I$6-'СЕТ СН'!$I$19</f>
        <v>1421.7962611200001</v>
      </c>
      <c r="M132" s="36">
        <f>SUMIFS(СВЦЭМ!$C$39:$C$782,СВЦЭМ!$A$39:$A$782,$A132,СВЦЭМ!$B$39:$B$782,M$119)+'СЕТ СН'!$I$9+СВЦЭМ!$D$10+'СЕТ СН'!$I$6-'СЕТ СН'!$I$19</f>
        <v>1430.33132312</v>
      </c>
      <c r="N132" s="36">
        <f>SUMIFS(СВЦЭМ!$C$39:$C$782,СВЦЭМ!$A$39:$A$782,$A132,СВЦЭМ!$B$39:$B$782,N$119)+'СЕТ СН'!$I$9+СВЦЭМ!$D$10+'СЕТ СН'!$I$6-'СЕТ СН'!$I$19</f>
        <v>1374.76709295</v>
      </c>
      <c r="O132" s="36">
        <f>SUMIFS(СВЦЭМ!$C$39:$C$782,СВЦЭМ!$A$39:$A$782,$A132,СВЦЭМ!$B$39:$B$782,O$119)+'СЕТ СН'!$I$9+СВЦЭМ!$D$10+'СЕТ СН'!$I$6-'СЕТ СН'!$I$19</f>
        <v>1385.5745656499998</v>
      </c>
      <c r="P132" s="36">
        <f>SUMIFS(СВЦЭМ!$C$39:$C$782,СВЦЭМ!$A$39:$A$782,$A132,СВЦЭМ!$B$39:$B$782,P$119)+'СЕТ СН'!$I$9+СВЦЭМ!$D$10+'СЕТ СН'!$I$6-'СЕТ СН'!$I$19</f>
        <v>1399.56695631</v>
      </c>
      <c r="Q132" s="36">
        <f>SUMIFS(СВЦЭМ!$C$39:$C$782,СВЦЭМ!$A$39:$A$782,$A132,СВЦЭМ!$B$39:$B$782,Q$119)+'СЕТ СН'!$I$9+СВЦЭМ!$D$10+'СЕТ СН'!$I$6-'СЕТ СН'!$I$19</f>
        <v>1395.33274532</v>
      </c>
      <c r="R132" s="36">
        <f>SUMIFS(СВЦЭМ!$C$39:$C$782,СВЦЭМ!$A$39:$A$782,$A132,СВЦЭМ!$B$39:$B$782,R$119)+'СЕТ СН'!$I$9+СВЦЭМ!$D$10+'СЕТ СН'!$I$6-'СЕТ СН'!$I$19</f>
        <v>1410.9931521899998</v>
      </c>
      <c r="S132" s="36">
        <f>SUMIFS(СВЦЭМ!$C$39:$C$782,СВЦЭМ!$A$39:$A$782,$A132,СВЦЭМ!$B$39:$B$782,S$119)+'СЕТ СН'!$I$9+СВЦЭМ!$D$10+'СЕТ СН'!$I$6-'СЕТ СН'!$I$19</f>
        <v>1406.44782424</v>
      </c>
      <c r="T132" s="36">
        <f>SUMIFS(СВЦЭМ!$C$39:$C$782,СВЦЭМ!$A$39:$A$782,$A132,СВЦЭМ!$B$39:$B$782,T$119)+'СЕТ СН'!$I$9+СВЦЭМ!$D$10+'СЕТ СН'!$I$6-'СЕТ СН'!$I$19</f>
        <v>1425.8459234500001</v>
      </c>
      <c r="U132" s="36">
        <f>SUMIFS(СВЦЭМ!$C$39:$C$782,СВЦЭМ!$A$39:$A$782,$A132,СВЦЭМ!$B$39:$B$782,U$119)+'СЕТ СН'!$I$9+СВЦЭМ!$D$10+'СЕТ СН'!$I$6-'СЕТ СН'!$I$19</f>
        <v>1441.19062725</v>
      </c>
      <c r="V132" s="36">
        <f>SUMIFS(СВЦЭМ!$C$39:$C$782,СВЦЭМ!$A$39:$A$782,$A132,СВЦЭМ!$B$39:$B$782,V$119)+'СЕТ СН'!$I$9+СВЦЭМ!$D$10+'СЕТ СН'!$I$6-'СЕТ СН'!$I$19</f>
        <v>1466.40303477</v>
      </c>
      <c r="W132" s="36">
        <f>SUMIFS(СВЦЭМ!$C$39:$C$782,СВЦЭМ!$A$39:$A$782,$A132,СВЦЭМ!$B$39:$B$782,W$119)+'СЕТ СН'!$I$9+СВЦЭМ!$D$10+'СЕТ СН'!$I$6-'СЕТ СН'!$I$19</f>
        <v>1443.38852094</v>
      </c>
      <c r="X132" s="36">
        <f>SUMIFS(СВЦЭМ!$C$39:$C$782,СВЦЭМ!$A$39:$A$782,$A132,СВЦЭМ!$B$39:$B$782,X$119)+'СЕТ СН'!$I$9+СВЦЭМ!$D$10+'СЕТ СН'!$I$6-'СЕТ СН'!$I$19</f>
        <v>1420.94189108</v>
      </c>
      <c r="Y132" s="36">
        <f>SUMIFS(СВЦЭМ!$C$39:$C$782,СВЦЭМ!$A$39:$A$782,$A132,СВЦЭМ!$B$39:$B$782,Y$119)+'СЕТ СН'!$I$9+СВЦЭМ!$D$10+'СЕТ СН'!$I$6-'СЕТ СН'!$I$19</f>
        <v>1470.72730447</v>
      </c>
    </row>
    <row r="133" spans="1:25" ht="15.75" x14ac:dyDescent="0.2">
      <c r="A133" s="35">
        <f t="shared" si="3"/>
        <v>44818</v>
      </c>
      <c r="B133" s="36">
        <f>SUMIFS(СВЦЭМ!$C$39:$C$782,СВЦЭМ!$A$39:$A$782,$A133,СВЦЭМ!$B$39:$B$782,B$119)+'СЕТ СН'!$I$9+СВЦЭМ!$D$10+'СЕТ СН'!$I$6-'СЕТ СН'!$I$19</f>
        <v>1483.96853216</v>
      </c>
      <c r="C133" s="36">
        <f>SUMIFS(СВЦЭМ!$C$39:$C$782,СВЦЭМ!$A$39:$A$782,$A133,СВЦЭМ!$B$39:$B$782,C$119)+'СЕТ СН'!$I$9+СВЦЭМ!$D$10+'СЕТ СН'!$I$6-'СЕТ СН'!$I$19</f>
        <v>1531.1951446799999</v>
      </c>
      <c r="D133" s="36">
        <f>SUMIFS(СВЦЭМ!$C$39:$C$782,СВЦЭМ!$A$39:$A$782,$A133,СВЦЭМ!$B$39:$B$782,D$119)+'СЕТ СН'!$I$9+СВЦЭМ!$D$10+'СЕТ СН'!$I$6-'СЕТ СН'!$I$19</f>
        <v>1563.8303859799998</v>
      </c>
      <c r="E133" s="36">
        <f>SUMIFS(СВЦЭМ!$C$39:$C$782,СВЦЭМ!$A$39:$A$782,$A133,СВЦЭМ!$B$39:$B$782,E$119)+'СЕТ СН'!$I$9+СВЦЭМ!$D$10+'СЕТ СН'!$I$6-'СЕТ СН'!$I$19</f>
        <v>1569.2778837599999</v>
      </c>
      <c r="F133" s="36">
        <f>SUMIFS(СВЦЭМ!$C$39:$C$782,СВЦЭМ!$A$39:$A$782,$A133,СВЦЭМ!$B$39:$B$782,F$119)+'СЕТ СН'!$I$9+СВЦЭМ!$D$10+'СЕТ СН'!$I$6-'СЕТ СН'!$I$19</f>
        <v>1566.78383231</v>
      </c>
      <c r="G133" s="36">
        <f>SUMIFS(СВЦЭМ!$C$39:$C$782,СВЦЭМ!$A$39:$A$782,$A133,СВЦЭМ!$B$39:$B$782,G$119)+'СЕТ СН'!$I$9+СВЦЭМ!$D$10+'СЕТ СН'!$I$6-'СЕТ СН'!$I$19</f>
        <v>1548.3198593</v>
      </c>
      <c r="H133" s="36">
        <f>SUMIFS(СВЦЭМ!$C$39:$C$782,СВЦЭМ!$A$39:$A$782,$A133,СВЦЭМ!$B$39:$B$782,H$119)+'СЕТ СН'!$I$9+СВЦЭМ!$D$10+'СЕТ СН'!$I$6-'СЕТ СН'!$I$19</f>
        <v>1486.45344471</v>
      </c>
      <c r="I133" s="36">
        <f>SUMIFS(СВЦЭМ!$C$39:$C$782,СВЦЭМ!$A$39:$A$782,$A133,СВЦЭМ!$B$39:$B$782,I$119)+'СЕТ СН'!$I$9+СВЦЭМ!$D$10+'СЕТ СН'!$I$6-'СЕТ СН'!$I$19</f>
        <v>1421.6534759199999</v>
      </c>
      <c r="J133" s="36">
        <f>SUMIFS(СВЦЭМ!$C$39:$C$782,СВЦЭМ!$A$39:$A$782,$A133,СВЦЭМ!$B$39:$B$782,J$119)+'СЕТ СН'!$I$9+СВЦЭМ!$D$10+'СЕТ СН'!$I$6-'СЕТ СН'!$I$19</f>
        <v>1391.9222112499999</v>
      </c>
      <c r="K133" s="36">
        <f>SUMIFS(СВЦЭМ!$C$39:$C$782,СВЦЭМ!$A$39:$A$782,$A133,СВЦЭМ!$B$39:$B$782,K$119)+'СЕТ СН'!$I$9+СВЦЭМ!$D$10+'СЕТ СН'!$I$6-'СЕТ СН'!$I$19</f>
        <v>1384.6218022399999</v>
      </c>
      <c r="L133" s="36">
        <f>SUMIFS(СВЦЭМ!$C$39:$C$782,СВЦЭМ!$A$39:$A$782,$A133,СВЦЭМ!$B$39:$B$782,L$119)+'СЕТ СН'!$I$9+СВЦЭМ!$D$10+'СЕТ СН'!$I$6-'СЕТ СН'!$I$19</f>
        <v>1401.35015645</v>
      </c>
      <c r="M133" s="36">
        <f>SUMIFS(СВЦЭМ!$C$39:$C$782,СВЦЭМ!$A$39:$A$782,$A133,СВЦЭМ!$B$39:$B$782,M$119)+'СЕТ СН'!$I$9+СВЦЭМ!$D$10+'СЕТ СН'!$I$6-'СЕТ СН'!$I$19</f>
        <v>1414.1898594700001</v>
      </c>
      <c r="N133" s="36">
        <f>SUMIFS(СВЦЭМ!$C$39:$C$782,СВЦЭМ!$A$39:$A$782,$A133,СВЦЭМ!$B$39:$B$782,N$119)+'СЕТ СН'!$I$9+СВЦЭМ!$D$10+'СЕТ СН'!$I$6-'СЕТ СН'!$I$19</f>
        <v>1363.2493521399999</v>
      </c>
      <c r="O133" s="36">
        <f>SUMIFS(СВЦЭМ!$C$39:$C$782,СВЦЭМ!$A$39:$A$782,$A133,СВЦЭМ!$B$39:$B$782,O$119)+'СЕТ СН'!$I$9+СВЦЭМ!$D$10+'СЕТ СН'!$I$6-'СЕТ СН'!$I$19</f>
        <v>1360.26244019</v>
      </c>
      <c r="P133" s="36">
        <f>SUMIFS(СВЦЭМ!$C$39:$C$782,СВЦЭМ!$A$39:$A$782,$A133,СВЦЭМ!$B$39:$B$782,P$119)+'СЕТ СН'!$I$9+СВЦЭМ!$D$10+'СЕТ СН'!$I$6-'СЕТ СН'!$I$19</f>
        <v>1367.0414422199999</v>
      </c>
      <c r="Q133" s="36">
        <f>SUMIFS(СВЦЭМ!$C$39:$C$782,СВЦЭМ!$A$39:$A$782,$A133,СВЦЭМ!$B$39:$B$782,Q$119)+'СЕТ СН'!$I$9+СВЦЭМ!$D$10+'СЕТ СН'!$I$6-'СЕТ СН'!$I$19</f>
        <v>1390.8174255700001</v>
      </c>
      <c r="R133" s="36">
        <f>SUMIFS(СВЦЭМ!$C$39:$C$782,СВЦЭМ!$A$39:$A$782,$A133,СВЦЭМ!$B$39:$B$782,R$119)+'СЕТ СН'!$I$9+СВЦЭМ!$D$10+'СЕТ СН'!$I$6-'СЕТ СН'!$I$19</f>
        <v>1410.7530316100001</v>
      </c>
      <c r="S133" s="36">
        <f>SUMIFS(СВЦЭМ!$C$39:$C$782,СВЦЭМ!$A$39:$A$782,$A133,СВЦЭМ!$B$39:$B$782,S$119)+'СЕТ СН'!$I$9+СВЦЭМ!$D$10+'СЕТ СН'!$I$6-'СЕТ СН'!$I$19</f>
        <v>1410.6269306099998</v>
      </c>
      <c r="T133" s="36">
        <f>SUMIFS(СВЦЭМ!$C$39:$C$782,СВЦЭМ!$A$39:$A$782,$A133,СВЦЭМ!$B$39:$B$782,T$119)+'СЕТ СН'!$I$9+СВЦЭМ!$D$10+'СЕТ СН'!$I$6-'СЕТ СН'!$I$19</f>
        <v>1439.72672104</v>
      </c>
      <c r="U133" s="36">
        <f>SUMIFS(СВЦЭМ!$C$39:$C$782,СВЦЭМ!$A$39:$A$782,$A133,СВЦЭМ!$B$39:$B$782,U$119)+'СЕТ СН'!$I$9+СВЦЭМ!$D$10+'СЕТ СН'!$I$6-'СЕТ СН'!$I$19</f>
        <v>1464.4196110299999</v>
      </c>
      <c r="V133" s="36">
        <f>SUMIFS(СВЦЭМ!$C$39:$C$782,СВЦЭМ!$A$39:$A$782,$A133,СВЦЭМ!$B$39:$B$782,V$119)+'СЕТ СН'!$I$9+СВЦЭМ!$D$10+'СЕТ СН'!$I$6-'СЕТ СН'!$I$19</f>
        <v>1467.63193583</v>
      </c>
      <c r="W133" s="36">
        <f>SUMIFS(СВЦЭМ!$C$39:$C$782,СВЦЭМ!$A$39:$A$782,$A133,СВЦЭМ!$B$39:$B$782,W$119)+'СЕТ СН'!$I$9+СВЦЭМ!$D$10+'СЕТ СН'!$I$6-'СЕТ СН'!$I$19</f>
        <v>1450.73124383</v>
      </c>
      <c r="X133" s="36">
        <f>SUMIFS(СВЦЭМ!$C$39:$C$782,СВЦЭМ!$A$39:$A$782,$A133,СВЦЭМ!$B$39:$B$782,X$119)+'СЕТ СН'!$I$9+СВЦЭМ!$D$10+'СЕТ СН'!$I$6-'СЕТ СН'!$I$19</f>
        <v>1422.86171569</v>
      </c>
      <c r="Y133" s="36">
        <f>SUMIFS(СВЦЭМ!$C$39:$C$782,СВЦЭМ!$A$39:$A$782,$A133,СВЦЭМ!$B$39:$B$782,Y$119)+'СЕТ СН'!$I$9+СВЦЭМ!$D$10+'СЕТ СН'!$I$6-'СЕТ СН'!$I$19</f>
        <v>1478.9346891</v>
      </c>
    </row>
    <row r="134" spans="1:25" ht="15.75" x14ac:dyDescent="0.2">
      <c r="A134" s="35">
        <f t="shared" si="3"/>
        <v>44819</v>
      </c>
      <c r="B134" s="36">
        <f>SUMIFS(СВЦЭМ!$C$39:$C$782,СВЦЭМ!$A$39:$A$782,$A134,СВЦЭМ!$B$39:$B$782,B$119)+'СЕТ СН'!$I$9+СВЦЭМ!$D$10+'СЕТ СН'!$I$6-'СЕТ СН'!$I$19</f>
        <v>1524.8770875999999</v>
      </c>
      <c r="C134" s="36">
        <f>SUMIFS(СВЦЭМ!$C$39:$C$782,СВЦЭМ!$A$39:$A$782,$A134,СВЦЭМ!$B$39:$B$782,C$119)+'СЕТ СН'!$I$9+СВЦЭМ!$D$10+'СЕТ СН'!$I$6-'СЕТ СН'!$I$19</f>
        <v>1585.0311057999998</v>
      </c>
      <c r="D134" s="36">
        <f>SUMIFS(СВЦЭМ!$C$39:$C$782,СВЦЭМ!$A$39:$A$782,$A134,СВЦЭМ!$B$39:$B$782,D$119)+'СЕТ СН'!$I$9+СВЦЭМ!$D$10+'СЕТ СН'!$I$6-'СЕТ СН'!$I$19</f>
        <v>1611.1510269599999</v>
      </c>
      <c r="E134" s="36">
        <f>SUMIFS(СВЦЭМ!$C$39:$C$782,СВЦЭМ!$A$39:$A$782,$A134,СВЦЭМ!$B$39:$B$782,E$119)+'СЕТ СН'!$I$9+СВЦЭМ!$D$10+'СЕТ СН'!$I$6-'СЕТ СН'!$I$19</f>
        <v>1610.0340487200001</v>
      </c>
      <c r="F134" s="36">
        <f>SUMIFS(СВЦЭМ!$C$39:$C$782,СВЦЭМ!$A$39:$A$782,$A134,СВЦЭМ!$B$39:$B$782,F$119)+'СЕТ СН'!$I$9+СВЦЭМ!$D$10+'СЕТ СН'!$I$6-'СЕТ СН'!$I$19</f>
        <v>1616.6505375900001</v>
      </c>
      <c r="G134" s="36">
        <f>SUMIFS(СВЦЭМ!$C$39:$C$782,СВЦЭМ!$A$39:$A$782,$A134,СВЦЭМ!$B$39:$B$782,G$119)+'СЕТ СН'!$I$9+СВЦЭМ!$D$10+'СЕТ СН'!$I$6-'СЕТ СН'!$I$19</f>
        <v>1596.7804534399997</v>
      </c>
      <c r="H134" s="36">
        <f>SUMIFS(СВЦЭМ!$C$39:$C$782,СВЦЭМ!$A$39:$A$782,$A134,СВЦЭМ!$B$39:$B$782,H$119)+'СЕТ СН'!$I$9+СВЦЭМ!$D$10+'СЕТ СН'!$I$6-'СЕТ СН'!$I$19</f>
        <v>1550.5537642300001</v>
      </c>
      <c r="I134" s="36">
        <f>SUMIFS(СВЦЭМ!$C$39:$C$782,СВЦЭМ!$A$39:$A$782,$A134,СВЦЭМ!$B$39:$B$782,I$119)+'СЕТ СН'!$I$9+СВЦЭМ!$D$10+'СЕТ СН'!$I$6-'СЕТ СН'!$I$19</f>
        <v>1460.29615109</v>
      </c>
      <c r="J134" s="36">
        <f>SUMIFS(СВЦЭМ!$C$39:$C$782,СВЦЭМ!$A$39:$A$782,$A134,СВЦЭМ!$B$39:$B$782,J$119)+'СЕТ СН'!$I$9+СВЦЭМ!$D$10+'СЕТ СН'!$I$6-'СЕТ СН'!$I$19</f>
        <v>1464.9777796600001</v>
      </c>
      <c r="K134" s="36">
        <f>SUMIFS(СВЦЭМ!$C$39:$C$782,СВЦЭМ!$A$39:$A$782,$A134,СВЦЭМ!$B$39:$B$782,K$119)+'СЕТ СН'!$I$9+СВЦЭМ!$D$10+'СЕТ СН'!$I$6-'СЕТ СН'!$I$19</f>
        <v>1456.68857796</v>
      </c>
      <c r="L134" s="36">
        <f>SUMIFS(СВЦЭМ!$C$39:$C$782,СВЦЭМ!$A$39:$A$782,$A134,СВЦЭМ!$B$39:$B$782,L$119)+'СЕТ СН'!$I$9+СВЦЭМ!$D$10+'СЕТ СН'!$I$6-'СЕТ СН'!$I$19</f>
        <v>1454.4164899299999</v>
      </c>
      <c r="M134" s="36">
        <f>SUMIFS(СВЦЭМ!$C$39:$C$782,СВЦЭМ!$A$39:$A$782,$A134,СВЦЭМ!$B$39:$B$782,M$119)+'СЕТ СН'!$I$9+СВЦЭМ!$D$10+'СЕТ СН'!$I$6-'СЕТ СН'!$I$19</f>
        <v>1456.6854169999999</v>
      </c>
      <c r="N134" s="36">
        <f>SUMIFS(СВЦЭМ!$C$39:$C$782,СВЦЭМ!$A$39:$A$782,$A134,СВЦЭМ!$B$39:$B$782,N$119)+'СЕТ СН'!$I$9+СВЦЭМ!$D$10+'СЕТ СН'!$I$6-'СЕТ СН'!$I$19</f>
        <v>1413.4659162299999</v>
      </c>
      <c r="O134" s="36">
        <f>SUMIFS(СВЦЭМ!$C$39:$C$782,СВЦЭМ!$A$39:$A$782,$A134,СВЦЭМ!$B$39:$B$782,O$119)+'СЕТ СН'!$I$9+СВЦЭМ!$D$10+'СЕТ СН'!$I$6-'СЕТ СН'!$I$19</f>
        <v>1418.0273773399999</v>
      </c>
      <c r="P134" s="36">
        <f>SUMIFS(СВЦЭМ!$C$39:$C$782,СВЦЭМ!$A$39:$A$782,$A134,СВЦЭМ!$B$39:$B$782,P$119)+'СЕТ СН'!$I$9+СВЦЭМ!$D$10+'СЕТ СН'!$I$6-'СЕТ СН'!$I$19</f>
        <v>1418.94086756</v>
      </c>
      <c r="Q134" s="36">
        <f>SUMIFS(СВЦЭМ!$C$39:$C$782,СВЦЭМ!$A$39:$A$782,$A134,СВЦЭМ!$B$39:$B$782,Q$119)+'СЕТ СН'!$I$9+СВЦЭМ!$D$10+'СЕТ СН'!$I$6-'СЕТ СН'!$I$19</f>
        <v>1426.30582278</v>
      </c>
      <c r="R134" s="36">
        <f>SUMIFS(СВЦЭМ!$C$39:$C$782,СВЦЭМ!$A$39:$A$782,$A134,СВЦЭМ!$B$39:$B$782,R$119)+'СЕТ СН'!$I$9+СВЦЭМ!$D$10+'СЕТ СН'!$I$6-'СЕТ СН'!$I$19</f>
        <v>1453.4243273100001</v>
      </c>
      <c r="S134" s="36">
        <f>SUMIFS(СВЦЭМ!$C$39:$C$782,СВЦЭМ!$A$39:$A$782,$A134,СВЦЭМ!$B$39:$B$782,S$119)+'СЕТ СН'!$I$9+СВЦЭМ!$D$10+'СЕТ СН'!$I$6-'СЕТ СН'!$I$19</f>
        <v>1439.8923623800001</v>
      </c>
      <c r="T134" s="36">
        <f>SUMIFS(СВЦЭМ!$C$39:$C$782,СВЦЭМ!$A$39:$A$782,$A134,СВЦЭМ!$B$39:$B$782,T$119)+'СЕТ СН'!$I$9+СВЦЭМ!$D$10+'СЕТ СН'!$I$6-'СЕТ СН'!$I$19</f>
        <v>1455.66443276</v>
      </c>
      <c r="U134" s="36">
        <f>SUMIFS(СВЦЭМ!$C$39:$C$782,СВЦЭМ!$A$39:$A$782,$A134,СВЦЭМ!$B$39:$B$782,U$119)+'СЕТ СН'!$I$9+СВЦЭМ!$D$10+'СЕТ СН'!$I$6-'СЕТ СН'!$I$19</f>
        <v>1470.4915692899999</v>
      </c>
      <c r="V134" s="36">
        <f>SUMIFS(СВЦЭМ!$C$39:$C$782,СВЦЭМ!$A$39:$A$782,$A134,СВЦЭМ!$B$39:$B$782,V$119)+'СЕТ СН'!$I$9+СВЦЭМ!$D$10+'СЕТ СН'!$I$6-'СЕТ СН'!$I$19</f>
        <v>1496.0327165599999</v>
      </c>
      <c r="W134" s="36">
        <f>SUMIFS(СВЦЭМ!$C$39:$C$782,СВЦЭМ!$A$39:$A$782,$A134,СВЦЭМ!$B$39:$B$782,W$119)+'СЕТ СН'!$I$9+СВЦЭМ!$D$10+'СЕТ СН'!$I$6-'СЕТ СН'!$I$19</f>
        <v>1472.2492504699999</v>
      </c>
      <c r="X134" s="36">
        <f>SUMIFS(СВЦЭМ!$C$39:$C$782,СВЦЭМ!$A$39:$A$782,$A134,СВЦЭМ!$B$39:$B$782,X$119)+'СЕТ СН'!$I$9+СВЦЭМ!$D$10+'СЕТ СН'!$I$6-'СЕТ СН'!$I$19</f>
        <v>1433.54872654</v>
      </c>
      <c r="Y134" s="36">
        <f>SUMIFS(СВЦЭМ!$C$39:$C$782,СВЦЭМ!$A$39:$A$782,$A134,СВЦЭМ!$B$39:$B$782,Y$119)+'СЕТ СН'!$I$9+СВЦЭМ!$D$10+'СЕТ СН'!$I$6-'СЕТ СН'!$I$19</f>
        <v>1516.49829748</v>
      </c>
    </row>
    <row r="135" spans="1:25" ht="15.75" x14ac:dyDescent="0.2">
      <c r="A135" s="35">
        <f t="shared" si="3"/>
        <v>44820</v>
      </c>
      <c r="B135" s="36">
        <f>SUMIFS(СВЦЭМ!$C$39:$C$782,СВЦЭМ!$A$39:$A$782,$A135,СВЦЭМ!$B$39:$B$782,B$119)+'СЕТ СН'!$I$9+СВЦЭМ!$D$10+'СЕТ СН'!$I$6-'СЕТ СН'!$I$19</f>
        <v>1530.8081144600001</v>
      </c>
      <c r="C135" s="36">
        <f>SUMIFS(СВЦЭМ!$C$39:$C$782,СВЦЭМ!$A$39:$A$782,$A135,СВЦЭМ!$B$39:$B$782,C$119)+'СЕТ СН'!$I$9+СВЦЭМ!$D$10+'СЕТ СН'!$I$6-'СЕТ СН'!$I$19</f>
        <v>1593.1496502800001</v>
      </c>
      <c r="D135" s="36">
        <f>SUMIFS(СВЦЭМ!$C$39:$C$782,СВЦЭМ!$A$39:$A$782,$A135,СВЦЭМ!$B$39:$B$782,D$119)+'СЕТ СН'!$I$9+СВЦЭМ!$D$10+'СЕТ СН'!$I$6-'СЕТ СН'!$I$19</f>
        <v>1621.68920235</v>
      </c>
      <c r="E135" s="36">
        <f>SUMIFS(СВЦЭМ!$C$39:$C$782,СВЦЭМ!$A$39:$A$782,$A135,СВЦЭМ!$B$39:$B$782,E$119)+'СЕТ СН'!$I$9+СВЦЭМ!$D$10+'СЕТ СН'!$I$6-'СЕТ СН'!$I$19</f>
        <v>1627.7115812000002</v>
      </c>
      <c r="F135" s="36">
        <f>SUMIFS(СВЦЭМ!$C$39:$C$782,СВЦЭМ!$A$39:$A$782,$A135,СВЦЭМ!$B$39:$B$782,F$119)+'СЕТ СН'!$I$9+СВЦЭМ!$D$10+'СЕТ СН'!$I$6-'СЕТ СН'!$I$19</f>
        <v>1612.5629655799999</v>
      </c>
      <c r="G135" s="36">
        <f>SUMIFS(СВЦЭМ!$C$39:$C$782,СВЦЭМ!$A$39:$A$782,$A135,СВЦЭМ!$B$39:$B$782,G$119)+'СЕТ СН'!$I$9+СВЦЭМ!$D$10+'СЕТ СН'!$I$6-'СЕТ СН'!$I$19</f>
        <v>1590.92360852</v>
      </c>
      <c r="H135" s="36">
        <f>SUMIFS(СВЦЭМ!$C$39:$C$782,СВЦЭМ!$A$39:$A$782,$A135,СВЦЭМ!$B$39:$B$782,H$119)+'СЕТ СН'!$I$9+СВЦЭМ!$D$10+'СЕТ СН'!$I$6-'СЕТ СН'!$I$19</f>
        <v>1534.52071239</v>
      </c>
      <c r="I135" s="36">
        <f>SUMIFS(СВЦЭМ!$C$39:$C$782,СВЦЭМ!$A$39:$A$782,$A135,СВЦЭМ!$B$39:$B$782,I$119)+'СЕТ СН'!$I$9+СВЦЭМ!$D$10+'СЕТ СН'!$I$6-'СЕТ СН'!$I$19</f>
        <v>1449.1911688499999</v>
      </c>
      <c r="J135" s="36">
        <f>SUMIFS(СВЦЭМ!$C$39:$C$782,СВЦЭМ!$A$39:$A$782,$A135,СВЦЭМ!$B$39:$B$782,J$119)+'СЕТ СН'!$I$9+СВЦЭМ!$D$10+'СЕТ СН'!$I$6-'СЕТ СН'!$I$19</f>
        <v>1450.09421215</v>
      </c>
      <c r="K135" s="36">
        <f>SUMIFS(СВЦЭМ!$C$39:$C$782,СВЦЭМ!$A$39:$A$782,$A135,СВЦЭМ!$B$39:$B$782,K$119)+'СЕТ СН'!$I$9+СВЦЭМ!$D$10+'СЕТ СН'!$I$6-'СЕТ СН'!$I$19</f>
        <v>1383.1777651100001</v>
      </c>
      <c r="L135" s="36">
        <f>SUMIFS(СВЦЭМ!$C$39:$C$782,СВЦЭМ!$A$39:$A$782,$A135,СВЦЭМ!$B$39:$B$782,L$119)+'СЕТ СН'!$I$9+СВЦЭМ!$D$10+'СЕТ СН'!$I$6-'СЕТ СН'!$I$19</f>
        <v>1400.1952817399999</v>
      </c>
      <c r="M135" s="36">
        <f>SUMIFS(СВЦЭМ!$C$39:$C$782,СВЦЭМ!$A$39:$A$782,$A135,СВЦЭМ!$B$39:$B$782,M$119)+'СЕТ СН'!$I$9+СВЦЭМ!$D$10+'СЕТ СН'!$I$6-'СЕТ СН'!$I$19</f>
        <v>1407.8930653899999</v>
      </c>
      <c r="N135" s="36">
        <f>SUMIFS(СВЦЭМ!$C$39:$C$782,СВЦЭМ!$A$39:$A$782,$A135,СВЦЭМ!$B$39:$B$782,N$119)+'СЕТ СН'!$I$9+СВЦЭМ!$D$10+'СЕТ СН'!$I$6-'СЕТ СН'!$I$19</f>
        <v>1429.8391684200001</v>
      </c>
      <c r="O135" s="36">
        <f>SUMIFS(СВЦЭМ!$C$39:$C$782,СВЦЭМ!$A$39:$A$782,$A135,СВЦЭМ!$B$39:$B$782,O$119)+'СЕТ СН'!$I$9+СВЦЭМ!$D$10+'СЕТ СН'!$I$6-'СЕТ СН'!$I$19</f>
        <v>1424.6314852</v>
      </c>
      <c r="P135" s="36">
        <f>SUMIFS(СВЦЭМ!$C$39:$C$782,СВЦЭМ!$A$39:$A$782,$A135,СВЦЭМ!$B$39:$B$782,P$119)+'СЕТ СН'!$I$9+СВЦЭМ!$D$10+'СЕТ СН'!$I$6-'СЕТ СН'!$I$19</f>
        <v>1427.5471875600001</v>
      </c>
      <c r="Q135" s="36">
        <f>SUMIFS(СВЦЭМ!$C$39:$C$782,СВЦЭМ!$A$39:$A$782,$A135,СВЦЭМ!$B$39:$B$782,Q$119)+'СЕТ СН'!$I$9+СВЦЭМ!$D$10+'СЕТ СН'!$I$6-'СЕТ СН'!$I$19</f>
        <v>1434.6019032099998</v>
      </c>
      <c r="R135" s="36">
        <f>SUMIFS(СВЦЭМ!$C$39:$C$782,СВЦЭМ!$A$39:$A$782,$A135,СВЦЭМ!$B$39:$B$782,R$119)+'СЕТ СН'!$I$9+СВЦЭМ!$D$10+'СЕТ СН'!$I$6-'СЕТ СН'!$I$19</f>
        <v>1439.7660268300001</v>
      </c>
      <c r="S135" s="36">
        <f>SUMIFS(СВЦЭМ!$C$39:$C$782,СВЦЭМ!$A$39:$A$782,$A135,СВЦЭМ!$B$39:$B$782,S$119)+'СЕТ СН'!$I$9+СВЦЭМ!$D$10+'СЕТ СН'!$I$6-'СЕТ СН'!$I$19</f>
        <v>1430.9693491399998</v>
      </c>
      <c r="T135" s="36">
        <f>SUMIFS(СВЦЭМ!$C$39:$C$782,СВЦЭМ!$A$39:$A$782,$A135,СВЦЭМ!$B$39:$B$782,T$119)+'СЕТ СН'!$I$9+СВЦЭМ!$D$10+'СЕТ СН'!$I$6-'СЕТ СН'!$I$19</f>
        <v>1460.0448449099999</v>
      </c>
      <c r="U135" s="36">
        <f>SUMIFS(СВЦЭМ!$C$39:$C$782,СВЦЭМ!$A$39:$A$782,$A135,СВЦЭМ!$B$39:$B$782,U$119)+'СЕТ СН'!$I$9+СВЦЭМ!$D$10+'СЕТ СН'!$I$6-'СЕТ СН'!$I$19</f>
        <v>1462.88624235</v>
      </c>
      <c r="V135" s="36">
        <f>SUMIFS(СВЦЭМ!$C$39:$C$782,СВЦЭМ!$A$39:$A$782,$A135,СВЦЭМ!$B$39:$B$782,V$119)+'СЕТ СН'!$I$9+СВЦЭМ!$D$10+'СЕТ СН'!$I$6-'СЕТ СН'!$I$19</f>
        <v>1489.5631533999999</v>
      </c>
      <c r="W135" s="36">
        <f>SUMIFS(СВЦЭМ!$C$39:$C$782,СВЦЭМ!$A$39:$A$782,$A135,СВЦЭМ!$B$39:$B$782,W$119)+'СЕТ СН'!$I$9+СВЦЭМ!$D$10+'СЕТ СН'!$I$6-'СЕТ СН'!$I$19</f>
        <v>1456.8675870899999</v>
      </c>
      <c r="X135" s="36">
        <f>SUMIFS(СВЦЭМ!$C$39:$C$782,СВЦЭМ!$A$39:$A$782,$A135,СВЦЭМ!$B$39:$B$782,X$119)+'СЕТ СН'!$I$9+СВЦЭМ!$D$10+'СЕТ СН'!$I$6-'СЕТ СН'!$I$19</f>
        <v>1469.8068041299998</v>
      </c>
      <c r="Y135" s="36">
        <f>SUMIFS(СВЦЭМ!$C$39:$C$782,СВЦЭМ!$A$39:$A$782,$A135,СВЦЭМ!$B$39:$B$782,Y$119)+'СЕТ СН'!$I$9+СВЦЭМ!$D$10+'СЕТ СН'!$I$6-'СЕТ СН'!$I$19</f>
        <v>1492.1097787499998</v>
      </c>
    </row>
    <row r="136" spans="1:25" ht="15.75" x14ac:dyDescent="0.2">
      <c r="A136" s="35">
        <f t="shared" si="3"/>
        <v>44821</v>
      </c>
      <c r="B136" s="36">
        <f>SUMIFS(СВЦЭМ!$C$39:$C$782,СВЦЭМ!$A$39:$A$782,$A136,СВЦЭМ!$B$39:$B$782,B$119)+'СЕТ СН'!$I$9+СВЦЭМ!$D$10+'СЕТ СН'!$I$6-'СЕТ СН'!$I$19</f>
        <v>1502.39827971</v>
      </c>
      <c r="C136" s="36">
        <f>SUMIFS(СВЦЭМ!$C$39:$C$782,СВЦЭМ!$A$39:$A$782,$A136,СВЦЭМ!$B$39:$B$782,C$119)+'СЕТ СН'!$I$9+СВЦЭМ!$D$10+'СЕТ СН'!$I$6-'СЕТ СН'!$I$19</f>
        <v>1539.72264948</v>
      </c>
      <c r="D136" s="36">
        <f>SUMIFS(СВЦЭМ!$C$39:$C$782,СВЦЭМ!$A$39:$A$782,$A136,СВЦЭМ!$B$39:$B$782,D$119)+'СЕТ СН'!$I$9+СВЦЭМ!$D$10+'СЕТ СН'!$I$6-'СЕТ СН'!$I$19</f>
        <v>1566.3024954900002</v>
      </c>
      <c r="E136" s="36">
        <f>SUMIFS(СВЦЭМ!$C$39:$C$782,СВЦЭМ!$A$39:$A$782,$A136,СВЦЭМ!$B$39:$B$782,E$119)+'СЕТ СН'!$I$9+СВЦЭМ!$D$10+'СЕТ СН'!$I$6-'СЕТ СН'!$I$19</f>
        <v>1574.6050727399997</v>
      </c>
      <c r="F136" s="36">
        <f>SUMIFS(СВЦЭМ!$C$39:$C$782,СВЦЭМ!$A$39:$A$782,$A136,СВЦЭМ!$B$39:$B$782,F$119)+'СЕТ СН'!$I$9+СВЦЭМ!$D$10+'СЕТ СН'!$I$6-'СЕТ СН'!$I$19</f>
        <v>1579.4884397299998</v>
      </c>
      <c r="G136" s="36">
        <f>SUMIFS(СВЦЭМ!$C$39:$C$782,СВЦЭМ!$A$39:$A$782,$A136,СВЦЭМ!$B$39:$B$782,G$119)+'СЕТ СН'!$I$9+СВЦЭМ!$D$10+'СЕТ СН'!$I$6-'СЕТ СН'!$I$19</f>
        <v>1567.3981228799998</v>
      </c>
      <c r="H136" s="36">
        <f>SUMIFS(СВЦЭМ!$C$39:$C$782,СВЦЭМ!$A$39:$A$782,$A136,СВЦЭМ!$B$39:$B$782,H$119)+'СЕТ СН'!$I$9+СВЦЭМ!$D$10+'СЕТ СН'!$I$6-'СЕТ СН'!$I$19</f>
        <v>1529.80777223</v>
      </c>
      <c r="I136" s="36">
        <f>SUMIFS(СВЦЭМ!$C$39:$C$782,СВЦЭМ!$A$39:$A$782,$A136,СВЦЭМ!$B$39:$B$782,I$119)+'СЕТ СН'!$I$9+СВЦЭМ!$D$10+'СЕТ СН'!$I$6-'СЕТ СН'!$I$19</f>
        <v>1472.1956894</v>
      </c>
      <c r="J136" s="36">
        <f>SUMIFS(СВЦЭМ!$C$39:$C$782,СВЦЭМ!$A$39:$A$782,$A136,СВЦЭМ!$B$39:$B$782,J$119)+'СЕТ СН'!$I$9+СВЦЭМ!$D$10+'СЕТ СН'!$I$6-'СЕТ СН'!$I$19</f>
        <v>1401.2460168499999</v>
      </c>
      <c r="K136" s="36">
        <f>SUMIFS(СВЦЭМ!$C$39:$C$782,СВЦЭМ!$A$39:$A$782,$A136,СВЦЭМ!$B$39:$B$782,K$119)+'СЕТ СН'!$I$9+СВЦЭМ!$D$10+'СЕТ СН'!$I$6-'СЕТ СН'!$I$19</f>
        <v>1368.40028059</v>
      </c>
      <c r="L136" s="36">
        <f>SUMIFS(СВЦЭМ!$C$39:$C$782,СВЦЭМ!$A$39:$A$782,$A136,СВЦЭМ!$B$39:$B$782,L$119)+'СЕТ СН'!$I$9+СВЦЭМ!$D$10+'СЕТ СН'!$I$6-'СЕТ СН'!$I$19</f>
        <v>1350.28431497</v>
      </c>
      <c r="M136" s="36">
        <f>SUMIFS(СВЦЭМ!$C$39:$C$782,СВЦЭМ!$A$39:$A$782,$A136,СВЦЭМ!$B$39:$B$782,M$119)+'СЕТ СН'!$I$9+СВЦЭМ!$D$10+'СЕТ СН'!$I$6-'СЕТ СН'!$I$19</f>
        <v>1362.5326745499999</v>
      </c>
      <c r="N136" s="36">
        <f>SUMIFS(СВЦЭМ!$C$39:$C$782,СВЦЭМ!$A$39:$A$782,$A136,СВЦЭМ!$B$39:$B$782,N$119)+'СЕТ СН'!$I$9+СВЦЭМ!$D$10+'СЕТ СН'!$I$6-'СЕТ СН'!$I$19</f>
        <v>1382.8671169700001</v>
      </c>
      <c r="O136" s="36">
        <f>SUMIFS(СВЦЭМ!$C$39:$C$782,СВЦЭМ!$A$39:$A$782,$A136,СВЦЭМ!$B$39:$B$782,O$119)+'СЕТ СН'!$I$9+СВЦЭМ!$D$10+'СЕТ СН'!$I$6-'СЕТ СН'!$I$19</f>
        <v>1379.7720012300001</v>
      </c>
      <c r="P136" s="36">
        <f>SUMIFS(СВЦЭМ!$C$39:$C$782,СВЦЭМ!$A$39:$A$782,$A136,СВЦЭМ!$B$39:$B$782,P$119)+'СЕТ СН'!$I$9+СВЦЭМ!$D$10+'СЕТ СН'!$I$6-'СЕТ СН'!$I$19</f>
        <v>1382.4789171699999</v>
      </c>
      <c r="Q136" s="36">
        <f>SUMIFS(СВЦЭМ!$C$39:$C$782,СВЦЭМ!$A$39:$A$782,$A136,СВЦЭМ!$B$39:$B$782,Q$119)+'СЕТ СН'!$I$9+СВЦЭМ!$D$10+'СЕТ СН'!$I$6-'СЕТ СН'!$I$19</f>
        <v>1385.0466383799999</v>
      </c>
      <c r="R136" s="36">
        <f>SUMIFS(СВЦЭМ!$C$39:$C$782,СВЦЭМ!$A$39:$A$782,$A136,СВЦЭМ!$B$39:$B$782,R$119)+'СЕТ СН'!$I$9+СВЦЭМ!$D$10+'СЕТ СН'!$I$6-'СЕТ СН'!$I$19</f>
        <v>1389.8102487900001</v>
      </c>
      <c r="S136" s="36">
        <f>SUMIFS(СВЦЭМ!$C$39:$C$782,СВЦЭМ!$A$39:$A$782,$A136,СВЦЭМ!$B$39:$B$782,S$119)+'СЕТ СН'!$I$9+СВЦЭМ!$D$10+'СЕТ СН'!$I$6-'СЕТ СН'!$I$19</f>
        <v>1389.69896204</v>
      </c>
      <c r="T136" s="36">
        <f>SUMIFS(СВЦЭМ!$C$39:$C$782,СВЦЭМ!$A$39:$A$782,$A136,СВЦЭМ!$B$39:$B$782,T$119)+'СЕТ СН'!$I$9+СВЦЭМ!$D$10+'СЕТ СН'!$I$6-'СЕТ СН'!$I$19</f>
        <v>1422.4250063700001</v>
      </c>
      <c r="U136" s="36">
        <f>SUMIFS(СВЦЭМ!$C$39:$C$782,СВЦЭМ!$A$39:$A$782,$A136,СВЦЭМ!$B$39:$B$782,U$119)+'СЕТ СН'!$I$9+СВЦЭМ!$D$10+'СЕТ СН'!$I$6-'СЕТ СН'!$I$19</f>
        <v>1458.3440050499999</v>
      </c>
      <c r="V136" s="36">
        <f>SUMIFS(СВЦЭМ!$C$39:$C$782,СВЦЭМ!$A$39:$A$782,$A136,СВЦЭМ!$B$39:$B$782,V$119)+'СЕТ СН'!$I$9+СВЦЭМ!$D$10+'СЕТ СН'!$I$6-'СЕТ СН'!$I$19</f>
        <v>1475.6567532499998</v>
      </c>
      <c r="W136" s="36">
        <f>SUMIFS(СВЦЭМ!$C$39:$C$782,СВЦЭМ!$A$39:$A$782,$A136,СВЦЭМ!$B$39:$B$782,W$119)+'СЕТ СН'!$I$9+СВЦЭМ!$D$10+'СЕТ СН'!$I$6-'СЕТ СН'!$I$19</f>
        <v>1465.57701028</v>
      </c>
      <c r="X136" s="36">
        <f>SUMIFS(СВЦЭМ!$C$39:$C$782,СВЦЭМ!$A$39:$A$782,$A136,СВЦЭМ!$B$39:$B$782,X$119)+'СЕТ СН'!$I$9+СВЦЭМ!$D$10+'СЕТ СН'!$I$6-'СЕТ СН'!$I$19</f>
        <v>1497.67488523</v>
      </c>
      <c r="Y136" s="36">
        <f>SUMIFS(СВЦЭМ!$C$39:$C$782,СВЦЭМ!$A$39:$A$782,$A136,СВЦЭМ!$B$39:$B$782,Y$119)+'СЕТ СН'!$I$9+СВЦЭМ!$D$10+'СЕТ СН'!$I$6-'СЕТ СН'!$I$19</f>
        <v>1451.31674828</v>
      </c>
    </row>
    <row r="137" spans="1:25" ht="15.75" x14ac:dyDescent="0.2">
      <c r="A137" s="35">
        <f t="shared" si="3"/>
        <v>44822</v>
      </c>
      <c r="B137" s="36">
        <f>SUMIFS(СВЦЭМ!$C$39:$C$782,СВЦЭМ!$A$39:$A$782,$A137,СВЦЭМ!$B$39:$B$782,B$119)+'СЕТ СН'!$I$9+СВЦЭМ!$D$10+'СЕТ СН'!$I$6-'СЕТ СН'!$I$19</f>
        <v>1490.97874753</v>
      </c>
      <c r="C137" s="36">
        <f>SUMIFS(СВЦЭМ!$C$39:$C$782,СВЦЭМ!$A$39:$A$782,$A137,СВЦЭМ!$B$39:$B$782,C$119)+'СЕТ СН'!$I$9+СВЦЭМ!$D$10+'СЕТ СН'!$I$6-'СЕТ СН'!$I$19</f>
        <v>1509.17523259</v>
      </c>
      <c r="D137" s="36">
        <f>SUMIFS(СВЦЭМ!$C$39:$C$782,СВЦЭМ!$A$39:$A$782,$A137,СВЦЭМ!$B$39:$B$782,D$119)+'СЕТ СН'!$I$9+СВЦЭМ!$D$10+'СЕТ СН'!$I$6-'СЕТ СН'!$I$19</f>
        <v>1546.0789108899999</v>
      </c>
      <c r="E137" s="36">
        <f>SUMIFS(СВЦЭМ!$C$39:$C$782,СВЦЭМ!$A$39:$A$782,$A137,СВЦЭМ!$B$39:$B$782,E$119)+'СЕТ СН'!$I$9+СВЦЭМ!$D$10+'СЕТ СН'!$I$6-'СЕТ СН'!$I$19</f>
        <v>1506.9064816999999</v>
      </c>
      <c r="F137" s="36">
        <f>SUMIFS(СВЦЭМ!$C$39:$C$782,СВЦЭМ!$A$39:$A$782,$A137,СВЦЭМ!$B$39:$B$782,F$119)+'СЕТ СН'!$I$9+СВЦЭМ!$D$10+'СЕТ СН'!$I$6-'СЕТ СН'!$I$19</f>
        <v>1504.5004970099999</v>
      </c>
      <c r="G137" s="36">
        <f>SUMIFS(СВЦЭМ!$C$39:$C$782,СВЦЭМ!$A$39:$A$782,$A137,СВЦЭМ!$B$39:$B$782,G$119)+'СЕТ СН'!$I$9+СВЦЭМ!$D$10+'СЕТ СН'!$I$6-'СЕТ СН'!$I$19</f>
        <v>1487.5234851599998</v>
      </c>
      <c r="H137" s="36">
        <f>SUMIFS(СВЦЭМ!$C$39:$C$782,СВЦЭМ!$A$39:$A$782,$A137,СВЦЭМ!$B$39:$B$782,H$119)+'СЕТ СН'!$I$9+СВЦЭМ!$D$10+'СЕТ СН'!$I$6-'СЕТ СН'!$I$19</f>
        <v>1461.76445537</v>
      </c>
      <c r="I137" s="36">
        <f>SUMIFS(СВЦЭМ!$C$39:$C$782,СВЦЭМ!$A$39:$A$782,$A137,СВЦЭМ!$B$39:$B$782,I$119)+'СЕТ СН'!$I$9+СВЦЭМ!$D$10+'СЕТ СН'!$I$6-'СЕТ СН'!$I$19</f>
        <v>1364.4459044599998</v>
      </c>
      <c r="J137" s="36">
        <f>SUMIFS(СВЦЭМ!$C$39:$C$782,СВЦЭМ!$A$39:$A$782,$A137,СВЦЭМ!$B$39:$B$782,J$119)+'СЕТ СН'!$I$9+СВЦЭМ!$D$10+'СЕТ СН'!$I$6-'СЕТ СН'!$I$19</f>
        <v>1286.17754487</v>
      </c>
      <c r="K137" s="36">
        <f>SUMIFS(СВЦЭМ!$C$39:$C$782,СВЦЭМ!$A$39:$A$782,$A137,СВЦЭМ!$B$39:$B$782,K$119)+'СЕТ СН'!$I$9+СВЦЭМ!$D$10+'СЕТ СН'!$I$6-'СЕТ СН'!$I$19</f>
        <v>1251.5777184200001</v>
      </c>
      <c r="L137" s="36">
        <f>SUMIFS(СВЦЭМ!$C$39:$C$782,СВЦЭМ!$A$39:$A$782,$A137,СВЦЭМ!$B$39:$B$782,L$119)+'СЕТ СН'!$I$9+СВЦЭМ!$D$10+'СЕТ СН'!$I$6-'СЕТ СН'!$I$19</f>
        <v>1190.3457021300001</v>
      </c>
      <c r="M137" s="36">
        <f>SUMIFS(СВЦЭМ!$C$39:$C$782,СВЦЭМ!$A$39:$A$782,$A137,СВЦЭМ!$B$39:$B$782,M$119)+'СЕТ СН'!$I$9+СВЦЭМ!$D$10+'СЕТ СН'!$I$6-'СЕТ СН'!$I$19</f>
        <v>1257.6443933099999</v>
      </c>
      <c r="N137" s="36">
        <f>SUMIFS(СВЦЭМ!$C$39:$C$782,СВЦЭМ!$A$39:$A$782,$A137,СВЦЭМ!$B$39:$B$782,N$119)+'СЕТ СН'!$I$9+СВЦЭМ!$D$10+'СЕТ СН'!$I$6-'СЕТ СН'!$I$19</f>
        <v>1350.2105875299999</v>
      </c>
      <c r="O137" s="36">
        <f>SUMIFS(СВЦЭМ!$C$39:$C$782,СВЦЭМ!$A$39:$A$782,$A137,СВЦЭМ!$B$39:$B$782,O$119)+'СЕТ СН'!$I$9+СВЦЭМ!$D$10+'СЕТ СН'!$I$6-'СЕТ СН'!$I$19</f>
        <v>1413.6729405199999</v>
      </c>
      <c r="P137" s="36">
        <f>SUMIFS(СВЦЭМ!$C$39:$C$782,СВЦЭМ!$A$39:$A$782,$A137,СВЦЭМ!$B$39:$B$782,P$119)+'СЕТ СН'!$I$9+СВЦЭМ!$D$10+'СЕТ СН'!$I$6-'СЕТ СН'!$I$19</f>
        <v>1408.3215753700001</v>
      </c>
      <c r="Q137" s="36">
        <f>SUMIFS(СВЦЭМ!$C$39:$C$782,СВЦЭМ!$A$39:$A$782,$A137,СВЦЭМ!$B$39:$B$782,Q$119)+'СЕТ СН'!$I$9+СВЦЭМ!$D$10+'СЕТ СН'!$I$6-'СЕТ СН'!$I$19</f>
        <v>1406.3528907599998</v>
      </c>
      <c r="R137" s="36">
        <f>SUMIFS(СВЦЭМ!$C$39:$C$782,СВЦЭМ!$A$39:$A$782,$A137,СВЦЭМ!$B$39:$B$782,R$119)+'СЕТ СН'!$I$9+СВЦЭМ!$D$10+'СЕТ СН'!$I$6-'СЕТ СН'!$I$19</f>
        <v>1318.1700323999999</v>
      </c>
      <c r="S137" s="36">
        <f>SUMIFS(СВЦЭМ!$C$39:$C$782,СВЦЭМ!$A$39:$A$782,$A137,СВЦЭМ!$B$39:$B$782,S$119)+'СЕТ СН'!$I$9+СВЦЭМ!$D$10+'СЕТ СН'!$I$6-'СЕТ СН'!$I$19</f>
        <v>1283.1506566600001</v>
      </c>
      <c r="T137" s="36">
        <f>SUMIFS(СВЦЭМ!$C$39:$C$782,СВЦЭМ!$A$39:$A$782,$A137,СВЦЭМ!$B$39:$B$782,T$119)+'СЕТ СН'!$I$9+СВЦЭМ!$D$10+'СЕТ СН'!$I$6-'СЕТ СН'!$I$19</f>
        <v>1222.50559112</v>
      </c>
      <c r="U137" s="36">
        <f>SUMIFS(СВЦЭМ!$C$39:$C$782,СВЦЭМ!$A$39:$A$782,$A137,СВЦЭМ!$B$39:$B$782,U$119)+'СЕТ СН'!$I$9+СВЦЭМ!$D$10+'СЕТ СН'!$I$6-'СЕТ СН'!$I$19</f>
        <v>1230.3203038900001</v>
      </c>
      <c r="V137" s="36">
        <f>SUMIFS(СВЦЭМ!$C$39:$C$782,СВЦЭМ!$A$39:$A$782,$A137,СВЦЭМ!$B$39:$B$782,V$119)+'СЕТ СН'!$I$9+СВЦЭМ!$D$10+'СЕТ СН'!$I$6-'СЕТ СН'!$I$19</f>
        <v>1242.08414591</v>
      </c>
      <c r="W137" s="36">
        <f>SUMIFS(СВЦЭМ!$C$39:$C$782,СВЦЭМ!$A$39:$A$782,$A137,СВЦЭМ!$B$39:$B$782,W$119)+'СЕТ СН'!$I$9+СВЦЭМ!$D$10+'СЕТ СН'!$I$6-'СЕТ СН'!$I$19</f>
        <v>1238.6460978499999</v>
      </c>
      <c r="X137" s="36">
        <f>SUMIFS(СВЦЭМ!$C$39:$C$782,СВЦЭМ!$A$39:$A$782,$A137,СВЦЭМ!$B$39:$B$782,X$119)+'СЕТ СН'!$I$9+СВЦЭМ!$D$10+'СЕТ СН'!$I$6-'СЕТ СН'!$I$19</f>
        <v>1246.22775877</v>
      </c>
      <c r="Y137" s="36">
        <f>SUMIFS(СВЦЭМ!$C$39:$C$782,СВЦЭМ!$A$39:$A$782,$A137,СВЦЭМ!$B$39:$B$782,Y$119)+'СЕТ СН'!$I$9+СВЦЭМ!$D$10+'СЕТ СН'!$I$6-'СЕТ СН'!$I$19</f>
        <v>1226.1278639500001</v>
      </c>
    </row>
    <row r="138" spans="1:25" ht="15.75" x14ac:dyDescent="0.2">
      <c r="A138" s="35">
        <f t="shared" si="3"/>
        <v>44823</v>
      </c>
      <c r="B138" s="36">
        <f>SUMIFS(СВЦЭМ!$C$39:$C$782,СВЦЭМ!$A$39:$A$782,$A138,СВЦЭМ!$B$39:$B$782,B$119)+'СЕТ СН'!$I$9+СВЦЭМ!$D$10+'СЕТ СН'!$I$6-'СЕТ СН'!$I$19</f>
        <v>1403.2126799799998</v>
      </c>
      <c r="C138" s="36">
        <f>SUMIFS(СВЦЭМ!$C$39:$C$782,СВЦЭМ!$A$39:$A$782,$A138,СВЦЭМ!$B$39:$B$782,C$119)+'СЕТ СН'!$I$9+СВЦЭМ!$D$10+'СЕТ СН'!$I$6-'СЕТ СН'!$I$19</f>
        <v>1443.8188369099998</v>
      </c>
      <c r="D138" s="36">
        <f>SUMIFS(СВЦЭМ!$C$39:$C$782,СВЦЭМ!$A$39:$A$782,$A138,СВЦЭМ!$B$39:$B$782,D$119)+'СЕТ СН'!$I$9+СВЦЭМ!$D$10+'СЕТ СН'!$I$6-'СЕТ СН'!$I$19</f>
        <v>1592.2861184200001</v>
      </c>
      <c r="E138" s="36">
        <f>SUMIFS(СВЦЭМ!$C$39:$C$782,СВЦЭМ!$A$39:$A$782,$A138,СВЦЭМ!$B$39:$B$782,E$119)+'СЕТ СН'!$I$9+СВЦЭМ!$D$10+'СЕТ СН'!$I$6-'СЕТ СН'!$I$19</f>
        <v>1546.5919081899999</v>
      </c>
      <c r="F138" s="36">
        <f>SUMIFS(СВЦЭМ!$C$39:$C$782,СВЦЭМ!$A$39:$A$782,$A138,СВЦЭМ!$B$39:$B$782,F$119)+'СЕТ СН'!$I$9+СВЦЭМ!$D$10+'СЕТ СН'!$I$6-'СЕТ СН'!$I$19</f>
        <v>1493.57350924</v>
      </c>
      <c r="G138" s="36">
        <f>SUMIFS(СВЦЭМ!$C$39:$C$782,СВЦЭМ!$A$39:$A$782,$A138,СВЦЭМ!$B$39:$B$782,G$119)+'СЕТ СН'!$I$9+СВЦЭМ!$D$10+'СЕТ СН'!$I$6-'СЕТ СН'!$I$19</f>
        <v>1468.12697308</v>
      </c>
      <c r="H138" s="36">
        <f>SUMIFS(СВЦЭМ!$C$39:$C$782,СВЦЭМ!$A$39:$A$782,$A138,СВЦЭМ!$B$39:$B$782,H$119)+'СЕТ СН'!$I$9+СВЦЭМ!$D$10+'СЕТ СН'!$I$6-'СЕТ СН'!$I$19</f>
        <v>1425.86712704</v>
      </c>
      <c r="I138" s="36">
        <f>SUMIFS(СВЦЭМ!$C$39:$C$782,СВЦЭМ!$A$39:$A$782,$A138,СВЦЭМ!$B$39:$B$782,I$119)+'СЕТ СН'!$I$9+СВЦЭМ!$D$10+'СЕТ СН'!$I$6-'СЕТ СН'!$I$19</f>
        <v>1384.7686835</v>
      </c>
      <c r="J138" s="36">
        <f>SUMIFS(СВЦЭМ!$C$39:$C$782,СВЦЭМ!$A$39:$A$782,$A138,СВЦЭМ!$B$39:$B$782,J$119)+'СЕТ СН'!$I$9+СВЦЭМ!$D$10+'СЕТ СН'!$I$6-'СЕТ СН'!$I$19</f>
        <v>1373.63519144</v>
      </c>
      <c r="K138" s="36">
        <f>SUMIFS(СВЦЭМ!$C$39:$C$782,СВЦЭМ!$A$39:$A$782,$A138,СВЦЭМ!$B$39:$B$782,K$119)+'СЕТ СН'!$I$9+СВЦЭМ!$D$10+'СЕТ СН'!$I$6-'СЕТ СН'!$I$19</f>
        <v>1329.65110837</v>
      </c>
      <c r="L138" s="36">
        <f>SUMIFS(СВЦЭМ!$C$39:$C$782,СВЦЭМ!$A$39:$A$782,$A138,СВЦЭМ!$B$39:$B$782,L$119)+'СЕТ СН'!$I$9+СВЦЭМ!$D$10+'СЕТ СН'!$I$6-'СЕТ СН'!$I$19</f>
        <v>1312.4756409199999</v>
      </c>
      <c r="M138" s="36">
        <f>SUMIFS(СВЦЭМ!$C$39:$C$782,СВЦЭМ!$A$39:$A$782,$A138,СВЦЭМ!$B$39:$B$782,M$119)+'СЕТ СН'!$I$9+СВЦЭМ!$D$10+'СЕТ СН'!$I$6-'СЕТ СН'!$I$19</f>
        <v>1326.59188662</v>
      </c>
      <c r="N138" s="36">
        <f>SUMIFS(СВЦЭМ!$C$39:$C$782,СВЦЭМ!$A$39:$A$782,$A138,СВЦЭМ!$B$39:$B$782,N$119)+'СЕТ СН'!$I$9+СВЦЭМ!$D$10+'СЕТ СН'!$I$6-'СЕТ СН'!$I$19</f>
        <v>1337.7024399100001</v>
      </c>
      <c r="O138" s="36">
        <f>SUMIFS(СВЦЭМ!$C$39:$C$782,СВЦЭМ!$A$39:$A$782,$A138,СВЦЭМ!$B$39:$B$782,O$119)+'СЕТ СН'!$I$9+СВЦЭМ!$D$10+'СЕТ СН'!$I$6-'СЕТ СН'!$I$19</f>
        <v>1332.38181715</v>
      </c>
      <c r="P138" s="36">
        <f>SUMIFS(СВЦЭМ!$C$39:$C$782,СВЦЭМ!$A$39:$A$782,$A138,СВЦЭМ!$B$39:$B$782,P$119)+'СЕТ СН'!$I$9+СВЦЭМ!$D$10+'СЕТ СН'!$I$6-'СЕТ СН'!$I$19</f>
        <v>1343.67983768</v>
      </c>
      <c r="Q138" s="36">
        <f>SUMIFS(СВЦЭМ!$C$39:$C$782,СВЦЭМ!$A$39:$A$782,$A138,СВЦЭМ!$B$39:$B$782,Q$119)+'СЕТ СН'!$I$9+СВЦЭМ!$D$10+'СЕТ СН'!$I$6-'СЕТ СН'!$I$19</f>
        <v>1341.8776965500001</v>
      </c>
      <c r="R138" s="36">
        <f>SUMIFS(СВЦЭМ!$C$39:$C$782,СВЦЭМ!$A$39:$A$782,$A138,СВЦЭМ!$B$39:$B$782,R$119)+'СЕТ СН'!$I$9+СВЦЭМ!$D$10+'СЕТ СН'!$I$6-'СЕТ СН'!$I$19</f>
        <v>1348.55535257</v>
      </c>
      <c r="S138" s="36">
        <f>SUMIFS(СВЦЭМ!$C$39:$C$782,СВЦЭМ!$A$39:$A$782,$A138,СВЦЭМ!$B$39:$B$782,S$119)+'СЕТ СН'!$I$9+СВЦЭМ!$D$10+'СЕТ СН'!$I$6-'СЕТ СН'!$I$19</f>
        <v>1350.78344191</v>
      </c>
      <c r="T138" s="36">
        <f>SUMIFS(СВЦЭМ!$C$39:$C$782,СВЦЭМ!$A$39:$A$782,$A138,СВЦЭМ!$B$39:$B$782,T$119)+'СЕТ СН'!$I$9+СВЦЭМ!$D$10+'СЕТ СН'!$I$6-'СЕТ СН'!$I$19</f>
        <v>1314.68424869</v>
      </c>
      <c r="U138" s="36">
        <f>SUMIFS(СВЦЭМ!$C$39:$C$782,СВЦЭМ!$A$39:$A$782,$A138,СВЦЭМ!$B$39:$B$782,U$119)+'СЕТ СН'!$I$9+СВЦЭМ!$D$10+'СЕТ СН'!$I$6-'СЕТ СН'!$I$19</f>
        <v>1286.1555327900001</v>
      </c>
      <c r="V138" s="36">
        <f>SUMIFS(СВЦЭМ!$C$39:$C$782,СВЦЭМ!$A$39:$A$782,$A138,СВЦЭМ!$B$39:$B$782,V$119)+'СЕТ СН'!$I$9+СВЦЭМ!$D$10+'СЕТ СН'!$I$6-'СЕТ СН'!$I$19</f>
        <v>1296.8700793399998</v>
      </c>
      <c r="W138" s="36">
        <f>SUMIFS(СВЦЭМ!$C$39:$C$782,СВЦЭМ!$A$39:$A$782,$A138,СВЦЭМ!$B$39:$B$782,W$119)+'СЕТ СН'!$I$9+СВЦЭМ!$D$10+'СЕТ СН'!$I$6-'СЕТ СН'!$I$19</f>
        <v>1315.97345266</v>
      </c>
      <c r="X138" s="36">
        <f>SUMIFS(СВЦЭМ!$C$39:$C$782,СВЦЭМ!$A$39:$A$782,$A138,СВЦЭМ!$B$39:$B$782,X$119)+'СЕТ СН'!$I$9+СВЦЭМ!$D$10+'СЕТ СН'!$I$6-'СЕТ СН'!$I$19</f>
        <v>1372.23549189</v>
      </c>
      <c r="Y138" s="36">
        <f>SUMIFS(СВЦЭМ!$C$39:$C$782,СВЦЭМ!$A$39:$A$782,$A138,СВЦЭМ!$B$39:$B$782,Y$119)+'СЕТ СН'!$I$9+СВЦЭМ!$D$10+'СЕТ СН'!$I$6-'СЕТ СН'!$I$19</f>
        <v>1407.9784181</v>
      </c>
    </row>
    <row r="139" spans="1:25" ht="15.75" x14ac:dyDescent="0.2">
      <c r="A139" s="35">
        <f t="shared" si="3"/>
        <v>44824</v>
      </c>
      <c r="B139" s="36">
        <f>SUMIFS(СВЦЭМ!$C$39:$C$782,СВЦЭМ!$A$39:$A$782,$A139,СВЦЭМ!$B$39:$B$782,B$119)+'СЕТ СН'!$I$9+СВЦЭМ!$D$10+'СЕТ СН'!$I$6-'СЕТ СН'!$I$19</f>
        <v>1409.2468359499999</v>
      </c>
      <c r="C139" s="36">
        <f>SUMIFS(СВЦЭМ!$C$39:$C$782,СВЦЭМ!$A$39:$A$782,$A139,СВЦЭМ!$B$39:$B$782,C$119)+'СЕТ СН'!$I$9+СВЦЭМ!$D$10+'СЕТ СН'!$I$6-'СЕТ СН'!$I$19</f>
        <v>1450.14481529</v>
      </c>
      <c r="D139" s="36">
        <f>SUMIFS(СВЦЭМ!$C$39:$C$782,СВЦЭМ!$A$39:$A$782,$A139,СВЦЭМ!$B$39:$B$782,D$119)+'СЕТ СН'!$I$9+СВЦЭМ!$D$10+'СЕТ СН'!$I$6-'СЕТ СН'!$I$19</f>
        <v>1473.6405981600001</v>
      </c>
      <c r="E139" s="36">
        <f>SUMIFS(СВЦЭМ!$C$39:$C$782,СВЦЭМ!$A$39:$A$782,$A139,СВЦЭМ!$B$39:$B$782,E$119)+'СЕТ СН'!$I$9+СВЦЭМ!$D$10+'СЕТ СН'!$I$6-'СЕТ СН'!$I$19</f>
        <v>1486.9380187500001</v>
      </c>
      <c r="F139" s="36">
        <f>SUMIFS(СВЦЭМ!$C$39:$C$782,СВЦЭМ!$A$39:$A$782,$A139,СВЦЭМ!$B$39:$B$782,F$119)+'СЕТ СН'!$I$9+СВЦЭМ!$D$10+'СЕТ СН'!$I$6-'СЕТ СН'!$I$19</f>
        <v>1489.9331908899999</v>
      </c>
      <c r="G139" s="36">
        <f>SUMIFS(СВЦЭМ!$C$39:$C$782,СВЦЭМ!$A$39:$A$782,$A139,СВЦЭМ!$B$39:$B$782,G$119)+'СЕТ СН'!$I$9+СВЦЭМ!$D$10+'СЕТ СН'!$I$6-'СЕТ СН'!$I$19</f>
        <v>1476.4301833</v>
      </c>
      <c r="H139" s="36">
        <f>SUMIFS(СВЦЭМ!$C$39:$C$782,СВЦЭМ!$A$39:$A$782,$A139,СВЦЭМ!$B$39:$B$782,H$119)+'СЕТ СН'!$I$9+СВЦЭМ!$D$10+'СЕТ СН'!$I$6-'СЕТ СН'!$I$19</f>
        <v>1410.5887472999998</v>
      </c>
      <c r="I139" s="36">
        <f>SUMIFS(СВЦЭМ!$C$39:$C$782,СВЦЭМ!$A$39:$A$782,$A139,СВЦЭМ!$B$39:$B$782,I$119)+'СЕТ СН'!$I$9+СВЦЭМ!$D$10+'СЕТ СН'!$I$6-'СЕТ СН'!$I$19</f>
        <v>1356.20057864</v>
      </c>
      <c r="J139" s="36">
        <f>SUMIFS(СВЦЭМ!$C$39:$C$782,СВЦЭМ!$A$39:$A$782,$A139,СВЦЭМ!$B$39:$B$782,J$119)+'СЕТ СН'!$I$9+СВЦЭМ!$D$10+'СЕТ СН'!$I$6-'СЕТ СН'!$I$19</f>
        <v>1337.18259657</v>
      </c>
      <c r="K139" s="36">
        <f>SUMIFS(СВЦЭМ!$C$39:$C$782,СВЦЭМ!$A$39:$A$782,$A139,СВЦЭМ!$B$39:$B$782,K$119)+'СЕТ СН'!$I$9+СВЦЭМ!$D$10+'СЕТ СН'!$I$6-'СЕТ СН'!$I$19</f>
        <v>1416.5772935099999</v>
      </c>
      <c r="L139" s="36">
        <f>SUMIFS(СВЦЭМ!$C$39:$C$782,СВЦЭМ!$A$39:$A$782,$A139,СВЦЭМ!$B$39:$B$782,L$119)+'СЕТ СН'!$I$9+СВЦЭМ!$D$10+'СЕТ СН'!$I$6-'СЕТ СН'!$I$19</f>
        <v>1433.78082847</v>
      </c>
      <c r="M139" s="36">
        <f>SUMIFS(СВЦЭМ!$C$39:$C$782,СВЦЭМ!$A$39:$A$782,$A139,СВЦЭМ!$B$39:$B$782,M$119)+'СЕТ СН'!$I$9+СВЦЭМ!$D$10+'СЕТ СН'!$I$6-'СЕТ СН'!$I$19</f>
        <v>1375.6980310499998</v>
      </c>
      <c r="N139" s="36">
        <f>SUMIFS(СВЦЭМ!$C$39:$C$782,СВЦЭМ!$A$39:$A$782,$A139,СВЦЭМ!$B$39:$B$782,N$119)+'СЕТ СН'!$I$9+СВЦЭМ!$D$10+'СЕТ СН'!$I$6-'СЕТ СН'!$I$19</f>
        <v>1333.4137799199998</v>
      </c>
      <c r="O139" s="36">
        <f>SUMIFS(СВЦЭМ!$C$39:$C$782,СВЦЭМ!$A$39:$A$782,$A139,СВЦЭМ!$B$39:$B$782,O$119)+'СЕТ СН'!$I$9+СВЦЭМ!$D$10+'СЕТ СН'!$I$6-'СЕТ СН'!$I$19</f>
        <v>1300.8270568299999</v>
      </c>
      <c r="P139" s="36">
        <f>SUMIFS(СВЦЭМ!$C$39:$C$782,СВЦЭМ!$A$39:$A$782,$A139,СВЦЭМ!$B$39:$B$782,P$119)+'СЕТ СН'!$I$9+СВЦЭМ!$D$10+'СЕТ СН'!$I$6-'СЕТ СН'!$I$19</f>
        <v>1308.97967397</v>
      </c>
      <c r="Q139" s="36">
        <f>SUMIFS(СВЦЭМ!$C$39:$C$782,СВЦЭМ!$A$39:$A$782,$A139,СВЦЭМ!$B$39:$B$782,Q$119)+'СЕТ СН'!$I$9+СВЦЭМ!$D$10+'СЕТ СН'!$I$6-'СЕТ СН'!$I$19</f>
        <v>1322.9738112299999</v>
      </c>
      <c r="R139" s="36">
        <f>SUMIFS(СВЦЭМ!$C$39:$C$782,СВЦЭМ!$A$39:$A$782,$A139,СВЦЭМ!$B$39:$B$782,R$119)+'СЕТ СН'!$I$9+СВЦЭМ!$D$10+'СЕТ СН'!$I$6-'СЕТ СН'!$I$19</f>
        <v>1321.84968237</v>
      </c>
      <c r="S139" s="36">
        <f>SUMIFS(СВЦЭМ!$C$39:$C$782,СВЦЭМ!$A$39:$A$782,$A139,СВЦЭМ!$B$39:$B$782,S$119)+'СЕТ СН'!$I$9+СВЦЭМ!$D$10+'СЕТ СН'!$I$6-'СЕТ СН'!$I$19</f>
        <v>1315.7129731499999</v>
      </c>
      <c r="T139" s="36">
        <f>SUMIFS(СВЦЭМ!$C$39:$C$782,СВЦЭМ!$A$39:$A$782,$A139,СВЦЭМ!$B$39:$B$782,T$119)+'СЕТ СН'!$I$9+СВЦЭМ!$D$10+'СЕТ СН'!$I$6-'СЕТ СН'!$I$19</f>
        <v>1419.86383153</v>
      </c>
      <c r="U139" s="36">
        <f>SUMIFS(СВЦЭМ!$C$39:$C$782,СВЦЭМ!$A$39:$A$782,$A139,СВЦЭМ!$B$39:$B$782,U$119)+'СЕТ СН'!$I$9+СВЦЭМ!$D$10+'СЕТ СН'!$I$6-'СЕТ СН'!$I$19</f>
        <v>1442.9944112999999</v>
      </c>
      <c r="V139" s="36">
        <f>SUMIFS(СВЦЭМ!$C$39:$C$782,СВЦЭМ!$A$39:$A$782,$A139,СВЦЭМ!$B$39:$B$782,V$119)+'СЕТ СН'!$I$9+СВЦЭМ!$D$10+'СЕТ СН'!$I$6-'СЕТ СН'!$I$19</f>
        <v>1460.8483921299999</v>
      </c>
      <c r="W139" s="36">
        <f>SUMIFS(СВЦЭМ!$C$39:$C$782,СВЦЭМ!$A$39:$A$782,$A139,СВЦЭМ!$B$39:$B$782,W$119)+'СЕТ СН'!$I$9+СВЦЭМ!$D$10+'СЕТ СН'!$I$6-'СЕТ СН'!$I$19</f>
        <v>1449.8473185799999</v>
      </c>
      <c r="X139" s="36">
        <f>SUMIFS(СВЦЭМ!$C$39:$C$782,СВЦЭМ!$A$39:$A$782,$A139,СВЦЭМ!$B$39:$B$782,X$119)+'СЕТ СН'!$I$9+СВЦЭМ!$D$10+'СЕТ СН'!$I$6-'СЕТ СН'!$I$19</f>
        <v>1399.06227958</v>
      </c>
      <c r="Y139" s="36">
        <f>SUMIFS(СВЦЭМ!$C$39:$C$782,СВЦЭМ!$A$39:$A$782,$A139,СВЦЭМ!$B$39:$B$782,Y$119)+'СЕТ СН'!$I$9+СВЦЭМ!$D$10+'СЕТ СН'!$I$6-'СЕТ СН'!$I$19</f>
        <v>1337.42561574</v>
      </c>
    </row>
    <row r="140" spans="1:25" ht="15.75" x14ac:dyDescent="0.2">
      <c r="A140" s="35">
        <f t="shared" si="3"/>
        <v>44825</v>
      </c>
      <c r="B140" s="36">
        <f>SUMIFS(СВЦЭМ!$C$39:$C$782,СВЦЭМ!$A$39:$A$782,$A140,СВЦЭМ!$B$39:$B$782,B$119)+'СЕТ СН'!$I$9+СВЦЭМ!$D$10+'СЕТ СН'!$I$6-'СЕТ СН'!$I$19</f>
        <v>1429.94590337</v>
      </c>
      <c r="C140" s="36">
        <f>SUMIFS(СВЦЭМ!$C$39:$C$782,СВЦЭМ!$A$39:$A$782,$A140,СВЦЭМ!$B$39:$B$782,C$119)+'СЕТ СН'!$I$9+СВЦЭМ!$D$10+'СЕТ СН'!$I$6-'СЕТ СН'!$I$19</f>
        <v>1456.3300538799999</v>
      </c>
      <c r="D140" s="36">
        <f>SUMIFS(СВЦЭМ!$C$39:$C$782,СВЦЭМ!$A$39:$A$782,$A140,СВЦЭМ!$B$39:$B$782,D$119)+'СЕТ СН'!$I$9+СВЦЭМ!$D$10+'СЕТ СН'!$I$6-'СЕТ СН'!$I$19</f>
        <v>1469.3934702900001</v>
      </c>
      <c r="E140" s="36">
        <f>SUMIFS(СВЦЭМ!$C$39:$C$782,СВЦЭМ!$A$39:$A$782,$A140,СВЦЭМ!$B$39:$B$782,E$119)+'СЕТ СН'!$I$9+СВЦЭМ!$D$10+'СЕТ СН'!$I$6-'СЕТ СН'!$I$19</f>
        <v>1428.45336645</v>
      </c>
      <c r="F140" s="36">
        <f>SUMIFS(СВЦЭМ!$C$39:$C$782,СВЦЭМ!$A$39:$A$782,$A140,СВЦЭМ!$B$39:$B$782,F$119)+'СЕТ СН'!$I$9+СВЦЭМ!$D$10+'СЕТ СН'!$I$6-'СЕТ СН'!$I$19</f>
        <v>1409.72036828</v>
      </c>
      <c r="G140" s="36">
        <f>SUMIFS(СВЦЭМ!$C$39:$C$782,СВЦЭМ!$A$39:$A$782,$A140,СВЦЭМ!$B$39:$B$782,G$119)+'СЕТ СН'!$I$9+СВЦЭМ!$D$10+'СЕТ СН'!$I$6-'СЕТ СН'!$I$19</f>
        <v>1392.7047853199999</v>
      </c>
      <c r="H140" s="36">
        <f>SUMIFS(СВЦЭМ!$C$39:$C$782,СВЦЭМ!$A$39:$A$782,$A140,СВЦЭМ!$B$39:$B$782,H$119)+'СЕТ СН'!$I$9+СВЦЭМ!$D$10+'СЕТ СН'!$I$6-'СЕТ СН'!$I$19</f>
        <v>1331.9124681399999</v>
      </c>
      <c r="I140" s="36">
        <f>SUMIFS(СВЦЭМ!$C$39:$C$782,СВЦЭМ!$A$39:$A$782,$A140,СВЦЭМ!$B$39:$B$782,I$119)+'СЕТ СН'!$I$9+СВЦЭМ!$D$10+'СЕТ СН'!$I$6-'СЕТ СН'!$I$19</f>
        <v>1202.5961407899999</v>
      </c>
      <c r="J140" s="36">
        <f>SUMIFS(СВЦЭМ!$C$39:$C$782,СВЦЭМ!$A$39:$A$782,$A140,СВЦЭМ!$B$39:$B$782,J$119)+'СЕТ СН'!$I$9+СВЦЭМ!$D$10+'СЕТ СН'!$I$6-'СЕТ СН'!$I$19</f>
        <v>1148.21581947</v>
      </c>
      <c r="K140" s="36">
        <f>SUMIFS(СВЦЭМ!$C$39:$C$782,СВЦЭМ!$A$39:$A$782,$A140,СВЦЭМ!$B$39:$B$782,K$119)+'СЕТ СН'!$I$9+СВЦЭМ!$D$10+'СЕТ СН'!$I$6-'СЕТ СН'!$I$19</f>
        <v>1308.7647809800001</v>
      </c>
      <c r="L140" s="36">
        <f>SUMIFS(СВЦЭМ!$C$39:$C$782,СВЦЭМ!$A$39:$A$782,$A140,СВЦЭМ!$B$39:$B$782,L$119)+'СЕТ СН'!$I$9+СВЦЭМ!$D$10+'СЕТ СН'!$I$6-'СЕТ СН'!$I$19</f>
        <v>1312.6506947799999</v>
      </c>
      <c r="M140" s="36">
        <f>SUMIFS(СВЦЭМ!$C$39:$C$782,СВЦЭМ!$A$39:$A$782,$A140,СВЦЭМ!$B$39:$B$782,M$119)+'СЕТ СН'!$I$9+СВЦЭМ!$D$10+'СЕТ СН'!$I$6-'СЕТ СН'!$I$19</f>
        <v>1275.4252887600001</v>
      </c>
      <c r="N140" s="36">
        <f>SUMIFS(СВЦЭМ!$C$39:$C$782,СВЦЭМ!$A$39:$A$782,$A140,СВЦЭМ!$B$39:$B$782,N$119)+'СЕТ СН'!$I$9+СВЦЭМ!$D$10+'СЕТ СН'!$I$6-'СЕТ СН'!$I$19</f>
        <v>1314.7386846899999</v>
      </c>
      <c r="O140" s="36">
        <f>SUMIFS(СВЦЭМ!$C$39:$C$782,СВЦЭМ!$A$39:$A$782,$A140,СВЦЭМ!$B$39:$B$782,O$119)+'СЕТ СН'!$I$9+СВЦЭМ!$D$10+'СЕТ СН'!$I$6-'СЕТ СН'!$I$19</f>
        <v>1315.7029401</v>
      </c>
      <c r="P140" s="36">
        <f>SUMIFS(СВЦЭМ!$C$39:$C$782,СВЦЭМ!$A$39:$A$782,$A140,СВЦЭМ!$B$39:$B$782,P$119)+'СЕТ СН'!$I$9+СВЦЭМ!$D$10+'СЕТ СН'!$I$6-'СЕТ СН'!$I$19</f>
        <v>1316.63564574</v>
      </c>
      <c r="Q140" s="36">
        <f>SUMIFS(СВЦЭМ!$C$39:$C$782,СВЦЭМ!$A$39:$A$782,$A140,СВЦЭМ!$B$39:$B$782,Q$119)+'СЕТ СН'!$I$9+СВЦЭМ!$D$10+'СЕТ СН'!$I$6-'СЕТ СН'!$I$19</f>
        <v>1327.0784455799999</v>
      </c>
      <c r="R140" s="36">
        <f>SUMIFS(СВЦЭМ!$C$39:$C$782,СВЦЭМ!$A$39:$A$782,$A140,СВЦЭМ!$B$39:$B$782,R$119)+'СЕТ СН'!$I$9+СВЦЭМ!$D$10+'СЕТ СН'!$I$6-'СЕТ СН'!$I$19</f>
        <v>1270.83860605</v>
      </c>
      <c r="S140" s="36">
        <f>SUMIFS(СВЦЭМ!$C$39:$C$782,СВЦЭМ!$A$39:$A$782,$A140,СВЦЭМ!$B$39:$B$782,S$119)+'СЕТ СН'!$I$9+СВЦЭМ!$D$10+'СЕТ СН'!$I$6-'СЕТ СН'!$I$19</f>
        <v>1306.9608310200001</v>
      </c>
      <c r="T140" s="36">
        <f>SUMIFS(СВЦЭМ!$C$39:$C$782,СВЦЭМ!$A$39:$A$782,$A140,СВЦЭМ!$B$39:$B$782,T$119)+'СЕТ СН'!$I$9+СВЦЭМ!$D$10+'СЕТ СН'!$I$6-'СЕТ СН'!$I$19</f>
        <v>1279.1701702999999</v>
      </c>
      <c r="U140" s="36">
        <f>SUMIFS(СВЦЭМ!$C$39:$C$782,СВЦЭМ!$A$39:$A$782,$A140,СВЦЭМ!$B$39:$B$782,U$119)+'СЕТ СН'!$I$9+СВЦЭМ!$D$10+'СЕТ СН'!$I$6-'СЕТ СН'!$I$19</f>
        <v>1253.0558715100001</v>
      </c>
      <c r="V140" s="36">
        <f>SUMIFS(СВЦЭМ!$C$39:$C$782,СВЦЭМ!$A$39:$A$782,$A140,СВЦЭМ!$B$39:$B$782,V$119)+'СЕТ СН'!$I$9+СВЦЭМ!$D$10+'СЕТ СН'!$I$6-'СЕТ СН'!$I$19</f>
        <v>1264.1875258199998</v>
      </c>
      <c r="W140" s="36">
        <f>SUMIFS(СВЦЭМ!$C$39:$C$782,СВЦЭМ!$A$39:$A$782,$A140,СВЦЭМ!$B$39:$B$782,W$119)+'СЕТ СН'!$I$9+СВЦЭМ!$D$10+'СЕТ СН'!$I$6-'СЕТ СН'!$I$19</f>
        <v>1258.2819273199998</v>
      </c>
      <c r="X140" s="36">
        <f>SUMIFS(СВЦЭМ!$C$39:$C$782,СВЦЭМ!$A$39:$A$782,$A140,СВЦЭМ!$B$39:$B$782,X$119)+'СЕТ СН'!$I$9+СВЦЭМ!$D$10+'СЕТ СН'!$I$6-'СЕТ СН'!$I$19</f>
        <v>1242.9466973399999</v>
      </c>
      <c r="Y140" s="36">
        <f>SUMIFS(СВЦЭМ!$C$39:$C$782,СВЦЭМ!$A$39:$A$782,$A140,СВЦЭМ!$B$39:$B$782,Y$119)+'СЕТ СН'!$I$9+СВЦЭМ!$D$10+'СЕТ СН'!$I$6-'СЕТ СН'!$I$19</f>
        <v>1189.6155655799998</v>
      </c>
    </row>
    <row r="141" spans="1:25" ht="15.75" x14ac:dyDescent="0.2">
      <c r="A141" s="35">
        <f t="shared" si="3"/>
        <v>44826</v>
      </c>
      <c r="B141" s="36">
        <f>SUMIFS(СВЦЭМ!$C$39:$C$782,СВЦЭМ!$A$39:$A$782,$A141,СВЦЭМ!$B$39:$B$782,B$119)+'СЕТ СН'!$I$9+СВЦЭМ!$D$10+'СЕТ СН'!$I$6-'СЕТ СН'!$I$19</f>
        <v>1391.6358854999999</v>
      </c>
      <c r="C141" s="36">
        <f>SUMIFS(СВЦЭМ!$C$39:$C$782,СВЦЭМ!$A$39:$A$782,$A141,СВЦЭМ!$B$39:$B$782,C$119)+'СЕТ СН'!$I$9+СВЦЭМ!$D$10+'СЕТ СН'!$I$6-'СЕТ СН'!$I$19</f>
        <v>1408.4330824200001</v>
      </c>
      <c r="D141" s="36">
        <f>SUMIFS(СВЦЭМ!$C$39:$C$782,СВЦЭМ!$A$39:$A$782,$A141,СВЦЭМ!$B$39:$B$782,D$119)+'СЕТ СН'!$I$9+СВЦЭМ!$D$10+'СЕТ СН'!$I$6-'СЕТ СН'!$I$19</f>
        <v>1432.28780392</v>
      </c>
      <c r="E141" s="36">
        <f>SUMIFS(СВЦЭМ!$C$39:$C$782,СВЦЭМ!$A$39:$A$782,$A141,СВЦЭМ!$B$39:$B$782,E$119)+'СЕТ СН'!$I$9+СВЦЭМ!$D$10+'СЕТ СН'!$I$6-'СЕТ СН'!$I$19</f>
        <v>1436.25874731</v>
      </c>
      <c r="F141" s="36">
        <f>SUMIFS(СВЦЭМ!$C$39:$C$782,СВЦЭМ!$A$39:$A$782,$A141,СВЦЭМ!$B$39:$B$782,F$119)+'СЕТ СН'!$I$9+СВЦЭМ!$D$10+'СЕТ СН'!$I$6-'СЕТ СН'!$I$19</f>
        <v>1427.1338930900001</v>
      </c>
      <c r="G141" s="36">
        <f>SUMIFS(СВЦЭМ!$C$39:$C$782,СВЦЭМ!$A$39:$A$782,$A141,СВЦЭМ!$B$39:$B$782,G$119)+'СЕТ СН'!$I$9+СВЦЭМ!$D$10+'СЕТ СН'!$I$6-'СЕТ СН'!$I$19</f>
        <v>1405.20790979</v>
      </c>
      <c r="H141" s="36">
        <f>SUMIFS(СВЦЭМ!$C$39:$C$782,СВЦЭМ!$A$39:$A$782,$A141,СВЦЭМ!$B$39:$B$782,H$119)+'СЕТ СН'!$I$9+СВЦЭМ!$D$10+'СЕТ СН'!$I$6-'СЕТ СН'!$I$19</f>
        <v>1345.7915683199999</v>
      </c>
      <c r="I141" s="36">
        <f>SUMIFS(СВЦЭМ!$C$39:$C$782,СВЦЭМ!$A$39:$A$782,$A141,СВЦЭМ!$B$39:$B$782,I$119)+'СЕТ СН'!$I$9+СВЦЭМ!$D$10+'СЕТ СН'!$I$6-'СЕТ СН'!$I$19</f>
        <v>1293.78105757</v>
      </c>
      <c r="J141" s="36">
        <f>SUMIFS(СВЦЭМ!$C$39:$C$782,СВЦЭМ!$A$39:$A$782,$A141,СВЦЭМ!$B$39:$B$782,J$119)+'СЕТ СН'!$I$9+СВЦЭМ!$D$10+'СЕТ СН'!$I$6-'СЕТ СН'!$I$19</f>
        <v>1274.6305392300001</v>
      </c>
      <c r="K141" s="36">
        <f>SUMIFS(СВЦЭМ!$C$39:$C$782,СВЦЭМ!$A$39:$A$782,$A141,СВЦЭМ!$B$39:$B$782,K$119)+'СЕТ СН'!$I$9+СВЦЭМ!$D$10+'СЕТ СН'!$I$6-'СЕТ СН'!$I$19</f>
        <v>1247.4820245000001</v>
      </c>
      <c r="L141" s="36">
        <f>SUMIFS(СВЦЭМ!$C$39:$C$782,СВЦЭМ!$A$39:$A$782,$A141,СВЦЭМ!$B$39:$B$782,L$119)+'СЕТ СН'!$I$9+СВЦЭМ!$D$10+'СЕТ СН'!$I$6-'СЕТ СН'!$I$19</f>
        <v>1257.7626960299999</v>
      </c>
      <c r="M141" s="36">
        <f>SUMIFS(СВЦЭМ!$C$39:$C$782,СВЦЭМ!$A$39:$A$782,$A141,СВЦЭМ!$B$39:$B$782,M$119)+'СЕТ СН'!$I$9+СВЦЭМ!$D$10+'СЕТ СН'!$I$6-'СЕТ СН'!$I$19</f>
        <v>1268.48760386</v>
      </c>
      <c r="N141" s="36">
        <f>SUMIFS(СВЦЭМ!$C$39:$C$782,СВЦЭМ!$A$39:$A$782,$A141,СВЦЭМ!$B$39:$B$782,N$119)+'СЕТ СН'!$I$9+СВЦЭМ!$D$10+'СЕТ СН'!$I$6-'СЕТ СН'!$I$19</f>
        <v>1276.1111056099999</v>
      </c>
      <c r="O141" s="36">
        <f>SUMIFS(СВЦЭМ!$C$39:$C$782,СВЦЭМ!$A$39:$A$782,$A141,СВЦЭМ!$B$39:$B$782,O$119)+'СЕТ СН'!$I$9+СВЦЭМ!$D$10+'СЕТ СН'!$I$6-'СЕТ СН'!$I$19</f>
        <v>1293.8444081100001</v>
      </c>
      <c r="P141" s="36">
        <f>SUMIFS(СВЦЭМ!$C$39:$C$782,СВЦЭМ!$A$39:$A$782,$A141,СВЦЭМ!$B$39:$B$782,P$119)+'СЕТ СН'!$I$9+СВЦЭМ!$D$10+'СЕТ СН'!$I$6-'СЕТ СН'!$I$19</f>
        <v>1296.8508729099999</v>
      </c>
      <c r="Q141" s="36">
        <f>SUMIFS(СВЦЭМ!$C$39:$C$782,СВЦЭМ!$A$39:$A$782,$A141,СВЦЭМ!$B$39:$B$782,Q$119)+'СЕТ СН'!$I$9+СВЦЭМ!$D$10+'СЕТ СН'!$I$6-'СЕТ СН'!$I$19</f>
        <v>1296.1272318000001</v>
      </c>
      <c r="R141" s="36">
        <f>SUMIFS(СВЦЭМ!$C$39:$C$782,СВЦЭМ!$A$39:$A$782,$A141,СВЦЭМ!$B$39:$B$782,R$119)+'СЕТ СН'!$I$9+СВЦЭМ!$D$10+'СЕТ СН'!$I$6-'СЕТ СН'!$I$19</f>
        <v>1318.0567253499999</v>
      </c>
      <c r="S141" s="36">
        <f>SUMIFS(СВЦЭМ!$C$39:$C$782,СВЦЭМ!$A$39:$A$782,$A141,СВЦЭМ!$B$39:$B$782,S$119)+'СЕТ СН'!$I$9+СВЦЭМ!$D$10+'СЕТ СН'!$I$6-'СЕТ СН'!$I$19</f>
        <v>1297.6487201899999</v>
      </c>
      <c r="T141" s="36">
        <f>SUMIFS(СВЦЭМ!$C$39:$C$782,СВЦЭМ!$A$39:$A$782,$A141,СВЦЭМ!$B$39:$B$782,T$119)+'СЕТ СН'!$I$9+СВЦЭМ!$D$10+'СЕТ СН'!$I$6-'СЕТ СН'!$I$19</f>
        <v>1259.3191436</v>
      </c>
      <c r="U141" s="36">
        <f>SUMIFS(СВЦЭМ!$C$39:$C$782,СВЦЭМ!$A$39:$A$782,$A141,СВЦЭМ!$B$39:$B$782,U$119)+'СЕТ СН'!$I$9+СВЦЭМ!$D$10+'СЕТ СН'!$I$6-'СЕТ СН'!$I$19</f>
        <v>1281.32057201</v>
      </c>
      <c r="V141" s="36">
        <f>SUMIFS(СВЦЭМ!$C$39:$C$782,СВЦЭМ!$A$39:$A$782,$A141,СВЦЭМ!$B$39:$B$782,V$119)+'СЕТ СН'!$I$9+СВЦЭМ!$D$10+'СЕТ СН'!$I$6-'СЕТ СН'!$I$19</f>
        <v>1289.8101480599998</v>
      </c>
      <c r="W141" s="36">
        <f>SUMIFS(СВЦЭМ!$C$39:$C$782,СВЦЭМ!$A$39:$A$782,$A141,СВЦЭМ!$B$39:$B$782,W$119)+'СЕТ СН'!$I$9+СВЦЭМ!$D$10+'СЕТ СН'!$I$6-'СЕТ СН'!$I$19</f>
        <v>1318.8436340999999</v>
      </c>
      <c r="X141" s="36">
        <f>SUMIFS(СВЦЭМ!$C$39:$C$782,СВЦЭМ!$A$39:$A$782,$A141,СВЦЭМ!$B$39:$B$782,X$119)+'СЕТ СН'!$I$9+СВЦЭМ!$D$10+'СЕТ СН'!$I$6-'СЕТ СН'!$I$19</f>
        <v>1364.5686461999999</v>
      </c>
      <c r="Y141" s="36">
        <f>SUMIFS(СВЦЭМ!$C$39:$C$782,СВЦЭМ!$A$39:$A$782,$A141,СВЦЭМ!$B$39:$B$782,Y$119)+'СЕТ СН'!$I$9+СВЦЭМ!$D$10+'СЕТ СН'!$I$6-'СЕТ СН'!$I$19</f>
        <v>1369.38145747</v>
      </c>
    </row>
    <row r="142" spans="1:25" ht="15.75" x14ac:dyDescent="0.2">
      <c r="A142" s="35">
        <f t="shared" si="3"/>
        <v>44827</v>
      </c>
      <c r="B142" s="36">
        <f>SUMIFS(СВЦЭМ!$C$39:$C$782,СВЦЭМ!$A$39:$A$782,$A142,СВЦЭМ!$B$39:$B$782,B$119)+'СЕТ СН'!$I$9+СВЦЭМ!$D$10+'СЕТ СН'!$I$6-'СЕТ СН'!$I$19</f>
        <v>1491.6209614700001</v>
      </c>
      <c r="C142" s="36">
        <f>SUMIFS(СВЦЭМ!$C$39:$C$782,СВЦЭМ!$A$39:$A$782,$A142,СВЦЭМ!$B$39:$B$782,C$119)+'СЕТ СН'!$I$9+СВЦЭМ!$D$10+'СЕТ СН'!$I$6-'СЕТ СН'!$I$19</f>
        <v>1436.42917401</v>
      </c>
      <c r="D142" s="36">
        <f>SUMIFS(СВЦЭМ!$C$39:$C$782,СВЦЭМ!$A$39:$A$782,$A142,СВЦЭМ!$B$39:$B$782,D$119)+'СЕТ СН'!$I$9+СВЦЭМ!$D$10+'СЕТ СН'!$I$6-'СЕТ СН'!$I$19</f>
        <v>1415.03149437</v>
      </c>
      <c r="E142" s="36">
        <f>SUMIFS(СВЦЭМ!$C$39:$C$782,СВЦЭМ!$A$39:$A$782,$A142,СВЦЭМ!$B$39:$B$782,E$119)+'СЕТ СН'!$I$9+СВЦЭМ!$D$10+'СЕТ СН'!$I$6-'СЕТ СН'!$I$19</f>
        <v>1429.4706304699998</v>
      </c>
      <c r="F142" s="36">
        <f>SUMIFS(СВЦЭМ!$C$39:$C$782,СВЦЭМ!$A$39:$A$782,$A142,СВЦЭМ!$B$39:$B$782,F$119)+'СЕТ СН'!$I$9+СВЦЭМ!$D$10+'СЕТ СН'!$I$6-'СЕТ СН'!$I$19</f>
        <v>1429.6372283999999</v>
      </c>
      <c r="G142" s="36">
        <f>SUMIFS(СВЦЭМ!$C$39:$C$782,СВЦЭМ!$A$39:$A$782,$A142,СВЦЭМ!$B$39:$B$782,G$119)+'СЕТ СН'!$I$9+СВЦЭМ!$D$10+'СЕТ СН'!$I$6-'СЕТ СН'!$I$19</f>
        <v>1418.02176693</v>
      </c>
      <c r="H142" s="36">
        <f>SUMIFS(СВЦЭМ!$C$39:$C$782,СВЦЭМ!$A$39:$A$782,$A142,СВЦЭМ!$B$39:$B$782,H$119)+'СЕТ СН'!$I$9+СВЦЭМ!$D$10+'СЕТ СН'!$I$6-'СЕТ СН'!$I$19</f>
        <v>1341.1183661</v>
      </c>
      <c r="I142" s="36">
        <f>SUMIFS(СВЦЭМ!$C$39:$C$782,СВЦЭМ!$A$39:$A$782,$A142,СВЦЭМ!$B$39:$B$782,I$119)+'СЕТ СН'!$I$9+СВЦЭМ!$D$10+'СЕТ СН'!$I$6-'СЕТ СН'!$I$19</f>
        <v>1290.1114952299999</v>
      </c>
      <c r="J142" s="36">
        <f>SUMIFS(СВЦЭМ!$C$39:$C$782,СВЦЭМ!$A$39:$A$782,$A142,СВЦЭМ!$B$39:$B$782,J$119)+'СЕТ СН'!$I$9+СВЦЭМ!$D$10+'СЕТ СН'!$I$6-'СЕТ СН'!$I$19</f>
        <v>1360.3436761299999</v>
      </c>
      <c r="K142" s="36">
        <f>SUMIFS(СВЦЭМ!$C$39:$C$782,СВЦЭМ!$A$39:$A$782,$A142,СВЦЭМ!$B$39:$B$782,K$119)+'СЕТ СН'!$I$9+СВЦЭМ!$D$10+'СЕТ СН'!$I$6-'СЕТ СН'!$I$19</f>
        <v>1280.6001137399999</v>
      </c>
      <c r="L142" s="36">
        <f>SUMIFS(СВЦЭМ!$C$39:$C$782,СВЦЭМ!$A$39:$A$782,$A142,СВЦЭМ!$B$39:$B$782,L$119)+'СЕТ СН'!$I$9+СВЦЭМ!$D$10+'СЕТ СН'!$I$6-'СЕТ СН'!$I$19</f>
        <v>1299.3258228099999</v>
      </c>
      <c r="M142" s="36">
        <f>SUMIFS(СВЦЭМ!$C$39:$C$782,СВЦЭМ!$A$39:$A$782,$A142,СВЦЭМ!$B$39:$B$782,M$119)+'СЕТ СН'!$I$9+СВЦЭМ!$D$10+'СЕТ СН'!$I$6-'СЕТ СН'!$I$19</f>
        <v>1308.3556550899998</v>
      </c>
      <c r="N142" s="36">
        <f>SUMIFS(СВЦЭМ!$C$39:$C$782,СВЦЭМ!$A$39:$A$782,$A142,СВЦЭМ!$B$39:$B$782,N$119)+'СЕТ СН'!$I$9+СВЦЭМ!$D$10+'СЕТ СН'!$I$6-'СЕТ СН'!$I$19</f>
        <v>1300.67813492</v>
      </c>
      <c r="O142" s="36">
        <f>SUMIFS(СВЦЭМ!$C$39:$C$782,СВЦЭМ!$A$39:$A$782,$A142,СВЦЭМ!$B$39:$B$782,O$119)+'СЕТ СН'!$I$9+СВЦЭМ!$D$10+'СЕТ СН'!$I$6-'СЕТ СН'!$I$19</f>
        <v>1288.79273672</v>
      </c>
      <c r="P142" s="36">
        <f>SUMIFS(СВЦЭМ!$C$39:$C$782,СВЦЭМ!$A$39:$A$782,$A142,СВЦЭМ!$B$39:$B$782,P$119)+'СЕТ СН'!$I$9+СВЦЭМ!$D$10+'СЕТ СН'!$I$6-'СЕТ СН'!$I$19</f>
        <v>1297.4494220900001</v>
      </c>
      <c r="Q142" s="36">
        <f>SUMIFS(СВЦЭМ!$C$39:$C$782,СВЦЭМ!$A$39:$A$782,$A142,СВЦЭМ!$B$39:$B$782,Q$119)+'СЕТ СН'!$I$9+СВЦЭМ!$D$10+'СЕТ СН'!$I$6-'СЕТ СН'!$I$19</f>
        <v>1300.84445618</v>
      </c>
      <c r="R142" s="36">
        <f>SUMIFS(СВЦЭМ!$C$39:$C$782,СВЦЭМ!$A$39:$A$782,$A142,СВЦЭМ!$B$39:$B$782,R$119)+'СЕТ СН'!$I$9+СВЦЭМ!$D$10+'СЕТ СН'!$I$6-'СЕТ СН'!$I$19</f>
        <v>1302.9107106500001</v>
      </c>
      <c r="S142" s="36">
        <f>SUMIFS(СВЦЭМ!$C$39:$C$782,СВЦЭМ!$A$39:$A$782,$A142,СВЦЭМ!$B$39:$B$782,S$119)+'СЕТ СН'!$I$9+СВЦЭМ!$D$10+'СЕТ СН'!$I$6-'СЕТ СН'!$I$19</f>
        <v>1296.6711663400001</v>
      </c>
      <c r="T142" s="36">
        <f>SUMIFS(СВЦЭМ!$C$39:$C$782,СВЦЭМ!$A$39:$A$782,$A142,СВЦЭМ!$B$39:$B$782,T$119)+'СЕТ СН'!$I$9+СВЦЭМ!$D$10+'СЕТ СН'!$I$6-'СЕТ СН'!$I$19</f>
        <v>1282.76155629</v>
      </c>
      <c r="U142" s="36">
        <f>SUMIFS(СВЦЭМ!$C$39:$C$782,СВЦЭМ!$A$39:$A$782,$A142,СВЦЭМ!$B$39:$B$782,U$119)+'СЕТ СН'!$I$9+СВЦЭМ!$D$10+'СЕТ СН'!$I$6-'СЕТ СН'!$I$19</f>
        <v>1272.7919615199999</v>
      </c>
      <c r="V142" s="36">
        <f>SUMIFS(СВЦЭМ!$C$39:$C$782,СВЦЭМ!$A$39:$A$782,$A142,СВЦЭМ!$B$39:$B$782,V$119)+'СЕТ СН'!$I$9+СВЦЭМ!$D$10+'СЕТ СН'!$I$6-'СЕТ СН'!$I$19</f>
        <v>1308.0616913399999</v>
      </c>
      <c r="W142" s="36">
        <f>SUMIFS(СВЦЭМ!$C$39:$C$782,СВЦЭМ!$A$39:$A$782,$A142,СВЦЭМ!$B$39:$B$782,W$119)+'СЕТ СН'!$I$9+СВЦЭМ!$D$10+'СЕТ СН'!$I$6-'СЕТ СН'!$I$19</f>
        <v>1283.2536473599998</v>
      </c>
      <c r="X142" s="36">
        <f>SUMIFS(СВЦЭМ!$C$39:$C$782,СВЦЭМ!$A$39:$A$782,$A142,СВЦЭМ!$B$39:$B$782,X$119)+'СЕТ СН'!$I$9+СВЦЭМ!$D$10+'СЕТ СН'!$I$6-'СЕТ СН'!$I$19</f>
        <v>1373.0002850999999</v>
      </c>
      <c r="Y142" s="36">
        <f>SUMIFS(СВЦЭМ!$C$39:$C$782,СВЦЭМ!$A$39:$A$782,$A142,СВЦЭМ!$B$39:$B$782,Y$119)+'СЕТ СН'!$I$9+СВЦЭМ!$D$10+'СЕТ СН'!$I$6-'СЕТ СН'!$I$19</f>
        <v>1373.51328431</v>
      </c>
    </row>
    <row r="143" spans="1:25" ht="15.75" x14ac:dyDescent="0.2">
      <c r="A143" s="35">
        <f t="shared" si="3"/>
        <v>44828</v>
      </c>
      <c r="B143" s="36">
        <f>SUMIFS(СВЦЭМ!$C$39:$C$782,СВЦЭМ!$A$39:$A$782,$A143,СВЦЭМ!$B$39:$B$782,B$119)+'СЕТ СН'!$I$9+СВЦЭМ!$D$10+'СЕТ СН'!$I$6-'СЕТ СН'!$I$19</f>
        <v>1410.7340604400001</v>
      </c>
      <c r="C143" s="36">
        <f>SUMIFS(СВЦЭМ!$C$39:$C$782,СВЦЭМ!$A$39:$A$782,$A143,СВЦЭМ!$B$39:$B$782,C$119)+'СЕТ СН'!$I$9+СВЦЭМ!$D$10+'СЕТ СН'!$I$6-'СЕТ СН'!$I$19</f>
        <v>1444.2228790499998</v>
      </c>
      <c r="D143" s="36">
        <f>SUMIFS(СВЦЭМ!$C$39:$C$782,СВЦЭМ!$A$39:$A$782,$A143,СВЦЭМ!$B$39:$B$782,D$119)+'СЕТ СН'!$I$9+СВЦЭМ!$D$10+'СЕТ СН'!$I$6-'СЕТ СН'!$I$19</f>
        <v>1445.84635155</v>
      </c>
      <c r="E143" s="36">
        <f>SUMIFS(СВЦЭМ!$C$39:$C$782,СВЦЭМ!$A$39:$A$782,$A143,СВЦЭМ!$B$39:$B$782,E$119)+'СЕТ СН'!$I$9+СВЦЭМ!$D$10+'СЕТ СН'!$I$6-'СЕТ СН'!$I$19</f>
        <v>1427.2031925699998</v>
      </c>
      <c r="F143" s="36">
        <f>SUMIFS(СВЦЭМ!$C$39:$C$782,СВЦЭМ!$A$39:$A$782,$A143,СВЦЭМ!$B$39:$B$782,F$119)+'СЕТ СН'!$I$9+СВЦЭМ!$D$10+'СЕТ СН'!$I$6-'СЕТ СН'!$I$19</f>
        <v>1375.4911099000001</v>
      </c>
      <c r="G143" s="36">
        <f>SUMIFS(СВЦЭМ!$C$39:$C$782,СВЦЭМ!$A$39:$A$782,$A143,СВЦЭМ!$B$39:$B$782,G$119)+'СЕТ СН'!$I$9+СВЦЭМ!$D$10+'СЕТ СН'!$I$6-'СЕТ СН'!$I$19</f>
        <v>1379.7864933599999</v>
      </c>
      <c r="H143" s="36">
        <f>SUMIFS(СВЦЭМ!$C$39:$C$782,СВЦЭМ!$A$39:$A$782,$A143,СВЦЭМ!$B$39:$B$782,H$119)+'СЕТ СН'!$I$9+СВЦЭМ!$D$10+'СЕТ СН'!$I$6-'СЕТ СН'!$I$19</f>
        <v>1383.32686917</v>
      </c>
      <c r="I143" s="36">
        <f>SUMIFS(СВЦЭМ!$C$39:$C$782,СВЦЭМ!$A$39:$A$782,$A143,СВЦЭМ!$B$39:$B$782,I$119)+'СЕТ СН'!$I$9+СВЦЭМ!$D$10+'СЕТ СН'!$I$6-'СЕТ СН'!$I$19</f>
        <v>1353.0422085299999</v>
      </c>
      <c r="J143" s="36">
        <f>SUMIFS(СВЦЭМ!$C$39:$C$782,СВЦЭМ!$A$39:$A$782,$A143,СВЦЭМ!$B$39:$B$782,J$119)+'СЕТ СН'!$I$9+СВЦЭМ!$D$10+'СЕТ СН'!$I$6-'СЕТ СН'!$I$19</f>
        <v>1426.5909010199998</v>
      </c>
      <c r="K143" s="36">
        <f>SUMIFS(СВЦЭМ!$C$39:$C$782,СВЦЭМ!$A$39:$A$782,$A143,СВЦЭМ!$B$39:$B$782,K$119)+'СЕТ СН'!$I$9+СВЦЭМ!$D$10+'СЕТ СН'!$I$6-'СЕТ СН'!$I$19</f>
        <v>1469.1234253100001</v>
      </c>
      <c r="L143" s="36">
        <f>SUMIFS(СВЦЭМ!$C$39:$C$782,СВЦЭМ!$A$39:$A$782,$A143,СВЦЭМ!$B$39:$B$782,L$119)+'СЕТ СН'!$I$9+СВЦЭМ!$D$10+'СЕТ СН'!$I$6-'СЕТ СН'!$I$19</f>
        <v>1489.0452948100001</v>
      </c>
      <c r="M143" s="36">
        <f>SUMIFS(СВЦЭМ!$C$39:$C$782,СВЦЭМ!$A$39:$A$782,$A143,СВЦЭМ!$B$39:$B$782,M$119)+'СЕТ СН'!$I$9+СВЦЭМ!$D$10+'СЕТ СН'!$I$6-'СЕТ СН'!$I$19</f>
        <v>1379.8466840900001</v>
      </c>
      <c r="N143" s="36">
        <f>SUMIFS(СВЦЭМ!$C$39:$C$782,СВЦЭМ!$A$39:$A$782,$A143,СВЦЭМ!$B$39:$B$782,N$119)+'СЕТ СН'!$I$9+СВЦЭМ!$D$10+'СЕТ СН'!$I$6-'СЕТ СН'!$I$19</f>
        <v>1347.8072393899999</v>
      </c>
      <c r="O143" s="36">
        <f>SUMIFS(СВЦЭМ!$C$39:$C$782,СВЦЭМ!$A$39:$A$782,$A143,СВЦЭМ!$B$39:$B$782,O$119)+'СЕТ СН'!$I$9+СВЦЭМ!$D$10+'СЕТ СН'!$I$6-'СЕТ СН'!$I$19</f>
        <v>1346.0896029800001</v>
      </c>
      <c r="P143" s="36">
        <f>SUMIFS(СВЦЭМ!$C$39:$C$782,СВЦЭМ!$A$39:$A$782,$A143,СВЦЭМ!$B$39:$B$782,P$119)+'СЕТ СН'!$I$9+СВЦЭМ!$D$10+'СЕТ СН'!$I$6-'СЕТ СН'!$I$19</f>
        <v>1352.4284227600001</v>
      </c>
      <c r="Q143" s="36">
        <f>SUMIFS(СВЦЭМ!$C$39:$C$782,СВЦЭМ!$A$39:$A$782,$A143,СВЦЭМ!$B$39:$B$782,Q$119)+'СЕТ СН'!$I$9+СВЦЭМ!$D$10+'СЕТ СН'!$I$6-'СЕТ СН'!$I$19</f>
        <v>1354.3347972699999</v>
      </c>
      <c r="R143" s="36">
        <f>SUMIFS(СВЦЭМ!$C$39:$C$782,СВЦЭМ!$A$39:$A$782,$A143,СВЦЭМ!$B$39:$B$782,R$119)+'СЕТ СН'!$I$9+СВЦЭМ!$D$10+'СЕТ СН'!$I$6-'СЕТ СН'!$I$19</f>
        <v>1348.4800704300001</v>
      </c>
      <c r="S143" s="36">
        <f>SUMIFS(СВЦЭМ!$C$39:$C$782,СВЦЭМ!$A$39:$A$782,$A143,СВЦЭМ!$B$39:$B$782,S$119)+'СЕТ СН'!$I$9+СВЦЭМ!$D$10+'СЕТ СН'!$I$6-'СЕТ СН'!$I$19</f>
        <v>1346.5224369600001</v>
      </c>
      <c r="T143" s="36">
        <f>SUMIFS(СВЦЭМ!$C$39:$C$782,СВЦЭМ!$A$39:$A$782,$A143,СВЦЭМ!$B$39:$B$782,T$119)+'СЕТ СН'!$I$9+СВЦЭМ!$D$10+'СЕТ СН'!$I$6-'СЕТ СН'!$I$19</f>
        <v>1355.2986938899999</v>
      </c>
      <c r="U143" s="36">
        <f>SUMIFS(СВЦЭМ!$C$39:$C$782,СВЦЭМ!$A$39:$A$782,$A143,СВЦЭМ!$B$39:$B$782,U$119)+'СЕТ СН'!$I$9+СВЦЭМ!$D$10+'СЕТ СН'!$I$6-'СЕТ СН'!$I$19</f>
        <v>1383.31560842</v>
      </c>
      <c r="V143" s="36">
        <f>SUMIFS(СВЦЭМ!$C$39:$C$782,СВЦЭМ!$A$39:$A$782,$A143,СВЦЭМ!$B$39:$B$782,V$119)+'СЕТ СН'!$I$9+СВЦЭМ!$D$10+'СЕТ СН'!$I$6-'СЕТ СН'!$I$19</f>
        <v>1384.2237654199998</v>
      </c>
      <c r="W143" s="36">
        <f>SUMIFS(СВЦЭМ!$C$39:$C$782,СВЦЭМ!$A$39:$A$782,$A143,СВЦЭМ!$B$39:$B$782,W$119)+'СЕТ СН'!$I$9+СВЦЭМ!$D$10+'СЕТ СН'!$I$6-'СЕТ СН'!$I$19</f>
        <v>1370.20185244</v>
      </c>
      <c r="X143" s="36">
        <f>SUMIFS(СВЦЭМ!$C$39:$C$782,СВЦЭМ!$A$39:$A$782,$A143,СВЦЭМ!$B$39:$B$782,X$119)+'СЕТ СН'!$I$9+СВЦЭМ!$D$10+'СЕТ СН'!$I$6-'СЕТ СН'!$I$19</f>
        <v>1421.4106142000001</v>
      </c>
      <c r="Y143" s="36">
        <f>SUMIFS(СВЦЭМ!$C$39:$C$782,СВЦЭМ!$A$39:$A$782,$A143,СВЦЭМ!$B$39:$B$782,Y$119)+'СЕТ СН'!$I$9+СВЦЭМ!$D$10+'СЕТ СН'!$I$6-'СЕТ СН'!$I$19</f>
        <v>1428.6525982399999</v>
      </c>
    </row>
    <row r="144" spans="1:25" ht="15.75" x14ac:dyDescent="0.2">
      <c r="A144" s="35">
        <f t="shared" si="3"/>
        <v>44829</v>
      </c>
      <c r="B144" s="36">
        <f>SUMIFS(СВЦЭМ!$C$39:$C$782,СВЦЭМ!$A$39:$A$782,$A144,СВЦЭМ!$B$39:$B$782,B$119)+'СЕТ СН'!$I$9+СВЦЭМ!$D$10+'СЕТ СН'!$I$6-'СЕТ СН'!$I$19</f>
        <v>1490.61531401</v>
      </c>
      <c r="C144" s="36">
        <f>SUMIFS(СВЦЭМ!$C$39:$C$782,СВЦЭМ!$A$39:$A$782,$A144,СВЦЭМ!$B$39:$B$782,C$119)+'СЕТ СН'!$I$9+СВЦЭМ!$D$10+'СЕТ СН'!$I$6-'СЕТ СН'!$I$19</f>
        <v>1517.9260091599999</v>
      </c>
      <c r="D144" s="36">
        <f>SUMIFS(СВЦЭМ!$C$39:$C$782,СВЦЭМ!$A$39:$A$782,$A144,СВЦЭМ!$B$39:$B$782,D$119)+'СЕТ СН'!$I$9+СВЦЭМ!$D$10+'СЕТ СН'!$I$6-'СЕТ СН'!$I$19</f>
        <v>1521.7142731599999</v>
      </c>
      <c r="E144" s="36">
        <f>SUMIFS(СВЦЭМ!$C$39:$C$782,СВЦЭМ!$A$39:$A$782,$A144,СВЦЭМ!$B$39:$B$782,E$119)+'СЕТ СН'!$I$9+СВЦЭМ!$D$10+'СЕТ СН'!$I$6-'СЕТ СН'!$I$19</f>
        <v>1525.9638672400001</v>
      </c>
      <c r="F144" s="36">
        <f>SUMIFS(СВЦЭМ!$C$39:$C$782,СВЦЭМ!$A$39:$A$782,$A144,СВЦЭМ!$B$39:$B$782,F$119)+'СЕТ СН'!$I$9+СВЦЭМ!$D$10+'СЕТ СН'!$I$6-'СЕТ СН'!$I$19</f>
        <v>1528.6227265</v>
      </c>
      <c r="G144" s="36">
        <f>SUMIFS(СВЦЭМ!$C$39:$C$782,СВЦЭМ!$A$39:$A$782,$A144,СВЦЭМ!$B$39:$B$782,G$119)+'СЕТ СН'!$I$9+СВЦЭМ!$D$10+'СЕТ СН'!$I$6-'СЕТ СН'!$I$19</f>
        <v>1508.6823350699999</v>
      </c>
      <c r="H144" s="36">
        <f>SUMIFS(СВЦЭМ!$C$39:$C$782,СВЦЭМ!$A$39:$A$782,$A144,СВЦЭМ!$B$39:$B$782,H$119)+'СЕТ СН'!$I$9+СВЦЭМ!$D$10+'СЕТ СН'!$I$6-'СЕТ СН'!$I$19</f>
        <v>1475.9999476600001</v>
      </c>
      <c r="I144" s="36">
        <f>SUMIFS(СВЦЭМ!$C$39:$C$782,СВЦЭМ!$A$39:$A$782,$A144,СВЦЭМ!$B$39:$B$782,I$119)+'СЕТ СН'!$I$9+СВЦЭМ!$D$10+'СЕТ СН'!$I$6-'СЕТ СН'!$I$19</f>
        <v>1458.12252638</v>
      </c>
      <c r="J144" s="36">
        <f>SUMIFS(СВЦЭМ!$C$39:$C$782,СВЦЭМ!$A$39:$A$782,$A144,СВЦЭМ!$B$39:$B$782,J$119)+'СЕТ СН'!$I$9+СВЦЭМ!$D$10+'СЕТ СН'!$I$6-'СЕТ СН'!$I$19</f>
        <v>1539.1628421999999</v>
      </c>
      <c r="K144" s="36">
        <f>SUMIFS(СВЦЭМ!$C$39:$C$782,СВЦЭМ!$A$39:$A$782,$A144,СВЦЭМ!$B$39:$B$782,K$119)+'СЕТ СН'!$I$9+СВЦЭМ!$D$10+'СЕТ СН'!$I$6-'СЕТ СН'!$I$19</f>
        <v>1542.5253114299999</v>
      </c>
      <c r="L144" s="36">
        <f>SUMIFS(СВЦЭМ!$C$39:$C$782,СВЦЭМ!$A$39:$A$782,$A144,СВЦЭМ!$B$39:$B$782,L$119)+'СЕТ СН'!$I$9+СВЦЭМ!$D$10+'СЕТ СН'!$I$6-'СЕТ СН'!$I$19</f>
        <v>1479.59781929</v>
      </c>
      <c r="M144" s="36">
        <f>SUMIFS(СВЦЭМ!$C$39:$C$782,СВЦЭМ!$A$39:$A$782,$A144,СВЦЭМ!$B$39:$B$782,M$119)+'СЕТ СН'!$I$9+СВЦЭМ!$D$10+'СЕТ СН'!$I$6-'СЕТ СН'!$I$19</f>
        <v>1470.4821349199999</v>
      </c>
      <c r="N144" s="36">
        <f>SUMIFS(СВЦЭМ!$C$39:$C$782,СВЦЭМ!$A$39:$A$782,$A144,СВЦЭМ!$B$39:$B$782,N$119)+'СЕТ СН'!$I$9+СВЦЭМ!$D$10+'СЕТ СН'!$I$6-'СЕТ СН'!$I$19</f>
        <v>1490.86432558</v>
      </c>
      <c r="O144" s="36">
        <f>SUMIFS(СВЦЭМ!$C$39:$C$782,СВЦЭМ!$A$39:$A$782,$A144,СВЦЭМ!$B$39:$B$782,O$119)+'СЕТ СН'!$I$9+СВЦЭМ!$D$10+'СЕТ СН'!$I$6-'СЕТ СН'!$I$19</f>
        <v>1472.3830903399999</v>
      </c>
      <c r="P144" s="36">
        <f>SUMIFS(СВЦЭМ!$C$39:$C$782,СВЦЭМ!$A$39:$A$782,$A144,СВЦЭМ!$B$39:$B$782,P$119)+'СЕТ СН'!$I$9+СВЦЭМ!$D$10+'СЕТ СН'!$I$6-'СЕТ СН'!$I$19</f>
        <v>1465.2648360999999</v>
      </c>
      <c r="Q144" s="36">
        <f>SUMIFS(СВЦЭМ!$C$39:$C$782,СВЦЭМ!$A$39:$A$782,$A144,СВЦЭМ!$B$39:$B$782,Q$119)+'СЕТ СН'!$I$9+СВЦЭМ!$D$10+'СЕТ СН'!$I$6-'СЕТ СН'!$I$19</f>
        <v>1467.4679703500001</v>
      </c>
      <c r="R144" s="36">
        <f>SUMIFS(СВЦЭМ!$C$39:$C$782,СВЦЭМ!$A$39:$A$782,$A144,СВЦЭМ!$B$39:$B$782,R$119)+'СЕТ СН'!$I$9+СВЦЭМ!$D$10+'СЕТ СН'!$I$6-'СЕТ СН'!$I$19</f>
        <v>1445.9490363300001</v>
      </c>
      <c r="S144" s="36">
        <f>SUMIFS(СВЦЭМ!$C$39:$C$782,СВЦЭМ!$A$39:$A$782,$A144,СВЦЭМ!$B$39:$B$782,S$119)+'СЕТ СН'!$I$9+СВЦЭМ!$D$10+'СЕТ СН'!$I$6-'СЕТ СН'!$I$19</f>
        <v>1432.47919043</v>
      </c>
      <c r="T144" s="36">
        <f>SUMIFS(СВЦЭМ!$C$39:$C$782,СВЦЭМ!$A$39:$A$782,$A144,СВЦЭМ!$B$39:$B$782,T$119)+'СЕТ СН'!$I$9+СВЦЭМ!$D$10+'СЕТ СН'!$I$6-'СЕТ СН'!$I$19</f>
        <v>1502.50380825</v>
      </c>
      <c r="U144" s="36">
        <f>SUMIFS(СВЦЭМ!$C$39:$C$782,СВЦЭМ!$A$39:$A$782,$A144,СВЦЭМ!$B$39:$B$782,U$119)+'СЕТ СН'!$I$9+СВЦЭМ!$D$10+'СЕТ СН'!$I$6-'СЕТ СН'!$I$19</f>
        <v>1517.7239087600001</v>
      </c>
      <c r="V144" s="36">
        <f>SUMIFS(СВЦЭМ!$C$39:$C$782,СВЦЭМ!$A$39:$A$782,$A144,СВЦЭМ!$B$39:$B$782,V$119)+'СЕТ СН'!$I$9+СВЦЭМ!$D$10+'СЕТ СН'!$I$6-'СЕТ СН'!$I$19</f>
        <v>1529.0084271000001</v>
      </c>
      <c r="W144" s="36">
        <f>SUMIFS(СВЦЭМ!$C$39:$C$782,СВЦЭМ!$A$39:$A$782,$A144,СВЦЭМ!$B$39:$B$782,W$119)+'СЕТ СН'!$I$9+СВЦЭМ!$D$10+'СЕТ СН'!$I$6-'СЕТ СН'!$I$19</f>
        <v>1516.6391258799999</v>
      </c>
      <c r="X144" s="36">
        <f>SUMIFS(СВЦЭМ!$C$39:$C$782,СВЦЭМ!$A$39:$A$782,$A144,СВЦЭМ!$B$39:$B$782,X$119)+'СЕТ СН'!$I$9+СВЦЭМ!$D$10+'СЕТ СН'!$I$6-'СЕТ СН'!$I$19</f>
        <v>1547.6981646300001</v>
      </c>
      <c r="Y144" s="36">
        <f>SUMIFS(СВЦЭМ!$C$39:$C$782,СВЦЭМ!$A$39:$A$782,$A144,СВЦЭМ!$B$39:$B$782,Y$119)+'СЕТ СН'!$I$9+СВЦЭМ!$D$10+'СЕТ СН'!$I$6-'СЕТ СН'!$I$19</f>
        <v>1518.3481087199998</v>
      </c>
    </row>
    <row r="145" spans="1:26" ht="15.75" x14ac:dyDescent="0.2">
      <c r="A145" s="35">
        <f t="shared" si="3"/>
        <v>44830</v>
      </c>
      <c r="B145" s="36">
        <f>SUMIFS(СВЦЭМ!$C$39:$C$782,СВЦЭМ!$A$39:$A$782,$A145,СВЦЭМ!$B$39:$B$782,B$119)+'СЕТ СН'!$I$9+СВЦЭМ!$D$10+'СЕТ СН'!$I$6-'СЕТ СН'!$I$19</f>
        <v>1488.39933668</v>
      </c>
      <c r="C145" s="36">
        <f>SUMIFS(СВЦЭМ!$C$39:$C$782,СВЦЭМ!$A$39:$A$782,$A145,СВЦЭМ!$B$39:$B$782,C$119)+'СЕТ СН'!$I$9+СВЦЭМ!$D$10+'СЕТ СН'!$I$6-'СЕТ СН'!$I$19</f>
        <v>1472.50745493</v>
      </c>
      <c r="D145" s="36">
        <f>SUMIFS(СВЦЭМ!$C$39:$C$782,СВЦЭМ!$A$39:$A$782,$A145,СВЦЭМ!$B$39:$B$782,D$119)+'СЕТ СН'!$I$9+СВЦЭМ!$D$10+'СЕТ СН'!$I$6-'СЕТ СН'!$I$19</f>
        <v>1466.4067067999999</v>
      </c>
      <c r="E145" s="36">
        <f>SUMIFS(СВЦЭМ!$C$39:$C$782,СВЦЭМ!$A$39:$A$782,$A145,СВЦЭМ!$B$39:$B$782,E$119)+'СЕТ СН'!$I$9+СВЦЭМ!$D$10+'СЕТ СН'!$I$6-'СЕТ СН'!$I$19</f>
        <v>1557.98514479</v>
      </c>
      <c r="F145" s="36">
        <f>SUMIFS(СВЦЭМ!$C$39:$C$782,СВЦЭМ!$A$39:$A$782,$A145,СВЦЭМ!$B$39:$B$782,F$119)+'СЕТ СН'!$I$9+СВЦЭМ!$D$10+'СЕТ СН'!$I$6-'СЕТ СН'!$I$19</f>
        <v>1559.56755125</v>
      </c>
      <c r="G145" s="36">
        <f>SUMIFS(СВЦЭМ!$C$39:$C$782,СВЦЭМ!$A$39:$A$782,$A145,СВЦЭМ!$B$39:$B$782,G$119)+'СЕТ СН'!$I$9+СВЦЭМ!$D$10+'СЕТ СН'!$I$6-'СЕТ СН'!$I$19</f>
        <v>1447.7957201899999</v>
      </c>
      <c r="H145" s="36">
        <f>SUMIFS(СВЦЭМ!$C$39:$C$782,СВЦЭМ!$A$39:$A$782,$A145,СВЦЭМ!$B$39:$B$782,H$119)+'СЕТ СН'!$I$9+СВЦЭМ!$D$10+'СЕТ СН'!$I$6-'СЕТ СН'!$I$19</f>
        <v>1394.4921775099999</v>
      </c>
      <c r="I145" s="36">
        <f>SUMIFS(СВЦЭМ!$C$39:$C$782,СВЦЭМ!$A$39:$A$782,$A145,СВЦЭМ!$B$39:$B$782,I$119)+'СЕТ СН'!$I$9+СВЦЭМ!$D$10+'СЕТ СН'!$I$6-'СЕТ СН'!$I$19</f>
        <v>1453.2233028000001</v>
      </c>
      <c r="J145" s="36">
        <f>SUMIFS(СВЦЭМ!$C$39:$C$782,СВЦЭМ!$A$39:$A$782,$A145,СВЦЭМ!$B$39:$B$782,J$119)+'СЕТ СН'!$I$9+СВЦЭМ!$D$10+'СЕТ СН'!$I$6-'СЕТ СН'!$I$19</f>
        <v>1571.1943995900001</v>
      </c>
      <c r="K145" s="36">
        <f>SUMIFS(СВЦЭМ!$C$39:$C$782,СВЦЭМ!$A$39:$A$782,$A145,СВЦЭМ!$B$39:$B$782,K$119)+'СЕТ СН'!$I$9+СВЦЭМ!$D$10+'СЕТ СН'!$I$6-'СЕТ СН'!$I$19</f>
        <v>1459.44261392</v>
      </c>
      <c r="L145" s="36">
        <f>SUMIFS(СВЦЭМ!$C$39:$C$782,СВЦЭМ!$A$39:$A$782,$A145,СВЦЭМ!$B$39:$B$782,L$119)+'СЕТ СН'!$I$9+СВЦЭМ!$D$10+'СЕТ СН'!$I$6-'СЕТ СН'!$I$19</f>
        <v>1454.0920696799999</v>
      </c>
      <c r="M145" s="36">
        <f>SUMIFS(СВЦЭМ!$C$39:$C$782,СВЦЭМ!$A$39:$A$782,$A145,СВЦЭМ!$B$39:$B$782,M$119)+'СЕТ СН'!$I$9+СВЦЭМ!$D$10+'СЕТ СН'!$I$6-'СЕТ СН'!$I$19</f>
        <v>1334.46782474</v>
      </c>
      <c r="N145" s="36">
        <f>SUMIFS(СВЦЭМ!$C$39:$C$782,СВЦЭМ!$A$39:$A$782,$A145,СВЦЭМ!$B$39:$B$782,N$119)+'СЕТ СН'!$I$9+СВЦЭМ!$D$10+'СЕТ СН'!$I$6-'СЕТ СН'!$I$19</f>
        <v>1326.9546422999999</v>
      </c>
      <c r="O145" s="36">
        <f>SUMIFS(СВЦЭМ!$C$39:$C$782,СВЦЭМ!$A$39:$A$782,$A145,СВЦЭМ!$B$39:$B$782,O$119)+'СЕТ СН'!$I$9+СВЦЭМ!$D$10+'СЕТ СН'!$I$6-'СЕТ СН'!$I$19</f>
        <v>1337.3397549699998</v>
      </c>
      <c r="P145" s="36">
        <f>SUMIFS(СВЦЭМ!$C$39:$C$782,СВЦЭМ!$A$39:$A$782,$A145,СВЦЭМ!$B$39:$B$782,P$119)+'СЕТ СН'!$I$9+СВЦЭМ!$D$10+'СЕТ СН'!$I$6-'СЕТ СН'!$I$19</f>
        <v>1352.82362244</v>
      </c>
      <c r="Q145" s="36">
        <f>SUMIFS(СВЦЭМ!$C$39:$C$782,СВЦЭМ!$A$39:$A$782,$A145,СВЦЭМ!$B$39:$B$782,Q$119)+'СЕТ СН'!$I$9+СВЦЭМ!$D$10+'СЕТ СН'!$I$6-'СЕТ СН'!$I$19</f>
        <v>1385.5722715500001</v>
      </c>
      <c r="R145" s="36">
        <f>SUMIFS(СВЦЭМ!$C$39:$C$782,СВЦЭМ!$A$39:$A$782,$A145,СВЦЭМ!$B$39:$B$782,R$119)+'СЕТ СН'!$I$9+СВЦЭМ!$D$10+'СЕТ СН'!$I$6-'СЕТ СН'!$I$19</f>
        <v>1409.7116612499999</v>
      </c>
      <c r="S145" s="36">
        <f>SUMIFS(СВЦЭМ!$C$39:$C$782,СВЦЭМ!$A$39:$A$782,$A145,СВЦЭМ!$B$39:$B$782,S$119)+'СЕТ СН'!$I$9+СВЦЭМ!$D$10+'СЕТ СН'!$I$6-'СЕТ СН'!$I$19</f>
        <v>1402.45673863</v>
      </c>
      <c r="T145" s="36">
        <f>SUMIFS(СВЦЭМ!$C$39:$C$782,СВЦЭМ!$A$39:$A$782,$A145,СВЦЭМ!$B$39:$B$782,T$119)+'СЕТ СН'!$I$9+СВЦЭМ!$D$10+'СЕТ СН'!$I$6-'СЕТ СН'!$I$19</f>
        <v>1507.7403339499999</v>
      </c>
      <c r="U145" s="36">
        <f>SUMIFS(СВЦЭМ!$C$39:$C$782,СВЦЭМ!$A$39:$A$782,$A145,СВЦЭМ!$B$39:$B$782,U$119)+'СЕТ СН'!$I$9+СВЦЭМ!$D$10+'СЕТ СН'!$I$6-'СЕТ СН'!$I$19</f>
        <v>1546.8507960299999</v>
      </c>
      <c r="V145" s="36">
        <f>SUMIFS(СВЦЭМ!$C$39:$C$782,СВЦЭМ!$A$39:$A$782,$A145,СВЦЭМ!$B$39:$B$782,V$119)+'СЕТ СН'!$I$9+СВЦЭМ!$D$10+'СЕТ СН'!$I$6-'СЕТ СН'!$I$19</f>
        <v>1550.1610965300001</v>
      </c>
      <c r="W145" s="36">
        <f>SUMIFS(СВЦЭМ!$C$39:$C$782,СВЦЭМ!$A$39:$A$782,$A145,СВЦЭМ!$B$39:$B$782,W$119)+'СЕТ СН'!$I$9+СВЦЭМ!$D$10+'СЕТ СН'!$I$6-'СЕТ СН'!$I$19</f>
        <v>1531.78304108</v>
      </c>
      <c r="X145" s="36">
        <f>SUMIFS(СВЦЭМ!$C$39:$C$782,СВЦЭМ!$A$39:$A$782,$A145,СВЦЭМ!$B$39:$B$782,X$119)+'СЕТ СН'!$I$9+СВЦЭМ!$D$10+'СЕТ СН'!$I$6-'СЕТ СН'!$I$19</f>
        <v>1485.7509952599999</v>
      </c>
      <c r="Y145" s="36">
        <f>SUMIFS(СВЦЭМ!$C$39:$C$782,СВЦЭМ!$A$39:$A$782,$A145,СВЦЭМ!$B$39:$B$782,Y$119)+'СЕТ СН'!$I$9+СВЦЭМ!$D$10+'СЕТ СН'!$I$6-'СЕТ СН'!$I$19</f>
        <v>1548.2414939199998</v>
      </c>
    </row>
    <row r="146" spans="1:26" ht="15.75" x14ac:dyDescent="0.2">
      <c r="A146" s="35">
        <f t="shared" si="3"/>
        <v>44831</v>
      </c>
      <c r="B146" s="36">
        <f>SUMIFS(СВЦЭМ!$C$39:$C$782,СВЦЭМ!$A$39:$A$782,$A146,СВЦЭМ!$B$39:$B$782,B$119)+'СЕТ СН'!$I$9+СВЦЭМ!$D$10+'СЕТ СН'!$I$6-'СЕТ СН'!$I$19</f>
        <v>1521.90833004</v>
      </c>
      <c r="C146" s="36">
        <f>SUMIFS(СВЦЭМ!$C$39:$C$782,СВЦЭМ!$A$39:$A$782,$A146,СВЦЭМ!$B$39:$B$782,C$119)+'СЕТ СН'!$I$9+СВЦЭМ!$D$10+'СЕТ СН'!$I$6-'СЕТ СН'!$I$19</f>
        <v>1544.40661292</v>
      </c>
      <c r="D146" s="36">
        <f>SUMIFS(СВЦЭМ!$C$39:$C$782,СВЦЭМ!$A$39:$A$782,$A146,СВЦЭМ!$B$39:$B$782,D$119)+'СЕТ СН'!$I$9+СВЦЭМ!$D$10+'СЕТ СН'!$I$6-'СЕТ СН'!$I$19</f>
        <v>1543.06601574</v>
      </c>
      <c r="E146" s="36">
        <f>SUMIFS(СВЦЭМ!$C$39:$C$782,СВЦЭМ!$A$39:$A$782,$A146,СВЦЭМ!$B$39:$B$782,E$119)+'СЕТ СН'!$I$9+СВЦЭМ!$D$10+'СЕТ СН'!$I$6-'СЕТ СН'!$I$19</f>
        <v>1590.8171756299998</v>
      </c>
      <c r="F146" s="36">
        <f>SUMIFS(СВЦЭМ!$C$39:$C$782,СВЦЭМ!$A$39:$A$782,$A146,СВЦЭМ!$B$39:$B$782,F$119)+'СЕТ СН'!$I$9+СВЦЭМ!$D$10+'СЕТ СН'!$I$6-'СЕТ СН'!$I$19</f>
        <v>1589.3068592300001</v>
      </c>
      <c r="G146" s="36">
        <f>SUMIFS(СВЦЭМ!$C$39:$C$782,СВЦЭМ!$A$39:$A$782,$A146,СВЦЭМ!$B$39:$B$782,G$119)+'СЕТ СН'!$I$9+СВЦЭМ!$D$10+'СЕТ СН'!$I$6-'СЕТ СН'!$I$19</f>
        <v>1518.22666237</v>
      </c>
      <c r="H146" s="36">
        <f>SUMIFS(СВЦЭМ!$C$39:$C$782,СВЦЭМ!$A$39:$A$782,$A146,СВЦЭМ!$B$39:$B$782,H$119)+'СЕТ СН'!$I$9+СВЦЭМ!$D$10+'СЕТ СН'!$I$6-'СЕТ СН'!$I$19</f>
        <v>1458.7341527200001</v>
      </c>
      <c r="I146" s="36">
        <f>SUMIFS(СВЦЭМ!$C$39:$C$782,СВЦЭМ!$A$39:$A$782,$A146,СВЦЭМ!$B$39:$B$782,I$119)+'СЕТ СН'!$I$9+СВЦЭМ!$D$10+'СЕТ СН'!$I$6-'СЕТ СН'!$I$19</f>
        <v>1486.73899592</v>
      </c>
      <c r="J146" s="36">
        <f>SUMIFS(СВЦЭМ!$C$39:$C$782,СВЦЭМ!$A$39:$A$782,$A146,СВЦЭМ!$B$39:$B$782,J$119)+'СЕТ СН'!$I$9+СВЦЭМ!$D$10+'СЕТ СН'!$I$6-'СЕТ СН'!$I$19</f>
        <v>1505.3252341299999</v>
      </c>
      <c r="K146" s="36">
        <f>SUMIFS(СВЦЭМ!$C$39:$C$782,СВЦЭМ!$A$39:$A$782,$A146,СВЦЭМ!$B$39:$B$782,K$119)+'СЕТ СН'!$I$9+СВЦЭМ!$D$10+'СЕТ СН'!$I$6-'СЕТ СН'!$I$19</f>
        <v>1497.92890244</v>
      </c>
      <c r="L146" s="36">
        <f>SUMIFS(СВЦЭМ!$C$39:$C$782,СВЦЭМ!$A$39:$A$782,$A146,СВЦЭМ!$B$39:$B$782,L$119)+'СЕТ СН'!$I$9+СВЦЭМ!$D$10+'СЕТ СН'!$I$6-'СЕТ СН'!$I$19</f>
        <v>1471.6666063299999</v>
      </c>
      <c r="M146" s="36">
        <f>SUMIFS(СВЦЭМ!$C$39:$C$782,СВЦЭМ!$A$39:$A$782,$A146,СВЦЭМ!$B$39:$B$782,M$119)+'СЕТ СН'!$I$9+СВЦЭМ!$D$10+'СЕТ СН'!$I$6-'СЕТ СН'!$I$19</f>
        <v>1378.93025941</v>
      </c>
      <c r="N146" s="36">
        <f>SUMIFS(СВЦЭМ!$C$39:$C$782,СВЦЭМ!$A$39:$A$782,$A146,СВЦЭМ!$B$39:$B$782,N$119)+'СЕТ СН'!$I$9+СВЦЭМ!$D$10+'СЕТ СН'!$I$6-'СЕТ СН'!$I$19</f>
        <v>1384.2502296</v>
      </c>
      <c r="O146" s="36">
        <f>SUMIFS(СВЦЭМ!$C$39:$C$782,СВЦЭМ!$A$39:$A$782,$A146,СВЦЭМ!$B$39:$B$782,O$119)+'СЕТ СН'!$I$9+СВЦЭМ!$D$10+'СЕТ СН'!$I$6-'СЕТ СН'!$I$19</f>
        <v>1391.5286595100001</v>
      </c>
      <c r="P146" s="36">
        <f>SUMIFS(СВЦЭМ!$C$39:$C$782,СВЦЭМ!$A$39:$A$782,$A146,СВЦЭМ!$B$39:$B$782,P$119)+'СЕТ СН'!$I$9+СВЦЭМ!$D$10+'СЕТ СН'!$I$6-'СЕТ СН'!$I$19</f>
        <v>1406.4472016099999</v>
      </c>
      <c r="Q146" s="36">
        <f>SUMIFS(СВЦЭМ!$C$39:$C$782,СВЦЭМ!$A$39:$A$782,$A146,СВЦЭМ!$B$39:$B$782,Q$119)+'СЕТ СН'!$I$9+СВЦЭМ!$D$10+'СЕТ СН'!$I$6-'СЕТ СН'!$I$19</f>
        <v>1391.58680873</v>
      </c>
      <c r="R146" s="36">
        <f>SUMIFS(СВЦЭМ!$C$39:$C$782,СВЦЭМ!$A$39:$A$782,$A146,СВЦЭМ!$B$39:$B$782,R$119)+'СЕТ СН'!$I$9+СВЦЭМ!$D$10+'СЕТ СН'!$I$6-'СЕТ СН'!$I$19</f>
        <v>1405.7789193200001</v>
      </c>
      <c r="S146" s="36">
        <f>SUMIFS(СВЦЭМ!$C$39:$C$782,СВЦЭМ!$A$39:$A$782,$A146,СВЦЭМ!$B$39:$B$782,S$119)+'СЕТ СН'!$I$9+СВЦЭМ!$D$10+'СЕТ СН'!$I$6-'СЕТ СН'!$I$19</f>
        <v>1412.63938816</v>
      </c>
      <c r="T146" s="36">
        <f>SUMIFS(СВЦЭМ!$C$39:$C$782,СВЦЭМ!$A$39:$A$782,$A146,СВЦЭМ!$B$39:$B$782,T$119)+'СЕТ СН'!$I$9+СВЦЭМ!$D$10+'СЕТ СН'!$I$6-'СЕТ СН'!$I$19</f>
        <v>1564.9800508399999</v>
      </c>
      <c r="U146" s="36">
        <f>SUMIFS(СВЦЭМ!$C$39:$C$782,СВЦЭМ!$A$39:$A$782,$A146,СВЦЭМ!$B$39:$B$782,U$119)+'СЕТ СН'!$I$9+СВЦЭМ!$D$10+'СЕТ СН'!$I$6-'СЕТ СН'!$I$19</f>
        <v>1561.7143121399999</v>
      </c>
      <c r="V146" s="36">
        <f>SUMIFS(СВЦЭМ!$C$39:$C$782,СВЦЭМ!$A$39:$A$782,$A146,СВЦЭМ!$B$39:$B$782,V$119)+'СЕТ СН'!$I$9+СВЦЭМ!$D$10+'СЕТ СН'!$I$6-'СЕТ СН'!$I$19</f>
        <v>1559.10189253</v>
      </c>
      <c r="W146" s="36">
        <f>SUMIFS(СВЦЭМ!$C$39:$C$782,СВЦЭМ!$A$39:$A$782,$A146,СВЦЭМ!$B$39:$B$782,W$119)+'СЕТ СН'!$I$9+СВЦЭМ!$D$10+'СЕТ СН'!$I$6-'СЕТ СН'!$I$19</f>
        <v>1567.03840403</v>
      </c>
      <c r="X146" s="36">
        <f>SUMIFS(СВЦЭМ!$C$39:$C$782,СВЦЭМ!$A$39:$A$782,$A146,СВЦЭМ!$B$39:$B$782,X$119)+'СЕТ СН'!$I$9+СВЦЭМ!$D$10+'СЕТ СН'!$I$6-'СЕТ СН'!$I$19</f>
        <v>1518.8718549099999</v>
      </c>
      <c r="Y146" s="36">
        <f>SUMIFS(СВЦЭМ!$C$39:$C$782,СВЦЭМ!$A$39:$A$782,$A146,СВЦЭМ!$B$39:$B$782,Y$119)+'СЕТ СН'!$I$9+СВЦЭМ!$D$10+'СЕТ СН'!$I$6-'СЕТ СН'!$I$19</f>
        <v>1538.7021807799999</v>
      </c>
    </row>
    <row r="147" spans="1:26" ht="15.75" x14ac:dyDescent="0.2">
      <c r="A147" s="35">
        <f t="shared" si="3"/>
        <v>44832</v>
      </c>
      <c r="B147" s="36">
        <f>SUMIFS(СВЦЭМ!$C$39:$C$782,СВЦЭМ!$A$39:$A$782,$A147,СВЦЭМ!$B$39:$B$782,B$119)+'СЕТ СН'!$I$9+СВЦЭМ!$D$10+'СЕТ СН'!$I$6-'СЕТ СН'!$I$19</f>
        <v>1545.27756755</v>
      </c>
      <c r="C147" s="36">
        <f>SUMIFS(СВЦЭМ!$C$39:$C$782,СВЦЭМ!$A$39:$A$782,$A147,СВЦЭМ!$B$39:$B$782,C$119)+'СЕТ СН'!$I$9+СВЦЭМ!$D$10+'СЕТ СН'!$I$6-'СЕТ СН'!$I$19</f>
        <v>1547.7640336499999</v>
      </c>
      <c r="D147" s="36">
        <f>SUMIFS(СВЦЭМ!$C$39:$C$782,СВЦЭМ!$A$39:$A$782,$A147,СВЦЭМ!$B$39:$B$782,D$119)+'СЕТ СН'!$I$9+СВЦЭМ!$D$10+'СЕТ СН'!$I$6-'СЕТ СН'!$I$19</f>
        <v>1579.5168086899998</v>
      </c>
      <c r="E147" s="36">
        <f>SUMIFS(СВЦЭМ!$C$39:$C$782,СВЦЭМ!$A$39:$A$782,$A147,СВЦЭМ!$B$39:$B$782,E$119)+'СЕТ СН'!$I$9+СВЦЭМ!$D$10+'СЕТ СН'!$I$6-'СЕТ СН'!$I$19</f>
        <v>1582.6100373300001</v>
      </c>
      <c r="F147" s="36">
        <f>SUMIFS(СВЦЭМ!$C$39:$C$782,СВЦЭМ!$A$39:$A$782,$A147,СВЦЭМ!$B$39:$B$782,F$119)+'СЕТ СН'!$I$9+СВЦЭМ!$D$10+'СЕТ СН'!$I$6-'СЕТ СН'!$I$19</f>
        <v>1587.7418886400001</v>
      </c>
      <c r="G147" s="36">
        <f>SUMIFS(СВЦЭМ!$C$39:$C$782,СВЦЭМ!$A$39:$A$782,$A147,СВЦЭМ!$B$39:$B$782,G$119)+'СЕТ СН'!$I$9+СВЦЭМ!$D$10+'СЕТ СН'!$I$6-'СЕТ СН'!$I$19</f>
        <v>1583.0878375399998</v>
      </c>
      <c r="H147" s="36">
        <f>SUMIFS(СВЦЭМ!$C$39:$C$782,СВЦЭМ!$A$39:$A$782,$A147,СВЦЭМ!$B$39:$B$782,H$119)+'СЕТ СН'!$I$9+СВЦЭМ!$D$10+'СЕТ СН'!$I$6-'СЕТ СН'!$I$19</f>
        <v>1591.4810527999998</v>
      </c>
      <c r="I147" s="36">
        <f>SUMIFS(СВЦЭМ!$C$39:$C$782,СВЦЭМ!$A$39:$A$782,$A147,СВЦЭМ!$B$39:$B$782,I$119)+'СЕТ СН'!$I$9+СВЦЭМ!$D$10+'СЕТ СН'!$I$6-'СЕТ СН'!$I$19</f>
        <v>1527.66279917</v>
      </c>
      <c r="J147" s="36">
        <f>SUMIFS(СВЦЭМ!$C$39:$C$782,СВЦЭМ!$A$39:$A$782,$A147,СВЦЭМ!$B$39:$B$782,J$119)+'СЕТ СН'!$I$9+СВЦЭМ!$D$10+'СЕТ СН'!$I$6-'СЕТ СН'!$I$19</f>
        <v>1504.50010907</v>
      </c>
      <c r="K147" s="36">
        <f>SUMIFS(СВЦЭМ!$C$39:$C$782,СВЦЭМ!$A$39:$A$782,$A147,СВЦЭМ!$B$39:$B$782,K$119)+'СЕТ СН'!$I$9+СВЦЭМ!$D$10+'СЕТ СН'!$I$6-'СЕТ СН'!$I$19</f>
        <v>1498.02399808</v>
      </c>
      <c r="L147" s="36">
        <f>SUMIFS(СВЦЭМ!$C$39:$C$782,СВЦЭМ!$A$39:$A$782,$A147,СВЦЭМ!$B$39:$B$782,L$119)+'СЕТ СН'!$I$9+СВЦЭМ!$D$10+'СЕТ СН'!$I$6-'СЕТ СН'!$I$19</f>
        <v>1498.97124725</v>
      </c>
      <c r="M147" s="36">
        <f>SUMIFS(СВЦЭМ!$C$39:$C$782,СВЦЭМ!$A$39:$A$782,$A147,СВЦЭМ!$B$39:$B$782,M$119)+'СЕТ СН'!$I$9+СВЦЭМ!$D$10+'СЕТ СН'!$I$6-'СЕТ СН'!$I$19</f>
        <v>1464.1542638999999</v>
      </c>
      <c r="N147" s="36">
        <f>SUMIFS(СВЦЭМ!$C$39:$C$782,СВЦЭМ!$A$39:$A$782,$A147,СВЦЭМ!$B$39:$B$782,N$119)+'СЕТ СН'!$I$9+СВЦЭМ!$D$10+'СЕТ СН'!$I$6-'СЕТ СН'!$I$19</f>
        <v>1462.2775298299998</v>
      </c>
      <c r="O147" s="36">
        <f>SUMIFS(СВЦЭМ!$C$39:$C$782,СВЦЭМ!$A$39:$A$782,$A147,СВЦЭМ!$B$39:$B$782,O$119)+'СЕТ СН'!$I$9+СВЦЭМ!$D$10+'СЕТ СН'!$I$6-'СЕТ СН'!$I$19</f>
        <v>1469.89983502</v>
      </c>
      <c r="P147" s="36">
        <f>SUMIFS(СВЦЭМ!$C$39:$C$782,СВЦЭМ!$A$39:$A$782,$A147,СВЦЭМ!$B$39:$B$782,P$119)+'СЕТ СН'!$I$9+СВЦЭМ!$D$10+'СЕТ СН'!$I$6-'СЕТ СН'!$I$19</f>
        <v>1480.82053617</v>
      </c>
      <c r="Q147" s="36">
        <f>SUMIFS(СВЦЭМ!$C$39:$C$782,СВЦЭМ!$A$39:$A$782,$A147,СВЦЭМ!$B$39:$B$782,Q$119)+'СЕТ СН'!$I$9+СВЦЭМ!$D$10+'СЕТ СН'!$I$6-'СЕТ СН'!$I$19</f>
        <v>1496.8261985899999</v>
      </c>
      <c r="R147" s="36">
        <f>SUMIFS(СВЦЭМ!$C$39:$C$782,СВЦЭМ!$A$39:$A$782,$A147,СВЦЭМ!$B$39:$B$782,R$119)+'СЕТ СН'!$I$9+СВЦЭМ!$D$10+'СЕТ СН'!$I$6-'СЕТ СН'!$I$19</f>
        <v>1506.4821452799999</v>
      </c>
      <c r="S147" s="36">
        <f>SUMIFS(СВЦЭМ!$C$39:$C$782,СВЦЭМ!$A$39:$A$782,$A147,СВЦЭМ!$B$39:$B$782,S$119)+'СЕТ СН'!$I$9+СВЦЭМ!$D$10+'СЕТ СН'!$I$6-'СЕТ СН'!$I$19</f>
        <v>1496.1054411999999</v>
      </c>
      <c r="T147" s="36">
        <f>SUMIFS(СВЦЭМ!$C$39:$C$782,СВЦЭМ!$A$39:$A$782,$A147,СВЦЭМ!$B$39:$B$782,T$119)+'СЕТ СН'!$I$9+СВЦЭМ!$D$10+'СЕТ СН'!$I$6-'СЕТ СН'!$I$19</f>
        <v>1534.0814814599998</v>
      </c>
      <c r="U147" s="36">
        <f>SUMIFS(СВЦЭМ!$C$39:$C$782,СВЦЭМ!$A$39:$A$782,$A147,СВЦЭМ!$B$39:$B$782,U$119)+'СЕТ СН'!$I$9+СВЦЭМ!$D$10+'СЕТ СН'!$I$6-'СЕТ СН'!$I$19</f>
        <v>1479.21919897</v>
      </c>
      <c r="V147" s="36">
        <f>SUMIFS(СВЦЭМ!$C$39:$C$782,СВЦЭМ!$A$39:$A$782,$A147,СВЦЭМ!$B$39:$B$782,V$119)+'СЕТ СН'!$I$9+СВЦЭМ!$D$10+'СЕТ СН'!$I$6-'СЕТ СН'!$I$19</f>
        <v>1442.61154386</v>
      </c>
      <c r="W147" s="36">
        <f>SUMIFS(СВЦЭМ!$C$39:$C$782,СВЦЭМ!$A$39:$A$782,$A147,СВЦЭМ!$B$39:$B$782,W$119)+'СЕТ СН'!$I$9+СВЦЭМ!$D$10+'СЕТ СН'!$I$6-'СЕТ СН'!$I$19</f>
        <v>1452.3797031499998</v>
      </c>
      <c r="X147" s="36">
        <f>SUMIFS(СВЦЭМ!$C$39:$C$782,СВЦЭМ!$A$39:$A$782,$A147,СВЦЭМ!$B$39:$B$782,X$119)+'СЕТ СН'!$I$9+СВЦЭМ!$D$10+'СЕТ СН'!$I$6-'СЕТ СН'!$I$19</f>
        <v>1511.1105975299999</v>
      </c>
      <c r="Y147" s="36">
        <f>SUMIFS(СВЦЭМ!$C$39:$C$782,СВЦЭМ!$A$39:$A$782,$A147,СВЦЭМ!$B$39:$B$782,Y$119)+'СЕТ СН'!$I$9+СВЦЭМ!$D$10+'СЕТ СН'!$I$6-'СЕТ СН'!$I$19</f>
        <v>1535.2109040800001</v>
      </c>
    </row>
    <row r="148" spans="1:26" ht="15.75" x14ac:dyDescent="0.2">
      <c r="A148" s="35">
        <f t="shared" si="3"/>
        <v>44833</v>
      </c>
      <c r="B148" s="36">
        <f>SUMIFS(СВЦЭМ!$C$39:$C$782,СВЦЭМ!$A$39:$A$782,$A148,СВЦЭМ!$B$39:$B$782,B$119)+'СЕТ СН'!$I$9+СВЦЭМ!$D$10+'СЕТ СН'!$I$6-'СЕТ СН'!$I$19</f>
        <v>1690.92596099</v>
      </c>
      <c r="C148" s="36">
        <f>SUMIFS(СВЦЭМ!$C$39:$C$782,СВЦЭМ!$A$39:$A$782,$A148,СВЦЭМ!$B$39:$B$782,C$119)+'СЕТ СН'!$I$9+СВЦЭМ!$D$10+'СЕТ СН'!$I$6-'СЕТ СН'!$I$19</f>
        <v>1721.30015288</v>
      </c>
      <c r="D148" s="36">
        <f>SUMIFS(СВЦЭМ!$C$39:$C$782,СВЦЭМ!$A$39:$A$782,$A148,СВЦЭМ!$B$39:$B$782,D$119)+'СЕТ СН'!$I$9+СВЦЭМ!$D$10+'СЕТ СН'!$I$6-'СЕТ СН'!$I$19</f>
        <v>1730.64035023</v>
      </c>
      <c r="E148" s="36">
        <f>SUMIFS(СВЦЭМ!$C$39:$C$782,СВЦЭМ!$A$39:$A$782,$A148,СВЦЭМ!$B$39:$B$782,E$119)+'СЕТ СН'!$I$9+СВЦЭМ!$D$10+'СЕТ СН'!$I$6-'СЕТ СН'!$I$19</f>
        <v>1739.6556141299998</v>
      </c>
      <c r="F148" s="36">
        <f>SUMIFS(СВЦЭМ!$C$39:$C$782,СВЦЭМ!$A$39:$A$782,$A148,СВЦЭМ!$B$39:$B$782,F$119)+'СЕТ СН'!$I$9+СВЦЭМ!$D$10+'СЕТ СН'!$I$6-'СЕТ СН'!$I$19</f>
        <v>1719.0401466799999</v>
      </c>
      <c r="G148" s="36">
        <f>SUMIFS(СВЦЭМ!$C$39:$C$782,СВЦЭМ!$A$39:$A$782,$A148,СВЦЭМ!$B$39:$B$782,G$119)+'СЕТ СН'!$I$9+СВЦЭМ!$D$10+'СЕТ СН'!$I$6-'СЕТ СН'!$I$19</f>
        <v>1687.65983456</v>
      </c>
      <c r="H148" s="36">
        <f>SUMIFS(СВЦЭМ!$C$39:$C$782,СВЦЭМ!$A$39:$A$782,$A148,СВЦЭМ!$B$39:$B$782,H$119)+'СЕТ СН'!$I$9+СВЦЭМ!$D$10+'СЕТ СН'!$I$6-'СЕТ СН'!$I$19</f>
        <v>1576.5411865900001</v>
      </c>
      <c r="I148" s="36">
        <f>SUMIFS(СВЦЭМ!$C$39:$C$782,СВЦЭМ!$A$39:$A$782,$A148,СВЦЭМ!$B$39:$B$782,I$119)+'СЕТ СН'!$I$9+СВЦЭМ!$D$10+'СЕТ СН'!$I$6-'СЕТ СН'!$I$19</f>
        <v>1527.4636575999998</v>
      </c>
      <c r="J148" s="36">
        <f>SUMIFS(СВЦЭМ!$C$39:$C$782,СВЦЭМ!$A$39:$A$782,$A148,СВЦЭМ!$B$39:$B$782,J$119)+'СЕТ СН'!$I$9+СВЦЭМ!$D$10+'СЕТ СН'!$I$6-'СЕТ СН'!$I$19</f>
        <v>1522.7667580100001</v>
      </c>
      <c r="K148" s="36">
        <f>SUMIFS(СВЦЭМ!$C$39:$C$782,СВЦЭМ!$A$39:$A$782,$A148,СВЦЭМ!$B$39:$B$782,K$119)+'СЕТ СН'!$I$9+СВЦЭМ!$D$10+'СЕТ СН'!$I$6-'СЕТ СН'!$I$19</f>
        <v>1508.8359229</v>
      </c>
      <c r="L148" s="36">
        <f>SUMIFS(СВЦЭМ!$C$39:$C$782,СВЦЭМ!$A$39:$A$782,$A148,СВЦЭМ!$B$39:$B$782,L$119)+'СЕТ СН'!$I$9+СВЦЭМ!$D$10+'СЕТ СН'!$I$6-'СЕТ СН'!$I$19</f>
        <v>1523.1404044699998</v>
      </c>
      <c r="M148" s="36">
        <f>SUMIFS(СВЦЭМ!$C$39:$C$782,СВЦЭМ!$A$39:$A$782,$A148,СВЦЭМ!$B$39:$B$782,M$119)+'СЕТ СН'!$I$9+СВЦЭМ!$D$10+'СЕТ СН'!$I$6-'СЕТ СН'!$I$19</f>
        <v>1533.61942464</v>
      </c>
      <c r="N148" s="36">
        <f>SUMIFS(СВЦЭМ!$C$39:$C$782,СВЦЭМ!$A$39:$A$782,$A148,СВЦЭМ!$B$39:$B$782,N$119)+'СЕТ СН'!$I$9+СВЦЭМ!$D$10+'СЕТ СН'!$I$6-'СЕТ СН'!$I$19</f>
        <v>1533.97907945</v>
      </c>
      <c r="O148" s="36">
        <f>SUMIFS(СВЦЭМ!$C$39:$C$782,СВЦЭМ!$A$39:$A$782,$A148,СВЦЭМ!$B$39:$B$782,O$119)+'СЕТ СН'!$I$9+СВЦЭМ!$D$10+'СЕТ СН'!$I$6-'СЕТ СН'!$I$19</f>
        <v>1543.56849431</v>
      </c>
      <c r="P148" s="36">
        <f>SUMIFS(СВЦЭМ!$C$39:$C$782,СВЦЭМ!$A$39:$A$782,$A148,СВЦЭМ!$B$39:$B$782,P$119)+'СЕТ СН'!$I$9+СВЦЭМ!$D$10+'СЕТ СН'!$I$6-'СЕТ СН'!$I$19</f>
        <v>1565.1186779200002</v>
      </c>
      <c r="Q148" s="36">
        <f>SUMIFS(СВЦЭМ!$C$39:$C$782,СВЦЭМ!$A$39:$A$782,$A148,СВЦЭМ!$B$39:$B$782,Q$119)+'СЕТ СН'!$I$9+СВЦЭМ!$D$10+'СЕТ СН'!$I$6-'СЕТ СН'!$I$19</f>
        <v>1562.4817888600001</v>
      </c>
      <c r="R148" s="36">
        <f>SUMIFS(СВЦЭМ!$C$39:$C$782,СВЦЭМ!$A$39:$A$782,$A148,СВЦЭМ!$B$39:$B$782,R$119)+'СЕТ СН'!$I$9+СВЦЭМ!$D$10+'СЕТ СН'!$I$6-'СЕТ СН'!$I$19</f>
        <v>1547.38640491</v>
      </c>
      <c r="S148" s="36">
        <f>SUMIFS(СВЦЭМ!$C$39:$C$782,СВЦЭМ!$A$39:$A$782,$A148,СВЦЭМ!$B$39:$B$782,S$119)+'СЕТ СН'!$I$9+СВЦЭМ!$D$10+'СЕТ СН'!$I$6-'СЕТ СН'!$I$19</f>
        <v>1535.2484614999998</v>
      </c>
      <c r="T148" s="36">
        <f>SUMIFS(СВЦЭМ!$C$39:$C$782,СВЦЭМ!$A$39:$A$782,$A148,СВЦЭМ!$B$39:$B$782,T$119)+'СЕТ СН'!$I$9+СВЦЭМ!$D$10+'СЕТ СН'!$I$6-'СЕТ СН'!$I$19</f>
        <v>1504.17123851</v>
      </c>
      <c r="U148" s="36">
        <f>SUMIFS(СВЦЭМ!$C$39:$C$782,СВЦЭМ!$A$39:$A$782,$A148,СВЦЭМ!$B$39:$B$782,U$119)+'СЕТ СН'!$I$9+СВЦЭМ!$D$10+'СЕТ СН'!$I$6-'СЕТ СН'!$I$19</f>
        <v>1521.6932548599998</v>
      </c>
      <c r="V148" s="36">
        <f>SUMIFS(СВЦЭМ!$C$39:$C$782,СВЦЭМ!$A$39:$A$782,$A148,СВЦЭМ!$B$39:$B$782,V$119)+'СЕТ СН'!$I$9+СВЦЭМ!$D$10+'СЕТ СН'!$I$6-'СЕТ СН'!$I$19</f>
        <v>1495.8254488799998</v>
      </c>
      <c r="W148" s="36">
        <f>SUMIFS(СВЦЭМ!$C$39:$C$782,СВЦЭМ!$A$39:$A$782,$A148,СВЦЭМ!$B$39:$B$782,W$119)+'СЕТ СН'!$I$9+СВЦЭМ!$D$10+'СЕТ СН'!$I$6-'СЕТ СН'!$I$19</f>
        <v>1603.53262537</v>
      </c>
      <c r="X148" s="36">
        <f>SUMIFS(СВЦЭМ!$C$39:$C$782,СВЦЭМ!$A$39:$A$782,$A148,СВЦЭМ!$B$39:$B$782,X$119)+'СЕТ СН'!$I$9+СВЦЭМ!$D$10+'СЕТ СН'!$I$6-'СЕТ СН'!$I$19</f>
        <v>1580.5124221999999</v>
      </c>
      <c r="Y148" s="36">
        <f>SUMIFS(СВЦЭМ!$C$39:$C$782,СВЦЭМ!$A$39:$A$782,$A148,СВЦЭМ!$B$39:$B$782,Y$119)+'СЕТ СН'!$I$9+СВЦЭМ!$D$10+'СЕТ СН'!$I$6-'СЕТ СН'!$I$19</f>
        <v>1573.1193530099999</v>
      </c>
    </row>
    <row r="149" spans="1:26" ht="15.75" x14ac:dyDescent="0.2">
      <c r="A149" s="35">
        <f t="shared" si="3"/>
        <v>44834</v>
      </c>
      <c r="B149" s="36">
        <f>SUMIFS(СВЦЭМ!$C$39:$C$782,СВЦЭМ!$A$39:$A$782,$A149,СВЦЭМ!$B$39:$B$782,B$119)+'СЕТ СН'!$I$9+СВЦЭМ!$D$10+'СЕТ СН'!$I$6-'СЕТ СН'!$I$19</f>
        <v>1589.05345218</v>
      </c>
      <c r="C149" s="36">
        <f>SUMIFS(СВЦЭМ!$C$39:$C$782,СВЦЭМ!$A$39:$A$782,$A149,СВЦЭМ!$B$39:$B$782,C$119)+'СЕТ СН'!$I$9+СВЦЭМ!$D$10+'СЕТ СН'!$I$6-'СЕТ СН'!$I$19</f>
        <v>1626.4501419200001</v>
      </c>
      <c r="D149" s="36">
        <f>SUMIFS(СВЦЭМ!$C$39:$C$782,СВЦЭМ!$A$39:$A$782,$A149,СВЦЭМ!$B$39:$B$782,D$119)+'СЕТ СН'!$I$9+СВЦЭМ!$D$10+'СЕТ СН'!$I$6-'СЕТ СН'!$I$19</f>
        <v>1592.0584338499998</v>
      </c>
      <c r="E149" s="36">
        <f>SUMIFS(СВЦЭМ!$C$39:$C$782,СВЦЭМ!$A$39:$A$782,$A149,СВЦЭМ!$B$39:$B$782,E$119)+'СЕТ СН'!$I$9+СВЦЭМ!$D$10+'СЕТ СН'!$I$6-'СЕТ СН'!$I$19</f>
        <v>1584.2622632100001</v>
      </c>
      <c r="F149" s="36">
        <f>SUMIFS(СВЦЭМ!$C$39:$C$782,СВЦЭМ!$A$39:$A$782,$A149,СВЦЭМ!$B$39:$B$782,F$119)+'СЕТ СН'!$I$9+СВЦЭМ!$D$10+'СЕТ СН'!$I$6-'СЕТ СН'!$I$19</f>
        <v>1561.25611471</v>
      </c>
      <c r="G149" s="36">
        <f>SUMIFS(СВЦЭМ!$C$39:$C$782,СВЦЭМ!$A$39:$A$782,$A149,СВЦЭМ!$B$39:$B$782,G$119)+'СЕТ СН'!$I$9+СВЦЭМ!$D$10+'СЕТ СН'!$I$6-'СЕТ СН'!$I$19</f>
        <v>1547.1752413300001</v>
      </c>
      <c r="H149" s="36">
        <f>SUMIFS(СВЦЭМ!$C$39:$C$782,СВЦЭМ!$A$39:$A$782,$A149,СВЦЭМ!$B$39:$B$782,H$119)+'СЕТ СН'!$I$9+СВЦЭМ!$D$10+'СЕТ СН'!$I$6-'СЕТ СН'!$I$19</f>
        <v>1510.0812546799998</v>
      </c>
      <c r="I149" s="36">
        <f>SUMIFS(СВЦЭМ!$C$39:$C$782,СВЦЭМ!$A$39:$A$782,$A149,СВЦЭМ!$B$39:$B$782,I$119)+'СЕТ СН'!$I$9+СВЦЭМ!$D$10+'СЕТ СН'!$I$6-'СЕТ СН'!$I$19</f>
        <v>1479.70732574</v>
      </c>
      <c r="J149" s="36">
        <f>SUMIFS(СВЦЭМ!$C$39:$C$782,СВЦЭМ!$A$39:$A$782,$A149,СВЦЭМ!$B$39:$B$782,J$119)+'СЕТ СН'!$I$9+СВЦЭМ!$D$10+'СЕТ СН'!$I$6-'СЕТ СН'!$I$19</f>
        <v>1455.1578258300001</v>
      </c>
      <c r="K149" s="36">
        <f>SUMIFS(СВЦЭМ!$C$39:$C$782,СВЦЭМ!$A$39:$A$782,$A149,СВЦЭМ!$B$39:$B$782,K$119)+'СЕТ СН'!$I$9+СВЦЭМ!$D$10+'СЕТ СН'!$I$6-'СЕТ СН'!$I$19</f>
        <v>1448.7151931899998</v>
      </c>
      <c r="L149" s="36">
        <f>SUMIFS(СВЦЭМ!$C$39:$C$782,СВЦЭМ!$A$39:$A$782,$A149,СВЦЭМ!$B$39:$B$782,L$119)+'СЕТ СН'!$I$9+СВЦЭМ!$D$10+'СЕТ СН'!$I$6-'СЕТ СН'!$I$19</f>
        <v>1457.8892775099998</v>
      </c>
      <c r="M149" s="36">
        <f>SUMIFS(СВЦЭМ!$C$39:$C$782,СВЦЭМ!$A$39:$A$782,$A149,СВЦЭМ!$B$39:$B$782,M$119)+'СЕТ СН'!$I$9+СВЦЭМ!$D$10+'СЕТ СН'!$I$6-'СЕТ СН'!$I$19</f>
        <v>1476.8671941</v>
      </c>
      <c r="N149" s="36">
        <f>SUMIFS(СВЦЭМ!$C$39:$C$782,СВЦЭМ!$A$39:$A$782,$A149,СВЦЭМ!$B$39:$B$782,N$119)+'СЕТ СН'!$I$9+СВЦЭМ!$D$10+'СЕТ СН'!$I$6-'СЕТ СН'!$I$19</f>
        <v>1492.2959693600001</v>
      </c>
      <c r="O149" s="36">
        <f>SUMIFS(СВЦЭМ!$C$39:$C$782,СВЦЭМ!$A$39:$A$782,$A149,СВЦЭМ!$B$39:$B$782,O$119)+'СЕТ СН'!$I$9+СВЦЭМ!$D$10+'СЕТ СН'!$I$6-'СЕТ СН'!$I$19</f>
        <v>1501.83791632</v>
      </c>
      <c r="P149" s="36">
        <f>SUMIFS(СВЦЭМ!$C$39:$C$782,СВЦЭМ!$A$39:$A$782,$A149,СВЦЭМ!$B$39:$B$782,P$119)+'СЕТ СН'!$I$9+СВЦЭМ!$D$10+'СЕТ СН'!$I$6-'СЕТ СН'!$I$19</f>
        <v>1513.5417534899998</v>
      </c>
      <c r="Q149" s="36">
        <f>SUMIFS(СВЦЭМ!$C$39:$C$782,СВЦЭМ!$A$39:$A$782,$A149,СВЦЭМ!$B$39:$B$782,Q$119)+'СЕТ СН'!$I$9+СВЦЭМ!$D$10+'СЕТ СН'!$I$6-'СЕТ СН'!$I$19</f>
        <v>1512.2085166500001</v>
      </c>
      <c r="R149" s="36">
        <f>SUMIFS(СВЦЭМ!$C$39:$C$782,СВЦЭМ!$A$39:$A$782,$A149,СВЦЭМ!$B$39:$B$782,R$119)+'СЕТ СН'!$I$9+СВЦЭМ!$D$10+'СЕТ СН'!$I$6-'СЕТ СН'!$I$19</f>
        <v>1491.67286279</v>
      </c>
      <c r="S149" s="36">
        <f>SUMIFS(СВЦЭМ!$C$39:$C$782,СВЦЭМ!$A$39:$A$782,$A149,СВЦЭМ!$B$39:$B$782,S$119)+'СЕТ СН'!$I$9+СВЦЭМ!$D$10+'СЕТ СН'!$I$6-'СЕТ СН'!$I$19</f>
        <v>1466.31560932</v>
      </c>
      <c r="T149" s="36">
        <f>SUMIFS(СВЦЭМ!$C$39:$C$782,СВЦЭМ!$A$39:$A$782,$A149,СВЦЭМ!$B$39:$B$782,T$119)+'СЕТ СН'!$I$9+СВЦЭМ!$D$10+'СЕТ СН'!$I$6-'СЕТ СН'!$I$19</f>
        <v>1448.9819029999999</v>
      </c>
      <c r="U149" s="36">
        <f>SUMIFS(СВЦЭМ!$C$39:$C$782,СВЦЭМ!$A$39:$A$782,$A149,СВЦЭМ!$B$39:$B$782,U$119)+'СЕТ СН'!$I$9+СВЦЭМ!$D$10+'СЕТ СН'!$I$6-'СЕТ СН'!$I$19</f>
        <v>1432.18722314</v>
      </c>
      <c r="V149" s="36">
        <f>SUMIFS(СВЦЭМ!$C$39:$C$782,СВЦЭМ!$A$39:$A$782,$A149,СВЦЭМ!$B$39:$B$782,V$119)+'СЕТ СН'!$I$9+СВЦЭМ!$D$10+'СЕТ СН'!$I$6-'СЕТ СН'!$I$19</f>
        <v>1438.3340849399999</v>
      </c>
      <c r="W149" s="36">
        <f>SUMIFS(СВЦЭМ!$C$39:$C$782,СВЦЭМ!$A$39:$A$782,$A149,СВЦЭМ!$B$39:$B$782,W$119)+'СЕТ СН'!$I$9+СВЦЭМ!$D$10+'СЕТ СН'!$I$6-'СЕТ СН'!$I$19</f>
        <v>1509.5446431800001</v>
      </c>
      <c r="X149" s="36">
        <f>SUMIFS(СВЦЭМ!$C$39:$C$782,СВЦЭМ!$A$39:$A$782,$A149,СВЦЭМ!$B$39:$B$782,X$119)+'СЕТ СН'!$I$9+СВЦЭМ!$D$10+'СЕТ СН'!$I$6-'СЕТ СН'!$I$19</f>
        <v>1559.62021347</v>
      </c>
      <c r="Y149" s="36">
        <f>SUMIFS(СВЦЭМ!$C$39:$C$782,СВЦЭМ!$A$39:$A$782,$A149,СВЦЭМ!$B$39:$B$782,Y$119)+'СЕТ СН'!$I$9+СВЦЭМ!$D$10+'СЕТ СН'!$I$6-'СЕТ СН'!$I$19</f>
        <v>1569.9781693699997</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565438.47477064223</v>
      </c>
      <c r="O155" s="139"/>
      <c r="P155" s="138">
        <f>СВЦЭМ!$D$12+'СЕТ СН'!$F$10-'СЕТ СН'!$G$20</f>
        <v>565438.47477064223</v>
      </c>
      <c r="Q155" s="139"/>
      <c r="R155" s="138">
        <f>СВЦЭМ!$D$12+'СЕТ СН'!$F$10-'СЕТ СН'!$H$20</f>
        <v>565438.47477064223</v>
      </c>
      <c r="S155" s="139"/>
      <c r="T155" s="138">
        <f>СВЦЭМ!$D$12+'СЕТ СН'!$F$10-'СЕТ СН'!$I$20</f>
        <v>565438.47477064223</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922155.64</v>
      </c>
      <c r="O159" s="143"/>
      <c r="P159" s="143">
        <f>'СЕТ СН'!$G$7</f>
        <v>1428396.88</v>
      </c>
      <c r="Q159" s="143"/>
      <c r="R159" s="143">
        <f>'СЕТ СН'!$H$7</f>
        <v>1141926.1399999999</v>
      </c>
      <c r="S159" s="143"/>
      <c r="T159" s="143">
        <f>'СЕТ СН'!$I$7</f>
        <v>912986.13</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01.09.2022</v>
      </c>
      <c r="B12" s="36">
        <f>SUMIFS(СВЦЭМ!$D$39:$D$782,СВЦЭМ!$A$39:$A$782,$A12,СВЦЭМ!$B$39:$B$782,B$11)+'СЕТ СН'!$F$11+СВЦЭМ!$D$10+'СЕТ СН'!$F$5-'СЕТ СН'!$F$21</f>
        <v>2514.2284316300002</v>
      </c>
      <c r="C12" s="36">
        <f>SUMIFS(СВЦЭМ!$D$39:$D$782,СВЦЭМ!$A$39:$A$782,$A12,СВЦЭМ!$B$39:$B$782,C$11)+'СЕТ СН'!$F$11+СВЦЭМ!$D$10+'СЕТ СН'!$F$5-'СЕТ СН'!$F$21</f>
        <v>2563.72493308</v>
      </c>
      <c r="D12" s="36">
        <f>SUMIFS(СВЦЭМ!$D$39:$D$782,СВЦЭМ!$A$39:$A$782,$A12,СВЦЭМ!$B$39:$B$782,D$11)+'СЕТ СН'!$F$11+СВЦЭМ!$D$10+'СЕТ СН'!$F$5-'СЕТ СН'!$F$21</f>
        <v>2594.2425965799998</v>
      </c>
      <c r="E12" s="36">
        <f>SUMIFS(СВЦЭМ!$D$39:$D$782,СВЦЭМ!$A$39:$A$782,$A12,СВЦЭМ!$B$39:$B$782,E$11)+'СЕТ СН'!$F$11+СВЦЭМ!$D$10+'СЕТ СН'!$F$5-'СЕТ СН'!$F$21</f>
        <v>2599.9414881899997</v>
      </c>
      <c r="F12" s="36">
        <f>SUMIFS(СВЦЭМ!$D$39:$D$782,СВЦЭМ!$A$39:$A$782,$A12,СВЦЭМ!$B$39:$B$782,F$11)+'СЕТ СН'!$F$11+СВЦЭМ!$D$10+'СЕТ СН'!$F$5-'СЕТ СН'!$F$21</f>
        <v>2603.9015544099998</v>
      </c>
      <c r="G12" s="36">
        <f>SUMIFS(СВЦЭМ!$D$39:$D$782,СВЦЭМ!$A$39:$A$782,$A12,СВЦЭМ!$B$39:$B$782,G$11)+'СЕТ СН'!$F$11+СВЦЭМ!$D$10+'СЕТ СН'!$F$5-'СЕТ СН'!$F$21</f>
        <v>2592.8908942600001</v>
      </c>
      <c r="H12" s="36">
        <f>SUMIFS(СВЦЭМ!$D$39:$D$782,СВЦЭМ!$A$39:$A$782,$A12,СВЦЭМ!$B$39:$B$782,H$11)+'СЕТ СН'!$F$11+СВЦЭМ!$D$10+'СЕТ СН'!$F$5-'СЕТ СН'!$F$21</f>
        <v>2548.1450264799996</v>
      </c>
      <c r="I12" s="36">
        <f>SUMIFS(СВЦЭМ!$D$39:$D$782,СВЦЭМ!$A$39:$A$782,$A12,СВЦЭМ!$B$39:$B$782,I$11)+'СЕТ СН'!$F$11+СВЦЭМ!$D$10+'СЕТ СН'!$F$5-'СЕТ СН'!$F$21</f>
        <v>2481.3310514199998</v>
      </c>
      <c r="J12" s="36">
        <f>SUMIFS(СВЦЭМ!$D$39:$D$782,СВЦЭМ!$A$39:$A$782,$A12,СВЦЭМ!$B$39:$B$782,J$11)+'СЕТ СН'!$F$11+СВЦЭМ!$D$10+'СЕТ СН'!$F$5-'СЕТ СН'!$F$21</f>
        <v>2454.9869580499999</v>
      </c>
      <c r="K12" s="36">
        <f>SUMIFS(СВЦЭМ!$D$39:$D$782,СВЦЭМ!$A$39:$A$782,$A12,СВЦЭМ!$B$39:$B$782,K$11)+'СЕТ СН'!$F$11+СВЦЭМ!$D$10+'СЕТ СН'!$F$5-'СЕТ СН'!$F$21</f>
        <v>2479.9023583099997</v>
      </c>
      <c r="L12" s="36">
        <f>SUMIFS(СВЦЭМ!$D$39:$D$782,СВЦЭМ!$A$39:$A$782,$A12,СВЦЭМ!$B$39:$B$782,L$11)+'СЕТ СН'!$F$11+СВЦЭМ!$D$10+'СЕТ СН'!$F$5-'СЕТ СН'!$F$21</f>
        <v>2443.9874371999999</v>
      </c>
      <c r="M12" s="36">
        <f>SUMIFS(СВЦЭМ!$D$39:$D$782,СВЦЭМ!$A$39:$A$782,$A12,СВЦЭМ!$B$39:$B$782,M$11)+'СЕТ СН'!$F$11+СВЦЭМ!$D$10+'СЕТ СН'!$F$5-'СЕТ СН'!$F$21</f>
        <v>2413.8362434599999</v>
      </c>
      <c r="N12" s="36">
        <f>SUMIFS(СВЦЭМ!$D$39:$D$782,СВЦЭМ!$A$39:$A$782,$A12,СВЦЭМ!$B$39:$B$782,N$11)+'СЕТ СН'!$F$11+СВЦЭМ!$D$10+'СЕТ СН'!$F$5-'СЕТ СН'!$F$21</f>
        <v>2428.5380327599996</v>
      </c>
      <c r="O12" s="36">
        <f>SUMIFS(СВЦЭМ!$D$39:$D$782,СВЦЭМ!$A$39:$A$782,$A12,СВЦЭМ!$B$39:$B$782,O$11)+'СЕТ СН'!$F$11+СВЦЭМ!$D$10+'СЕТ СН'!$F$5-'СЕТ СН'!$F$21</f>
        <v>2433.6962939199998</v>
      </c>
      <c r="P12" s="36">
        <f>SUMIFS(СВЦЭМ!$D$39:$D$782,СВЦЭМ!$A$39:$A$782,$A12,СВЦЭМ!$B$39:$B$782,P$11)+'СЕТ СН'!$F$11+СВЦЭМ!$D$10+'СЕТ СН'!$F$5-'СЕТ СН'!$F$21</f>
        <v>2434.8650001199999</v>
      </c>
      <c r="Q12" s="36">
        <f>SUMIFS(СВЦЭМ!$D$39:$D$782,СВЦЭМ!$A$39:$A$782,$A12,СВЦЭМ!$B$39:$B$782,Q$11)+'СЕТ СН'!$F$11+СВЦЭМ!$D$10+'СЕТ СН'!$F$5-'СЕТ СН'!$F$21</f>
        <v>2440.7473294399997</v>
      </c>
      <c r="R12" s="36">
        <f>SUMIFS(СВЦЭМ!$D$39:$D$782,СВЦЭМ!$A$39:$A$782,$A12,СВЦЭМ!$B$39:$B$782,R$11)+'СЕТ СН'!$F$11+СВЦЭМ!$D$10+'СЕТ СН'!$F$5-'СЕТ СН'!$F$21</f>
        <v>2432.2703522100001</v>
      </c>
      <c r="S12" s="36">
        <f>SUMIFS(СВЦЭМ!$D$39:$D$782,СВЦЭМ!$A$39:$A$782,$A12,СВЦЭМ!$B$39:$B$782,S$11)+'СЕТ СН'!$F$11+СВЦЭМ!$D$10+'СЕТ СН'!$F$5-'СЕТ СН'!$F$21</f>
        <v>2437.2323212900001</v>
      </c>
      <c r="T12" s="36">
        <f>SUMIFS(СВЦЭМ!$D$39:$D$782,СВЦЭМ!$A$39:$A$782,$A12,СВЦЭМ!$B$39:$B$782,T$11)+'СЕТ СН'!$F$11+СВЦЭМ!$D$10+'СЕТ СН'!$F$5-'СЕТ СН'!$F$21</f>
        <v>2567.3905029699999</v>
      </c>
      <c r="U12" s="36">
        <f>SUMIFS(СВЦЭМ!$D$39:$D$782,СВЦЭМ!$A$39:$A$782,$A12,СВЦЭМ!$B$39:$B$782,U$11)+'СЕТ СН'!$F$11+СВЦЭМ!$D$10+'СЕТ СН'!$F$5-'СЕТ СН'!$F$21</f>
        <v>2577.44119112</v>
      </c>
      <c r="V12" s="36">
        <f>SUMIFS(СВЦЭМ!$D$39:$D$782,СВЦЭМ!$A$39:$A$782,$A12,СВЦЭМ!$B$39:$B$782,V$11)+'СЕТ СН'!$F$11+СВЦЭМ!$D$10+'СЕТ СН'!$F$5-'СЕТ СН'!$F$21</f>
        <v>2588.9958741099999</v>
      </c>
      <c r="W12" s="36">
        <f>SUMIFS(СВЦЭМ!$D$39:$D$782,СВЦЭМ!$A$39:$A$782,$A12,СВЦЭМ!$B$39:$B$782,W$11)+'СЕТ СН'!$F$11+СВЦЭМ!$D$10+'СЕТ СН'!$F$5-'СЕТ СН'!$F$21</f>
        <v>2587.2107988999996</v>
      </c>
      <c r="X12" s="36">
        <f>SUMIFS(СВЦЭМ!$D$39:$D$782,СВЦЭМ!$A$39:$A$782,$A12,СВЦЭМ!$B$39:$B$782,X$11)+'СЕТ СН'!$F$11+СВЦЭМ!$D$10+'СЕТ СН'!$F$5-'СЕТ СН'!$F$21</f>
        <v>2557.7716258399996</v>
      </c>
      <c r="Y12" s="36">
        <f>SUMIFS(СВЦЭМ!$D$39:$D$782,СВЦЭМ!$A$39:$A$782,$A12,СВЦЭМ!$B$39:$B$782,Y$11)+'СЕТ СН'!$F$11+СВЦЭМ!$D$10+'СЕТ СН'!$F$5-'СЕТ СН'!$F$21</f>
        <v>2516.25853241</v>
      </c>
      <c r="AA12" s="45"/>
    </row>
    <row r="13" spans="1:27" ht="15.75" x14ac:dyDescent="0.2">
      <c r="A13" s="35">
        <f>A12+1</f>
        <v>44806</v>
      </c>
      <c r="B13" s="36">
        <f>SUMIFS(СВЦЭМ!$D$39:$D$782,СВЦЭМ!$A$39:$A$782,$A13,СВЦЭМ!$B$39:$B$782,B$11)+'СЕТ СН'!$F$11+СВЦЭМ!$D$10+'СЕТ СН'!$F$5-'СЕТ СН'!$F$21</f>
        <v>2517.13898264</v>
      </c>
      <c r="C13" s="36">
        <f>SUMIFS(СВЦЭМ!$D$39:$D$782,СВЦЭМ!$A$39:$A$782,$A13,СВЦЭМ!$B$39:$B$782,C$11)+'СЕТ СН'!$F$11+СВЦЭМ!$D$10+'СЕТ СН'!$F$5-'СЕТ СН'!$F$21</f>
        <v>2567.6338115999997</v>
      </c>
      <c r="D13" s="36">
        <f>SUMIFS(СВЦЭМ!$D$39:$D$782,СВЦЭМ!$A$39:$A$782,$A13,СВЦЭМ!$B$39:$B$782,D$11)+'СЕТ СН'!$F$11+СВЦЭМ!$D$10+'СЕТ СН'!$F$5-'СЕТ СН'!$F$21</f>
        <v>2599.94780765</v>
      </c>
      <c r="E13" s="36">
        <f>SUMIFS(СВЦЭМ!$D$39:$D$782,СВЦЭМ!$A$39:$A$782,$A13,СВЦЭМ!$B$39:$B$782,E$11)+'СЕТ СН'!$F$11+СВЦЭМ!$D$10+'СЕТ СН'!$F$5-'СЕТ СН'!$F$21</f>
        <v>2610.2077032099996</v>
      </c>
      <c r="F13" s="36">
        <f>SUMIFS(СВЦЭМ!$D$39:$D$782,СВЦЭМ!$A$39:$A$782,$A13,СВЦЭМ!$B$39:$B$782,F$11)+'СЕТ СН'!$F$11+СВЦЭМ!$D$10+'СЕТ СН'!$F$5-'СЕТ СН'!$F$21</f>
        <v>2612.7080506900002</v>
      </c>
      <c r="G13" s="36">
        <f>SUMIFS(СВЦЭМ!$D$39:$D$782,СВЦЭМ!$A$39:$A$782,$A13,СВЦЭМ!$B$39:$B$782,G$11)+'СЕТ СН'!$F$11+СВЦЭМ!$D$10+'СЕТ СН'!$F$5-'СЕТ СН'!$F$21</f>
        <v>2602.67357653</v>
      </c>
      <c r="H13" s="36">
        <f>SUMIFS(СВЦЭМ!$D$39:$D$782,СВЦЭМ!$A$39:$A$782,$A13,СВЦЭМ!$B$39:$B$782,H$11)+'СЕТ СН'!$F$11+СВЦЭМ!$D$10+'СЕТ СН'!$F$5-'СЕТ СН'!$F$21</f>
        <v>2559.2544814599996</v>
      </c>
      <c r="I13" s="36">
        <f>SUMIFS(СВЦЭМ!$D$39:$D$782,СВЦЭМ!$A$39:$A$782,$A13,СВЦЭМ!$B$39:$B$782,I$11)+'СЕТ СН'!$F$11+СВЦЭМ!$D$10+'СЕТ СН'!$F$5-'СЕТ СН'!$F$21</f>
        <v>2489.3194715199998</v>
      </c>
      <c r="J13" s="36">
        <f>SUMIFS(СВЦЭМ!$D$39:$D$782,СВЦЭМ!$A$39:$A$782,$A13,СВЦЭМ!$B$39:$B$782,J$11)+'СЕТ СН'!$F$11+СВЦЭМ!$D$10+'СЕТ СН'!$F$5-'СЕТ СН'!$F$21</f>
        <v>2424.67101194</v>
      </c>
      <c r="K13" s="36">
        <f>SUMIFS(СВЦЭМ!$D$39:$D$782,СВЦЭМ!$A$39:$A$782,$A13,СВЦЭМ!$B$39:$B$782,K$11)+'СЕТ СН'!$F$11+СВЦЭМ!$D$10+'СЕТ СН'!$F$5-'СЕТ СН'!$F$21</f>
        <v>2448.6537999100001</v>
      </c>
      <c r="L13" s="36">
        <f>SUMIFS(СВЦЭМ!$D$39:$D$782,СВЦЭМ!$A$39:$A$782,$A13,СВЦЭМ!$B$39:$B$782,L$11)+'СЕТ СН'!$F$11+СВЦЭМ!$D$10+'СЕТ СН'!$F$5-'СЕТ СН'!$F$21</f>
        <v>2443.70678972</v>
      </c>
      <c r="M13" s="36">
        <f>SUMIFS(СВЦЭМ!$D$39:$D$782,СВЦЭМ!$A$39:$A$782,$A13,СВЦЭМ!$B$39:$B$782,M$11)+'СЕТ СН'!$F$11+СВЦЭМ!$D$10+'СЕТ СН'!$F$5-'СЕТ СН'!$F$21</f>
        <v>2397.3690323999999</v>
      </c>
      <c r="N13" s="36">
        <f>SUMIFS(СВЦЭМ!$D$39:$D$782,СВЦЭМ!$A$39:$A$782,$A13,СВЦЭМ!$B$39:$B$782,N$11)+'СЕТ СН'!$F$11+СВЦЭМ!$D$10+'СЕТ СН'!$F$5-'СЕТ СН'!$F$21</f>
        <v>2406.58066495</v>
      </c>
      <c r="O13" s="36">
        <f>SUMIFS(СВЦЭМ!$D$39:$D$782,СВЦЭМ!$A$39:$A$782,$A13,СВЦЭМ!$B$39:$B$782,O$11)+'СЕТ СН'!$F$11+СВЦЭМ!$D$10+'СЕТ СН'!$F$5-'СЕТ СН'!$F$21</f>
        <v>2408.6057207499998</v>
      </c>
      <c r="P13" s="36">
        <f>SUMIFS(СВЦЭМ!$D$39:$D$782,СВЦЭМ!$A$39:$A$782,$A13,СВЦЭМ!$B$39:$B$782,P$11)+'СЕТ СН'!$F$11+СВЦЭМ!$D$10+'СЕТ СН'!$F$5-'СЕТ СН'!$F$21</f>
        <v>2411.3244040099999</v>
      </c>
      <c r="Q13" s="36">
        <f>SUMIFS(СВЦЭМ!$D$39:$D$782,СВЦЭМ!$A$39:$A$782,$A13,СВЦЭМ!$B$39:$B$782,Q$11)+'СЕТ СН'!$F$11+СВЦЭМ!$D$10+'СЕТ СН'!$F$5-'СЕТ СН'!$F$21</f>
        <v>2416.8734955999998</v>
      </c>
      <c r="R13" s="36">
        <f>SUMIFS(СВЦЭМ!$D$39:$D$782,СВЦЭМ!$A$39:$A$782,$A13,СВЦЭМ!$B$39:$B$782,R$11)+'СЕТ СН'!$F$11+СВЦЭМ!$D$10+'СЕТ СН'!$F$5-'СЕТ СН'!$F$21</f>
        <v>2417.1121188399998</v>
      </c>
      <c r="S13" s="36">
        <f>SUMIFS(СВЦЭМ!$D$39:$D$782,СВЦЭМ!$A$39:$A$782,$A13,СВЦЭМ!$B$39:$B$782,S$11)+'СЕТ СН'!$F$11+СВЦЭМ!$D$10+'СЕТ СН'!$F$5-'СЕТ СН'!$F$21</f>
        <v>2421.3711401099999</v>
      </c>
      <c r="T13" s="36">
        <f>SUMIFS(СВЦЭМ!$D$39:$D$782,СВЦЭМ!$A$39:$A$782,$A13,СВЦЭМ!$B$39:$B$782,T$11)+'СЕТ СН'!$F$11+СВЦЭМ!$D$10+'СЕТ СН'!$F$5-'СЕТ СН'!$F$21</f>
        <v>2542.4694646200001</v>
      </c>
      <c r="U13" s="36">
        <f>SUMIFS(СВЦЭМ!$D$39:$D$782,СВЦЭМ!$A$39:$A$782,$A13,СВЦЭМ!$B$39:$B$782,U$11)+'СЕТ СН'!$F$11+СВЦЭМ!$D$10+'СЕТ СН'!$F$5-'СЕТ СН'!$F$21</f>
        <v>2544.69418391</v>
      </c>
      <c r="V13" s="36">
        <f>SUMIFS(СВЦЭМ!$D$39:$D$782,СВЦЭМ!$A$39:$A$782,$A13,СВЦЭМ!$B$39:$B$782,V$11)+'СЕТ СН'!$F$11+СВЦЭМ!$D$10+'СЕТ СН'!$F$5-'СЕТ СН'!$F$21</f>
        <v>2569.3840400199997</v>
      </c>
      <c r="W13" s="36">
        <f>SUMIFS(СВЦЭМ!$D$39:$D$782,СВЦЭМ!$A$39:$A$782,$A13,СВЦЭМ!$B$39:$B$782,W$11)+'СЕТ СН'!$F$11+СВЦЭМ!$D$10+'СЕТ СН'!$F$5-'СЕТ СН'!$F$21</f>
        <v>2569.6176558500001</v>
      </c>
      <c r="X13" s="36">
        <f>SUMIFS(СВЦЭМ!$D$39:$D$782,СВЦЭМ!$A$39:$A$782,$A13,СВЦЭМ!$B$39:$B$782,X$11)+'СЕТ СН'!$F$11+СВЦЭМ!$D$10+'СЕТ СН'!$F$5-'СЕТ СН'!$F$21</f>
        <v>2522.1879978500001</v>
      </c>
      <c r="Y13" s="36">
        <f>SUMIFS(СВЦЭМ!$D$39:$D$782,СВЦЭМ!$A$39:$A$782,$A13,СВЦЭМ!$B$39:$B$782,Y$11)+'СЕТ СН'!$F$11+СВЦЭМ!$D$10+'СЕТ СН'!$F$5-'СЕТ СН'!$F$21</f>
        <v>2487.8980526199998</v>
      </c>
    </row>
    <row r="14" spans="1:27" ht="15.75" x14ac:dyDescent="0.2">
      <c r="A14" s="35">
        <f t="shared" ref="A14:A41" si="0">A13+1</f>
        <v>44807</v>
      </c>
      <c r="B14" s="36">
        <f>SUMIFS(СВЦЭМ!$D$39:$D$782,СВЦЭМ!$A$39:$A$782,$A14,СВЦЭМ!$B$39:$B$782,B$11)+'СЕТ СН'!$F$11+СВЦЭМ!$D$10+'СЕТ СН'!$F$5-'СЕТ СН'!$F$21</f>
        <v>2488.4774235699997</v>
      </c>
      <c r="C14" s="36">
        <f>SUMIFS(СВЦЭМ!$D$39:$D$782,СВЦЭМ!$A$39:$A$782,$A14,СВЦЭМ!$B$39:$B$782,C$11)+'СЕТ СН'!$F$11+СВЦЭМ!$D$10+'СЕТ СН'!$F$5-'СЕТ СН'!$F$21</f>
        <v>2531.0702511899999</v>
      </c>
      <c r="D14" s="36">
        <f>SUMIFS(СВЦЭМ!$D$39:$D$782,СВЦЭМ!$A$39:$A$782,$A14,СВЦЭМ!$B$39:$B$782,D$11)+'СЕТ СН'!$F$11+СВЦЭМ!$D$10+'СЕТ СН'!$F$5-'СЕТ СН'!$F$21</f>
        <v>2549.3967125899999</v>
      </c>
      <c r="E14" s="36">
        <f>SUMIFS(СВЦЭМ!$D$39:$D$782,СВЦЭМ!$A$39:$A$782,$A14,СВЦЭМ!$B$39:$B$782,E$11)+'СЕТ СН'!$F$11+СВЦЭМ!$D$10+'СЕТ СН'!$F$5-'СЕТ СН'!$F$21</f>
        <v>2562.3111225599996</v>
      </c>
      <c r="F14" s="36">
        <f>SUMIFS(СВЦЭМ!$D$39:$D$782,СВЦЭМ!$A$39:$A$782,$A14,СВЦЭМ!$B$39:$B$782,F$11)+'СЕТ СН'!$F$11+СВЦЭМ!$D$10+'СЕТ СН'!$F$5-'СЕТ СН'!$F$21</f>
        <v>2575.9722883699997</v>
      </c>
      <c r="G14" s="36">
        <f>SUMIFS(СВЦЭМ!$D$39:$D$782,СВЦЭМ!$A$39:$A$782,$A14,СВЦЭМ!$B$39:$B$782,G$11)+'СЕТ СН'!$F$11+СВЦЭМ!$D$10+'СЕТ СН'!$F$5-'СЕТ СН'!$F$21</f>
        <v>2573.5839421299997</v>
      </c>
      <c r="H14" s="36">
        <f>SUMIFS(СВЦЭМ!$D$39:$D$782,СВЦЭМ!$A$39:$A$782,$A14,СВЦЭМ!$B$39:$B$782,H$11)+'СЕТ СН'!$F$11+СВЦЭМ!$D$10+'СЕТ СН'!$F$5-'СЕТ СН'!$F$21</f>
        <v>2551.9187872499997</v>
      </c>
      <c r="I14" s="36">
        <f>SUMIFS(СВЦЭМ!$D$39:$D$782,СВЦЭМ!$A$39:$A$782,$A14,СВЦЭМ!$B$39:$B$782,I$11)+'СЕТ СН'!$F$11+СВЦЭМ!$D$10+'СЕТ СН'!$F$5-'СЕТ СН'!$F$21</f>
        <v>2504.2700164600001</v>
      </c>
      <c r="J14" s="36">
        <f>SUMIFS(СВЦЭМ!$D$39:$D$782,СВЦЭМ!$A$39:$A$782,$A14,СВЦЭМ!$B$39:$B$782,J$11)+'СЕТ СН'!$F$11+СВЦЭМ!$D$10+'СЕТ СН'!$F$5-'СЕТ СН'!$F$21</f>
        <v>2454.1732161499999</v>
      </c>
      <c r="K14" s="36">
        <f>SUMIFS(СВЦЭМ!$D$39:$D$782,СВЦЭМ!$A$39:$A$782,$A14,СВЦЭМ!$B$39:$B$782,K$11)+'СЕТ СН'!$F$11+СВЦЭМ!$D$10+'СЕТ СН'!$F$5-'СЕТ СН'!$F$21</f>
        <v>2383.7381404099997</v>
      </c>
      <c r="L14" s="36">
        <f>SUMIFS(СВЦЭМ!$D$39:$D$782,СВЦЭМ!$A$39:$A$782,$A14,СВЦЭМ!$B$39:$B$782,L$11)+'СЕТ СН'!$F$11+СВЦЭМ!$D$10+'СЕТ СН'!$F$5-'СЕТ СН'!$F$21</f>
        <v>2339.5098225699999</v>
      </c>
      <c r="M14" s="36">
        <f>SUMIFS(СВЦЭМ!$D$39:$D$782,СВЦЭМ!$A$39:$A$782,$A14,СВЦЭМ!$B$39:$B$782,M$11)+'СЕТ СН'!$F$11+СВЦЭМ!$D$10+'СЕТ СН'!$F$5-'СЕТ СН'!$F$21</f>
        <v>2350.9424725099998</v>
      </c>
      <c r="N14" s="36">
        <f>SUMIFS(СВЦЭМ!$D$39:$D$782,СВЦЭМ!$A$39:$A$782,$A14,СВЦЭМ!$B$39:$B$782,N$11)+'СЕТ СН'!$F$11+СВЦЭМ!$D$10+'СЕТ СН'!$F$5-'СЕТ СН'!$F$21</f>
        <v>2363.5435082899999</v>
      </c>
      <c r="O14" s="36">
        <f>SUMIFS(СВЦЭМ!$D$39:$D$782,СВЦЭМ!$A$39:$A$782,$A14,СВЦЭМ!$B$39:$B$782,O$11)+'СЕТ СН'!$F$11+СВЦЭМ!$D$10+'СЕТ СН'!$F$5-'СЕТ СН'!$F$21</f>
        <v>2391.2722630799999</v>
      </c>
      <c r="P14" s="36">
        <f>SUMIFS(СВЦЭМ!$D$39:$D$782,СВЦЭМ!$A$39:$A$782,$A14,СВЦЭМ!$B$39:$B$782,P$11)+'СЕТ СН'!$F$11+СВЦЭМ!$D$10+'СЕТ СН'!$F$5-'СЕТ СН'!$F$21</f>
        <v>2413.4488186799999</v>
      </c>
      <c r="Q14" s="36">
        <f>SUMIFS(СВЦЭМ!$D$39:$D$782,СВЦЭМ!$A$39:$A$782,$A14,СВЦЭМ!$B$39:$B$782,Q$11)+'СЕТ СН'!$F$11+СВЦЭМ!$D$10+'СЕТ СН'!$F$5-'СЕТ СН'!$F$21</f>
        <v>2417.4554021200001</v>
      </c>
      <c r="R14" s="36">
        <f>SUMIFS(СВЦЭМ!$D$39:$D$782,СВЦЭМ!$A$39:$A$782,$A14,СВЦЭМ!$B$39:$B$782,R$11)+'СЕТ СН'!$F$11+СВЦЭМ!$D$10+'СЕТ СН'!$F$5-'СЕТ СН'!$F$21</f>
        <v>2414.5978806399999</v>
      </c>
      <c r="S14" s="36">
        <f>SUMIFS(СВЦЭМ!$D$39:$D$782,СВЦЭМ!$A$39:$A$782,$A14,СВЦЭМ!$B$39:$B$782,S$11)+'СЕТ СН'!$F$11+СВЦЭМ!$D$10+'СЕТ СН'!$F$5-'СЕТ СН'!$F$21</f>
        <v>2418.8395516099999</v>
      </c>
      <c r="T14" s="36">
        <f>SUMIFS(СВЦЭМ!$D$39:$D$782,СВЦЭМ!$A$39:$A$782,$A14,СВЦЭМ!$B$39:$B$782,T$11)+'СЕТ СН'!$F$11+СВЦЭМ!$D$10+'СЕТ СН'!$F$5-'СЕТ СН'!$F$21</f>
        <v>2397.72584026</v>
      </c>
      <c r="U14" s="36">
        <f>SUMIFS(СВЦЭМ!$D$39:$D$782,СВЦЭМ!$A$39:$A$782,$A14,СВЦЭМ!$B$39:$B$782,U$11)+'СЕТ СН'!$F$11+СВЦЭМ!$D$10+'СЕТ СН'!$F$5-'СЕТ СН'!$F$21</f>
        <v>2395.6192710099999</v>
      </c>
      <c r="V14" s="36">
        <f>SUMIFS(СВЦЭМ!$D$39:$D$782,СВЦЭМ!$A$39:$A$782,$A14,СВЦЭМ!$B$39:$B$782,V$11)+'СЕТ СН'!$F$11+СВЦЭМ!$D$10+'СЕТ СН'!$F$5-'СЕТ СН'!$F$21</f>
        <v>2391.5120982199996</v>
      </c>
      <c r="W14" s="36">
        <f>SUMIFS(СВЦЭМ!$D$39:$D$782,СВЦЭМ!$A$39:$A$782,$A14,СВЦЭМ!$B$39:$B$782,W$11)+'СЕТ СН'!$F$11+СВЦЭМ!$D$10+'СЕТ СН'!$F$5-'СЕТ СН'!$F$21</f>
        <v>2390.7087743299999</v>
      </c>
      <c r="X14" s="36">
        <f>SUMIFS(СВЦЭМ!$D$39:$D$782,СВЦЭМ!$A$39:$A$782,$A14,СВЦЭМ!$B$39:$B$782,X$11)+'СЕТ СН'!$F$11+СВЦЭМ!$D$10+'СЕТ СН'!$F$5-'СЕТ СН'!$F$21</f>
        <v>2467.2310416599998</v>
      </c>
      <c r="Y14" s="36">
        <f>SUMIFS(СВЦЭМ!$D$39:$D$782,СВЦЭМ!$A$39:$A$782,$A14,СВЦЭМ!$B$39:$B$782,Y$11)+'СЕТ СН'!$F$11+СВЦЭМ!$D$10+'СЕТ СН'!$F$5-'СЕТ СН'!$F$21</f>
        <v>2523.2964011099998</v>
      </c>
    </row>
    <row r="15" spans="1:27" ht="15.75" x14ac:dyDescent="0.2">
      <c r="A15" s="35">
        <f t="shared" si="0"/>
        <v>44808</v>
      </c>
      <c r="B15" s="36">
        <f>SUMIFS(СВЦЭМ!$D$39:$D$782,СВЦЭМ!$A$39:$A$782,$A15,СВЦЭМ!$B$39:$B$782,B$11)+'СЕТ СН'!$F$11+СВЦЭМ!$D$10+'СЕТ СН'!$F$5-'СЕТ СН'!$F$21</f>
        <v>2493.6009739199999</v>
      </c>
      <c r="C15" s="36">
        <f>SUMIFS(СВЦЭМ!$D$39:$D$782,СВЦЭМ!$A$39:$A$782,$A15,СВЦЭМ!$B$39:$B$782,C$11)+'СЕТ СН'!$F$11+СВЦЭМ!$D$10+'СЕТ СН'!$F$5-'СЕТ СН'!$F$21</f>
        <v>2549.2012086199998</v>
      </c>
      <c r="D15" s="36">
        <f>SUMIFS(СВЦЭМ!$D$39:$D$782,СВЦЭМ!$A$39:$A$782,$A15,СВЦЭМ!$B$39:$B$782,D$11)+'СЕТ СН'!$F$11+СВЦЭМ!$D$10+'СЕТ СН'!$F$5-'СЕТ СН'!$F$21</f>
        <v>2511.07694459</v>
      </c>
      <c r="E15" s="36">
        <f>SUMIFS(СВЦЭМ!$D$39:$D$782,СВЦЭМ!$A$39:$A$782,$A15,СВЦЭМ!$B$39:$B$782,E$11)+'СЕТ СН'!$F$11+СВЦЭМ!$D$10+'СЕТ СН'!$F$5-'СЕТ СН'!$F$21</f>
        <v>2524.36860935</v>
      </c>
      <c r="F15" s="36">
        <f>SUMIFS(СВЦЭМ!$D$39:$D$782,СВЦЭМ!$A$39:$A$782,$A15,СВЦЭМ!$B$39:$B$782,F$11)+'СЕТ СН'!$F$11+СВЦЭМ!$D$10+'СЕТ СН'!$F$5-'СЕТ СН'!$F$21</f>
        <v>2528.12841897</v>
      </c>
      <c r="G15" s="36">
        <f>SUMIFS(СВЦЭМ!$D$39:$D$782,СВЦЭМ!$A$39:$A$782,$A15,СВЦЭМ!$B$39:$B$782,G$11)+'СЕТ СН'!$F$11+СВЦЭМ!$D$10+'СЕТ СН'!$F$5-'СЕТ СН'!$F$21</f>
        <v>2521.1444672500002</v>
      </c>
      <c r="H15" s="36">
        <f>SUMIFS(СВЦЭМ!$D$39:$D$782,СВЦЭМ!$A$39:$A$782,$A15,СВЦЭМ!$B$39:$B$782,H$11)+'СЕТ СН'!$F$11+СВЦЭМ!$D$10+'СЕТ СН'!$F$5-'СЕТ СН'!$F$21</f>
        <v>2502.9203132599996</v>
      </c>
      <c r="I15" s="36">
        <f>SUMIFS(СВЦЭМ!$D$39:$D$782,СВЦЭМ!$A$39:$A$782,$A15,СВЦЭМ!$B$39:$B$782,I$11)+'СЕТ СН'!$F$11+СВЦЭМ!$D$10+'СЕТ СН'!$F$5-'СЕТ СН'!$F$21</f>
        <v>2463.6097806999996</v>
      </c>
      <c r="J15" s="36">
        <f>SUMIFS(СВЦЭМ!$D$39:$D$782,СВЦЭМ!$A$39:$A$782,$A15,СВЦЭМ!$B$39:$B$782,J$11)+'СЕТ СН'!$F$11+СВЦЭМ!$D$10+'СЕТ СН'!$F$5-'СЕТ СН'!$F$21</f>
        <v>2426.7577602699998</v>
      </c>
      <c r="K15" s="36">
        <f>SUMIFS(СВЦЭМ!$D$39:$D$782,СВЦЭМ!$A$39:$A$782,$A15,СВЦЭМ!$B$39:$B$782,K$11)+'СЕТ СН'!$F$11+СВЦЭМ!$D$10+'СЕТ СН'!$F$5-'СЕТ СН'!$F$21</f>
        <v>2465.9283276899996</v>
      </c>
      <c r="L15" s="36">
        <f>SUMIFS(СВЦЭМ!$D$39:$D$782,СВЦЭМ!$A$39:$A$782,$A15,СВЦЭМ!$B$39:$B$782,L$11)+'СЕТ СН'!$F$11+СВЦЭМ!$D$10+'СЕТ СН'!$F$5-'СЕТ СН'!$F$21</f>
        <v>2465.5864050499999</v>
      </c>
      <c r="M15" s="36">
        <f>SUMIFS(СВЦЭМ!$D$39:$D$782,СВЦЭМ!$A$39:$A$782,$A15,СВЦЭМ!$B$39:$B$782,M$11)+'СЕТ СН'!$F$11+СВЦЭМ!$D$10+'СЕТ СН'!$F$5-'СЕТ СН'!$F$21</f>
        <v>2475.1812814</v>
      </c>
      <c r="N15" s="36">
        <f>SUMIFS(СВЦЭМ!$D$39:$D$782,СВЦЭМ!$A$39:$A$782,$A15,СВЦЭМ!$B$39:$B$782,N$11)+'СЕТ СН'!$F$11+СВЦЭМ!$D$10+'СЕТ СН'!$F$5-'СЕТ СН'!$F$21</f>
        <v>2460.8462296899997</v>
      </c>
      <c r="O15" s="36">
        <f>SUMIFS(СВЦЭМ!$D$39:$D$782,СВЦЭМ!$A$39:$A$782,$A15,СВЦЭМ!$B$39:$B$782,O$11)+'СЕТ СН'!$F$11+СВЦЭМ!$D$10+'СЕТ СН'!$F$5-'СЕТ СН'!$F$21</f>
        <v>2456.7536579399998</v>
      </c>
      <c r="P15" s="36">
        <f>SUMIFS(СВЦЭМ!$D$39:$D$782,СВЦЭМ!$A$39:$A$782,$A15,СВЦЭМ!$B$39:$B$782,P$11)+'СЕТ СН'!$F$11+СВЦЭМ!$D$10+'СЕТ СН'!$F$5-'СЕТ СН'!$F$21</f>
        <v>2470.8454236699999</v>
      </c>
      <c r="Q15" s="36">
        <f>SUMIFS(СВЦЭМ!$D$39:$D$782,СВЦЭМ!$A$39:$A$782,$A15,СВЦЭМ!$B$39:$B$782,Q$11)+'СЕТ СН'!$F$11+СВЦЭМ!$D$10+'СЕТ СН'!$F$5-'СЕТ СН'!$F$21</f>
        <v>2484.3837932400002</v>
      </c>
      <c r="R15" s="36">
        <f>SUMIFS(СВЦЭМ!$D$39:$D$782,СВЦЭМ!$A$39:$A$782,$A15,СВЦЭМ!$B$39:$B$782,R$11)+'СЕТ СН'!$F$11+СВЦЭМ!$D$10+'СЕТ СН'!$F$5-'СЕТ СН'!$F$21</f>
        <v>2475.7164235499999</v>
      </c>
      <c r="S15" s="36">
        <f>SUMIFS(СВЦЭМ!$D$39:$D$782,СВЦЭМ!$A$39:$A$782,$A15,СВЦЭМ!$B$39:$B$782,S$11)+'СЕТ СН'!$F$11+СВЦЭМ!$D$10+'СЕТ СН'!$F$5-'СЕТ СН'!$F$21</f>
        <v>2465.1378549599999</v>
      </c>
      <c r="T15" s="36">
        <f>SUMIFS(СВЦЭМ!$D$39:$D$782,СВЦЭМ!$A$39:$A$782,$A15,СВЦЭМ!$B$39:$B$782,T$11)+'СЕТ СН'!$F$11+СВЦЭМ!$D$10+'СЕТ СН'!$F$5-'СЕТ СН'!$F$21</f>
        <v>2461.11743484</v>
      </c>
      <c r="U15" s="36">
        <f>SUMIFS(СВЦЭМ!$D$39:$D$782,СВЦЭМ!$A$39:$A$782,$A15,СВЦЭМ!$B$39:$B$782,U$11)+'СЕТ СН'!$F$11+СВЦЭМ!$D$10+'СЕТ СН'!$F$5-'СЕТ СН'!$F$21</f>
        <v>2460.4265717799999</v>
      </c>
      <c r="V15" s="36">
        <f>SUMIFS(СВЦЭМ!$D$39:$D$782,СВЦЭМ!$A$39:$A$782,$A15,СВЦЭМ!$B$39:$B$782,V$11)+'СЕТ СН'!$F$11+СВЦЭМ!$D$10+'СЕТ СН'!$F$5-'СЕТ СН'!$F$21</f>
        <v>2476.3919834799999</v>
      </c>
      <c r="W15" s="36">
        <f>SUMIFS(СВЦЭМ!$D$39:$D$782,СВЦЭМ!$A$39:$A$782,$A15,СВЦЭМ!$B$39:$B$782,W$11)+'СЕТ СН'!$F$11+СВЦЭМ!$D$10+'СЕТ СН'!$F$5-'СЕТ СН'!$F$21</f>
        <v>2466.0250407099998</v>
      </c>
      <c r="X15" s="36">
        <f>SUMIFS(СВЦЭМ!$D$39:$D$782,СВЦЭМ!$A$39:$A$782,$A15,СВЦЭМ!$B$39:$B$782,X$11)+'СЕТ СН'!$F$11+СВЦЭМ!$D$10+'СЕТ СН'!$F$5-'СЕТ СН'!$F$21</f>
        <v>2489.3311739399996</v>
      </c>
      <c r="Y15" s="36">
        <f>SUMIFS(СВЦЭМ!$D$39:$D$782,СВЦЭМ!$A$39:$A$782,$A15,СВЦЭМ!$B$39:$B$782,Y$11)+'СЕТ СН'!$F$11+СВЦЭМ!$D$10+'СЕТ СН'!$F$5-'СЕТ СН'!$F$21</f>
        <v>2554.6441659799998</v>
      </c>
    </row>
    <row r="16" spans="1:27" ht="15.75" x14ac:dyDescent="0.2">
      <c r="A16" s="35">
        <f t="shared" si="0"/>
        <v>44809</v>
      </c>
      <c r="B16" s="36">
        <f>SUMIFS(СВЦЭМ!$D$39:$D$782,СВЦЭМ!$A$39:$A$782,$A16,СВЦЭМ!$B$39:$B$782,B$11)+'СЕТ СН'!$F$11+СВЦЭМ!$D$10+'СЕТ СН'!$F$5-'СЕТ СН'!$F$21</f>
        <v>2565.4086135099997</v>
      </c>
      <c r="C16" s="36">
        <f>SUMIFS(СВЦЭМ!$D$39:$D$782,СВЦЭМ!$A$39:$A$782,$A16,СВЦЭМ!$B$39:$B$782,C$11)+'СЕТ СН'!$F$11+СВЦЭМ!$D$10+'СЕТ СН'!$F$5-'СЕТ СН'!$F$21</f>
        <v>2538.8262506199999</v>
      </c>
      <c r="D16" s="36">
        <f>SUMIFS(СВЦЭМ!$D$39:$D$782,СВЦЭМ!$A$39:$A$782,$A16,СВЦЭМ!$B$39:$B$782,D$11)+'СЕТ СН'!$F$11+СВЦЭМ!$D$10+'СЕТ СН'!$F$5-'СЕТ СН'!$F$21</f>
        <v>2595.9241794299996</v>
      </c>
      <c r="E16" s="36">
        <f>SUMIFS(СВЦЭМ!$D$39:$D$782,СВЦЭМ!$A$39:$A$782,$A16,СВЦЭМ!$B$39:$B$782,E$11)+'СЕТ СН'!$F$11+СВЦЭМ!$D$10+'СЕТ СН'!$F$5-'СЕТ СН'!$F$21</f>
        <v>2602.0309452699998</v>
      </c>
      <c r="F16" s="36">
        <f>SUMIFS(СВЦЭМ!$D$39:$D$782,СВЦЭМ!$A$39:$A$782,$A16,СВЦЭМ!$B$39:$B$782,F$11)+'СЕТ СН'!$F$11+СВЦЭМ!$D$10+'СЕТ СН'!$F$5-'СЕТ СН'!$F$21</f>
        <v>2608.4420762299997</v>
      </c>
      <c r="G16" s="36">
        <f>SUMIFS(СВЦЭМ!$D$39:$D$782,СВЦЭМ!$A$39:$A$782,$A16,СВЦЭМ!$B$39:$B$782,G$11)+'СЕТ СН'!$F$11+СВЦЭМ!$D$10+'СЕТ СН'!$F$5-'СЕТ СН'!$F$21</f>
        <v>2589.1358242199999</v>
      </c>
      <c r="H16" s="36">
        <f>SUMIFS(СВЦЭМ!$D$39:$D$782,СВЦЭМ!$A$39:$A$782,$A16,СВЦЭМ!$B$39:$B$782,H$11)+'СЕТ СН'!$F$11+СВЦЭМ!$D$10+'СЕТ СН'!$F$5-'СЕТ СН'!$F$21</f>
        <v>2547.6114749499998</v>
      </c>
      <c r="I16" s="36">
        <f>SUMIFS(СВЦЭМ!$D$39:$D$782,СВЦЭМ!$A$39:$A$782,$A16,СВЦЭМ!$B$39:$B$782,I$11)+'СЕТ СН'!$F$11+СВЦЭМ!$D$10+'СЕТ СН'!$F$5-'СЕТ СН'!$F$21</f>
        <v>2473.8537539899999</v>
      </c>
      <c r="J16" s="36">
        <f>SUMIFS(СВЦЭМ!$D$39:$D$782,СВЦЭМ!$A$39:$A$782,$A16,СВЦЭМ!$B$39:$B$782,J$11)+'СЕТ СН'!$F$11+СВЦЭМ!$D$10+'СЕТ СН'!$F$5-'СЕТ СН'!$F$21</f>
        <v>2446.4177451099999</v>
      </c>
      <c r="K16" s="36">
        <f>SUMIFS(СВЦЭМ!$D$39:$D$782,СВЦЭМ!$A$39:$A$782,$A16,СВЦЭМ!$B$39:$B$782,K$11)+'СЕТ СН'!$F$11+СВЦЭМ!$D$10+'СЕТ СН'!$F$5-'СЕТ СН'!$F$21</f>
        <v>2486.9977208099999</v>
      </c>
      <c r="L16" s="36">
        <f>SUMIFS(СВЦЭМ!$D$39:$D$782,СВЦЭМ!$A$39:$A$782,$A16,СВЦЭМ!$B$39:$B$782,L$11)+'СЕТ СН'!$F$11+СВЦЭМ!$D$10+'СЕТ СН'!$F$5-'СЕТ СН'!$F$21</f>
        <v>2518.3017649899998</v>
      </c>
      <c r="M16" s="36">
        <f>SUMIFS(СВЦЭМ!$D$39:$D$782,СВЦЭМ!$A$39:$A$782,$A16,СВЦЭМ!$B$39:$B$782,M$11)+'СЕТ СН'!$F$11+СВЦЭМ!$D$10+'СЕТ СН'!$F$5-'СЕТ СН'!$F$21</f>
        <v>2519.78402934</v>
      </c>
      <c r="N16" s="36">
        <f>SUMIFS(СВЦЭМ!$D$39:$D$782,СВЦЭМ!$A$39:$A$782,$A16,СВЦЭМ!$B$39:$B$782,N$11)+'СЕТ СН'!$F$11+СВЦЭМ!$D$10+'СЕТ СН'!$F$5-'СЕТ СН'!$F$21</f>
        <v>2520.1051456199998</v>
      </c>
      <c r="O16" s="36">
        <f>SUMIFS(СВЦЭМ!$D$39:$D$782,СВЦЭМ!$A$39:$A$782,$A16,СВЦЭМ!$B$39:$B$782,O$11)+'СЕТ СН'!$F$11+СВЦЭМ!$D$10+'СЕТ СН'!$F$5-'СЕТ СН'!$F$21</f>
        <v>2526.1551510299996</v>
      </c>
      <c r="P16" s="36">
        <f>SUMIFS(СВЦЭМ!$D$39:$D$782,СВЦЭМ!$A$39:$A$782,$A16,СВЦЭМ!$B$39:$B$782,P$11)+'СЕТ СН'!$F$11+СВЦЭМ!$D$10+'СЕТ СН'!$F$5-'СЕТ СН'!$F$21</f>
        <v>2519.1011020699998</v>
      </c>
      <c r="Q16" s="36">
        <f>SUMIFS(СВЦЭМ!$D$39:$D$782,СВЦЭМ!$A$39:$A$782,$A16,СВЦЭМ!$B$39:$B$782,Q$11)+'СЕТ СН'!$F$11+СВЦЭМ!$D$10+'СЕТ СН'!$F$5-'СЕТ СН'!$F$21</f>
        <v>2516.8872977299998</v>
      </c>
      <c r="R16" s="36">
        <f>SUMIFS(СВЦЭМ!$D$39:$D$782,СВЦЭМ!$A$39:$A$782,$A16,СВЦЭМ!$B$39:$B$782,R$11)+'СЕТ СН'!$F$11+СВЦЭМ!$D$10+'СЕТ СН'!$F$5-'СЕТ СН'!$F$21</f>
        <v>2512.6839776899997</v>
      </c>
      <c r="S16" s="36">
        <f>SUMIFS(СВЦЭМ!$D$39:$D$782,СВЦЭМ!$A$39:$A$782,$A16,СВЦЭМ!$B$39:$B$782,S$11)+'СЕТ СН'!$F$11+СВЦЭМ!$D$10+'СЕТ СН'!$F$5-'СЕТ СН'!$F$21</f>
        <v>2497.4180422199997</v>
      </c>
      <c r="T16" s="36">
        <f>SUMIFS(СВЦЭМ!$D$39:$D$782,СВЦЭМ!$A$39:$A$782,$A16,СВЦЭМ!$B$39:$B$782,T$11)+'СЕТ СН'!$F$11+СВЦЭМ!$D$10+'СЕТ СН'!$F$5-'СЕТ СН'!$F$21</f>
        <v>2545.2909729599996</v>
      </c>
      <c r="U16" s="36">
        <f>SUMIFS(СВЦЭМ!$D$39:$D$782,СВЦЭМ!$A$39:$A$782,$A16,СВЦЭМ!$B$39:$B$782,U$11)+'СЕТ СН'!$F$11+СВЦЭМ!$D$10+'СЕТ СН'!$F$5-'СЕТ СН'!$F$21</f>
        <v>2551.68916666</v>
      </c>
      <c r="V16" s="36">
        <f>SUMIFS(СВЦЭМ!$D$39:$D$782,СВЦЭМ!$A$39:$A$782,$A16,СВЦЭМ!$B$39:$B$782,V$11)+'СЕТ СН'!$F$11+СВЦЭМ!$D$10+'СЕТ СН'!$F$5-'СЕТ СН'!$F$21</f>
        <v>2570.4477926499999</v>
      </c>
      <c r="W16" s="36">
        <f>SUMIFS(СВЦЭМ!$D$39:$D$782,СВЦЭМ!$A$39:$A$782,$A16,СВЦЭМ!$B$39:$B$782,W$11)+'СЕТ СН'!$F$11+СВЦЭМ!$D$10+'СЕТ СН'!$F$5-'СЕТ СН'!$F$21</f>
        <v>2569.1841625099996</v>
      </c>
      <c r="X16" s="36">
        <f>SUMIFS(СВЦЭМ!$D$39:$D$782,СВЦЭМ!$A$39:$A$782,$A16,СВЦЭМ!$B$39:$B$782,X$11)+'СЕТ СН'!$F$11+СВЦЭМ!$D$10+'СЕТ СН'!$F$5-'СЕТ СН'!$F$21</f>
        <v>2502.0188511799997</v>
      </c>
      <c r="Y16" s="36">
        <f>SUMIFS(СВЦЭМ!$D$39:$D$782,СВЦЭМ!$A$39:$A$782,$A16,СВЦЭМ!$B$39:$B$782,Y$11)+'СЕТ СН'!$F$11+СВЦЭМ!$D$10+'СЕТ СН'!$F$5-'СЕТ СН'!$F$21</f>
        <v>2468.70610386</v>
      </c>
    </row>
    <row r="17" spans="1:25" ht="15.75" x14ac:dyDescent="0.2">
      <c r="A17" s="35">
        <f t="shared" si="0"/>
        <v>44810</v>
      </c>
      <c r="B17" s="36">
        <f>SUMIFS(СВЦЭМ!$D$39:$D$782,СВЦЭМ!$A$39:$A$782,$A17,СВЦЭМ!$B$39:$B$782,B$11)+'СЕТ СН'!$F$11+СВЦЭМ!$D$10+'СЕТ СН'!$F$5-'СЕТ СН'!$F$21</f>
        <v>2526.3636454999996</v>
      </c>
      <c r="C17" s="36">
        <f>SUMIFS(СВЦЭМ!$D$39:$D$782,СВЦЭМ!$A$39:$A$782,$A17,СВЦЭМ!$B$39:$B$782,C$11)+'СЕТ СН'!$F$11+СВЦЭМ!$D$10+'СЕТ СН'!$F$5-'СЕТ СН'!$F$21</f>
        <v>2579.8250271500001</v>
      </c>
      <c r="D17" s="36">
        <f>SUMIFS(СВЦЭМ!$D$39:$D$782,СВЦЭМ!$A$39:$A$782,$A17,СВЦЭМ!$B$39:$B$782,D$11)+'СЕТ СН'!$F$11+СВЦЭМ!$D$10+'СЕТ СН'!$F$5-'СЕТ СН'!$F$21</f>
        <v>2612.3141054299999</v>
      </c>
      <c r="E17" s="36">
        <f>SUMIFS(СВЦЭМ!$D$39:$D$782,СВЦЭМ!$A$39:$A$782,$A17,СВЦЭМ!$B$39:$B$782,E$11)+'СЕТ СН'!$F$11+СВЦЭМ!$D$10+'СЕТ СН'!$F$5-'СЕТ СН'!$F$21</f>
        <v>2622.4407688000001</v>
      </c>
      <c r="F17" s="36">
        <f>SUMIFS(СВЦЭМ!$D$39:$D$782,СВЦЭМ!$A$39:$A$782,$A17,СВЦЭМ!$B$39:$B$782,F$11)+'СЕТ СН'!$F$11+СВЦЭМ!$D$10+'СЕТ СН'!$F$5-'СЕТ СН'!$F$21</f>
        <v>2622.7950604099997</v>
      </c>
      <c r="G17" s="36">
        <f>SUMIFS(СВЦЭМ!$D$39:$D$782,СВЦЭМ!$A$39:$A$782,$A17,СВЦЭМ!$B$39:$B$782,G$11)+'СЕТ СН'!$F$11+СВЦЭМ!$D$10+'СЕТ СН'!$F$5-'СЕТ СН'!$F$21</f>
        <v>2619.9620029999996</v>
      </c>
      <c r="H17" s="36">
        <f>SUMIFS(СВЦЭМ!$D$39:$D$782,СВЦЭМ!$A$39:$A$782,$A17,СВЦЭМ!$B$39:$B$782,H$11)+'СЕТ СН'!$F$11+СВЦЭМ!$D$10+'СЕТ СН'!$F$5-'СЕТ СН'!$F$21</f>
        <v>2554.4744917099997</v>
      </c>
      <c r="I17" s="36">
        <f>SUMIFS(СВЦЭМ!$D$39:$D$782,СВЦЭМ!$A$39:$A$782,$A17,СВЦЭМ!$B$39:$B$782,I$11)+'СЕТ СН'!$F$11+СВЦЭМ!$D$10+'СЕТ СН'!$F$5-'СЕТ СН'!$F$21</f>
        <v>2483.3882794000001</v>
      </c>
      <c r="J17" s="36">
        <f>SUMIFS(СВЦЭМ!$D$39:$D$782,СВЦЭМ!$A$39:$A$782,$A17,СВЦЭМ!$B$39:$B$782,J$11)+'СЕТ СН'!$F$11+СВЦЭМ!$D$10+'СЕТ СН'!$F$5-'СЕТ СН'!$F$21</f>
        <v>2469.7826329199997</v>
      </c>
      <c r="K17" s="36">
        <f>SUMIFS(СВЦЭМ!$D$39:$D$782,СВЦЭМ!$A$39:$A$782,$A17,СВЦЭМ!$B$39:$B$782,K$11)+'СЕТ СН'!$F$11+СВЦЭМ!$D$10+'СЕТ СН'!$F$5-'СЕТ СН'!$F$21</f>
        <v>2460.6231353200001</v>
      </c>
      <c r="L17" s="36">
        <f>SUMIFS(СВЦЭМ!$D$39:$D$782,СВЦЭМ!$A$39:$A$782,$A17,СВЦЭМ!$B$39:$B$782,L$11)+'СЕТ СН'!$F$11+СВЦЭМ!$D$10+'СЕТ СН'!$F$5-'СЕТ СН'!$F$21</f>
        <v>2517.0092544700001</v>
      </c>
      <c r="M17" s="36">
        <f>SUMIFS(СВЦЭМ!$D$39:$D$782,СВЦЭМ!$A$39:$A$782,$A17,СВЦЭМ!$B$39:$B$782,M$11)+'СЕТ СН'!$F$11+СВЦЭМ!$D$10+'СЕТ СН'!$F$5-'СЕТ СН'!$F$21</f>
        <v>2506.8766082399998</v>
      </c>
      <c r="N17" s="36">
        <f>SUMIFS(СВЦЭМ!$D$39:$D$782,СВЦЭМ!$A$39:$A$782,$A17,СВЦЭМ!$B$39:$B$782,N$11)+'СЕТ СН'!$F$11+СВЦЭМ!$D$10+'СЕТ СН'!$F$5-'СЕТ СН'!$F$21</f>
        <v>2527.07620189</v>
      </c>
      <c r="O17" s="36">
        <f>SUMIFS(СВЦЭМ!$D$39:$D$782,СВЦЭМ!$A$39:$A$782,$A17,СВЦЭМ!$B$39:$B$782,O$11)+'СЕТ СН'!$F$11+СВЦЭМ!$D$10+'СЕТ СН'!$F$5-'СЕТ СН'!$F$21</f>
        <v>2525.5906420599999</v>
      </c>
      <c r="P17" s="36">
        <f>SUMIFS(СВЦЭМ!$D$39:$D$782,СВЦЭМ!$A$39:$A$782,$A17,СВЦЭМ!$B$39:$B$782,P$11)+'СЕТ СН'!$F$11+СВЦЭМ!$D$10+'СЕТ СН'!$F$5-'СЕТ СН'!$F$21</f>
        <v>2517.8504529000002</v>
      </c>
      <c r="Q17" s="36">
        <f>SUMIFS(СВЦЭМ!$D$39:$D$782,СВЦЭМ!$A$39:$A$782,$A17,СВЦЭМ!$B$39:$B$782,Q$11)+'СЕТ СН'!$F$11+СВЦЭМ!$D$10+'СЕТ СН'!$F$5-'СЕТ СН'!$F$21</f>
        <v>2521.0913813399998</v>
      </c>
      <c r="R17" s="36">
        <f>SUMIFS(СВЦЭМ!$D$39:$D$782,СВЦЭМ!$A$39:$A$782,$A17,СВЦЭМ!$B$39:$B$782,R$11)+'СЕТ СН'!$F$11+СВЦЭМ!$D$10+'СЕТ СН'!$F$5-'СЕТ СН'!$F$21</f>
        <v>2516.45958389</v>
      </c>
      <c r="S17" s="36">
        <f>SUMIFS(СВЦЭМ!$D$39:$D$782,СВЦЭМ!$A$39:$A$782,$A17,СВЦЭМ!$B$39:$B$782,S$11)+'СЕТ СН'!$F$11+СВЦЭМ!$D$10+'СЕТ СН'!$F$5-'СЕТ СН'!$F$21</f>
        <v>2578.1186014099999</v>
      </c>
      <c r="T17" s="36">
        <f>SUMIFS(СВЦЭМ!$D$39:$D$782,СВЦЭМ!$A$39:$A$782,$A17,СВЦЭМ!$B$39:$B$782,T$11)+'СЕТ СН'!$F$11+СВЦЭМ!$D$10+'СЕТ СН'!$F$5-'СЕТ СН'!$F$21</f>
        <v>2551.3365723699999</v>
      </c>
      <c r="U17" s="36">
        <f>SUMIFS(СВЦЭМ!$D$39:$D$782,СВЦЭМ!$A$39:$A$782,$A17,СВЦЭМ!$B$39:$B$782,U$11)+'СЕТ СН'!$F$11+СВЦЭМ!$D$10+'СЕТ СН'!$F$5-'СЕТ СН'!$F$21</f>
        <v>2554.7110007199999</v>
      </c>
      <c r="V17" s="36">
        <f>SUMIFS(СВЦЭМ!$D$39:$D$782,СВЦЭМ!$A$39:$A$782,$A17,СВЦЭМ!$B$39:$B$782,V$11)+'СЕТ СН'!$F$11+СВЦЭМ!$D$10+'СЕТ СН'!$F$5-'СЕТ СН'!$F$21</f>
        <v>2584.2100467099999</v>
      </c>
      <c r="W17" s="36">
        <f>SUMIFS(СВЦЭМ!$D$39:$D$782,СВЦЭМ!$A$39:$A$782,$A17,СВЦЭМ!$B$39:$B$782,W$11)+'СЕТ СН'!$F$11+СВЦЭМ!$D$10+'СЕТ СН'!$F$5-'СЕТ СН'!$F$21</f>
        <v>2577.40219673</v>
      </c>
      <c r="X17" s="36">
        <f>SUMIFS(СВЦЭМ!$D$39:$D$782,СВЦЭМ!$A$39:$A$782,$A17,СВЦЭМ!$B$39:$B$782,X$11)+'СЕТ СН'!$F$11+СВЦЭМ!$D$10+'СЕТ СН'!$F$5-'СЕТ СН'!$F$21</f>
        <v>2541.07688082</v>
      </c>
      <c r="Y17" s="36">
        <f>SUMIFS(СВЦЭМ!$D$39:$D$782,СВЦЭМ!$A$39:$A$782,$A17,СВЦЭМ!$B$39:$B$782,Y$11)+'СЕТ СН'!$F$11+СВЦЭМ!$D$10+'СЕТ СН'!$F$5-'СЕТ СН'!$F$21</f>
        <v>2550.0332088499999</v>
      </c>
    </row>
    <row r="18" spans="1:25" ht="15.75" x14ac:dyDescent="0.2">
      <c r="A18" s="35">
        <f t="shared" si="0"/>
        <v>44811</v>
      </c>
      <c r="B18" s="36">
        <f>SUMIFS(СВЦЭМ!$D$39:$D$782,СВЦЭМ!$A$39:$A$782,$A18,СВЦЭМ!$B$39:$B$782,B$11)+'СЕТ СН'!$F$11+СВЦЭМ!$D$10+'СЕТ СН'!$F$5-'СЕТ СН'!$F$21</f>
        <v>2625.6949240499998</v>
      </c>
      <c r="C18" s="36">
        <f>SUMIFS(СВЦЭМ!$D$39:$D$782,СВЦЭМ!$A$39:$A$782,$A18,СВЦЭМ!$B$39:$B$782,C$11)+'СЕТ СН'!$F$11+СВЦЭМ!$D$10+'СЕТ СН'!$F$5-'СЕТ СН'!$F$21</f>
        <v>2686.20273537</v>
      </c>
      <c r="D18" s="36">
        <f>SUMIFS(СВЦЭМ!$D$39:$D$782,СВЦЭМ!$A$39:$A$782,$A18,СВЦЭМ!$B$39:$B$782,D$11)+'СЕТ СН'!$F$11+СВЦЭМ!$D$10+'СЕТ СН'!$F$5-'СЕТ СН'!$F$21</f>
        <v>2727.7719364200002</v>
      </c>
      <c r="E18" s="36">
        <f>SUMIFS(СВЦЭМ!$D$39:$D$782,СВЦЭМ!$A$39:$A$782,$A18,СВЦЭМ!$B$39:$B$782,E$11)+'СЕТ СН'!$F$11+СВЦЭМ!$D$10+'СЕТ СН'!$F$5-'СЕТ СН'!$F$21</f>
        <v>2742.4536464599996</v>
      </c>
      <c r="F18" s="36">
        <f>SUMIFS(СВЦЭМ!$D$39:$D$782,СВЦЭМ!$A$39:$A$782,$A18,СВЦЭМ!$B$39:$B$782,F$11)+'СЕТ СН'!$F$11+СВЦЭМ!$D$10+'СЕТ СН'!$F$5-'СЕТ СН'!$F$21</f>
        <v>2732.6408986500001</v>
      </c>
      <c r="G18" s="36">
        <f>SUMIFS(СВЦЭМ!$D$39:$D$782,СВЦЭМ!$A$39:$A$782,$A18,СВЦЭМ!$B$39:$B$782,G$11)+'СЕТ СН'!$F$11+СВЦЭМ!$D$10+'СЕТ СН'!$F$5-'СЕТ СН'!$F$21</f>
        <v>2730.5597013500001</v>
      </c>
      <c r="H18" s="36">
        <f>SUMIFS(СВЦЭМ!$D$39:$D$782,СВЦЭМ!$A$39:$A$782,$A18,СВЦЭМ!$B$39:$B$782,H$11)+'СЕТ СН'!$F$11+СВЦЭМ!$D$10+'СЕТ СН'!$F$5-'СЕТ СН'!$F$21</f>
        <v>2669.5015799599996</v>
      </c>
      <c r="I18" s="36">
        <f>SUMIFS(СВЦЭМ!$D$39:$D$782,СВЦЭМ!$A$39:$A$782,$A18,СВЦЭМ!$B$39:$B$782,I$11)+'СЕТ СН'!$F$11+СВЦЭМ!$D$10+'СЕТ СН'!$F$5-'СЕТ СН'!$F$21</f>
        <v>2577.5447968199996</v>
      </c>
      <c r="J18" s="36">
        <f>SUMIFS(СВЦЭМ!$D$39:$D$782,СВЦЭМ!$A$39:$A$782,$A18,СВЦЭМ!$B$39:$B$782,J$11)+'СЕТ СН'!$F$11+СВЦЭМ!$D$10+'СЕТ СН'!$F$5-'СЕТ СН'!$F$21</f>
        <v>2552.73347014</v>
      </c>
      <c r="K18" s="36">
        <f>SUMIFS(СВЦЭМ!$D$39:$D$782,СВЦЭМ!$A$39:$A$782,$A18,СВЦЭМ!$B$39:$B$782,K$11)+'СЕТ СН'!$F$11+СВЦЭМ!$D$10+'СЕТ СН'!$F$5-'СЕТ СН'!$F$21</f>
        <v>2512.7442443299997</v>
      </c>
      <c r="L18" s="36">
        <f>SUMIFS(СВЦЭМ!$D$39:$D$782,СВЦЭМ!$A$39:$A$782,$A18,СВЦЭМ!$B$39:$B$782,L$11)+'СЕТ СН'!$F$11+СВЦЭМ!$D$10+'СЕТ СН'!$F$5-'СЕТ СН'!$F$21</f>
        <v>2564.30105439</v>
      </c>
      <c r="M18" s="36">
        <f>SUMIFS(СВЦЭМ!$D$39:$D$782,СВЦЭМ!$A$39:$A$782,$A18,СВЦЭМ!$B$39:$B$782,M$11)+'СЕТ СН'!$F$11+СВЦЭМ!$D$10+'СЕТ СН'!$F$5-'СЕТ СН'!$F$21</f>
        <v>2519.0572997700001</v>
      </c>
      <c r="N18" s="36">
        <f>SUMIFS(СВЦЭМ!$D$39:$D$782,СВЦЭМ!$A$39:$A$782,$A18,СВЦЭМ!$B$39:$B$782,N$11)+'СЕТ СН'!$F$11+СВЦЭМ!$D$10+'СЕТ СН'!$F$5-'СЕТ СН'!$F$21</f>
        <v>2502.28694799</v>
      </c>
      <c r="O18" s="36">
        <f>SUMIFS(СВЦЭМ!$D$39:$D$782,СВЦЭМ!$A$39:$A$782,$A18,СВЦЭМ!$B$39:$B$782,O$11)+'СЕТ СН'!$F$11+СВЦЭМ!$D$10+'СЕТ СН'!$F$5-'СЕТ СН'!$F$21</f>
        <v>2494.2930071999999</v>
      </c>
      <c r="P18" s="36">
        <f>SUMIFS(СВЦЭМ!$D$39:$D$782,СВЦЭМ!$A$39:$A$782,$A18,СВЦЭМ!$B$39:$B$782,P$11)+'СЕТ СН'!$F$11+СВЦЭМ!$D$10+'СЕТ СН'!$F$5-'СЕТ СН'!$F$21</f>
        <v>2505.8526135699999</v>
      </c>
      <c r="Q18" s="36">
        <f>SUMIFS(СВЦЭМ!$D$39:$D$782,СВЦЭМ!$A$39:$A$782,$A18,СВЦЭМ!$B$39:$B$782,Q$11)+'СЕТ СН'!$F$11+СВЦЭМ!$D$10+'СЕТ СН'!$F$5-'СЕТ СН'!$F$21</f>
        <v>2496.7884290699999</v>
      </c>
      <c r="R18" s="36">
        <f>SUMIFS(СВЦЭМ!$D$39:$D$782,СВЦЭМ!$A$39:$A$782,$A18,СВЦЭМ!$B$39:$B$782,R$11)+'СЕТ СН'!$F$11+СВЦЭМ!$D$10+'СЕТ СН'!$F$5-'СЕТ СН'!$F$21</f>
        <v>2504.1534566199998</v>
      </c>
      <c r="S18" s="36">
        <f>SUMIFS(СВЦЭМ!$D$39:$D$782,СВЦЭМ!$A$39:$A$782,$A18,СВЦЭМ!$B$39:$B$782,S$11)+'СЕТ СН'!$F$11+СВЦЭМ!$D$10+'СЕТ СН'!$F$5-'СЕТ СН'!$F$21</f>
        <v>2505.2673547699997</v>
      </c>
      <c r="T18" s="36">
        <f>SUMIFS(СВЦЭМ!$D$39:$D$782,СВЦЭМ!$A$39:$A$782,$A18,СВЦЭМ!$B$39:$B$782,T$11)+'СЕТ СН'!$F$11+СВЦЭМ!$D$10+'СЕТ СН'!$F$5-'СЕТ СН'!$F$21</f>
        <v>2504.8689215099998</v>
      </c>
      <c r="U18" s="36">
        <f>SUMIFS(СВЦЭМ!$D$39:$D$782,СВЦЭМ!$A$39:$A$782,$A18,СВЦЭМ!$B$39:$B$782,U$11)+'СЕТ СН'!$F$11+СВЦЭМ!$D$10+'СЕТ СН'!$F$5-'СЕТ СН'!$F$21</f>
        <v>2503.3305606599997</v>
      </c>
      <c r="V18" s="36">
        <f>SUMIFS(СВЦЭМ!$D$39:$D$782,СВЦЭМ!$A$39:$A$782,$A18,СВЦЭМ!$B$39:$B$782,V$11)+'СЕТ СН'!$F$11+СВЦЭМ!$D$10+'СЕТ СН'!$F$5-'СЕТ СН'!$F$21</f>
        <v>2520.5873301799998</v>
      </c>
      <c r="W18" s="36">
        <f>SUMIFS(СВЦЭМ!$D$39:$D$782,СВЦЭМ!$A$39:$A$782,$A18,СВЦЭМ!$B$39:$B$782,W$11)+'СЕТ СН'!$F$11+СВЦЭМ!$D$10+'СЕТ СН'!$F$5-'СЕТ СН'!$F$21</f>
        <v>2515.20529141</v>
      </c>
      <c r="X18" s="36">
        <f>SUMIFS(СВЦЭМ!$D$39:$D$782,СВЦЭМ!$A$39:$A$782,$A18,СВЦЭМ!$B$39:$B$782,X$11)+'СЕТ СН'!$F$11+СВЦЭМ!$D$10+'СЕТ СН'!$F$5-'СЕТ СН'!$F$21</f>
        <v>2651.5660291300001</v>
      </c>
      <c r="Y18" s="36">
        <f>SUMIFS(СВЦЭМ!$D$39:$D$782,СВЦЭМ!$A$39:$A$782,$A18,СВЦЭМ!$B$39:$B$782,Y$11)+'СЕТ СН'!$F$11+СВЦЭМ!$D$10+'СЕТ СН'!$F$5-'СЕТ СН'!$F$21</f>
        <v>2550.9263633099999</v>
      </c>
    </row>
    <row r="19" spans="1:25" ht="15.75" x14ac:dyDescent="0.2">
      <c r="A19" s="35">
        <f t="shared" si="0"/>
        <v>44812</v>
      </c>
      <c r="B19" s="36">
        <f>SUMIFS(СВЦЭМ!$D$39:$D$782,СВЦЭМ!$A$39:$A$782,$A19,СВЦЭМ!$B$39:$B$782,B$11)+'СЕТ СН'!$F$11+СВЦЭМ!$D$10+'СЕТ СН'!$F$5-'СЕТ СН'!$F$21</f>
        <v>2641.9416645000001</v>
      </c>
      <c r="C19" s="36">
        <f>SUMIFS(СВЦЭМ!$D$39:$D$782,СВЦЭМ!$A$39:$A$782,$A19,СВЦЭМ!$B$39:$B$782,C$11)+'СЕТ СН'!$F$11+СВЦЭМ!$D$10+'СЕТ СН'!$F$5-'СЕТ СН'!$F$21</f>
        <v>2711.8711630500002</v>
      </c>
      <c r="D19" s="36">
        <f>SUMIFS(СВЦЭМ!$D$39:$D$782,СВЦЭМ!$A$39:$A$782,$A19,СВЦЭМ!$B$39:$B$782,D$11)+'СЕТ СН'!$F$11+СВЦЭМ!$D$10+'СЕТ СН'!$F$5-'СЕТ СН'!$F$21</f>
        <v>2768.2942801999998</v>
      </c>
      <c r="E19" s="36">
        <f>SUMIFS(СВЦЭМ!$D$39:$D$782,СВЦЭМ!$A$39:$A$782,$A19,СВЦЭМ!$B$39:$B$782,E$11)+'СЕТ СН'!$F$11+СВЦЭМ!$D$10+'СЕТ СН'!$F$5-'СЕТ СН'!$F$21</f>
        <v>2732.73870231</v>
      </c>
      <c r="F19" s="36">
        <f>SUMIFS(СВЦЭМ!$D$39:$D$782,СВЦЭМ!$A$39:$A$782,$A19,СВЦЭМ!$B$39:$B$782,F$11)+'СЕТ СН'!$F$11+СВЦЭМ!$D$10+'СЕТ СН'!$F$5-'СЕТ СН'!$F$21</f>
        <v>2747.5199733499999</v>
      </c>
      <c r="G19" s="36">
        <f>SUMIFS(СВЦЭМ!$D$39:$D$782,СВЦЭМ!$A$39:$A$782,$A19,СВЦЭМ!$B$39:$B$782,G$11)+'СЕТ СН'!$F$11+СВЦЭМ!$D$10+'СЕТ СН'!$F$5-'СЕТ СН'!$F$21</f>
        <v>2727.5191446399999</v>
      </c>
      <c r="H19" s="36">
        <f>SUMIFS(СВЦЭМ!$D$39:$D$782,СВЦЭМ!$A$39:$A$782,$A19,СВЦЭМ!$B$39:$B$782,H$11)+'СЕТ СН'!$F$11+СВЦЭМ!$D$10+'СЕТ СН'!$F$5-'СЕТ СН'!$F$21</f>
        <v>2665.80995927</v>
      </c>
      <c r="I19" s="36">
        <f>SUMIFS(СВЦЭМ!$D$39:$D$782,СВЦЭМ!$A$39:$A$782,$A19,СВЦЭМ!$B$39:$B$782,I$11)+'СЕТ СН'!$F$11+СВЦЭМ!$D$10+'СЕТ СН'!$F$5-'СЕТ СН'!$F$21</f>
        <v>2569.8225268699998</v>
      </c>
      <c r="J19" s="36">
        <f>SUMIFS(СВЦЭМ!$D$39:$D$782,СВЦЭМ!$A$39:$A$782,$A19,СВЦЭМ!$B$39:$B$782,J$11)+'СЕТ СН'!$F$11+СВЦЭМ!$D$10+'СЕТ СН'!$F$5-'СЕТ СН'!$F$21</f>
        <v>2494.3509763100001</v>
      </c>
      <c r="K19" s="36">
        <f>SUMIFS(СВЦЭМ!$D$39:$D$782,СВЦЭМ!$A$39:$A$782,$A19,СВЦЭМ!$B$39:$B$782,K$11)+'СЕТ СН'!$F$11+СВЦЭМ!$D$10+'СЕТ СН'!$F$5-'СЕТ СН'!$F$21</f>
        <v>2503.0489144099997</v>
      </c>
      <c r="L19" s="36">
        <f>SUMIFS(СВЦЭМ!$D$39:$D$782,СВЦЭМ!$A$39:$A$782,$A19,СВЦЭМ!$B$39:$B$782,L$11)+'СЕТ СН'!$F$11+СВЦЭМ!$D$10+'СЕТ СН'!$F$5-'СЕТ СН'!$F$21</f>
        <v>2523.8612678099998</v>
      </c>
      <c r="M19" s="36">
        <f>SUMIFS(СВЦЭМ!$D$39:$D$782,СВЦЭМ!$A$39:$A$782,$A19,СВЦЭМ!$B$39:$B$782,M$11)+'СЕТ СН'!$F$11+СВЦЭМ!$D$10+'СЕТ СН'!$F$5-'СЕТ СН'!$F$21</f>
        <v>2533.1369815899998</v>
      </c>
      <c r="N19" s="36">
        <f>SUMIFS(СВЦЭМ!$D$39:$D$782,СВЦЭМ!$A$39:$A$782,$A19,СВЦЭМ!$B$39:$B$782,N$11)+'СЕТ СН'!$F$11+СВЦЭМ!$D$10+'СЕТ СН'!$F$5-'СЕТ СН'!$F$21</f>
        <v>2532.63766274</v>
      </c>
      <c r="O19" s="36">
        <f>SUMIFS(СВЦЭМ!$D$39:$D$782,СВЦЭМ!$A$39:$A$782,$A19,СВЦЭМ!$B$39:$B$782,O$11)+'СЕТ СН'!$F$11+СВЦЭМ!$D$10+'СЕТ СН'!$F$5-'СЕТ СН'!$F$21</f>
        <v>2520.4521181</v>
      </c>
      <c r="P19" s="36">
        <f>SUMIFS(СВЦЭМ!$D$39:$D$782,СВЦЭМ!$A$39:$A$782,$A19,СВЦЭМ!$B$39:$B$782,P$11)+'СЕТ СН'!$F$11+СВЦЭМ!$D$10+'СЕТ СН'!$F$5-'СЕТ СН'!$F$21</f>
        <v>2524.17506297</v>
      </c>
      <c r="Q19" s="36">
        <f>SUMIFS(СВЦЭМ!$D$39:$D$782,СВЦЭМ!$A$39:$A$782,$A19,СВЦЭМ!$B$39:$B$782,Q$11)+'СЕТ СН'!$F$11+СВЦЭМ!$D$10+'СЕТ СН'!$F$5-'СЕТ СН'!$F$21</f>
        <v>2534.3752885699996</v>
      </c>
      <c r="R19" s="36">
        <f>SUMIFS(СВЦЭМ!$D$39:$D$782,СВЦЭМ!$A$39:$A$782,$A19,СВЦЭМ!$B$39:$B$782,R$11)+'СЕТ СН'!$F$11+СВЦЭМ!$D$10+'СЕТ СН'!$F$5-'СЕТ СН'!$F$21</f>
        <v>2535.01554953</v>
      </c>
      <c r="S19" s="36">
        <f>SUMIFS(СВЦЭМ!$D$39:$D$782,СВЦЭМ!$A$39:$A$782,$A19,СВЦЭМ!$B$39:$B$782,S$11)+'СЕТ СН'!$F$11+СВЦЭМ!$D$10+'СЕТ СН'!$F$5-'СЕТ СН'!$F$21</f>
        <v>2533.9355810699999</v>
      </c>
      <c r="T19" s="36">
        <f>SUMIFS(СВЦЭМ!$D$39:$D$782,СВЦЭМ!$A$39:$A$782,$A19,СВЦЭМ!$B$39:$B$782,T$11)+'СЕТ СН'!$F$11+СВЦЭМ!$D$10+'СЕТ СН'!$F$5-'СЕТ СН'!$F$21</f>
        <v>2535.7418693299996</v>
      </c>
      <c r="U19" s="36">
        <f>SUMIFS(СВЦЭМ!$D$39:$D$782,СВЦЭМ!$A$39:$A$782,$A19,СВЦЭМ!$B$39:$B$782,U$11)+'СЕТ СН'!$F$11+СВЦЭМ!$D$10+'СЕТ СН'!$F$5-'СЕТ СН'!$F$21</f>
        <v>2520.8970482</v>
      </c>
      <c r="V19" s="36">
        <f>SUMIFS(СВЦЭМ!$D$39:$D$782,СВЦЭМ!$A$39:$A$782,$A19,СВЦЭМ!$B$39:$B$782,V$11)+'СЕТ СН'!$F$11+СВЦЭМ!$D$10+'СЕТ СН'!$F$5-'СЕТ СН'!$F$21</f>
        <v>2526.57251215</v>
      </c>
      <c r="W19" s="36">
        <f>SUMIFS(СВЦЭМ!$D$39:$D$782,СВЦЭМ!$A$39:$A$782,$A19,СВЦЭМ!$B$39:$B$782,W$11)+'СЕТ СН'!$F$11+СВЦЭМ!$D$10+'СЕТ СН'!$F$5-'СЕТ СН'!$F$21</f>
        <v>2521.2072858299998</v>
      </c>
      <c r="X19" s="36">
        <f>SUMIFS(СВЦЭМ!$D$39:$D$782,СВЦЭМ!$A$39:$A$782,$A19,СВЦЭМ!$B$39:$B$782,X$11)+'СЕТ СН'!$F$11+СВЦЭМ!$D$10+'СЕТ СН'!$F$5-'СЕТ СН'!$F$21</f>
        <v>2497.2873739199999</v>
      </c>
      <c r="Y19" s="36">
        <f>SUMIFS(СВЦЭМ!$D$39:$D$782,СВЦЭМ!$A$39:$A$782,$A19,СВЦЭМ!$B$39:$B$782,Y$11)+'СЕТ СН'!$F$11+СВЦЭМ!$D$10+'СЕТ СН'!$F$5-'СЕТ СН'!$F$21</f>
        <v>2529.8869261299997</v>
      </c>
    </row>
    <row r="20" spans="1:25" ht="15.75" x14ac:dyDescent="0.2">
      <c r="A20" s="35">
        <f t="shared" si="0"/>
        <v>44813</v>
      </c>
      <c r="B20" s="36">
        <f>SUMIFS(СВЦЭМ!$D$39:$D$782,СВЦЭМ!$A$39:$A$782,$A20,СВЦЭМ!$B$39:$B$782,B$11)+'СЕТ СН'!$F$11+СВЦЭМ!$D$10+'СЕТ СН'!$F$5-'СЕТ СН'!$F$21</f>
        <v>2600.9076867799999</v>
      </c>
      <c r="C20" s="36">
        <f>SUMIFS(СВЦЭМ!$D$39:$D$782,СВЦЭМ!$A$39:$A$782,$A20,СВЦЭМ!$B$39:$B$782,C$11)+'СЕТ СН'!$F$11+СВЦЭМ!$D$10+'СЕТ СН'!$F$5-'СЕТ СН'!$F$21</f>
        <v>2646.9044279299997</v>
      </c>
      <c r="D20" s="36">
        <f>SUMIFS(СВЦЭМ!$D$39:$D$782,СВЦЭМ!$A$39:$A$782,$A20,СВЦЭМ!$B$39:$B$782,D$11)+'СЕТ СН'!$F$11+СВЦЭМ!$D$10+'СЕТ СН'!$F$5-'СЕТ СН'!$F$21</f>
        <v>2706.5238805399999</v>
      </c>
      <c r="E20" s="36">
        <f>SUMIFS(СВЦЭМ!$D$39:$D$782,СВЦЭМ!$A$39:$A$782,$A20,СВЦЭМ!$B$39:$B$782,E$11)+'СЕТ СН'!$F$11+СВЦЭМ!$D$10+'СЕТ СН'!$F$5-'СЕТ СН'!$F$21</f>
        <v>2724.4548805899999</v>
      </c>
      <c r="F20" s="36">
        <f>SUMIFS(СВЦЭМ!$D$39:$D$782,СВЦЭМ!$A$39:$A$782,$A20,СВЦЭМ!$B$39:$B$782,F$11)+'СЕТ СН'!$F$11+СВЦЭМ!$D$10+'СЕТ СН'!$F$5-'СЕТ СН'!$F$21</f>
        <v>2723.8053083</v>
      </c>
      <c r="G20" s="36">
        <f>SUMIFS(СВЦЭМ!$D$39:$D$782,СВЦЭМ!$A$39:$A$782,$A20,СВЦЭМ!$B$39:$B$782,G$11)+'СЕТ СН'!$F$11+СВЦЭМ!$D$10+'СЕТ СН'!$F$5-'СЕТ СН'!$F$21</f>
        <v>2696.8231013200002</v>
      </c>
      <c r="H20" s="36">
        <f>SUMIFS(СВЦЭМ!$D$39:$D$782,СВЦЭМ!$A$39:$A$782,$A20,СВЦЭМ!$B$39:$B$782,H$11)+'СЕТ СН'!$F$11+СВЦЭМ!$D$10+'СЕТ СН'!$F$5-'СЕТ СН'!$F$21</f>
        <v>2626.54823717</v>
      </c>
      <c r="I20" s="36">
        <f>SUMIFS(СВЦЭМ!$D$39:$D$782,СВЦЭМ!$A$39:$A$782,$A20,СВЦЭМ!$B$39:$B$782,I$11)+'СЕТ СН'!$F$11+СВЦЭМ!$D$10+'СЕТ СН'!$F$5-'СЕТ СН'!$F$21</f>
        <v>2573.6606683999998</v>
      </c>
      <c r="J20" s="36">
        <f>SUMIFS(СВЦЭМ!$D$39:$D$782,СВЦЭМ!$A$39:$A$782,$A20,СВЦЭМ!$B$39:$B$782,J$11)+'СЕТ СН'!$F$11+СВЦЭМ!$D$10+'СЕТ СН'!$F$5-'СЕТ СН'!$F$21</f>
        <v>2515.69600812</v>
      </c>
      <c r="K20" s="36">
        <f>SUMIFS(СВЦЭМ!$D$39:$D$782,СВЦЭМ!$A$39:$A$782,$A20,СВЦЭМ!$B$39:$B$782,K$11)+'СЕТ СН'!$F$11+СВЦЭМ!$D$10+'СЕТ СН'!$F$5-'СЕТ СН'!$F$21</f>
        <v>2475.4012522899998</v>
      </c>
      <c r="L20" s="36">
        <f>SUMIFS(СВЦЭМ!$D$39:$D$782,СВЦЭМ!$A$39:$A$782,$A20,СВЦЭМ!$B$39:$B$782,L$11)+'СЕТ СН'!$F$11+СВЦЭМ!$D$10+'СЕТ СН'!$F$5-'СЕТ СН'!$F$21</f>
        <v>2458.4143511299999</v>
      </c>
      <c r="M20" s="36">
        <f>SUMIFS(СВЦЭМ!$D$39:$D$782,СВЦЭМ!$A$39:$A$782,$A20,СВЦЭМ!$B$39:$B$782,M$11)+'СЕТ СН'!$F$11+СВЦЭМ!$D$10+'СЕТ СН'!$F$5-'СЕТ СН'!$F$21</f>
        <v>2440.8856670300001</v>
      </c>
      <c r="N20" s="36">
        <f>SUMIFS(СВЦЭМ!$D$39:$D$782,СВЦЭМ!$A$39:$A$782,$A20,СВЦЭМ!$B$39:$B$782,N$11)+'СЕТ СН'!$F$11+СВЦЭМ!$D$10+'СЕТ СН'!$F$5-'СЕТ СН'!$F$21</f>
        <v>2426.7552608400001</v>
      </c>
      <c r="O20" s="36">
        <f>SUMIFS(СВЦЭМ!$D$39:$D$782,СВЦЭМ!$A$39:$A$782,$A20,СВЦЭМ!$B$39:$B$782,O$11)+'СЕТ СН'!$F$11+СВЦЭМ!$D$10+'СЕТ СН'!$F$5-'СЕТ СН'!$F$21</f>
        <v>2421.1474758499999</v>
      </c>
      <c r="P20" s="36">
        <f>SUMIFS(СВЦЭМ!$D$39:$D$782,СВЦЭМ!$A$39:$A$782,$A20,СВЦЭМ!$B$39:$B$782,P$11)+'СЕТ СН'!$F$11+СВЦЭМ!$D$10+'СЕТ СН'!$F$5-'СЕТ СН'!$F$21</f>
        <v>2453.2670679100002</v>
      </c>
      <c r="Q20" s="36">
        <f>SUMIFS(СВЦЭМ!$D$39:$D$782,СВЦЭМ!$A$39:$A$782,$A20,СВЦЭМ!$B$39:$B$782,Q$11)+'СЕТ СН'!$F$11+СВЦЭМ!$D$10+'СЕТ СН'!$F$5-'СЕТ СН'!$F$21</f>
        <v>2454.8228660499999</v>
      </c>
      <c r="R20" s="36">
        <f>SUMIFS(СВЦЭМ!$D$39:$D$782,СВЦЭМ!$A$39:$A$782,$A20,СВЦЭМ!$B$39:$B$782,R$11)+'СЕТ СН'!$F$11+СВЦЭМ!$D$10+'СЕТ СН'!$F$5-'СЕТ СН'!$F$21</f>
        <v>2470.8570944799999</v>
      </c>
      <c r="S20" s="36">
        <f>SUMIFS(СВЦЭМ!$D$39:$D$782,СВЦЭМ!$A$39:$A$782,$A20,СВЦЭМ!$B$39:$B$782,S$11)+'СЕТ СН'!$F$11+СВЦЭМ!$D$10+'СЕТ СН'!$F$5-'СЕТ СН'!$F$21</f>
        <v>2439.5206149199998</v>
      </c>
      <c r="T20" s="36">
        <f>SUMIFS(СВЦЭМ!$D$39:$D$782,СВЦЭМ!$A$39:$A$782,$A20,СВЦЭМ!$B$39:$B$782,T$11)+'СЕТ СН'!$F$11+СВЦЭМ!$D$10+'СЕТ СН'!$F$5-'СЕТ СН'!$F$21</f>
        <v>2438.97867761</v>
      </c>
      <c r="U20" s="36">
        <f>SUMIFS(СВЦЭМ!$D$39:$D$782,СВЦЭМ!$A$39:$A$782,$A20,СВЦЭМ!$B$39:$B$782,U$11)+'СЕТ СН'!$F$11+СВЦЭМ!$D$10+'СЕТ СН'!$F$5-'СЕТ СН'!$F$21</f>
        <v>2430.13998068</v>
      </c>
      <c r="V20" s="36">
        <f>SUMIFS(СВЦЭМ!$D$39:$D$782,СВЦЭМ!$A$39:$A$782,$A20,СВЦЭМ!$B$39:$B$782,V$11)+'СЕТ СН'!$F$11+СВЦЭМ!$D$10+'СЕТ СН'!$F$5-'СЕТ СН'!$F$21</f>
        <v>2409.5966410599999</v>
      </c>
      <c r="W20" s="36">
        <f>SUMIFS(СВЦЭМ!$D$39:$D$782,СВЦЭМ!$A$39:$A$782,$A20,СВЦЭМ!$B$39:$B$782,W$11)+'СЕТ СН'!$F$11+СВЦЭМ!$D$10+'СЕТ СН'!$F$5-'СЕТ СН'!$F$21</f>
        <v>2410.27890673</v>
      </c>
      <c r="X20" s="36">
        <f>SUMIFS(СВЦЭМ!$D$39:$D$782,СВЦЭМ!$A$39:$A$782,$A20,СВЦЭМ!$B$39:$B$782,X$11)+'СЕТ СН'!$F$11+СВЦЭМ!$D$10+'СЕТ СН'!$F$5-'СЕТ СН'!$F$21</f>
        <v>2430.4524783099996</v>
      </c>
      <c r="Y20" s="36">
        <f>SUMIFS(СВЦЭМ!$D$39:$D$782,СВЦЭМ!$A$39:$A$782,$A20,СВЦЭМ!$B$39:$B$782,Y$11)+'СЕТ СН'!$F$11+СВЦЭМ!$D$10+'СЕТ СН'!$F$5-'СЕТ СН'!$F$21</f>
        <v>2501.5048217799999</v>
      </c>
    </row>
    <row r="21" spans="1:25" ht="15.75" x14ac:dyDescent="0.2">
      <c r="A21" s="35">
        <f t="shared" si="0"/>
        <v>44814</v>
      </c>
      <c r="B21" s="36">
        <f>SUMIFS(СВЦЭМ!$D$39:$D$782,СВЦЭМ!$A$39:$A$782,$A21,СВЦЭМ!$B$39:$B$782,B$11)+'СЕТ СН'!$F$11+СВЦЭМ!$D$10+'СЕТ СН'!$F$5-'СЕТ СН'!$F$21</f>
        <v>2533.77698538</v>
      </c>
      <c r="C21" s="36">
        <f>SUMIFS(СВЦЭМ!$D$39:$D$782,СВЦЭМ!$A$39:$A$782,$A21,СВЦЭМ!$B$39:$B$782,C$11)+'СЕТ СН'!$F$11+СВЦЭМ!$D$10+'СЕТ СН'!$F$5-'СЕТ СН'!$F$21</f>
        <v>2582.40041621</v>
      </c>
      <c r="D21" s="36">
        <f>SUMIFS(СВЦЭМ!$D$39:$D$782,СВЦЭМ!$A$39:$A$782,$A21,СВЦЭМ!$B$39:$B$782,D$11)+'СЕТ СН'!$F$11+СВЦЭМ!$D$10+'СЕТ СН'!$F$5-'СЕТ СН'!$F$21</f>
        <v>2619.63297526</v>
      </c>
      <c r="E21" s="36">
        <f>SUMIFS(СВЦЭМ!$D$39:$D$782,СВЦЭМ!$A$39:$A$782,$A21,СВЦЭМ!$B$39:$B$782,E$11)+'СЕТ СН'!$F$11+СВЦЭМ!$D$10+'СЕТ СН'!$F$5-'СЕТ СН'!$F$21</f>
        <v>2629.2524637400002</v>
      </c>
      <c r="F21" s="36">
        <f>SUMIFS(СВЦЭМ!$D$39:$D$782,СВЦЭМ!$A$39:$A$782,$A21,СВЦЭМ!$B$39:$B$782,F$11)+'СЕТ СН'!$F$11+СВЦЭМ!$D$10+'СЕТ СН'!$F$5-'СЕТ СН'!$F$21</f>
        <v>2645.04180529</v>
      </c>
      <c r="G21" s="36">
        <f>SUMIFS(СВЦЭМ!$D$39:$D$782,СВЦЭМ!$A$39:$A$782,$A21,СВЦЭМ!$B$39:$B$782,G$11)+'СЕТ СН'!$F$11+СВЦЭМ!$D$10+'СЕТ СН'!$F$5-'СЕТ СН'!$F$21</f>
        <v>2632.9206087399998</v>
      </c>
      <c r="H21" s="36">
        <f>SUMIFS(СВЦЭМ!$D$39:$D$782,СВЦЭМ!$A$39:$A$782,$A21,СВЦЭМ!$B$39:$B$782,H$11)+'СЕТ СН'!$F$11+СВЦЭМ!$D$10+'СЕТ СН'!$F$5-'СЕТ СН'!$F$21</f>
        <v>2602.1452692599996</v>
      </c>
      <c r="I21" s="36">
        <f>SUMIFS(СВЦЭМ!$D$39:$D$782,СВЦЭМ!$A$39:$A$782,$A21,СВЦЭМ!$B$39:$B$782,I$11)+'СЕТ СН'!$F$11+СВЦЭМ!$D$10+'СЕТ СН'!$F$5-'СЕТ СН'!$F$21</f>
        <v>2546.35989556</v>
      </c>
      <c r="J21" s="36">
        <f>SUMIFS(СВЦЭМ!$D$39:$D$782,СВЦЭМ!$A$39:$A$782,$A21,СВЦЭМ!$B$39:$B$782,J$11)+'СЕТ СН'!$F$11+СВЦЭМ!$D$10+'СЕТ СН'!$F$5-'СЕТ СН'!$F$21</f>
        <v>2473.4818478899997</v>
      </c>
      <c r="K21" s="36">
        <f>SUMIFS(СВЦЭМ!$D$39:$D$782,СВЦЭМ!$A$39:$A$782,$A21,СВЦЭМ!$B$39:$B$782,K$11)+'СЕТ СН'!$F$11+СВЦЭМ!$D$10+'СЕТ СН'!$F$5-'СЕТ СН'!$F$21</f>
        <v>2441.4358048999998</v>
      </c>
      <c r="L21" s="36">
        <f>SUMIFS(СВЦЭМ!$D$39:$D$782,СВЦЭМ!$A$39:$A$782,$A21,СВЦЭМ!$B$39:$B$782,L$11)+'СЕТ СН'!$F$11+СВЦЭМ!$D$10+'СЕТ СН'!$F$5-'СЕТ СН'!$F$21</f>
        <v>2427.40288753</v>
      </c>
      <c r="M21" s="36">
        <f>SUMIFS(СВЦЭМ!$D$39:$D$782,СВЦЭМ!$A$39:$A$782,$A21,СВЦЭМ!$B$39:$B$782,M$11)+'СЕТ СН'!$F$11+СВЦЭМ!$D$10+'СЕТ СН'!$F$5-'СЕТ СН'!$F$21</f>
        <v>2427.5969864899998</v>
      </c>
      <c r="N21" s="36">
        <f>SUMIFS(СВЦЭМ!$D$39:$D$782,СВЦЭМ!$A$39:$A$782,$A21,СВЦЭМ!$B$39:$B$782,N$11)+'СЕТ СН'!$F$11+СВЦЭМ!$D$10+'СЕТ СН'!$F$5-'СЕТ СН'!$F$21</f>
        <v>2438.33300117</v>
      </c>
      <c r="O21" s="36">
        <f>SUMIFS(СВЦЭМ!$D$39:$D$782,СВЦЭМ!$A$39:$A$782,$A21,СВЦЭМ!$B$39:$B$782,O$11)+'СЕТ СН'!$F$11+СВЦЭМ!$D$10+'СЕТ СН'!$F$5-'СЕТ СН'!$F$21</f>
        <v>2458.9451176799998</v>
      </c>
      <c r="P21" s="36">
        <f>SUMIFS(СВЦЭМ!$D$39:$D$782,СВЦЭМ!$A$39:$A$782,$A21,СВЦЭМ!$B$39:$B$782,P$11)+'СЕТ СН'!$F$11+СВЦЭМ!$D$10+'СЕТ СН'!$F$5-'СЕТ СН'!$F$21</f>
        <v>2460.6372302299997</v>
      </c>
      <c r="Q21" s="36">
        <f>SUMIFS(СВЦЭМ!$D$39:$D$782,СВЦЭМ!$A$39:$A$782,$A21,СВЦЭМ!$B$39:$B$782,Q$11)+'СЕТ СН'!$F$11+СВЦЭМ!$D$10+'СЕТ СН'!$F$5-'СЕТ СН'!$F$21</f>
        <v>2467.0742597899998</v>
      </c>
      <c r="R21" s="36">
        <f>SUMIFS(СВЦЭМ!$D$39:$D$782,СВЦЭМ!$A$39:$A$782,$A21,СВЦЭМ!$B$39:$B$782,R$11)+'СЕТ СН'!$F$11+СВЦЭМ!$D$10+'СЕТ СН'!$F$5-'СЕТ СН'!$F$21</f>
        <v>2450.42359721</v>
      </c>
      <c r="S21" s="36">
        <f>SUMIFS(СВЦЭМ!$D$39:$D$782,СВЦЭМ!$A$39:$A$782,$A21,СВЦЭМ!$B$39:$B$782,S$11)+'СЕТ СН'!$F$11+СВЦЭМ!$D$10+'СЕТ СН'!$F$5-'СЕТ СН'!$F$21</f>
        <v>2422.1111482699998</v>
      </c>
      <c r="T21" s="36">
        <f>SUMIFS(СВЦЭМ!$D$39:$D$782,СВЦЭМ!$A$39:$A$782,$A21,СВЦЭМ!$B$39:$B$782,T$11)+'СЕТ СН'!$F$11+СВЦЭМ!$D$10+'СЕТ СН'!$F$5-'СЕТ СН'!$F$21</f>
        <v>2409.4469718199998</v>
      </c>
      <c r="U21" s="36">
        <f>SUMIFS(СВЦЭМ!$D$39:$D$782,СВЦЭМ!$A$39:$A$782,$A21,СВЦЭМ!$B$39:$B$782,U$11)+'СЕТ СН'!$F$11+СВЦЭМ!$D$10+'СЕТ СН'!$F$5-'СЕТ СН'!$F$21</f>
        <v>2424.76151574</v>
      </c>
      <c r="V21" s="36">
        <f>SUMIFS(СВЦЭМ!$D$39:$D$782,СВЦЭМ!$A$39:$A$782,$A21,СВЦЭМ!$B$39:$B$782,V$11)+'СЕТ СН'!$F$11+СВЦЭМ!$D$10+'СЕТ СН'!$F$5-'СЕТ СН'!$F$21</f>
        <v>2421.7331252999998</v>
      </c>
      <c r="W21" s="36">
        <f>SUMIFS(СВЦЭМ!$D$39:$D$782,СВЦЭМ!$A$39:$A$782,$A21,СВЦЭМ!$B$39:$B$782,W$11)+'СЕТ СН'!$F$11+СВЦЭМ!$D$10+'СЕТ СН'!$F$5-'СЕТ СН'!$F$21</f>
        <v>2429.4177903499999</v>
      </c>
      <c r="X21" s="36">
        <f>SUMIFS(СВЦЭМ!$D$39:$D$782,СВЦЭМ!$A$39:$A$782,$A21,СВЦЭМ!$B$39:$B$782,X$11)+'СЕТ СН'!$F$11+СВЦЭМ!$D$10+'СЕТ СН'!$F$5-'СЕТ СН'!$F$21</f>
        <v>2486.5932360899997</v>
      </c>
      <c r="Y21" s="36">
        <f>SUMIFS(СВЦЭМ!$D$39:$D$782,СВЦЭМ!$A$39:$A$782,$A21,СВЦЭМ!$B$39:$B$782,Y$11)+'СЕТ СН'!$F$11+СВЦЭМ!$D$10+'СЕТ СН'!$F$5-'СЕТ СН'!$F$21</f>
        <v>2528.58152036</v>
      </c>
    </row>
    <row r="22" spans="1:25" ht="15.75" x14ac:dyDescent="0.2">
      <c r="A22" s="35">
        <f t="shared" si="0"/>
        <v>44815</v>
      </c>
      <c r="B22" s="36">
        <f>SUMIFS(СВЦЭМ!$D$39:$D$782,СВЦЭМ!$A$39:$A$782,$A22,СВЦЭМ!$B$39:$B$782,B$11)+'СЕТ СН'!$F$11+СВЦЭМ!$D$10+'СЕТ СН'!$F$5-'СЕТ СН'!$F$21</f>
        <v>2543.03920475</v>
      </c>
      <c r="C22" s="36">
        <f>SUMIFS(СВЦЭМ!$D$39:$D$782,СВЦЭМ!$A$39:$A$782,$A22,СВЦЭМ!$B$39:$B$782,C$11)+'СЕТ СН'!$F$11+СВЦЭМ!$D$10+'СЕТ СН'!$F$5-'СЕТ СН'!$F$21</f>
        <v>2580.4897640499998</v>
      </c>
      <c r="D22" s="36">
        <f>SUMIFS(СВЦЭМ!$D$39:$D$782,СВЦЭМ!$A$39:$A$782,$A22,СВЦЭМ!$B$39:$B$782,D$11)+'СЕТ СН'!$F$11+СВЦЭМ!$D$10+'СЕТ СН'!$F$5-'СЕТ СН'!$F$21</f>
        <v>2608.0821146899998</v>
      </c>
      <c r="E22" s="36">
        <f>SUMIFS(СВЦЭМ!$D$39:$D$782,СВЦЭМ!$A$39:$A$782,$A22,СВЦЭМ!$B$39:$B$782,E$11)+'СЕТ СН'!$F$11+СВЦЭМ!$D$10+'СЕТ СН'!$F$5-'СЕТ СН'!$F$21</f>
        <v>2610.93250532</v>
      </c>
      <c r="F22" s="36">
        <f>SUMIFS(СВЦЭМ!$D$39:$D$782,СВЦЭМ!$A$39:$A$782,$A22,СВЦЭМ!$B$39:$B$782,F$11)+'СЕТ СН'!$F$11+СВЦЭМ!$D$10+'СЕТ СН'!$F$5-'СЕТ СН'!$F$21</f>
        <v>2602.0836491599998</v>
      </c>
      <c r="G22" s="36">
        <f>SUMIFS(СВЦЭМ!$D$39:$D$782,СВЦЭМ!$A$39:$A$782,$A22,СВЦЭМ!$B$39:$B$782,G$11)+'СЕТ СН'!$F$11+СВЦЭМ!$D$10+'СЕТ СН'!$F$5-'СЕТ СН'!$F$21</f>
        <v>2593.3895271699998</v>
      </c>
      <c r="H22" s="36">
        <f>SUMIFS(СВЦЭМ!$D$39:$D$782,СВЦЭМ!$A$39:$A$782,$A22,СВЦЭМ!$B$39:$B$782,H$11)+'СЕТ СН'!$F$11+СВЦЭМ!$D$10+'СЕТ СН'!$F$5-'СЕТ СН'!$F$21</f>
        <v>2573.2280889799999</v>
      </c>
      <c r="I22" s="36">
        <f>SUMIFS(СВЦЭМ!$D$39:$D$782,СВЦЭМ!$A$39:$A$782,$A22,СВЦЭМ!$B$39:$B$782,I$11)+'СЕТ СН'!$F$11+СВЦЭМ!$D$10+'СЕТ СН'!$F$5-'СЕТ СН'!$F$21</f>
        <v>2516.23756379</v>
      </c>
      <c r="J22" s="36">
        <f>SUMIFS(СВЦЭМ!$D$39:$D$782,СВЦЭМ!$A$39:$A$782,$A22,СВЦЭМ!$B$39:$B$782,J$11)+'СЕТ СН'!$F$11+СВЦЭМ!$D$10+'СЕТ СН'!$F$5-'СЕТ СН'!$F$21</f>
        <v>2444.6337053299999</v>
      </c>
      <c r="K22" s="36">
        <f>SUMIFS(СВЦЭМ!$D$39:$D$782,СВЦЭМ!$A$39:$A$782,$A22,СВЦЭМ!$B$39:$B$782,K$11)+'СЕТ СН'!$F$11+СВЦЭМ!$D$10+'СЕТ СН'!$F$5-'СЕТ СН'!$F$21</f>
        <v>2402.4813447299998</v>
      </c>
      <c r="L22" s="36">
        <f>SUMIFS(СВЦЭМ!$D$39:$D$782,СВЦЭМ!$A$39:$A$782,$A22,СВЦЭМ!$B$39:$B$782,L$11)+'СЕТ СН'!$F$11+СВЦЭМ!$D$10+'СЕТ СН'!$F$5-'СЕТ СН'!$F$21</f>
        <v>2376.9264562399999</v>
      </c>
      <c r="M22" s="36">
        <f>SUMIFS(СВЦЭМ!$D$39:$D$782,СВЦЭМ!$A$39:$A$782,$A22,СВЦЭМ!$B$39:$B$782,M$11)+'СЕТ СН'!$F$11+СВЦЭМ!$D$10+'СЕТ СН'!$F$5-'СЕТ СН'!$F$21</f>
        <v>2390.1917421999997</v>
      </c>
      <c r="N22" s="36">
        <f>SUMIFS(СВЦЭМ!$D$39:$D$782,СВЦЭМ!$A$39:$A$782,$A22,СВЦЭМ!$B$39:$B$782,N$11)+'СЕТ СН'!$F$11+СВЦЭМ!$D$10+'СЕТ СН'!$F$5-'СЕТ СН'!$F$21</f>
        <v>2392.3917529199998</v>
      </c>
      <c r="O22" s="36">
        <f>SUMIFS(СВЦЭМ!$D$39:$D$782,СВЦЭМ!$A$39:$A$782,$A22,СВЦЭМ!$B$39:$B$782,O$11)+'СЕТ СН'!$F$11+СВЦЭМ!$D$10+'СЕТ СН'!$F$5-'СЕТ СН'!$F$21</f>
        <v>2397.4741881099999</v>
      </c>
      <c r="P22" s="36">
        <f>SUMIFS(СВЦЭМ!$D$39:$D$782,СВЦЭМ!$A$39:$A$782,$A22,СВЦЭМ!$B$39:$B$782,P$11)+'СЕТ СН'!$F$11+СВЦЭМ!$D$10+'СЕТ СН'!$F$5-'СЕТ СН'!$F$21</f>
        <v>2422.1288367099996</v>
      </c>
      <c r="Q22" s="36">
        <f>SUMIFS(СВЦЭМ!$D$39:$D$782,СВЦЭМ!$A$39:$A$782,$A22,СВЦЭМ!$B$39:$B$782,Q$11)+'СЕТ СН'!$F$11+СВЦЭМ!$D$10+'СЕТ СН'!$F$5-'СЕТ СН'!$F$21</f>
        <v>2425.6509967299999</v>
      </c>
      <c r="R22" s="36">
        <f>SUMIFS(СВЦЭМ!$D$39:$D$782,СВЦЭМ!$A$39:$A$782,$A22,СВЦЭМ!$B$39:$B$782,R$11)+'СЕТ СН'!$F$11+СВЦЭМ!$D$10+'СЕТ СН'!$F$5-'СЕТ СН'!$F$21</f>
        <v>2405.1937429899999</v>
      </c>
      <c r="S22" s="36">
        <f>SUMIFS(СВЦЭМ!$D$39:$D$782,СВЦЭМ!$A$39:$A$782,$A22,СВЦЭМ!$B$39:$B$782,S$11)+'СЕТ СН'!$F$11+СВЦЭМ!$D$10+'СЕТ СН'!$F$5-'СЕТ СН'!$F$21</f>
        <v>2398.1047719799999</v>
      </c>
      <c r="T22" s="36">
        <f>SUMIFS(СВЦЭМ!$D$39:$D$782,СВЦЭМ!$A$39:$A$782,$A22,СВЦЭМ!$B$39:$B$782,T$11)+'СЕТ СН'!$F$11+СВЦЭМ!$D$10+'СЕТ СН'!$F$5-'СЕТ СН'!$F$21</f>
        <v>2384.8821855599999</v>
      </c>
      <c r="U22" s="36">
        <f>SUMIFS(СВЦЭМ!$D$39:$D$782,СВЦЭМ!$A$39:$A$782,$A22,СВЦЭМ!$B$39:$B$782,U$11)+'СЕТ СН'!$F$11+СВЦЭМ!$D$10+'СЕТ СН'!$F$5-'СЕТ СН'!$F$21</f>
        <v>2373.3874838799998</v>
      </c>
      <c r="V22" s="36">
        <f>SUMIFS(СВЦЭМ!$D$39:$D$782,СВЦЭМ!$A$39:$A$782,$A22,СВЦЭМ!$B$39:$B$782,V$11)+'СЕТ СН'!$F$11+СВЦЭМ!$D$10+'СЕТ СН'!$F$5-'СЕТ СН'!$F$21</f>
        <v>2376.84098541</v>
      </c>
      <c r="W22" s="36">
        <f>SUMIFS(СВЦЭМ!$D$39:$D$782,СВЦЭМ!$A$39:$A$782,$A22,СВЦЭМ!$B$39:$B$782,W$11)+'СЕТ СН'!$F$11+СВЦЭМ!$D$10+'СЕТ СН'!$F$5-'СЕТ СН'!$F$21</f>
        <v>2398.2983266299998</v>
      </c>
      <c r="X22" s="36">
        <f>SUMIFS(СВЦЭМ!$D$39:$D$782,СВЦЭМ!$A$39:$A$782,$A22,СВЦЭМ!$B$39:$B$782,X$11)+'СЕТ СН'!$F$11+СВЦЭМ!$D$10+'СЕТ СН'!$F$5-'СЕТ СН'!$F$21</f>
        <v>2450.10423924</v>
      </c>
      <c r="Y22" s="36">
        <f>SUMIFS(СВЦЭМ!$D$39:$D$782,СВЦЭМ!$A$39:$A$782,$A22,СВЦЭМ!$B$39:$B$782,Y$11)+'СЕТ СН'!$F$11+СВЦЭМ!$D$10+'СЕТ СН'!$F$5-'СЕТ СН'!$F$21</f>
        <v>2512.6894707399997</v>
      </c>
    </row>
    <row r="23" spans="1:25" ht="15.75" x14ac:dyDescent="0.2">
      <c r="A23" s="35">
        <f t="shared" si="0"/>
        <v>44816</v>
      </c>
      <c r="B23" s="36">
        <f>SUMIFS(СВЦЭМ!$D$39:$D$782,СВЦЭМ!$A$39:$A$782,$A23,СВЦЭМ!$B$39:$B$782,B$11)+'СЕТ СН'!$F$11+СВЦЭМ!$D$10+'СЕТ СН'!$F$5-'СЕТ СН'!$F$21</f>
        <v>2566.5580392100001</v>
      </c>
      <c r="C23" s="36">
        <f>SUMIFS(СВЦЭМ!$D$39:$D$782,СВЦЭМ!$A$39:$A$782,$A23,СВЦЭМ!$B$39:$B$782,C$11)+'СЕТ СН'!$F$11+СВЦЭМ!$D$10+'СЕТ СН'!$F$5-'СЕТ СН'!$F$21</f>
        <v>2592.52466521</v>
      </c>
      <c r="D23" s="36">
        <f>SUMIFS(СВЦЭМ!$D$39:$D$782,СВЦЭМ!$A$39:$A$782,$A23,СВЦЭМ!$B$39:$B$782,D$11)+'СЕТ СН'!$F$11+СВЦЭМ!$D$10+'СЕТ СН'!$F$5-'СЕТ СН'!$F$21</f>
        <v>2605.26486634</v>
      </c>
      <c r="E23" s="36">
        <f>SUMIFS(СВЦЭМ!$D$39:$D$782,СВЦЭМ!$A$39:$A$782,$A23,СВЦЭМ!$B$39:$B$782,E$11)+'СЕТ СН'!$F$11+СВЦЭМ!$D$10+'СЕТ СН'!$F$5-'СЕТ СН'!$F$21</f>
        <v>2611.0572828599998</v>
      </c>
      <c r="F23" s="36">
        <f>SUMIFS(СВЦЭМ!$D$39:$D$782,СВЦЭМ!$A$39:$A$782,$A23,СВЦЭМ!$B$39:$B$782,F$11)+'СЕТ СН'!$F$11+СВЦЭМ!$D$10+'СЕТ СН'!$F$5-'СЕТ СН'!$F$21</f>
        <v>2597.19721054</v>
      </c>
      <c r="G23" s="36">
        <f>SUMIFS(СВЦЭМ!$D$39:$D$782,СВЦЭМ!$A$39:$A$782,$A23,СВЦЭМ!$B$39:$B$782,G$11)+'СЕТ СН'!$F$11+СВЦЭМ!$D$10+'СЕТ СН'!$F$5-'СЕТ СН'!$F$21</f>
        <v>2572.0150576699998</v>
      </c>
      <c r="H23" s="36">
        <f>SUMIFS(СВЦЭМ!$D$39:$D$782,СВЦЭМ!$A$39:$A$782,$A23,СВЦЭМ!$B$39:$B$782,H$11)+'СЕТ СН'!$F$11+СВЦЭМ!$D$10+'СЕТ СН'!$F$5-'СЕТ СН'!$F$21</f>
        <v>2537.3718431799998</v>
      </c>
      <c r="I23" s="36">
        <f>SUMIFS(СВЦЭМ!$D$39:$D$782,СВЦЭМ!$A$39:$A$782,$A23,СВЦЭМ!$B$39:$B$782,I$11)+'СЕТ СН'!$F$11+СВЦЭМ!$D$10+'СЕТ СН'!$F$5-'СЕТ СН'!$F$21</f>
        <v>2457.7776292999997</v>
      </c>
      <c r="J23" s="36">
        <f>SUMIFS(СВЦЭМ!$D$39:$D$782,СВЦЭМ!$A$39:$A$782,$A23,СВЦЭМ!$B$39:$B$782,J$11)+'СЕТ СН'!$F$11+СВЦЭМ!$D$10+'СЕТ СН'!$F$5-'СЕТ СН'!$F$21</f>
        <v>2445.8126046899997</v>
      </c>
      <c r="K23" s="36">
        <f>SUMIFS(СВЦЭМ!$D$39:$D$782,СВЦЭМ!$A$39:$A$782,$A23,СВЦЭМ!$B$39:$B$782,K$11)+'СЕТ СН'!$F$11+СВЦЭМ!$D$10+'СЕТ СН'!$F$5-'СЕТ СН'!$F$21</f>
        <v>2421.9814263099997</v>
      </c>
      <c r="L23" s="36">
        <f>SUMIFS(СВЦЭМ!$D$39:$D$782,СВЦЭМ!$A$39:$A$782,$A23,СВЦЭМ!$B$39:$B$782,L$11)+'СЕТ СН'!$F$11+СВЦЭМ!$D$10+'СЕТ СН'!$F$5-'СЕТ СН'!$F$21</f>
        <v>2422.6310772699999</v>
      </c>
      <c r="M23" s="36">
        <f>SUMIFS(СВЦЭМ!$D$39:$D$782,СВЦЭМ!$A$39:$A$782,$A23,СВЦЭМ!$B$39:$B$782,M$11)+'СЕТ СН'!$F$11+СВЦЭМ!$D$10+'СЕТ СН'!$F$5-'СЕТ СН'!$F$21</f>
        <v>2437.7371690999998</v>
      </c>
      <c r="N23" s="36">
        <f>SUMIFS(СВЦЭМ!$D$39:$D$782,СВЦЭМ!$A$39:$A$782,$A23,СВЦЭМ!$B$39:$B$782,N$11)+'СЕТ СН'!$F$11+СВЦЭМ!$D$10+'СЕТ СН'!$F$5-'СЕТ СН'!$F$21</f>
        <v>2431.0115015599999</v>
      </c>
      <c r="O23" s="36">
        <f>SUMIFS(СВЦЭМ!$D$39:$D$782,СВЦЭМ!$A$39:$A$782,$A23,СВЦЭМ!$B$39:$B$782,O$11)+'СЕТ СН'!$F$11+СВЦЭМ!$D$10+'СЕТ СН'!$F$5-'СЕТ СН'!$F$21</f>
        <v>2430.8243241800001</v>
      </c>
      <c r="P23" s="36">
        <f>SUMIFS(СВЦЭМ!$D$39:$D$782,СВЦЭМ!$A$39:$A$782,$A23,СВЦЭМ!$B$39:$B$782,P$11)+'СЕТ СН'!$F$11+СВЦЭМ!$D$10+'СЕТ СН'!$F$5-'СЕТ СН'!$F$21</f>
        <v>2449.3535789500002</v>
      </c>
      <c r="Q23" s="36">
        <f>SUMIFS(СВЦЭМ!$D$39:$D$782,СВЦЭМ!$A$39:$A$782,$A23,СВЦЭМ!$B$39:$B$782,Q$11)+'СЕТ СН'!$F$11+СВЦЭМ!$D$10+'СЕТ СН'!$F$5-'СЕТ СН'!$F$21</f>
        <v>2439.1387451199998</v>
      </c>
      <c r="R23" s="36">
        <f>SUMIFS(СВЦЭМ!$D$39:$D$782,СВЦЭМ!$A$39:$A$782,$A23,СВЦЭМ!$B$39:$B$782,R$11)+'СЕТ СН'!$F$11+СВЦЭМ!$D$10+'СЕТ СН'!$F$5-'СЕТ СН'!$F$21</f>
        <v>2427.8449268499999</v>
      </c>
      <c r="S23" s="36">
        <f>SUMIFS(СВЦЭМ!$D$39:$D$782,СВЦЭМ!$A$39:$A$782,$A23,СВЦЭМ!$B$39:$B$782,S$11)+'СЕТ СН'!$F$11+СВЦЭМ!$D$10+'СЕТ СН'!$F$5-'СЕТ СН'!$F$21</f>
        <v>2407.87815783</v>
      </c>
      <c r="T23" s="36">
        <f>SUMIFS(СВЦЭМ!$D$39:$D$782,СВЦЭМ!$A$39:$A$782,$A23,СВЦЭМ!$B$39:$B$782,T$11)+'СЕТ СН'!$F$11+СВЦЭМ!$D$10+'СЕТ СН'!$F$5-'СЕТ СН'!$F$21</f>
        <v>2460.0905974799998</v>
      </c>
      <c r="U23" s="36">
        <f>SUMIFS(СВЦЭМ!$D$39:$D$782,СВЦЭМ!$A$39:$A$782,$A23,СВЦЭМ!$B$39:$B$782,U$11)+'СЕТ СН'!$F$11+СВЦЭМ!$D$10+'СЕТ СН'!$F$5-'СЕТ СН'!$F$21</f>
        <v>2468.1332056900001</v>
      </c>
      <c r="V23" s="36">
        <f>SUMIFS(СВЦЭМ!$D$39:$D$782,СВЦЭМ!$A$39:$A$782,$A23,СВЦЭМ!$B$39:$B$782,V$11)+'СЕТ СН'!$F$11+СВЦЭМ!$D$10+'СЕТ СН'!$F$5-'СЕТ СН'!$F$21</f>
        <v>2493.02896698</v>
      </c>
      <c r="W23" s="36">
        <f>SUMIFS(СВЦЭМ!$D$39:$D$782,СВЦЭМ!$A$39:$A$782,$A23,СВЦЭМ!$B$39:$B$782,W$11)+'СЕТ СН'!$F$11+СВЦЭМ!$D$10+'СЕТ СН'!$F$5-'СЕТ СН'!$F$21</f>
        <v>2481.0195399699996</v>
      </c>
      <c r="X23" s="36">
        <f>SUMIFS(СВЦЭМ!$D$39:$D$782,СВЦЭМ!$A$39:$A$782,$A23,СВЦЭМ!$B$39:$B$782,X$11)+'СЕТ СН'!$F$11+СВЦЭМ!$D$10+'СЕТ СН'!$F$5-'СЕТ СН'!$F$21</f>
        <v>2468.9805427699998</v>
      </c>
      <c r="Y23" s="36">
        <f>SUMIFS(СВЦЭМ!$D$39:$D$782,СВЦЭМ!$A$39:$A$782,$A23,СВЦЭМ!$B$39:$B$782,Y$11)+'СЕТ СН'!$F$11+СВЦЭМ!$D$10+'СЕТ СН'!$F$5-'СЕТ СН'!$F$21</f>
        <v>2501.7286232299998</v>
      </c>
    </row>
    <row r="24" spans="1:25" ht="15.75" x14ac:dyDescent="0.2">
      <c r="A24" s="35">
        <f t="shared" si="0"/>
        <v>44817</v>
      </c>
      <c r="B24" s="36">
        <f>SUMIFS(СВЦЭМ!$D$39:$D$782,СВЦЭМ!$A$39:$A$782,$A24,СВЦЭМ!$B$39:$B$782,B$11)+'СЕТ СН'!$F$11+СВЦЭМ!$D$10+'СЕТ СН'!$F$5-'СЕТ СН'!$F$21</f>
        <v>2552.1826917099997</v>
      </c>
      <c r="C24" s="36">
        <f>SUMIFS(СВЦЭМ!$D$39:$D$782,СВЦЭМ!$A$39:$A$782,$A24,СВЦЭМ!$B$39:$B$782,C$11)+'СЕТ СН'!$F$11+СВЦЭМ!$D$10+'СЕТ СН'!$F$5-'СЕТ СН'!$F$21</f>
        <v>2593.4893572399997</v>
      </c>
      <c r="D24" s="36">
        <f>SUMIFS(СВЦЭМ!$D$39:$D$782,СВЦЭМ!$A$39:$A$782,$A24,СВЦЭМ!$B$39:$B$782,D$11)+'СЕТ СН'!$F$11+СВЦЭМ!$D$10+'СЕТ СН'!$F$5-'СЕТ СН'!$F$21</f>
        <v>2613.7156508600001</v>
      </c>
      <c r="E24" s="36">
        <f>SUMIFS(СВЦЭМ!$D$39:$D$782,СВЦЭМ!$A$39:$A$782,$A24,СВЦЭМ!$B$39:$B$782,E$11)+'СЕТ СН'!$F$11+СВЦЭМ!$D$10+'СЕТ СН'!$F$5-'СЕТ СН'!$F$21</f>
        <v>2622.0649577300001</v>
      </c>
      <c r="F24" s="36">
        <f>SUMIFS(СВЦЭМ!$D$39:$D$782,СВЦЭМ!$A$39:$A$782,$A24,СВЦЭМ!$B$39:$B$782,F$11)+'СЕТ СН'!$F$11+СВЦЭМ!$D$10+'СЕТ СН'!$F$5-'СЕТ СН'!$F$21</f>
        <v>2613.4551899499997</v>
      </c>
      <c r="G24" s="36">
        <f>SUMIFS(СВЦЭМ!$D$39:$D$782,СВЦЭМ!$A$39:$A$782,$A24,СВЦЭМ!$B$39:$B$782,G$11)+'СЕТ СН'!$F$11+СВЦЭМ!$D$10+'СЕТ СН'!$F$5-'СЕТ СН'!$F$21</f>
        <v>2592.1958974099998</v>
      </c>
      <c r="H24" s="36">
        <f>SUMIFS(СВЦЭМ!$D$39:$D$782,СВЦЭМ!$A$39:$A$782,$A24,СВЦЭМ!$B$39:$B$782,H$11)+'СЕТ СН'!$F$11+СВЦЭМ!$D$10+'СЕТ СН'!$F$5-'СЕТ СН'!$F$21</f>
        <v>2530.5291380600002</v>
      </c>
      <c r="I24" s="36">
        <f>SUMIFS(СВЦЭМ!$D$39:$D$782,СВЦЭМ!$A$39:$A$782,$A24,СВЦЭМ!$B$39:$B$782,I$11)+'СЕТ СН'!$F$11+СВЦЭМ!$D$10+'СЕТ СН'!$F$5-'СЕТ СН'!$F$21</f>
        <v>2470.2296333499999</v>
      </c>
      <c r="J24" s="36">
        <f>SUMIFS(СВЦЭМ!$D$39:$D$782,СВЦЭМ!$A$39:$A$782,$A24,СВЦЭМ!$B$39:$B$782,J$11)+'СЕТ СН'!$F$11+СВЦЭМ!$D$10+'СЕТ СН'!$F$5-'СЕТ СН'!$F$21</f>
        <v>2445.1708160499998</v>
      </c>
      <c r="K24" s="36">
        <f>SUMIFS(СВЦЭМ!$D$39:$D$782,СВЦЭМ!$A$39:$A$782,$A24,СВЦЭМ!$B$39:$B$782,K$11)+'СЕТ СН'!$F$11+СВЦЭМ!$D$10+'СЕТ СН'!$F$5-'СЕТ СН'!$F$21</f>
        <v>2453.0109055899998</v>
      </c>
      <c r="L24" s="36">
        <f>SUMIFS(СВЦЭМ!$D$39:$D$782,СВЦЭМ!$A$39:$A$782,$A24,СВЦЭМ!$B$39:$B$782,L$11)+'СЕТ СН'!$F$11+СВЦЭМ!$D$10+'СЕТ СН'!$F$5-'СЕТ СН'!$F$21</f>
        <v>2461.7324590600001</v>
      </c>
      <c r="M24" s="36">
        <f>SUMIFS(СВЦЭМ!$D$39:$D$782,СВЦЭМ!$A$39:$A$782,$A24,СВЦЭМ!$B$39:$B$782,M$11)+'СЕТ СН'!$F$11+СВЦЭМ!$D$10+'СЕТ СН'!$F$5-'СЕТ СН'!$F$21</f>
        <v>2469.2879609900001</v>
      </c>
      <c r="N24" s="36">
        <f>SUMIFS(СВЦЭМ!$D$39:$D$782,СВЦЭМ!$A$39:$A$782,$A24,СВЦЭМ!$B$39:$B$782,N$11)+'СЕТ СН'!$F$11+СВЦЭМ!$D$10+'СЕТ СН'!$F$5-'СЕТ СН'!$F$21</f>
        <v>2421.0850858499998</v>
      </c>
      <c r="O24" s="36">
        <f>SUMIFS(СВЦЭМ!$D$39:$D$782,СВЦЭМ!$A$39:$A$782,$A24,СВЦЭМ!$B$39:$B$782,O$11)+'СЕТ СН'!$F$11+СВЦЭМ!$D$10+'СЕТ СН'!$F$5-'СЕТ СН'!$F$21</f>
        <v>2432.14414601</v>
      </c>
      <c r="P24" s="36">
        <f>SUMIFS(СВЦЭМ!$D$39:$D$782,СВЦЭМ!$A$39:$A$782,$A24,СВЦЭМ!$B$39:$B$782,P$11)+'СЕТ СН'!$F$11+СВЦЭМ!$D$10+'СЕТ СН'!$F$5-'СЕТ СН'!$F$21</f>
        <v>2441.5376648199999</v>
      </c>
      <c r="Q24" s="36">
        <f>SUMIFS(СВЦЭМ!$D$39:$D$782,СВЦЭМ!$A$39:$A$782,$A24,СВЦЭМ!$B$39:$B$782,Q$11)+'СЕТ СН'!$F$11+СВЦЭМ!$D$10+'СЕТ СН'!$F$5-'СЕТ СН'!$F$21</f>
        <v>2437.8863982799999</v>
      </c>
      <c r="R24" s="36">
        <f>SUMIFS(СВЦЭМ!$D$39:$D$782,СВЦЭМ!$A$39:$A$782,$A24,СВЦЭМ!$B$39:$B$782,R$11)+'СЕТ СН'!$F$11+СВЦЭМ!$D$10+'СЕТ СН'!$F$5-'СЕТ СН'!$F$21</f>
        <v>2450.9878778900002</v>
      </c>
      <c r="S24" s="36">
        <f>SUMIFS(СВЦЭМ!$D$39:$D$782,СВЦЭМ!$A$39:$A$782,$A24,СВЦЭМ!$B$39:$B$782,S$11)+'СЕТ СН'!$F$11+СВЦЭМ!$D$10+'СЕТ СН'!$F$5-'СЕТ СН'!$F$21</f>
        <v>2444.48552221</v>
      </c>
      <c r="T24" s="36">
        <f>SUMIFS(СВЦЭМ!$D$39:$D$782,СВЦЭМ!$A$39:$A$782,$A24,СВЦЭМ!$B$39:$B$782,T$11)+'СЕТ СН'!$F$11+СВЦЭМ!$D$10+'СЕТ СН'!$F$5-'СЕТ СН'!$F$21</f>
        <v>2467.4757657</v>
      </c>
      <c r="U24" s="36">
        <f>SUMIFS(СВЦЭМ!$D$39:$D$782,СВЦЭМ!$A$39:$A$782,$A24,СВЦЭМ!$B$39:$B$782,U$11)+'СЕТ СН'!$F$11+СВЦЭМ!$D$10+'СЕТ СН'!$F$5-'СЕТ СН'!$F$21</f>
        <v>2483.30983307</v>
      </c>
      <c r="V24" s="36">
        <f>SUMIFS(СВЦЭМ!$D$39:$D$782,СВЦЭМ!$A$39:$A$782,$A24,СВЦЭМ!$B$39:$B$782,V$11)+'СЕТ СН'!$F$11+СВЦЭМ!$D$10+'СЕТ СН'!$F$5-'СЕТ СН'!$F$21</f>
        <v>2511.9771848</v>
      </c>
      <c r="W24" s="36">
        <f>SUMIFS(СВЦЭМ!$D$39:$D$782,СВЦЭМ!$A$39:$A$782,$A24,СВЦЭМ!$B$39:$B$782,W$11)+'СЕТ СН'!$F$11+СВЦЭМ!$D$10+'СЕТ СН'!$F$5-'СЕТ СН'!$F$21</f>
        <v>2489.3018308000001</v>
      </c>
      <c r="X24" s="36">
        <f>SUMIFS(СВЦЭМ!$D$39:$D$782,СВЦЭМ!$A$39:$A$782,$A24,СВЦЭМ!$B$39:$B$782,X$11)+'СЕТ СН'!$F$11+СВЦЭМ!$D$10+'СЕТ СН'!$F$5-'СЕТ СН'!$F$21</f>
        <v>2467.0311468999998</v>
      </c>
      <c r="Y24" s="36">
        <f>SUMIFS(СВЦЭМ!$D$39:$D$782,СВЦЭМ!$A$39:$A$782,$A24,СВЦЭМ!$B$39:$B$782,Y$11)+'СЕТ СН'!$F$11+СВЦЭМ!$D$10+'СЕТ СН'!$F$5-'СЕТ СН'!$F$21</f>
        <v>2515.4455065499997</v>
      </c>
    </row>
    <row r="25" spans="1:25" ht="15.75" x14ac:dyDescent="0.2">
      <c r="A25" s="35">
        <f t="shared" si="0"/>
        <v>44818</v>
      </c>
      <c r="B25" s="36">
        <f>SUMIFS(СВЦЭМ!$D$39:$D$782,СВЦЭМ!$A$39:$A$782,$A25,СВЦЭМ!$B$39:$B$782,B$11)+'СЕТ СН'!$F$11+СВЦЭМ!$D$10+'СЕТ СН'!$F$5-'СЕТ СН'!$F$21</f>
        <v>2527.6409422299998</v>
      </c>
      <c r="C25" s="36">
        <f>SUMIFS(СВЦЭМ!$D$39:$D$782,СВЦЭМ!$A$39:$A$782,$A25,СВЦЭМ!$B$39:$B$782,C$11)+'СЕТ СН'!$F$11+СВЦЭМ!$D$10+'СЕТ СН'!$F$5-'СЕТ СН'!$F$21</f>
        <v>2575.8798097099998</v>
      </c>
      <c r="D25" s="36">
        <f>SUMIFS(СВЦЭМ!$D$39:$D$782,СВЦЭМ!$A$39:$A$782,$A25,СВЦЭМ!$B$39:$B$782,D$11)+'СЕТ СН'!$F$11+СВЦЭМ!$D$10+'СЕТ СН'!$F$5-'СЕТ СН'!$F$21</f>
        <v>2601.4102217700001</v>
      </c>
      <c r="E25" s="36">
        <f>SUMIFS(СВЦЭМ!$D$39:$D$782,СВЦЭМ!$A$39:$A$782,$A25,СВЦЭМ!$B$39:$B$782,E$11)+'СЕТ СН'!$F$11+СВЦЭМ!$D$10+'СЕТ СН'!$F$5-'СЕТ СН'!$F$21</f>
        <v>2602.8338583300001</v>
      </c>
      <c r="F25" s="36">
        <f>SUMIFS(СВЦЭМ!$D$39:$D$782,СВЦЭМ!$A$39:$A$782,$A25,СВЦЭМ!$B$39:$B$782,F$11)+'СЕТ СН'!$F$11+СВЦЭМ!$D$10+'СЕТ СН'!$F$5-'СЕТ СН'!$F$21</f>
        <v>2607.13323666</v>
      </c>
      <c r="G25" s="36">
        <f>SUMIFS(СВЦЭМ!$D$39:$D$782,СВЦЭМ!$A$39:$A$782,$A25,СВЦЭМ!$B$39:$B$782,G$11)+'СЕТ СН'!$F$11+СВЦЭМ!$D$10+'СЕТ СН'!$F$5-'СЕТ СН'!$F$21</f>
        <v>2594.4763449699999</v>
      </c>
      <c r="H25" s="36">
        <f>SUMIFS(СВЦЭМ!$D$39:$D$782,СВЦЭМ!$A$39:$A$782,$A25,СВЦЭМ!$B$39:$B$782,H$11)+'СЕТ СН'!$F$11+СВЦЭМ!$D$10+'СЕТ СН'!$F$5-'СЕТ СН'!$F$21</f>
        <v>2532.2511619799998</v>
      </c>
      <c r="I25" s="36">
        <f>SUMIFS(СВЦЭМ!$D$39:$D$782,СВЦЭМ!$A$39:$A$782,$A25,СВЦЭМ!$B$39:$B$782,I$11)+'СЕТ СН'!$F$11+СВЦЭМ!$D$10+'СЕТ СН'!$F$5-'СЕТ СН'!$F$21</f>
        <v>2465.88304978</v>
      </c>
      <c r="J25" s="36">
        <f>SUMIFS(СВЦЭМ!$D$39:$D$782,СВЦЭМ!$A$39:$A$782,$A25,СВЦЭМ!$B$39:$B$782,J$11)+'СЕТ СН'!$F$11+СВЦЭМ!$D$10+'СЕТ СН'!$F$5-'СЕТ СН'!$F$21</f>
        <v>2433.6163743500001</v>
      </c>
      <c r="K25" s="36">
        <f>SUMIFS(СВЦЭМ!$D$39:$D$782,СВЦЭМ!$A$39:$A$782,$A25,СВЦЭМ!$B$39:$B$782,K$11)+'СЕТ СН'!$F$11+СВЦЭМ!$D$10+'СЕТ СН'!$F$5-'СЕТ СН'!$F$21</f>
        <v>2430.7261717699998</v>
      </c>
      <c r="L25" s="36">
        <f>SUMIFS(СВЦЭМ!$D$39:$D$782,СВЦЭМ!$A$39:$A$782,$A25,СВЦЭМ!$B$39:$B$782,L$11)+'СЕТ СН'!$F$11+СВЦЭМ!$D$10+'СЕТ СН'!$F$5-'СЕТ СН'!$F$21</f>
        <v>2446.6866708699999</v>
      </c>
      <c r="M25" s="36">
        <f>SUMIFS(СВЦЭМ!$D$39:$D$782,СВЦЭМ!$A$39:$A$782,$A25,СВЦЭМ!$B$39:$B$782,M$11)+'СЕТ СН'!$F$11+СВЦЭМ!$D$10+'СЕТ СН'!$F$5-'СЕТ СН'!$F$21</f>
        <v>2460.1752992499996</v>
      </c>
      <c r="N25" s="36">
        <f>SUMIFS(СВЦЭМ!$D$39:$D$782,СВЦЭМ!$A$39:$A$782,$A25,СВЦЭМ!$B$39:$B$782,N$11)+'СЕТ СН'!$F$11+СВЦЭМ!$D$10+'СЕТ СН'!$F$5-'СЕТ СН'!$F$21</f>
        <v>2408.0764391799999</v>
      </c>
      <c r="O25" s="36">
        <f>SUMIFS(СВЦЭМ!$D$39:$D$782,СВЦЭМ!$A$39:$A$782,$A25,СВЦЭМ!$B$39:$B$782,O$11)+'СЕТ СН'!$F$11+СВЦЭМ!$D$10+'СЕТ СН'!$F$5-'СЕТ СН'!$F$21</f>
        <v>2404.0810875899997</v>
      </c>
      <c r="P25" s="36">
        <f>SUMIFS(СВЦЭМ!$D$39:$D$782,СВЦЭМ!$A$39:$A$782,$A25,СВЦЭМ!$B$39:$B$782,P$11)+'СЕТ СН'!$F$11+СВЦЭМ!$D$10+'СЕТ СН'!$F$5-'СЕТ СН'!$F$21</f>
        <v>2410.0111382999999</v>
      </c>
      <c r="Q25" s="36">
        <f>SUMIFS(СВЦЭМ!$D$39:$D$782,СВЦЭМ!$A$39:$A$782,$A25,СВЦЭМ!$B$39:$B$782,Q$11)+'СЕТ СН'!$F$11+СВЦЭМ!$D$10+'СЕТ СН'!$F$5-'СЕТ СН'!$F$21</f>
        <v>2436.7186422099999</v>
      </c>
      <c r="R25" s="36">
        <f>SUMIFS(СВЦЭМ!$D$39:$D$782,СВЦЭМ!$A$39:$A$782,$A25,СВЦЭМ!$B$39:$B$782,R$11)+'СЕТ СН'!$F$11+СВЦЭМ!$D$10+'СЕТ СН'!$F$5-'СЕТ СН'!$F$21</f>
        <v>2458.0769984899998</v>
      </c>
      <c r="S25" s="36">
        <f>SUMIFS(СВЦЭМ!$D$39:$D$782,СВЦЭМ!$A$39:$A$782,$A25,СВЦЭМ!$B$39:$B$782,S$11)+'СЕТ СН'!$F$11+СВЦЭМ!$D$10+'СЕТ СН'!$F$5-'СЕТ СН'!$F$21</f>
        <v>2456.1884625299999</v>
      </c>
      <c r="T25" s="36">
        <f>SUMIFS(СВЦЭМ!$D$39:$D$782,СВЦЭМ!$A$39:$A$782,$A25,СВЦЭМ!$B$39:$B$782,T$11)+'СЕТ СН'!$F$11+СВЦЭМ!$D$10+'СЕТ СН'!$F$5-'СЕТ СН'!$F$21</f>
        <v>2486.5535547199997</v>
      </c>
      <c r="U25" s="36">
        <f>SUMIFS(СВЦЭМ!$D$39:$D$782,СВЦЭМ!$A$39:$A$782,$A25,СВЦЭМ!$B$39:$B$782,U$11)+'СЕТ СН'!$F$11+СВЦЭМ!$D$10+'СЕТ СН'!$F$5-'СЕТ СН'!$F$21</f>
        <v>2506.8638796599998</v>
      </c>
      <c r="V25" s="36">
        <f>SUMIFS(СВЦЭМ!$D$39:$D$782,СВЦЭМ!$A$39:$A$782,$A25,СВЦЭМ!$B$39:$B$782,V$11)+'СЕТ СН'!$F$11+СВЦЭМ!$D$10+'СЕТ СН'!$F$5-'СЕТ СН'!$F$21</f>
        <v>2508.9401182199999</v>
      </c>
      <c r="W25" s="36">
        <f>SUMIFS(СВЦЭМ!$D$39:$D$782,СВЦЭМ!$A$39:$A$782,$A25,СВЦЭМ!$B$39:$B$782,W$11)+'СЕТ СН'!$F$11+СВЦЭМ!$D$10+'СЕТ СН'!$F$5-'СЕТ СН'!$F$21</f>
        <v>2492.73576615</v>
      </c>
      <c r="X25" s="36">
        <f>SUMIFS(СВЦЭМ!$D$39:$D$782,СВЦЭМ!$A$39:$A$782,$A25,СВЦЭМ!$B$39:$B$782,X$11)+'СЕТ СН'!$F$11+СВЦЭМ!$D$10+'СЕТ СН'!$F$5-'СЕТ СН'!$F$21</f>
        <v>2465.97318296</v>
      </c>
      <c r="Y25" s="36">
        <f>SUMIFS(СВЦЭМ!$D$39:$D$782,СВЦЭМ!$A$39:$A$782,$A25,СВЦЭМ!$B$39:$B$782,Y$11)+'СЕТ СН'!$F$11+СВЦЭМ!$D$10+'СЕТ СН'!$F$5-'СЕТ СН'!$F$21</f>
        <v>2519.68815111</v>
      </c>
    </row>
    <row r="26" spans="1:25" ht="15.75" x14ac:dyDescent="0.2">
      <c r="A26" s="35">
        <f t="shared" si="0"/>
        <v>44819</v>
      </c>
      <c r="B26" s="36">
        <f>SUMIFS(СВЦЭМ!$D$39:$D$782,СВЦЭМ!$A$39:$A$782,$A26,СВЦЭМ!$B$39:$B$782,B$11)+'СЕТ СН'!$F$11+СВЦЭМ!$D$10+'СЕТ СН'!$F$5-'СЕТ СН'!$F$21</f>
        <v>2568.1212376200001</v>
      </c>
      <c r="C26" s="36">
        <f>SUMIFS(СВЦЭМ!$D$39:$D$782,СВЦЭМ!$A$39:$A$782,$A26,СВЦЭМ!$B$39:$B$782,C$11)+'СЕТ СН'!$F$11+СВЦЭМ!$D$10+'СЕТ СН'!$F$5-'СЕТ СН'!$F$21</f>
        <v>2623.1588604399999</v>
      </c>
      <c r="D26" s="36">
        <f>SUMIFS(СВЦЭМ!$D$39:$D$782,СВЦЭМ!$A$39:$A$782,$A26,СВЦЭМ!$B$39:$B$782,D$11)+'СЕТ СН'!$F$11+СВЦЭМ!$D$10+'СЕТ СН'!$F$5-'СЕТ СН'!$F$21</f>
        <v>2646.64248193</v>
      </c>
      <c r="E26" s="36">
        <f>SUMIFS(СВЦЭМ!$D$39:$D$782,СВЦЭМ!$A$39:$A$782,$A26,СВЦЭМ!$B$39:$B$782,E$11)+'СЕТ СН'!$F$11+СВЦЭМ!$D$10+'СЕТ СН'!$F$5-'СЕТ СН'!$F$21</f>
        <v>2651.4885515599999</v>
      </c>
      <c r="F26" s="36">
        <f>SUMIFS(СВЦЭМ!$D$39:$D$782,СВЦЭМ!$A$39:$A$782,$A26,СВЦЭМ!$B$39:$B$782,F$11)+'СЕТ СН'!$F$11+СВЦЭМ!$D$10+'СЕТ СН'!$F$5-'СЕТ СН'!$F$21</f>
        <v>2661.6935684099999</v>
      </c>
      <c r="G26" s="36">
        <f>SUMIFS(СВЦЭМ!$D$39:$D$782,СВЦЭМ!$A$39:$A$782,$A26,СВЦЭМ!$B$39:$B$782,G$11)+'СЕТ СН'!$F$11+СВЦЭМ!$D$10+'СЕТ СН'!$F$5-'СЕТ СН'!$F$21</f>
        <v>2640.88377292</v>
      </c>
      <c r="H26" s="36">
        <f>SUMIFS(СВЦЭМ!$D$39:$D$782,СВЦЭМ!$A$39:$A$782,$A26,СВЦЭМ!$B$39:$B$782,H$11)+'СЕТ СН'!$F$11+СВЦЭМ!$D$10+'СЕТ СН'!$F$5-'СЕТ СН'!$F$21</f>
        <v>2588.6155605899999</v>
      </c>
      <c r="I26" s="36">
        <f>SUMIFS(СВЦЭМ!$D$39:$D$782,СВЦЭМ!$A$39:$A$782,$A26,СВЦЭМ!$B$39:$B$782,I$11)+'СЕТ СН'!$F$11+СВЦЭМ!$D$10+'СЕТ СН'!$F$5-'СЕТ СН'!$F$21</f>
        <v>2502.6505580499997</v>
      </c>
      <c r="J26" s="36">
        <f>SUMIFS(СВЦЭМ!$D$39:$D$782,СВЦЭМ!$A$39:$A$782,$A26,СВЦЭМ!$B$39:$B$782,J$11)+'СЕТ СН'!$F$11+СВЦЭМ!$D$10+'СЕТ СН'!$F$5-'СЕТ СН'!$F$21</f>
        <v>2509.8538184599997</v>
      </c>
      <c r="K26" s="36">
        <f>SUMIFS(СВЦЭМ!$D$39:$D$782,СВЦЭМ!$A$39:$A$782,$A26,СВЦЭМ!$B$39:$B$782,K$11)+'СЕТ СН'!$F$11+СВЦЭМ!$D$10+'СЕТ СН'!$F$5-'СЕТ СН'!$F$21</f>
        <v>2502.6203073699999</v>
      </c>
      <c r="L26" s="36">
        <f>SUMIFS(СВЦЭМ!$D$39:$D$782,СВЦЭМ!$A$39:$A$782,$A26,СВЦЭМ!$B$39:$B$782,L$11)+'СЕТ СН'!$F$11+СВЦЭМ!$D$10+'СЕТ СН'!$F$5-'СЕТ СН'!$F$21</f>
        <v>2500.44004107</v>
      </c>
      <c r="M26" s="36">
        <f>SUMIFS(СВЦЭМ!$D$39:$D$782,СВЦЭМ!$A$39:$A$782,$A26,СВЦЭМ!$B$39:$B$782,M$11)+'СЕТ СН'!$F$11+СВЦЭМ!$D$10+'СЕТ СН'!$F$5-'СЕТ СН'!$F$21</f>
        <v>2503.58710148</v>
      </c>
      <c r="N26" s="36">
        <f>SUMIFS(СВЦЭМ!$D$39:$D$782,СВЦЭМ!$A$39:$A$782,$A26,СВЦЭМ!$B$39:$B$782,N$11)+'СЕТ СН'!$F$11+СВЦЭМ!$D$10+'СЕТ СН'!$F$5-'СЕТ СН'!$F$21</f>
        <v>2457.8011492199998</v>
      </c>
      <c r="O26" s="36">
        <f>SUMIFS(СВЦЭМ!$D$39:$D$782,СВЦЭМ!$A$39:$A$782,$A26,СВЦЭМ!$B$39:$B$782,O$11)+'СЕТ СН'!$F$11+СВЦЭМ!$D$10+'СЕТ СН'!$F$5-'СЕТ СН'!$F$21</f>
        <v>2464.52323007</v>
      </c>
      <c r="P26" s="36">
        <f>SUMIFS(СВЦЭМ!$D$39:$D$782,СВЦЭМ!$A$39:$A$782,$A26,СВЦЭМ!$B$39:$B$782,P$11)+'СЕТ СН'!$F$11+СВЦЭМ!$D$10+'СЕТ СН'!$F$5-'СЕТ СН'!$F$21</f>
        <v>2467.6677381199997</v>
      </c>
      <c r="Q26" s="36">
        <f>SUMIFS(СВЦЭМ!$D$39:$D$782,СВЦЭМ!$A$39:$A$782,$A26,СВЦЭМ!$B$39:$B$782,Q$11)+'СЕТ СН'!$F$11+СВЦЭМ!$D$10+'СЕТ СН'!$F$5-'СЕТ СН'!$F$21</f>
        <v>2473.6263302500001</v>
      </c>
      <c r="R26" s="36">
        <f>SUMIFS(СВЦЭМ!$D$39:$D$782,СВЦЭМ!$A$39:$A$782,$A26,СВЦЭМ!$B$39:$B$782,R$11)+'СЕТ СН'!$F$11+СВЦЭМ!$D$10+'СЕТ СН'!$F$5-'СЕТ СН'!$F$21</f>
        <v>2499.4961783999997</v>
      </c>
      <c r="S26" s="36">
        <f>SUMIFS(СВЦЭМ!$D$39:$D$782,СВЦЭМ!$A$39:$A$782,$A26,СВЦЭМ!$B$39:$B$782,S$11)+'СЕТ СН'!$F$11+СВЦЭМ!$D$10+'СЕТ СН'!$F$5-'СЕТ СН'!$F$21</f>
        <v>2485.51283233</v>
      </c>
      <c r="T26" s="36">
        <f>SUMIFS(СВЦЭМ!$D$39:$D$782,СВЦЭМ!$A$39:$A$782,$A26,СВЦЭМ!$B$39:$B$782,T$11)+'СЕТ СН'!$F$11+СВЦЭМ!$D$10+'СЕТ СН'!$F$5-'СЕТ СН'!$F$21</f>
        <v>2502.74768653</v>
      </c>
      <c r="U26" s="36">
        <f>SUMIFS(СВЦЭМ!$D$39:$D$782,СВЦЭМ!$A$39:$A$782,$A26,СВЦЭМ!$B$39:$B$782,U$11)+'СЕТ СН'!$F$11+СВЦЭМ!$D$10+'СЕТ СН'!$F$5-'СЕТ СН'!$F$21</f>
        <v>2516.3129286599997</v>
      </c>
      <c r="V26" s="36">
        <f>SUMIFS(СВЦЭМ!$D$39:$D$782,СВЦЭМ!$A$39:$A$782,$A26,СВЦЭМ!$B$39:$B$782,V$11)+'СЕТ СН'!$F$11+СВЦЭМ!$D$10+'СЕТ СН'!$F$5-'СЕТ СН'!$F$21</f>
        <v>2546.7021403600002</v>
      </c>
      <c r="W26" s="36">
        <f>SUMIFS(СВЦЭМ!$D$39:$D$782,СВЦЭМ!$A$39:$A$782,$A26,СВЦЭМ!$B$39:$B$782,W$11)+'СЕТ СН'!$F$11+СВЦЭМ!$D$10+'СЕТ СН'!$F$5-'СЕТ СН'!$F$21</f>
        <v>2520.4580649099998</v>
      </c>
      <c r="X26" s="36">
        <f>SUMIFS(СВЦЭМ!$D$39:$D$782,СВЦЭМ!$A$39:$A$782,$A26,СВЦЭМ!$B$39:$B$782,X$11)+'СЕТ СН'!$F$11+СВЦЭМ!$D$10+'СЕТ СН'!$F$5-'СЕТ СН'!$F$21</f>
        <v>2481.7537260899999</v>
      </c>
      <c r="Y26" s="36">
        <f>SUMIFS(СВЦЭМ!$D$39:$D$782,СВЦЭМ!$A$39:$A$782,$A26,СВЦЭМ!$B$39:$B$782,Y$11)+'СЕТ СН'!$F$11+СВЦЭМ!$D$10+'СЕТ СН'!$F$5-'СЕТ СН'!$F$21</f>
        <v>2563.41657872</v>
      </c>
    </row>
    <row r="27" spans="1:25" ht="15.75" x14ac:dyDescent="0.2">
      <c r="A27" s="35">
        <f t="shared" si="0"/>
        <v>44820</v>
      </c>
      <c r="B27" s="36">
        <f>SUMIFS(СВЦЭМ!$D$39:$D$782,СВЦЭМ!$A$39:$A$782,$A27,СВЦЭМ!$B$39:$B$782,B$11)+'СЕТ СН'!$F$11+СВЦЭМ!$D$10+'СЕТ СН'!$F$5-'СЕТ СН'!$F$21</f>
        <v>2575.8214135099997</v>
      </c>
      <c r="C27" s="36">
        <f>SUMIFS(СВЦЭМ!$D$39:$D$782,СВЦЭМ!$A$39:$A$782,$A27,СВЦЭМ!$B$39:$B$782,C$11)+'СЕТ СН'!$F$11+СВЦЭМ!$D$10+'СЕТ СН'!$F$5-'СЕТ СН'!$F$21</f>
        <v>2631.99917762</v>
      </c>
      <c r="D27" s="36">
        <f>SUMIFS(СВЦЭМ!$D$39:$D$782,СВЦЭМ!$A$39:$A$782,$A27,СВЦЭМ!$B$39:$B$782,D$11)+'СЕТ СН'!$F$11+СВЦЭМ!$D$10+'СЕТ СН'!$F$5-'СЕТ СН'!$F$21</f>
        <v>2665.86686341</v>
      </c>
      <c r="E27" s="36">
        <f>SUMIFS(СВЦЭМ!$D$39:$D$782,СВЦЭМ!$A$39:$A$782,$A27,СВЦЭМ!$B$39:$B$782,E$11)+'СЕТ СН'!$F$11+СВЦЭМ!$D$10+'СЕТ СН'!$F$5-'СЕТ СН'!$F$21</f>
        <v>2671.9485406999997</v>
      </c>
      <c r="F27" s="36">
        <f>SUMIFS(СВЦЭМ!$D$39:$D$782,СВЦЭМ!$A$39:$A$782,$A27,СВЦЭМ!$B$39:$B$782,F$11)+'СЕТ СН'!$F$11+СВЦЭМ!$D$10+'СЕТ СН'!$F$5-'СЕТ СН'!$F$21</f>
        <v>2658.03598895</v>
      </c>
      <c r="G27" s="36">
        <f>SUMIFS(СВЦЭМ!$D$39:$D$782,СВЦЭМ!$A$39:$A$782,$A27,СВЦЭМ!$B$39:$B$782,G$11)+'СЕТ СН'!$F$11+СВЦЭМ!$D$10+'СЕТ СН'!$F$5-'СЕТ СН'!$F$21</f>
        <v>2637.0898704599999</v>
      </c>
      <c r="H27" s="36">
        <f>SUMIFS(СВЦЭМ!$D$39:$D$782,СВЦЭМ!$A$39:$A$782,$A27,СВЦЭМ!$B$39:$B$782,H$11)+'СЕТ СН'!$F$11+СВЦЭМ!$D$10+'СЕТ СН'!$F$5-'СЕТ СН'!$F$21</f>
        <v>2579.9884816099998</v>
      </c>
      <c r="I27" s="36">
        <f>SUMIFS(СВЦЭМ!$D$39:$D$782,СВЦЭМ!$A$39:$A$782,$A27,СВЦЭМ!$B$39:$B$782,I$11)+'СЕТ СН'!$F$11+СВЦЭМ!$D$10+'СЕТ СН'!$F$5-'СЕТ СН'!$F$21</f>
        <v>2496.29291556</v>
      </c>
      <c r="J27" s="36">
        <f>SUMIFS(СВЦЭМ!$D$39:$D$782,СВЦЭМ!$A$39:$A$782,$A27,СВЦЭМ!$B$39:$B$782,J$11)+'СЕТ СН'!$F$11+СВЦЭМ!$D$10+'СЕТ СН'!$F$5-'СЕТ СН'!$F$21</f>
        <v>2491.9784862799997</v>
      </c>
      <c r="K27" s="36">
        <f>SUMIFS(СВЦЭМ!$D$39:$D$782,СВЦЭМ!$A$39:$A$782,$A27,СВЦЭМ!$B$39:$B$782,K$11)+'СЕТ СН'!$F$11+СВЦЭМ!$D$10+'СЕТ СН'!$F$5-'СЕТ СН'!$F$21</f>
        <v>2429.2038509899999</v>
      </c>
      <c r="L27" s="36">
        <f>SUMIFS(СВЦЭМ!$D$39:$D$782,СВЦЭМ!$A$39:$A$782,$A27,СВЦЭМ!$B$39:$B$782,L$11)+'СЕТ СН'!$F$11+СВЦЭМ!$D$10+'СЕТ СН'!$F$5-'СЕТ СН'!$F$21</f>
        <v>2446.47091684</v>
      </c>
      <c r="M27" s="36">
        <f>SUMIFS(СВЦЭМ!$D$39:$D$782,СВЦЭМ!$A$39:$A$782,$A27,СВЦЭМ!$B$39:$B$782,M$11)+'СЕТ СН'!$F$11+СВЦЭМ!$D$10+'СЕТ СН'!$F$5-'СЕТ СН'!$F$21</f>
        <v>2455.15381278</v>
      </c>
      <c r="N27" s="36">
        <f>SUMIFS(СВЦЭМ!$D$39:$D$782,СВЦЭМ!$A$39:$A$782,$A27,СВЦЭМ!$B$39:$B$782,N$11)+'СЕТ СН'!$F$11+СВЦЭМ!$D$10+'СЕТ СН'!$F$5-'СЕТ СН'!$F$21</f>
        <v>2475.2617649399999</v>
      </c>
      <c r="O27" s="36">
        <f>SUMIFS(СВЦЭМ!$D$39:$D$782,СВЦЭМ!$A$39:$A$782,$A27,СВЦЭМ!$B$39:$B$782,O$11)+'СЕТ СН'!$F$11+СВЦЭМ!$D$10+'СЕТ СН'!$F$5-'СЕТ СН'!$F$21</f>
        <v>2471.965385</v>
      </c>
      <c r="P27" s="36">
        <f>SUMIFS(СВЦЭМ!$D$39:$D$782,СВЦЭМ!$A$39:$A$782,$A27,СВЦЭМ!$B$39:$B$782,P$11)+'СЕТ СН'!$F$11+СВЦЭМ!$D$10+'СЕТ СН'!$F$5-'СЕТ СН'!$F$21</f>
        <v>2474.1105977899997</v>
      </c>
      <c r="Q27" s="36">
        <f>SUMIFS(СВЦЭМ!$D$39:$D$782,СВЦЭМ!$A$39:$A$782,$A27,СВЦЭМ!$B$39:$B$782,Q$11)+'СЕТ СН'!$F$11+СВЦЭМ!$D$10+'СЕТ СН'!$F$5-'СЕТ СН'!$F$21</f>
        <v>2482.1165932699996</v>
      </c>
      <c r="R27" s="36">
        <f>SUMIFS(СВЦЭМ!$D$39:$D$782,СВЦЭМ!$A$39:$A$782,$A27,СВЦЭМ!$B$39:$B$782,R$11)+'СЕТ СН'!$F$11+СВЦЭМ!$D$10+'СЕТ СН'!$F$5-'СЕТ СН'!$F$21</f>
        <v>2487.2701817799998</v>
      </c>
      <c r="S27" s="36">
        <f>SUMIFS(СВЦЭМ!$D$39:$D$782,СВЦЭМ!$A$39:$A$782,$A27,СВЦЭМ!$B$39:$B$782,S$11)+'СЕТ СН'!$F$11+СВЦЭМ!$D$10+'СЕТ СН'!$F$5-'СЕТ СН'!$F$21</f>
        <v>2477.5505000499998</v>
      </c>
      <c r="T27" s="36">
        <f>SUMIFS(СВЦЭМ!$D$39:$D$782,СВЦЭМ!$A$39:$A$782,$A27,СВЦЭМ!$B$39:$B$782,T$11)+'СЕТ СН'!$F$11+СВЦЭМ!$D$10+'СЕТ СН'!$F$5-'СЕТ СН'!$F$21</f>
        <v>2507.5132937999997</v>
      </c>
      <c r="U27" s="36">
        <f>SUMIFS(СВЦЭМ!$D$39:$D$782,СВЦЭМ!$A$39:$A$782,$A27,СВЦЭМ!$B$39:$B$782,U$11)+'СЕТ СН'!$F$11+СВЦЭМ!$D$10+'СЕТ СН'!$F$5-'СЕТ СН'!$F$21</f>
        <v>2510.0744734299997</v>
      </c>
      <c r="V27" s="36">
        <f>SUMIFS(СВЦЭМ!$D$39:$D$782,СВЦЭМ!$A$39:$A$782,$A27,СВЦЭМ!$B$39:$B$782,V$11)+'СЕТ СН'!$F$11+СВЦЭМ!$D$10+'СЕТ СН'!$F$5-'СЕТ СН'!$F$21</f>
        <v>2531.92351637</v>
      </c>
      <c r="W27" s="36">
        <f>SUMIFS(СВЦЭМ!$D$39:$D$782,СВЦЭМ!$A$39:$A$782,$A27,СВЦЭМ!$B$39:$B$782,W$11)+'СЕТ СН'!$F$11+СВЦЭМ!$D$10+'СЕТ СН'!$F$5-'СЕТ СН'!$F$21</f>
        <v>2503.9544941200002</v>
      </c>
      <c r="X27" s="36">
        <f>SUMIFS(СВЦЭМ!$D$39:$D$782,СВЦЭМ!$A$39:$A$782,$A27,СВЦЭМ!$B$39:$B$782,X$11)+'СЕТ СН'!$F$11+СВЦЭМ!$D$10+'СЕТ СН'!$F$5-'СЕТ СН'!$F$21</f>
        <v>2517.1946550799998</v>
      </c>
      <c r="Y27" s="36">
        <f>SUMIFS(СВЦЭМ!$D$39:$D$782,СВЦЭМ!$A$39:$A$782,$A27,СВЦЭМ!$B$39:$B$782,Y$11)+'СЕТ СН'!$F$11+СВЦЭМ!$D$10+'СЕТ СН'!$F$5-'СЕТ СН'!$F$21</f>
        <v>2539.03249938</v>
      </c>
    </row>
    <row r="28" spans="1:25" ht="15.75" x14ac:dyDescent="0.2">
      <c r="A28" s="35">
        <f t="shared" si="0"/>
        <v>44821</v>
      </c>
      <c r="B28" s="36">
        <f>SUMIFS(СВЦЭМ!$D$39:$D$782,СВЦЭМ!$A$39:$A$782,$A28,СВЦЭМ!$B$39:$B$782,B$11)+'СЕТ СН'!$F$11+СВЦЭМ!$D$10+'СЕТ СН'!$F$5-'СЕТ СН'!$F$21</f>
        <v>2547.7092418100001</v>
      </c>
      <c r="C28" s="36">
        <f>SUMIFS(СВЦЭМ!$D$39:$D$782,СВЦЭМ!$A$39:$A$782,$A28,СВЦЭМ!$B$39:$B$782,C$11)+'СЕТ СН'!$F$11+СВЦЭМ!$D$10+'СЕТ СН'!$F$5-'СЕТ СН'!$F$21</f>
        <v>2584.7192020699999</v>
      </c>
      <c r="D28" s="36">
        <f>SUMIFS(СВЦЭМ!$D$39:$D$782,СВЦЭМ!$A$39:$A$782,$A28,СВЦЭМ!$B$39:$B$782,D$11)+'СЕТ СН'!$F$11+СВЦЭМ!$D$10+'СЕТ СН'!$F$5-'СЕТ СН'!$F$21</f>
        <v>2611.0204423</v>
      </c>
      <c r="E28" s="36">
        <f>SUMIFS(СВЦЭМ!$D$39:$D$782,СВЦЭМ!$A$39:$A$782,$A28,СВЦЭМ!$B$39:$B$782,E$11)+'СЕТ СН'!$F$11+СВЦЭМ!$D$10+'СЕТ СН'!$F$5-'СЕТ СН'!$F$21</f>
        <v>2619.37012538</v>
      </c>
      <c r="F28" s="36">
        <f>SUMIFS(СВЦЭМ!$D$39:$D$782,СВЦЭМ!$A$39:$A$782,$A28,СВЦЭМ!$B$39:$B$782,F$11)+'СЕТ СН'!$F$11+СВЦЭМ!$D$10+'СЕТ СН'!$F$5-'СЕТ СН'!$F$21</f>
        <v>2624.8132152799999</v>
      </c>
      <c r="G28" s="36">
        <f>SUMIFS(СВЦЭМ!$D$39:$D$782,СВЦЭМ!$A$39:$A$782,$A28,СВЦЭМ!$B$39:$B$782,G$11)+'СЕТ СН'!$F$11+СВЦЭМ!$D$10+'СЕТ СН'!$F$5-'СЕТ СН'!$F$21</f>
        <v>2611.63197395</v>
      </c>
      <c r="H28" s="36">
        <f>SUMIFS(СВЦЭМ!$D$39:$D$782,СВЦЭМ!$A$39:$A$782,$A28,СВЦЭМ!$B$39:$B$782,H$11)+'СЕТ СН'!$F$11+СВЦЭМ!$D$10+'СЕТ СН'!$F$5-'СЕТ СН'!$F$21</f>
        <v>2575.4752082099999</v>
      </c>
      <c r="I28" s="36">
        <f>SUMIFS(СВЦЭМ!$D$39:$D$782,СВЦЭМ!$A$39:$A$782,$A28,СВЦЭМ!$B$39:$B$782,I$11)+'СЕТ СН'!$F$11+СВЦЭМ!$D$10+'СЕТ СН'!$F$5-'СЕТ СН'!$F$21</f>
        <v>2519.4947397599999</v>
      </c>
      <c r="J28" s="36">
        <f>SUMIFS(СВЦЭМ!$D$39:$D$782,СВЦЭМ!$A$39:$A$782,$A28,СВЦЭМ!$B$39:$B$782,J$11)+'СЕТ СН'!$F$11+СВЦЭМ!$D$10+'СЕТ СН'!$F$5-'СЕТ СН'!$F$21</f>
        <v>2449.7921047599998</v>
      </c>
      <c r="K28" s="36">
        <f>SUMIFS(СВЦЭМ!$D$39:$D$782,СВЦЭМ!$A$39:$A$782,$A28,СВЦЭМ!$B$39:$B$782,K$11)+'СЕТ СН'!$F$11+СВЦЭМ!$D$10+'СЕТ СН'!$F$5-'СЕТ СН'!$F$21</f>
        <v>2412.41612093</v>
      </c>
      <c r="L28" s="36">
        <f>SUMIFS(СВЦЭМ!$D$39:$D$782,СВЦЭМ!$A$39:$A$782,$A28,СВЦЭМ!$B$39:$B$782,L$11)+'СЕТ СН'!$F$11+СВЦЭМ!$D$10+'СЕТ СН'!$F$5-'СЕТ СН'!$F$21</f>
        <v>2398.2277055300001</v>
      </c>
      <c r="M28" s="36">
        <f>SUMIFS(СВЦЭМ!$D$39:$D$782,СВЦЭМ!$A$39:$A$782,$A28,СВЦЭМ!$B$39:$B$782,M$11)+'СЕТ СН'!$F$11+СВЦЭМ!$D$10+'СЕТ СН'!$F$5-'СЕТ СН'!$F$21</f>
        <v>2408.3544145599999</v>
      </c>
      <c r="N28" s="36">
        <f>SUMIFS(СВЦЭМ!$D$39:$D$782,СВЦЭМ!$A$39:$A$782,$A28,СВЦЭМ!$B$39:$B$782,N$11)+'СЕТ СН'!$F$11+СВЦЭМ!$D$10+'СЕТ СН'!$F$5-'СЕТ СН'!$F$21</f>
        <v>2426.8502386599998</v>
      </c>
      <c r="O28" s="36">
        <f>SUMIFS(СВЦЭМ!$D$39:$D$782,СВЦЭМ!$A$39:$A$782,$A28,СВЦЭМ!$B$39:$B$782,O$11)+'СЕТ СН'!$F$11+СВЦЭМ!$D$10+'СЕТ СН'!$F$5-'СЕТ СН'!$F$21</f>
        <v>2427.33521931</v>
      </c>
      <c r="P28" s="36">
        <f>SUMIFS(СВЦЭМ!$D$39:$D$782,СВЦЭМ!$A$39:$A$782,$A28,СВЦЭМ!$B$39:$B$782,P$11)+'СЕТ СН'!$F$11+СВЦЭМ!$D$10+'СЕТ СН'!$F$5-'СЕТ СН'!$F$21</f>
        <v>2429.75527534</v>
      </c>
      <c r="Q28" s="36">
        <f>SUMIFS(СВЦЭМ!$D$39:$D$782,СВЦЭМ!$A$39:$A$782,$A28,СВЦЭМ!$B$39:$B$782,Q$11)+'СЕТ СН'!$F$11+СВЦЭМ!$D$10+'СЕТ СН'!$F$5-'СЕТ СН'!$F$21</f>
        <v>2432.6438623200002</v>
      </c>
      <c r="R28" s="36">
        <f>SUMIFS(СВЦЭМ!$D$39:$D$782,СВЦЭМ!$A$39:$A$782,$A28,СВЦЭМ!$B$39:$B$782,R$11)+'СЕТ СН'!$F$11+СВЦЭМ!$D$10+'СЕТ СН'!$F$5-'СЕТ СН'!$F$21</f>
        <v>2436.96946501</v>
      </c>
      <c r="S28" s="36">
        <f>SUMIFS(СВЦЭМ!$D$39:$D$782,СВЦЭМ!$A$39:$A$782,$A28,СВЦЭМ!$B$39:$B$782,S$11)+'СЕТ СН'!$F$11+СВЦЭМ!$D$10+'СЕТ СН'!$F$5-'СЕТ СН'!$F$21</f>
        <v>2435.92725427</v>
      </c>
      <c r="T28" s="36">
        <f>SUMIFS(СВЦЭМ!$D$39:$D$782,СВЦЭМ!$A$39:$A$782,$A28,СВЦЭМ!$B$39:$B$782,T$11)+'СЕТ СН'!$F$11+СВЦЭМ!$D$10+'СЕТ СН'!$F$5-'СЕТ СН'!$F$21</f>
        <v>2469.1758714299999</v>
      </c>
      <c r="U28" s="36">
        <f>SUMIFS(СВЦЭМ!$D$39:$D$782,СВЦЭМ!$A$39:$A$782,$A28,СВЦЭМ!$B$39:$B$782,U$11)+'СЕТ СН'!$F$11+СВЦЭМ!$D$10+'СЕТ СН'!$F$5-'СЕТ СН'!$F$21</f>
        <v>2505.5373847699998</v>
      </c>
      <c r="V28" s="36">
        <f>SUMIFS(СВЦЭМ!$D$39:$D$782,СВЦЭМ!$A$39:$A$782,$A28,СВЦЭМ!$B$39:$B$782,V$11)+'СЕТ СН'!$F$11+СВЦЭМ!$D$10+'СЕТ СН'!$F$5-'СЕТ СН'!$F$21</f>
        <v>2521.7298953299996</v>
      </c>
      <c r="W28" s="36">
        <f>SUMIFS(СВЦЭМ!$D$39:$D$782,СВЦЭМ!$A$39:$A$782,$A28,СВЦЭМ!$B$39:$B$782,W$11)+'СЕТ СН'!$F$11+СВЦЭМ!$D$10+'СЕТ СН'!$F$5-'СЕТ СН'!$F$21</f>
        <v>2513.1621810500001</v>
      </c>
      <c r="X28" s="36">
        <f>SUMIFS(СВЦЭМ!$D$39:$D$782,СВЦЭМ!$A$39:$A$782,$A28,СВЦЭМ!$B$39:$B$782,X$11)+'СЕТ СН'!$F$11+СВЦЭМ!$D$10+'СЕТ СН'!$F$5-'СЕТ СН'!$F$21</f>
        <v>2543.6921543399999</v>
      </c>
      <c r="Y28" s="36">
        <f>SUMIFS(СВЦЭМ!$D$39:$D$782,СВЦЭМ!$A$39:$A$782,$A28,СВЦЭМ!$B$39:$B$782,Y$11)+'СЕТ СН'!$F$11+СВЦЭМ!$D$10+'СЕТ СН'!$F$5-'СЕТ СН'!$F$21</f>
        <v>2498.23559922</v>
      </c>
    </row>
    <row r="29" spans="1:25" ht="15.75" x14ac:dyDescent="0.2">
      <c r="A29" s="35">
        <f t="shared" si="0"/>
        <v>44822</v>
      </c>
      <c r="B29" s="36">
        <f>SUMIFS(СВЦЭМ!$D$39:$D$782,СВЦЭМ!$A$39:$A$782,$A29,СВЦЭМ!$B$39:$B$782,B$11)+'СЕТ СН'!$F$11+СВЦЭМ!$D$10+'СЕТ СН'!$F$5-'СЕТ СН'!$F$21</f>
        <v>2537.6523870800002</v>
      </c>
      <c r="C29" s="36">
        <f>SUMIFS(СВЦЭМ!$D$39:$D$782,СВЦЭМ!$A$39:$A$782,$A29,СВЦЭМ!$B$39:$B$782,C$11)+'СЕТ СН'!$F$11+СВЦЭМ!$D$10+'СЕТ СН'!$F$5-'СЕТ СН'!$F$21</f>
        <v>2554.7554093499998</v>
      </c>
      <c r="D29" s="36">
        <f>SUMIFS(СВЦЭМ!$D$39:$D$782,СВЦЭМ!$A$39:$A$782,$A29,СВЦЭМ!$B$39:$B$782,D$11)+'СЕТ СН'!$F$11+СВЦЭМ!$D$10+'СЕТ СН'!$F$5-'СЕТ СН'!$F$21</f>
        <v>2591.7423125599998</v>
      </c>
      <c r="E29" s="36">
        <f>SUMIFS(СВЦЭМ!$D$39:$D$782,СВЦЭМ!$A$39:$A$782,$A29,СВЦЭМ!$B$39:$B$782,E$11)+'СЕТ СН'!$F$11+СВЦЭМ!$D$10+'СЕТ СН'!$F$5-'СЕТ СН'!$F$21</f>
        <v>2552.5468613100002</v>
      </c>
      <c r="F29" s="36">
        <f>SUMIFS(СВЦЭМ!$D$39:$D$782,СВЦЭМ!$A$39:$A$782,$A29,СВЦЭМ!$B$39:$B$782,F$11)+'СЕТ СН'!$F$11+СВЦЭМ!$D$10+'СЕТ СН'!$F$5-'СЕТ СН'!$F$21</f>
        <v>2549.1022091</v>
      </c>
      <c r="G29" s="36">
        <f>SUMIFS(СВЦЭМ!$D$39:$D$782,СВЦЭМ!$A$39:$A$782,$A29,СВЦЭМ!$B$39:$B$782,G$11)+'СЕТ СН'!$F$11+СВЦЭМ!$D$10+'СЕТ СН'!$F$5-'СЕТ СН'!$F$21</f>
        <v>2533.0532558599998</v>
      </c>
      <c r="H29" s="36">
        <f>SUMIFS(СВЦЭМ!$D$39:$D$782,СВЦЭМ!$A$39:$A$782,$A29,СВЦЭМ!$B$39:$B$782,H$11)+'СЕТ СН'!$F$11+СВЦЭМ!$D$10+'СЕТ СН'!$F$5-'СЕТ СН'!$F$21</f>
        <v>2508.07502148</v>
      </c>
      <c r="I29" s="36">
        <f>SUMIFS(СВЦЭМ!$D$39:$D$782,СВЦЭМ!$A$39:$A$782,$A29,СВЦЭМ!$B$39:$B$782,I$11)+'СЕТ СН'!$F$11+СВЦЭМ!$D$10+'СЕТ СН'!$F$5-'СЕТ СН'!$F$21</f>
        <v>2412.5193111799999</v>
      </c>
      <c r="J29" s="36">
        <f>SUMIFS(СВЦЭМ!$D$39:$D$782,СВЦЭМ!$A$39:$A$782,$A29,СВЦЭМ!$B$39:$B$782,J$11)+'СЕТ СН'!$F$11+СВЦЭМ!$D$10+'СЕТ СН'!$F$5-'СЕТ СН'!$F$21</f>
        <v>2332.7244420500001</v>
      </c>
      <c r="K29" s="36">
        <f>SUMIFS(СВЦЭМ!$D$39:$D$782,СВЦЭМ!$A$39:$A$782,$A29,СВЦЭМ!$B$39:$B$782,K$11)+'СЕТ СН'!$F$11+СВЦЭМ!$D$10+'СЕТ СН'!$F$5-'СЕТ СН'!$F$21</f>
        <v>2295.9642811899998</v>
      </c>
      <c r="L29" s="36">
        <f>SUMIFS(СВЦЭМ!$D$39:$D$782,СВЦЭМ!$A$39:$A$782,$A29,СВЦЭМ!$B$39:$B$782,L$11)+'СЕТ СН'!$F$11+СВЦЭМ!$D$10+'СЕТ СН'!$F$5-'СЕТ СН'!$F$21</f>
        <v>2238.1352629899998</v>
      </c>
      <c r="M29" s="36">
        <f>SUMIFS(СВЦЭМ!$D$39:$D$782,СВЦЭМ!$A$39:$A$782,$A29,СВЦЭМ!$B$39:$B$782,M$11)+'СЕТ СН'!$F$11+СВЦЭМ!$D$10+'СЕТ СН'!$F$5-'СЕТ СН'!$F$21</f>
        <v>2304.69727749</v>
      </c>
      <c r="N29" s="36">
        <f>SUMIFS(СВЦЭМ!$D$39:$D$782,СВЦЭМ!$A$39:$A$782,$A29,СВЦЭМ!$B$39:$B$782,N$11)+'СЕТ СН'!$F$11+СВЦЭМ!$D$10+'СЕТ СН'!$F$5-'СЕТ СН'!$F$21</f>
        <v>2396.5782914000001</v>
      </c>
      <c r="O29" s="36">
        <f>SUMIFS(СВЦЭМ!$D$39:$D$782,СВЦЭМ!$A$39:$A$782,$A29,СВЦЭМ!$B$39:$B$782,O$11)+'СЕТ СН'!$F$11+СВЦЭМ!$D$10+'СЕТ СН'!$F$5-'СЕТ СН'!$F$21</f>
        <v>2459.7418791999999</v>
      </c>
      <c r="P29" s="36">
        <f>SUMIFS(СВЦЭМ!$D$39:$D$782,СВЦЭМ!$A$39:$A$782,$A29,СВЦЭМ!$B$39:$B$782,P$11)+'СЕТ СН'!$F$11+СВЦЭМ!$D$10+'СЕТ СН'!$F$5-'СЕТ СН'!$F$21</f>
        <v>2454.9760927999996</v>
      </c>
      <c r="Q29" s="36">
        <f>SUMIFS(СВЦЭМ!$D$39:$D$782,СВЦЭМ!$A$39:$A$782,$A29,СВЦЭМ!$B$39:$B$782,Q$11)+'СЕТ СН'!$F$11+СВЦЭМ!$D$10+'СЕТ СН'!$F$5-'СЕТ СН'!$F$21</f>
        <v>2452.5252544</v>
      </c>
      <c r="R29" s="36">
        <f>SUMIFS(СВЦЭМ!$D$39:$D$782,СВЦЭМ!$A$39:$A$782,$A29,СВЦЭМ!$B$39:$B$782,R$11)+'СЕТ СН'!$F$11+СВЦЭМ!$D$10+'СЕТ СН'!$F$5-'СЕТ СН'!$F$21</f>
        <v>2364.5212482299999</v>
      </c>
      <c r="S29" s="36">
        <f>SUMIFS(СВЦЭМ!$D$39:$D$782,СВЦЭМ!$A$39:$A$782,$A29,СВЦЭМ!$B$39:$B$782,S$11)+'СЕТ СН'!$F$11+СВЦЭМ!$D$10+'СЕТ СН'!$F$5-'СЕТ СН'!$F$21</f>
        <v>2329.5656126499998</v>
      </c>
      <c r="T29" s="36">
        <f>SUMIFS(СВЦЭМ!$D$39:$D$782,СВЦЭМ!$A$39:$A$782,$A29,СВЦЭМ!$B$39:$B$782,T$11)+'СЕТ СН'!$F$11+СВЦЭМ!$D$10+'СЕТ СН'!$F$5-'СЕТ СН'!$F$21</f>
        <v>2269.3118442599998</v>
      </c>
      <c r="U29" s="36">
        <f>SUMIFS(СВЦЭМ!$D$39:$D$782,СВЦЭМ!$A$39:$A$782,$A29,СВЦЭМ!$B$39:$B$782,U$11)+'СЕТ СН'!$F$11+СВЦЭМ!$D$10+'СЕТ СН'!$F$5-'СЕТ СН'!$F$21</f>
        <v>2278.5634476300002</v>
      </c>
      <c r="V29" s="36">
        <f>SUMIFS(СВЦЭМ!$D$39:$D$782,СВЦЭМ!$A$39:$A$782,$A29,СВЦЭМ!$B$39:$B$782,V$11)+'СЕТ СН'!$F$11+СВЦЭМ!$D$10+'СЕТ СН'!$F$5-'СЕТ СН'!$F$21</f>
        <v>2290.12081975</v>
      </c>
      <c r="W29" s="36">
        <f>SUMIFS(СВЦЭМ!$D$39:$D$782,СВЦЭМ!$A$39:$A$782,$A29,СВЦЭМ!$B$39:$B$782,W$11)+'СЕТ СН'!$F$11+СВЦЭМ!$D$10+'СЕТ СН'!$F$5-'СЕТ СН'!$F$21</f>
        <v>2285.4680881599998</v>
      </c>
      <c r="X29" s="36">
        <f>SUMIFS(СВЦЭМ!$D$39:$D$782,СВЦЭМ!$A$39:$A$782,$A29,СВЦЭМ!$B$39:$B$782,X$11)+'СЕТ СН'!$F$11+СВЦЭМ!$D$10+'СЕТ СН'!$F$5-'СЕТ СН'!$F$21</f>
        <v>2292.8683989199999</v>
      </c>
      <c r="Y29" s="36">
        <f>SUMIFS(СВЦЭМ!$D$39:$D$782,СВЦЭМ!$A$39:$A$782,$A29,СВЦЭМ!$B$39:$B$782,Y$11)+'СЕТ СН'!$F$11+СВЦЭМ!$D$10+'СЕТ СН'!$F$5-'СЕТ СН'!$F$21</f>
        <v>2273.4211519599999</v>
      </c>
    </row>
    <row r="30" spans="1:25" ht="15.75" x14ac:dyDescent="0.2">
      <c r="A30" s="35">
        <f t="shared" si="0"/>
        <v>44823</v>
      </c>
      <c r="B30" s="36">
        <f>SUMIFS(СВЦЭМ!$D$39:$D$782,СВЦЭМ!$A$39:$A$782,$A30,СВЦЭМ!$B$39:$B$782,B$11)+'СЕТ СН'!$F$11+СВЦЭМ!$D$10+'СЕТ СН'!$F$5-'СЕТ СН'!$F$21</f>
        <v>2448.9798374499996</v>
      </c>
      <c r="C30" s="36">
        <f>SUMIFS(СВЦЭМ!$D$39:$D$782,СВЦЭМ!$A$39:$A$782,$A30,СВЦЭМ!$B$39:$B$782,C$11)+'СЕТ СН'!$F$11+СВЦЭМ!$D$10+'СЕТ СН'!$F$5-'СЕТ СН'!$F$21</f>
        <v>2490.5743394199999</v>
      </c>
      <c r="D30" s="36">
        <f>SUMIFS(СВЦЭМ!$D$39:$D$782,СВЦЭМ!$A$39:$A$782,$A30,СВЦЭМ!$B$39:$B$782,D$11)+'СЕТ СН'!$F$11+СВЦЭМ!$D$10+'СЕТ СН'!$F$5-'СЕТ СН'!$F$21</f>
        <v>2640.3150490799999</v>
      </c>
      <c r="E30" s="36">
        <f>SUMIFS(СВЦЭМ!$D$39:$D$782,СВЦЭМ!$A$39:$A$782,$A30,СВЦЭМ!$B$39:$B$782,E$11)+'СЕТ СН'!$F$11+СВЦЭМ!$D$10+'СЕТ СН'!$F$5-'СЕТ СН'!$F$21</f>
        <v>2594.1131716999998</v>
      </c>
      <c r="F30" s="36">
        <f>SUMIFS(СВЦЭМ!$D$39:$D$782,СВЦЭМ!$A$39:$A$782,$A30,СВЦЭМ!$B$39:$B$782,F$11)+'СЕТ СН'!$F$11+СВЦЭМ!$D$10+'СЕТ СН'!$F$5-'СЕТ СН'!$F$21</f>
        <v>2540.08284013</v>
      </c>
      <c r="G30" s="36">
        <f>SUMIFS(СВЦЭМ!$D$39:$D$782,СВЦЭМ!$A$39:$A$782,$A30,СВЦЭМ!$B$39:$B$782,G$11)+'СЕТ СН'!$F$11+СВЦЭМ!$D$10+'СЕТ СН'!$F$5-'СЕТ СН'!$F$21</f>
        <v>2513.96499408</v>
      </c>
      <c r="H30" s="36">
        <f>SUMIFS(СВЦЭМ!$D$39:$D$782,СВЦЭМ!$A$39:$A$782,$A30,СВЦЭМ!$B$39:$B$782,H$11)+'СЕТ СН'!$F$11+СВЦЭМ!$D$10+'СЕТ СН'!$F$5-'СЕТ СН'!$F$21</f>
        <v>2473.9326498199998</v>
      </c>
      <c r="I30" s="36">
        <f>SUMIFS(СВЦЭМ!$D$39:$D$782,СВЦЭМ!$A$39:$A$782,$A30,СВЦЭМ!$B$39:$B$782,I$11)+'СЕТ СН'!$F$11+СВЦЭМ!$D$10+'СЕТ СН'!$F$5-'СЕТ СН'!$F$21</f>
        <v>2432.69964166</v>
      </c>
      <c r="J30" s="36">
        <f>SUMIFS(СВЦЭМ!$D$39:$D$782,СВЦЭМ!$A$39:$A$782,$A30,СВЦЭМ!$B$39:$B$782,J$11)+'СЕТ СН'!$F$11+СВЦЭМ!$D$10+'СЕТ СН'!$F$5-'СЕТ СН'!$F$21</f>
        <v>2420.2703622499998</v>
      </c>
      <c r="K30" s="36">
        <f>SUMIFS(СВЦЭМ!$D$39:$D$782,СВЦЭМ!$A$39:$A$782,$A30,СВЦЭМ!$B$39:$B$782,K$11)+'СЕТ СН'!$F$11+СВЦЭМ!$D$10+'СЕТ СН'!$F$5-'СЕТ СН'!$F$21</f>
        <v>2376.5784022600001</v>
      </c>
      <c r="L30" s="36">
        <f>SUMIFS(СВЦЭМ!$D$39:$D$782,СВЦЭМ!$A$39:$A$782,$A30,СВЦЭМ!$B$39:$B$782,L$11)+'СЕТ СН'!$F$11+СВЦЭМ!$D$10+'СЕТ СН'!$F$5-'СЕТ СН'!$F$21</f>
        <v>2359.78031925</v>
      </c>
      <c r="M30" s="36">
        <f>SUMIFS(СВЦЭМ!$D$39:$D$782,СВЦЭМ!$A$39:$A$782,$A30,СВЦЭМ!$B$39:$B$782,M$11)+'СЕТ СН'!$F$11+СВЦЭМ!$D$10+'СЕТ СН'!$F$5-'СЕТ СН'!$F$21</f>
        <v>2373.2675185099997</v>
      </c>
      <c r="N30" s="36">
        <f>SUMIFS(СВЦЭМ!$D$39:$D$782,СВЦЭМ!$A$39:$A$782,$A30,СВЦЭМ!$B$39:$B$782,N$11)+'СЕТ СН'!$F$11+СВЦЭМ!$D$10+'СЕТ СН'!$F$5-'СЕТ СН'!$F$21</f>
        <v>2383.9280641799996</v>
      </c>
      <c r="O30" s="36">
        <f>SUMIFS(СВЦЭМ!$D$39:$D$782,СВЦЭМ!$A$39:$A$782,$A30,СВЦЭМ!$B$39:$B$782,O$11)+'СЕТ СН'!$F$11+СВЦЭМ!$D$10+'СЕТ СН'!$F$5-'СЕТ СН'!$F$21</f>
        <v>2379.4503217799997</v>
      </c>
      <c r="P30" s="36">
        <f>SUMIFS(СВЦЭМ!$D$39:$D$782,СВЦЭМ!$A$39:$A$782,$A30,СВЦЭМ!$B$39:$B$782,P$11)+'СЕТ СН'!$F$11+СВЦЭМ!$D$10+'СЕТ СН'!$F$5-'СЕТ СН'!$F$21</f>
        <v>2390.9369661999999</v>
      </c>
      <c r="Q30" s="36">
        <f>SUMIFS(СВЦЭМ!$D$39:$D$782,СВЦЭМ!$A$39:$A$782,$A30,СВЦЭМ!$B$39:$B$782,Q$11)+'СЕТ СН'!$F$11+СВЦЭМ!$D$10+'СЕТ СН'!$F$5-'СЕТ СН'!$F$21</f>
        <v>2388.9163634699999</v>
      </c>
      <c r="R30" s="36">
        <f>SUMIFS(СВЦЭМ!$D$39:$D$782,СВЦЭМ!$A$39:$A$782,$A30,СВЦЭМ!$B$39:$B$782,R$11)+'СЕТ СН'!$F$11+СВЦЭМ!$D$10+'СЕТ СН'!$F$5-'СЕТ СН'!$F$21</f>
        <v>2396.2589567699997</v>
      </c>
      <c r="S30" s="36">
        <f>SUMIFS(СВЦЭМ!$D$39:$D$782,СВЦЭМ!$A$39:$A$782,$A30,СВЦЭМ!$B$39:$B$782,S$11)+'СЕТ СН'!$F$11+СВЦЭМ!$D$10+'СЕТ СН'!$F$5-'СЕТ СН'!$F$21</f>
        <v>2396.9235840799997</v>
      </c>
      <c r="T30" s="36">
        <f>SUMIFS(СВЦЭМ!$D$39:$D$782,СВЦЭМ!$A$39:$A$782,$A30,СВЦЭМ!$B$39:$B$782,T$11)+'СЕТ СН'!$F$11+СВЦЭМ!$D$10+'СЕТ СН'!$F$5-'СЕТ СН'!$F$21</f>
        <v>2361.37153915</v>
      </c>
      <c r="U30" s="36">
        <f>SUMIFS(СВЦЭМ!$D$39:$D$782,СВЦЭМ!$A$39:$A$782,$A30,СВЦЭМ!$B$39:$B$782,U$11)+'СЕТ СН'!$F$11+СВЦЭМ!$D$10+'СЕТ СН'!$F$5-'СЕТ СН'!$F$21</f>
        <v>2333.79326752</v>
      </c>
      <c r="V30" s="36">
        <f>SUMIFS(СВЦЭМ!$D$39:$D$782,СВЦЭМ!$A$39:$A$782,$A30,СВЦЭМ!$B$39:$B$782,V$11)+'СЕТ СН'!$F$11+СВЦЭМ!$D$10+'СЕТ СН'!$F$5-'СЕТ СН'!$F$21</f>
        <v>2345.3906335399997</v>
      </c>
      <c r="W30" s="36">
        <f>SUMIFS(СВЦЭМ!$D$39:$D$782,СВЦЭМ!$A$39:$A$782,$A30,СВЦЭМ!$B$39:$B$782,W$11)+'СЕТ СН'!$F$11+СВЦЭМ!$D$10+'СЕТ СН'!$F$5-'СЕТ СН'!$F$21</f>
        <v>2363.3176146299998</v>
      </c>
      <c r="X30" s="36">
        <f>SUMIFS(СВЦЭМ!$D$39:$D$782,СВЦЭМ!$A$39:$A$782,$A30,СВЦЭМ!$B$39:$B$782,X$11)+'СЕТ СН'!$F$11+СВЦЭМ!$D$10+'СЕТ СН'!$F$5-'СЕТ СН'!$F$21</f>
        <v>2417.6814467899999</v>
      </c>
      <c r="Y30" s="36">
        <f>SUMIFS(СВЦЭМ!$D$39:$D$782,СВЦЭМ!$A$39:$A$782,$A30,СВЦЭМ!$B$39:$B$782,Y$11)+'СЕТ СН'!$F$11+СВЦЭМ!$D$10+'СЕТ СН'!$F$5-'СЕТ СН'!$F$21</f>
        <v>2455.1877100399997</v>
      </c>
    </row>
    <row r="31" spans="1:25" ht="15.75" x14ac:dyDescent="0.2">
      <c r="A31" s="35">
        <f t="shared" si="0"/>
        <v>44824</v>
      </c>
      <c r="B31" s="36">
        <f>SUMIFS(СВЦЭМ!$D$39:$D$782,СВЦЭМ!$A$39:$A$782,$A31,СВЦЭМ!$B$39:$B$782,B$11)+'СЕТ СН'!$F$11+СВЦЭМ!$D$10+'СЕТ СН'!$F$5-'СЕТ СН'!$F$21</f>
        <v>2455.4989995400001</v>
      </c>
      <c r="C31" s="36">
        <f>SUMIFS(СВЦЭМ!$D$39:$D$782,СВЦЭМ!$A$39:$A$782,$A31,СВЦЭМ!$B$39:$B$782,C$11)+'СЕТ СН'!$F$11+СВЦЭМ!$D$10+'СЕТ СН'!$F$5-'СЕТ СН'!$F$21</f>
        <v>2498.9511478599998</v>
      </c>
      <c r="D31" s="36">
        <f>SUMIFS(СВЦЭМ!$D$39:$D$782,СВЦЭМ!$A$39:$A$782,$A31,СВЦЭМ!$B$39:$B$782,D$11)+'СЕТ СН'!$F$11+СВЦЭМ!$D$10+'СЕТ СН'!$F$5-'СЕТ СН'!$F$21</f>
        <v>2522.4744684899997</v>
      </c>
      <c r="E31" s="36">
        <f>SUMIFS(СВЦЭМ!$D$39:$D$782,СВЦЭМ!$A$39:$A$782,$A31,СВЦЭМ!$B$39:$B$782,E$11)+'СЕТ СН'!$F$11+СВЦЭМ!$D$10+'СЕТ СН'!$F$5-'СЕТ СН'!$F$21</f>
        <v>2533.57876661</v>
      </c>
      <c r="F31" s="36">
        <f>SUMIFS(СВЦЭМ!$D$39:$D$782,СВЦЭМ!$A$39:$A$782,$A31,СВЦЭМ!$B$39:$B$782,F$11)+'СЕТ СН'!$F$11+СВЦЭМ!$D$10+'СЕТ СН'!$F$5-'СЕТ СН'!$F$21</f>
        <v>2536.3852589600001</v>
      </c>
      <c r="G31" s="36">
        <f>SUMIFS(СВЦЭМ!$D$39:$D$782,СВЦЭМ!$A$39:$A$782,$A31,СВЦЭМ!$B$39:$B$782,G$11)+'СЕТ СН'!$F$11+СВЦЭМ!$D$10+'СЕТ СН'!$F$5-'СЕТ СН'!$F$21</f>
        <v>2524.0412904099999</v>
      </c>
      <c r="H31" s="36">
        <f>SUMIFS(СВЦЭМ!$D$39:$D$782,СВЦЭМ!$A$39:$A$782,$A31,СВЦЭМ!$B$39:$B$782,H$11)+'СЕТ СН'!$F$11+СВЦЭМ!$D$10+'СЕТ СН'!$F$5-'СЕТ СН'!$F$21</f>
        <v>2458.8678059099998</v>
      </c>
      <c r="I31" s="36">
        <f>SUMIFS(СВЦЭМ!$D$39:$D$782,СВЦЭМ!$A$39:$A$782,$A31,СВЦЭМ!$B$39:$B$782,I$11)+'СЕТ СН'!$F$11+СВЦЭМ!$D$10+'СЕТ СН'!$F$5-'СЕТ СН'!$F$21</f>
        <v>2403.3478500799997</v>
      </c>
      <c r="J31" s="36">
        <f>SUMIFS(СВЦЭМ!$D$39:$D$782,СВЦЭМ!$A$39:$A$782,$A31,СВЦЭМ!$B$39:$B$782,J$11)+'СЕТ СН'!$F$11+СВЦЭМ!$D$10+'СЕТ СН'!$F$5-'СЕТ СН'!$F$21</f>
        <v>2381.37498439</v>
      </c>
      <c r="K31" s="36">
        <f>SUMIFS(СВЦЭМ!$D$39:$D$782,СВЦЭМ!$A$39:$A$782,$A31,СВЦЭМ!$B$39:$B$782,K$11)+'СЕТ СН'!$F$11+СВЦЭМ!$D$10+'СЕТ СН'!$F$5-'СЕТ СН'!$F$21</f>
        <v>2459.8734301</v>
      </c>
      <c r="L31" s="36">
        <f>SUMIFS(СВЦЭМ!$D$39:$D$782,СВЦЭМ!$A$39:$A$782,$A31,СВЦЭМ!$B$39:$B$782,L$11)+'СЕТ СН'!$F$11+СВЦЭМ!$D$10+'СЕТ СН'!$F$5-'СЕТ СН'!$F$21</f>
        <v>2477.3485079799998</v>
      </c>
      <c r="M31" s="36">
        <f>SUMIFS(СВЦЭМ!$D$39:$D$782,СВЦЭМ!$A$39:$A$782,$A31,СВЦЭМ!$B$39:$B$782,M$11)+'СЕТ СН'!$F$11+СВЦЭМ!$D$10+'СЕТ СН'!$F$5-'СЕТ СН'!$F$21</f>
        <v>2419.2401278299999</v>
      </c>
      <c r="N31" s="36">
        <f>SUMIFS(СВЦЭМ!$D$39:$D$782,СВЦЭМ!$A$39:$A$782,$A31,СВЦЭМ!$B$39:$B$782,N$11)+'СЕТ СН'!$F$11+СВЦЭМ!$D$10+'СЕТ СН'!$F$5-'СЕТ СН'!$F$21</f>
        <v>2380.7604225699997</v>
      </c>
      <c r="O31" s="36">
        <f>SUMIFS(СВЦЭМ!$D$39:$D$782,СВЦЭМ!$A$39:$A$782,$A31,СВЦЭМ!$B$39:$B$782,O$11)+'СЕТ СН'!$F$11+СВЦЭМ!$D$10+'СЕТ СН'!$F$5-'СЕТ СН'!$F$21</f>
        <v>2339.8697377999997</v>
      </c>
      <c r="P31" s="36">
        <f>SUMIFS(СВЦЭМ!$D$39:$D$782,СВЦЭМ!$A$39:$A$782,$A31,СВЦЭМ!$B$39:$B$782,P$11)+'СЕТ СН'!$F$11+СВЦЭМ!$D$10+'СЕТ СН'!$F$5-'СЕТ СН'!$F$21</f>
        <v>2348.45023932</v>
      </c>
      <c r="Q31" s="36">
        <f>SUMIFS(СВЦЭМ!$D$39:$D$782,СВЦЭМ!$A$39:$A$782,$A31,СВЦЭМ!$B$39:$B$782,Q$11)+'СЕТ СН'!$F$11+СВЦЭМ!$D$10+'СЕТ СН'!$F$5-'СЕТ СН'!$F$21</f>
        <v>2361.3769213299997</v>
      </c>
      <c r="R31" s="36">
        <f>SUMIFS(СВЦЭМ!$D$39:$D$782,СВЦЭМ!$A$39:$A$782,$A31,СВЦЭМ!$B$39:$B$782,R$11)+'СЕТ СН'!$F$11+СВЦЭМ!$D$10+'СЕТ СН'!$F$5-'СЕТ СН'!$F$21</f>
        <v>2362.3113971499997</v>
      </c>
      <c r="S31" s="36">
        <f>SUMIFS(СВЦЭМ!$D$39:$D$782,СВЦЭМ!$A$39:$A$782,$A31,СВЦЭМ!$B$39:$B$782,S$11)+'СЕТ СН'!$F$11+СВЦЭМ!$D$10+'СЕТ СН'!$F$5-'СЕТ СН'!$F$21</f>
        <v>2356.7533445700001</v>
      </c>
      <c r="T31" s="36">
        <f>SUMIFS(СВЦЭМ!$D$39:$D$782,СВЦЭМ!$A$39:$A$782,$A31,СВЦЭМ!$B$39:$B$782,T$11)+'СЕТ СН'!$F$11+СВЦЭМ!$D$10+'СЕТ СН'!$F$5-'СЕТ СН'!$F$21</f>
        <v>2442.8591368399998</v>
      </c>
      <c r="U31" s="36">
        <f>SUMIFS(СВЦЭМ!$D$39:$D$782,СВЦЭМ!$A$39:$A$782,$A31,СВЦЭМ!$B$39:$B$782,U$11)+'СЕТ СН'!$F$11+СВЦЭМ!$D$10+'СЕТ СН'!$F$5-'СЕТ СН'!$F$21</f>
        <v>2479.4001920599999</v>
      </c>
      <c r="V31" s="36">
        <f>SUMIFS(СВЦЭМ!$D$39:$D$782,СВЦЭМ!$A$39:$A$782,$A31,СВЦЭМ!$B$39:$B$782,V$11)+'СЕТ СН'!$F$11+СВЦЭМ!$D$10+'СЕТ СН'!$F$5-'СЕТ СН'!$F$21</f>
        <v>2509.3235427299996</v>
      </c>
      <c r="W31" s="36">
        <f>SUMIFS(СВЦЭМ!$D$39:$D$782,СВЦЭМ!$A$39:$A$782,$A31,СВЦЭМ!$B$39:$B$782,W$11)+'СЕТ СН'!$F$11+СВЦЭМ!$D$10+'СЕТ СН'!$F$5-'СЕТ СН'!$F$21</f>
        <v>2495.5014552799998</v>
      </c>
      <c r="X31" s="36">
        <f>SUMIFS(СВЦЭМ!$D$39:$D$782,СВЦЭМ!$A$39:$A$782,$A31,СВЦЭМ!$B$39:$B$782,X$11)+'СЕТ СН'!$F$11+СВЦЭМ!$D$10+'СЕТ СН'!$F$5-'СЕТ СН'!$F$21</f>
        <v>2443.4783069599998</v>
      </c>
      <c r="Y31" s="36">
        <f>SUMIFS(СВЦЭМ!$D$39:$D$782,СВЦЭМ!$A$39:$A$782,$A31,СВЦЭМ!$B$39:$B$782,Y$11)+'СЕТ СН'!$F$11+СВЦЭМ!$D$10+'СЕТ СН'!$F$5-'СЕТ СН'!$F$21</f>
        <v>2384.2286080899999</v>
      </c>
    </row>
    <row r="32" spans="1:25" ht="15.75" x14ac:dyDescent="0.2">
      <c r="A32" s="35">
        <f t="shared" si="0"/>
        <v>44825</v>
      </c>
      <c r="B32" s="36">
        <f>SUMIFS(СВЦЭМ!$D$39:$D$782,СВЦЭМ!$A$39:$A$782,$A32,СВЦЭМ!$B$39:$B$782,B$11)+'СЕТ СН'!$F$11+СВЦЭМ!$D$10+'СЕТ СН'!$F$5-'СЕТ СН'!$F$21</f>
        <v>2475.5076976999999</v>
      </c>
      <c r="C32" s="36">
        <f>SUMIFS(СВЦЭМ!$D$39:$D$782,СВЦЭМ!$A$39:$A$782,$A32,СВЦЭМ!$B$39:$B$782,C$11)+'СЕТ СН'!$F$11+СВЦЭМ!$D$10+'СЕТ СН'!$F$5-'СЕТ СН'!$F$21</f>
        <v>2502.2692922799997</v>
      </c>
      <c r="D32" s="36">
        <f>SUMIFS(СВЦЭМ!$D$39:$D$782,СВЦЭМ!$A$39:$A$782,$A32,СВЦЭМ!$B$39:$B$782,D$11)+'СЕТ СН'!$F$11+СВЦЭМ!$D$10+'СЕТ СН'!$F$5-'СЕТ СН'!$F$21</f>
        <v>2517.0701377599999</v>
      </c>
      <c r="E32" s="36">
        <f>SUMIFS(СВЦЭМ!$D$39:$D$782,СВЦЭМ!$A$39:$A$782,$A32,СВЦЭМ!$B$39:$B$782,E$11)+'СЕТ СН'!$F$11+СВЦЭМ!$D$10+'СЕТ СН'!$F$5-'СЕТ СН'!$F$21</f>
        <v>2474.4767677700002</v>
      </c>
      <c r="F32" s="36">
        <f>SUMIFS(СВЦЭМ!$D$39:$D$782,СВЦЭМ!$A$39:$A$782,$A32,СВЦЭМ!$B$39:$B$782,F$11)+'СЕТ СН'!$F$11+СВЦЭМ!$D$10+'СЕТ СН'!$F$5-'СЕТ СН'!$F$21</f>
        <v>2455.0778123999999</v>
      </c>
      <c r="G32" s="36">
        <f>SUMIFS(СВЦЭМ!$D$39:$D$782,СВЦЭМ!$A$39:$A$782,$A32,СВЦЭМ!$B$39:$B$782,G$11)+'СЕТ СН'!$F$11+СВЦЭМ!$D$10+'СЕТ СН'!$F$5-'СЕТ СН'!$F$21</f>
        <v>2438.1760420999999</v>
      </c>
      <c r="H32" s="36">
        <f>SUMIFS(СВЦЭМ!$D$39:$D$782,СВЦЭМ!$A$39:$A$782,$A32,СВЦЭМ!$B$39:$B$782,H$11)+'СЕТ СН'!$F$11+СВЦЭМ!$D$10+'СЕТ СН'!$F$5-'СЕТ СН'!$F$21</f>
        <v>2378.1213639099997</v>
      </c>
      <c r="I32" s="36">
        <f>SUMIFS(СВЦЭМ!$D$39:$D$782,СВЦЭМ!$A$39:$A$782,$A32,СВЦЭМ!$B$39:$B$782,I$11)+'СЕТ СН'!$F$11+СВЦЭМ!$D$10+'СЕТ СН'!$F$5-'СЕТ СН'!$F$21</f>
        <v>2244.3394176399997</v>
      </c>
      <c r="J32" s="36">
        <f>SUMIFS(СВЦЭМ!$D$39:$D$782,СВЦЭМ!$A$39:$A$782,$A32,СВЦЭМ!$B$39:$B$782,J$11)+'СЕТ СН'!$F$11+СВЦЭМ!$D$10+'СЕТ СН'!$F$5-'СЕТ СН'!$F$21</f>
        <v>2193.6091041499999</v>
      </c>
      <c r="K32" s="36">
        <f>SUMIFS(СВЦЭМ!$D$39:$D$782,СВЦЭМ!$A$39:$A$782,$A32,СВЦЭМ!$B$39:$B$782,K$11)+'СЕТ СН'!$F$11+СВЦЭМ!$D$10+'СЕТ СН'!$F$5-'СЕТ СН'!$F$21</f>
        <v>2352.0396407199996</v>
      </c>
      <c r="L32" s="36">
        <f>SUMIFS(СВЦЭМ!$D$39:$D$782,СВЦЭМ!$A$39:$A$782,$A32,СВЦЭМ!$B$39:$B$782,L$11)+'СЕТ СН'!$F$11+СВЦЭМ!$D$10+'СЕТ СН'!$F$5-'СЕТ СН'!$F$21</f>
        <v>2352.8030357999996</v>
      </c>
      <c r="M32" s="36">
        <f>SUMIFS(СВЦЭМ!$D$39:$D$782,СВЦЭМ!$A$39:$A$782,$A32,СВЦЭМ!$B$39:$B$782,M$11)+'СЕТ СН'!$F$11+СВЦЭМ!$D$10+'СЕТ СН'!$F$5-'СЕТ СН'!$F$21</f>
        <v>2316.6898213999998</v>
      </c>
      <c r="N32" s="36">
        <f>SUMIFS(СВЦЭМ!$D$39:$D$782,СВЦЭМ!$A$39:$A$782,$A32,СВЦЭМ!$B$39:$B$782,N$11)+'СЕТ СН'!$F$11+СВЦЭМ!$D$10+'СЕТ СН'!$F$5-'СЕТ СН'!$F$21</f>
        <v>2359.9215834799998</v>
      </c>
      <c r="O32" s="36">
        <f>SUMIFS(СВЦЭМ!$D$39:$D$782,СВЦЭМ!$A$39:$A$782,$A32,СВЦЭМ!$B$39:$B$782,O$11)+'СЕТ СН'!$F$11+СВЦЭМ!$D$10+'СЕТ СН'!$F$5-'СЕТ СН'!$F$21</f>
        <v>2352.1597914099998</v>
      </c>
      <c r="P32" s="36">
        <f>SUMIFS(СВЦЭМ!$D$39:$D$782,СВЦЭМ!$A$39:$A$782,$A32,СВЦЭМ!$B$39:$B$782,P$11)+'СЕТ СН'!$F$11+СВЦЭМ!$D$10+'СЕТ СН'!$F$5-'СЕТ СН'!$F$21</f>
        <v>2356.5053728100002</v>
      </c>
      <c r="Q32" s="36">
        <f>SUMIFS(СВЦЭМ!$D$39:$D$782,СВЦЭМ!$A$39:$A$782,$A32,СВЦЭМ!$B$39:$B$782,Q$11)+'СЕТ СН'!$F$11+СВЦЭМ!$D$10+'СЕТ СН'!$F$5-'СЕТ СН'!$F$21</f>
        <v>2368.6398817599998</v>
      </c>
      <c r="R32" s="36">
        <f>SUMIFS(СВЦЭМ!$D$39:$D$782,СВЦЭМ!$A$39:$A$782,$A32,СВЦЭМ!$B$39:$B$782,R$11)+'СЕТ СН'!$F$11+СВЦЭМ!$D$10+'СЕТ СН'!$F$5-'СЕТ СН'!$F$21</f>
        <v>2313.9338720599999</v>
      </c>
      <c r="S32" s="36">
        <f>SUMIFS(СВЦЭМ!$D$39:$D$782,СВЦЭМ!$A$39:$A$782,$A32,СВЦЭМ!$B$39:$B$782,S$11)+'СЕТ СН'!$F$11+СВЦЭМ!$D$10+'СЕТ СН'!$F$5-'СЕТ СН'!$F$21</f>
        <v>2354.1698507199999</v>
      </c>
      <c r="T32" s="36">
        <f>SUMIFS(СВЦЭМ!$D$39:$D$782,СВЦЭМ!$A$39:$A$782,$A32,СВЦЭМ!$B$39:$B$782,T$11)+'СЕТ СН'!$F$11+СВЦЭМ!$D$10+'СЕТ СН'!$F$5-'СЕТ СН'!$F$21</f>
        <v>2326.02689865</v>
      </c>
      <c r="U32" s="36">
        <f>SUMIFS(СВЦЭМ!$D$39:$D$782,СВЦЭМ!$A$39:$A$782,$A32,СВЦЭМ!$B$39:$B$782,U$11)+'СЕТ СН'!$F$11+СВЦЭМ!$D$10+'СЕТ СН'!$F$5-'СЕТ СН'!$F$21</f>
        <v>2299.6928557900001</v>
      </c>
      <c r="V32" s="36">
        <f>SUMIFS(СВЦЭМ!$D$39:$D$782,СВЦЭМ!$A$39:$A$782,$A32,СВЦЭМ!$B$39:$B$782,V$11)+'СЕТ СН'!$F$11+СВЦЭМ!$D$10+'СЕТ СН'!$F$5-'СЕТ СН'!$F$21</f>
        <v>2311.4637121599999</v>
      </c>
      <c r="W32" s="36">
        <f>SUMIFS(СВЦЭМ!$D$39:$D$782,СВЦЭМ!$A$39:$A$782,$A32,СВЦЭМ!$B$39:$B$782,W$11)+'СЕТ СН'!$F$11+СВЦЭМ!$D$10+'СЕТ СН'!$F$5-'СЕТ СН'!$F$21</f>
        <v>2305.1663389999999</v>
      </c>
      <c r="X32" s="36">
        <f>SUMIFS(СВЦЭМ!$D$39:$D$782,СВЦЭМ!$A$39:$A$782,$A32,СВЦЭМ!$B$39:$B$782,X$11)+'СЕТ СН'!$F$11+СВЦЭМ!$D$10+'СЕТ СН'!$F$5-'СЕТ СН'!$F$21</f>
        <v>2290.0488352399998</v>
      </c>
      <c r="Y32" s="36">
        <f>SUMIFS(СВЦЭМ!$D$39:$D$782,СВЦЭМ!$A$39:$A$782,$A32,СВЦЭМ!$B$39:$B$782,Y$11)+'СЕТ СН'!$F$11+СВЦЭМ!$D$10+'СЕТ СН'!$F$5-'СЕТ СН'!$F$21</f>
        <v>2237.18054471</v>
      </c>
    </row>
    <row r="33" spans="1:27" ht="15.75" x14ac:dyDescent="0.2">
      <c r="A33" s="35">
        <f t="shared" si="0"/>
        <v>44826</v>
      </c>
      <c r="B33" s="36">
        <f>SUMIFS(СВЦЭМ!$D$39:$D$782,СВЦЭМ!$A$39:$A$782,$A33,СВЦЭМ!$B$39:$B$782,B$11)+'СЕТ СН'!$F$11+СВЦЭМ!$D$10+'СЕТ СН'!$F$5-'СЕТ СН'!$F$21</f>
        <v>2441.5665092899999</v>
      </c>
      <c r="C33" s="36">
        <f>SUMIFS(СВЦЭМ!$D$39:$D$782,СВЦЭМ!$A$39:$A$782,$A33,СВЦЭМ!$B$39:$B$782,C$11)+'СЕТ СН'!$F$11+СВЦЭМ!$D$10+'СЕТ СН'!$F$5-'СЕТ СН'!$F$21</f>
        <v>2453.8800643199997</v>
      </c>
      <c r="D33" s="36">
        <f>SUMIFS(СВЦЭМ!$D$39:$D$782,СВЦЭМ!$A$39:$A$782,$A33,СВЦЭМ!$B$39:$B$782,D$11)+'СЕТ СН'!$F$11+СВЦЭМ!$D$10+'СЕТ СН'!$F$5-'СЕТ СН'!$F$21</f>
        <v>2478.2769266099999</v>
      </c>
      <c r="E33" s="36">
        <f>SUMIFS(СВЦЭМ!$D$39:$D$782,СВЦЭМ!$A$39:$A$782,$A33,СВЦЭМ!$B$39:$B$782,E$11)+'СЕТ СН'!$F$11+СВЦЭМ!$D$10+'СЕТ СН'!$F$5-'СЕТ СН'!$F$21</f>
        <v>2482.61562147</v>
      </c>
      <c r="F33" s="36">
        <f>SUMIFS(СВЦЭМ!$D$39:$D$782,СВЦЭМ!$A$39:$A$782,$A33,СВЦЭМ!$B$39:$B$782,F$11)+'СЕТ СН'!$F$11+СВЦЭМ!$D$10+'СЕТ СН'!$F$5-'СЕТ СН'!$F$21</f>
        <v>2472.3954414700002</v>
      </c>
      <c r="G33" s="36">
        <f>SUMIFS(СВЦЭМ!$D$39:$D$782,СВЦЭМ!$A$39:$A$782,$A33,СВЦЭМ!$B$39:$B$782,G$11)+'СЕТ СН'!$F$11+СВЦЭМ!$D$10+'СЕТ СН'!$F$5-'СЕТ СН'!$F$21</f>
        <v>2450.8232504399998</v>
      </c>
      <c r="H33" s="36">
        <f>SUMIFS(СВЦЭМ!$D$39:$D$782,СВЦЭМ!$A$39:$A$782,$A33,СВЦЭМ!$B$39:$B$782,H$11)+'СЕТ СН'!$F$11+СВЦЭМ!$D$10+'СЕТ СН'!$F$5-'СЕТ СН'!$F$21</f>
        <v>2391.7641040799999</v>
      </c>
      <c r="I33" s="36">
        <f>SUMIFS(СВЦЭМ!$D$39:$D$782,СВЦЭМ!$A$39:$A$782,$A33,СВЦЭМ!$B$39:$B$782,I$11)+'СЕТ СН'!$F$11+СВЦЭМ!$D$10+'СЕТ СН'!$F$5-'СЕТ СН'!$F$21</f>
        <v>2337.2375871899999</v>
      </c>
      <c r="J33" s="36">
        <f>SUMIFS(СВЦЭМ!$D$39:$D$782,СВЦЭМ!$A$39:$A$782,$A33,СВЦЭМ!$B$39:$B$782,J$11)+'СЕТ СН'!$F$11+СВЦЭМ!$D$10+'СЕТ СН'!$F$5-'СЕТ СН'!$F$21</f>
        <v>2322.53340501</v>
      </c>
      <c r="K33" s="36">
        <f>SUMIFS(СВЦЭМ!$D$39:$D$782,СВЦЭМ!$A$39:$A$782,$A33,СВЦЭМ!$B$39:$B$782,K$11)+'СЕТ СН'!$F$11+СВЦЭМ!$D$10+'СЕТ СН'!$F$5-'СЕТ СН'!$F$21</f>
        <v>2296.55475789</v>
      </c>
      <c r="L33" s="36">
        <f>SUMIFS(СВЦЭМ!$D$39:$D$782,СВЦЭМ!$A$39:$A$782,$A33,СВЦЭМ!$B$39:$B$782,L$11)+'СЕТ СН'!$F$11+СВЦЭМ!$D$10+'СЕТ СН'!$F$5-'СЕТ СН'!$F$21</f>
        <v>2302.3757508799999</v>
      </c>
      <c r="M33" s="36">
        <f>SUMIFS(СВЦЭМ!$D$39:$D$782,СВЦЭМ!$A$39:$A$782,$A33,СВЦЭМ!$B$39:$B$782,M$11)+'СЕТ СН'!$F$11+СВЦЭМ!$D$10+'СЕТ СН'!$F$5-'СЕТ СН'!$F$21</f>
        <v>2313.1582523500001</v>
      </c>
      <c r="N33" s="36">
        <f>SUMIFS(СВЦЭМ!$D$39:$D$782,СВЦЭМ!$A$39:$A$782,$A33,СВЦЭМ!$B$39:$B$782,N$11)+'СЕТ СН'!$F$11+СВЦЭМ!$D$10+'СЕТ СН'!$F$5-'СЕТ СН'!$F$21</f>
        <v>2322.6138334299999</v>
      </c>
      <c r="O33" s="36">
        <f>SUMIFS(СВЦЭМ!$D$39:$D$782,СВЦЭМ!$A$39:$A$782,$A33,СВЦЭМ!$B$39:$B$782,O$11)+'СЕТ СН'!$F$11+СВЦЭМ!$D$10+'СЕТ СН'!$F$5-'СЕТ СН'!$F$21</f>
        <v>2335.19834141</v>
      </c>
      <c r="P33" s="36">
        <f>SUMIFS(СВЦЭМ!$D$39:$D$782,СВЦЭМ!$A$39:$A$782,$A33,СВЦЭМ!$B$39:$B$782,P$11)+'СЕТ СН'!$F$11+СВЦЭМ!$D$10+'СЕТ СН'!$F$5-'СЕТ СН'!$F$21</f>
        <v>2339.8689427999998</v>
      </c>
      <c r="Q33" s="36">
        <f>SUMIFS(СВЦЭМ!$D$39:$D$782,СВЦЭМ!$A$39:$A$782,$A33,СВЦЭМ!$B$39:$B$782,Q$11)+'СЕТ СН'!$F$11+СВЦЭМ!$D$10+'СЕТ СН'!$F$5-'СЕТ СН'!$F$21</f>
        <v>2338.6983463199999</v>
      </c>
      <c r="R33" s="36">
        <f>SUMIFS(СВЦЭМ!$D$39:$D$782,СВЦЭМ!$A$39:$A$782,$A33,СВЦЭМ!$B$39:$B$782,R$11)+'СЕТ СН'!$F$11+СВЦЭМ!$D$10+'СЕТ СН'!$F$5-'СЕТ СН'!$F$21</f>
        <v>2361.1636007299999</v>
      </c>
      <c r="S33" s="36">
        <f>SUMIFS(СВЦЭМ!$D$39:$D$782,СВЦЭМ!$A$39:$A$782,$A33,СВЦЭМ!$B$39:$B$782,S$11)+'СЕТ СН'!$F$11+СВЦЭМ!$D$10+'СЕТ СН'!$F$5-'СЕТ СН'!$F$21</f>
        <v>2343.8938907100001</v>
      </c>
      <c r="T33" s="36">
        <f>SUMIFS(СВЦЭМ!$D$39:$D$782,СВЦЭМ!$A$39:$A$782,$A33,СВЦЭМ!$B$39:$B$782,T$11)+'СЕТ СН'!$F$11+СВЦЭМ!$D$10+'СЕТ СН'!$F$5-'СЕТ СН'!$F$21</f>
        <v>2305.61681722</v>
      </c>
      <c r="U33" s="36">
        <f>SUMIFS(СВЦЭМ!$D$39:$D$782,СВЦЭМ!$A$39:$A$782,$A33,СВЦЭМ!$B$39:$B$782,U$11)+'СЕТ СН'!$F$11+СВЦЭМ!$D$10+'СЕТ СН'!$F$5-'СЕТ СН'!$F$21</f>
        <v>2328.7559451500001</v>
      </c>
      <c r="V33" s="36">
        <f>SUMIFS(СВЦЭМ!$D$39:$D$782,СВЦЭМ!$A$39:$A$782,$A33,СВЦЭМ!$B$39:$B$782,V$11)+'СЕТ СН'!$F$11+СВЦЭМ!$D$10+'СЕТ СН'!$F$5-'СЕТ СН'!$F$21</f>
        <v>2336.8713749199997</v>
      </c>
      <c r="W33" s="36">
        <f>SUMIFS(СВЦЭМ!$D$39:$D$782,СВЦЭМ!$A$39:$A$782,$A33,СВЦЭМ!$B$39:$B$782,W$11)+'СЕТ СН'!$F$11+СВЦЭМ!$D$10+'СЕТ СН'!$F$5-'СЕТ СН'!$F$21</f>
        <v>2365.33172534</v>
      </c>
      <c r="X33" s="36">
        <f>SUMIFS(СВЦЭМ!$D$39:$D$782,СВЦЭМ!$A$39:$A$782,$A33,СВЦЭМ!$B$39:$B$782,X$11)+'СЕТ СН'!$F$11+СВЦЭМ!$D$10+'СЕТ СН'!$F$5-'СЕТ СН'!$F$21</f>
        <v>2411.6309081899999</v>
      </c>
      <c r="Y33" s="36">
        <f>SUMIFS(СВЦЭМ!$D$39:$D$782,СВЦЭМ!$A$39:$A$782,$A33,СВЦЭМ!$B$39:$B$782,Y$11)+'СЕТ СН'!$F$11+СВЦЭМ!$D$10+'СЕТ СН'!$F$5-'СЕТ СН'!$F$21</f>
        <v>2415.3599062399999</v>
      </c>
    </row>
    <row r="34" spans="1:27" ht="15.75" x14ac:dyDescent="0.2">
      <c r="A34" s="35">
        <f t="shared" si="0"/>
        <v>44827</v>
      </c>
      <c r="B34" s="36">
        <f>SUMIFS(СВЦЭМ!$D$39:$D$782,СВЦЭМ!$A$39:$A$782,$A34,СВЦЭМ!$B$39:$B$782,B$11)+'СЕТ СН'!$F$11+СВЦЭМ!$D$10+'СЕТ СН'!$F$5-'СЕТ СН'!$F$21</f>
        <v>2535.17303932</v>
      </c>
      <c r="C34" s="36">
        <f>SUMIFS(СВЦЭМ!$D$39:$D$782,СВЦЭМ!$A$39:$A$782,$A34,СВЦЭМ!$B$39:$B$782,C$11)+'СЕТ СН'!$F$11+СВЦЭМ!$D$10+'СЕТ СН'!$F$5-'СЕТ СН'!$F$21</f>
        <v>2482.2637231099998</v>
      </c>
      <c r="D34" s="36">
        <f>SUMIFS(СВЦЭМ!$D$39:$D$782,СВЦЭМ!$A$39:$A$782,$A34,СВЦЭМ!$B$39:$B$782,D$11)+'СЕТ СН'!$F$11+СВЦЭМ!$D$10+'СЕТ СН'!$F$5-'СЕТ СН'!$F$21</f>
        <v>2465.48440179</v>
      </c>
      <c r="E34" s="36">
        <f>SUMIFS(СВЦЭМ!$D$39:$D$782,СВЦЭМ!$A$39:$A$782,$A34,СВЦЭМ!$B$39:$B$782,E$11)+'СЕТ СН'!$F$11+СВЦЭМ!$D$10+'СЕТ СН'!$F$5-'СЕТ СН'!$F$21</f>
        <v>2474.9369948099998</v>
      </c>
      <c r="F34" s="36">
        <f>SUMIFS(СВЦЭМ!$D$39:$D$782,СВЦЭМ!$A$39:$A$782,$A34,СВЦЭМ!$B$39:$B$782,F$11)+'СЕТ СН'!$F$11+СВЦЭМ!$D$10+'СЕТ СН'!$F$5-'СЕТ СН'!$F$21</f>
        <v>2472.9253141999998</v>
      </c>
      <c r="G34" s="36">
        <f>SUMIFS(СВЦЭМ!$D$39:$D$782,СВЦЭМ!$A$39:$A$782,$A34,СВЦЭМ!$B$39:$B$782,G$11)+'СЕТ СН'!$F$11+СВЦЭМ!$D$10+'СЕТ СН'!$F$5-'СЕТ СН'!$F$21</f>
        <v>2461.4921203499998</v>
      </c>
      <c r="H34" s="36">
        <f>SUMIFS(СВЦЭМ!$D$39:$D$782,СВЦЭМ!$A$39:$A$782,$A34,СВЦЭМ!$B$39:$B$782,H$11)+'СЕТ СН'!$F$11+СВЦЭМ!$D$10+'СЕТ СН'!$F$5-'СЕТ СН'!$F$21</f>
        <v>2387.2548834499999</v>
      </c>
      <c r="I34" s="36">
        <f>SUMIFS(СВЦЭМ!$D$39:$D$782,СВЦЭМ!$A$39:$A$782,$A34,СВЦЭМ!$B$39:$B$782,I$11)+'СЕТ СН'!$F$11+СВЦЭМ!$D$10+'СЕТ СН'!$F$5-'СЕТ СН'!$F$21</f>
        <v>2340.5859448699998</v>
      </c>
      <c r="J34" s="36">
        <f>SUMIFS(СВЦЭМ!$D$39:$D$782,СВЦЭМ!$A$39:$A$782,$A34,СВЦЭМ!$B$39:$B$782,J$11)+'СЕТ СН'!$F$11+СВЦЭМ!$D$10+'СЕТ СН'!$F$5-'СЕТ СН'!$F$21</f>
        <v>2404.86668074</v>
      </c>
      <c r="K34" s="36">
        <f>SUMIFS(СВЦЭМ!$D$39:$D$782,СВЦЭМ!$A$39:$A$782,$A34,СВЦЭМ!$B$39:$B$782,K$11)+'СЕТ СН'!$F$11+СВЦЭМ!$D$10+'СЕТ СН'!$F$5-'СЕТ СН'!$F$21</f>
        <v>2325.48285308</v>
      </c>
      <c r="L34" s="36">
        <f>SUMIFS(СВЦЭМ!$D$39:$D$782,СВЦЭМ!$A$39:$A$782,$A34,СВЦЭМ!$B$39:$B$782,L$11)+'СЕТ СН'!$F$11+СВЦЭМ!$D$10+'СЕТ СН'!$F$5-'СЕТ СН'!$F$21</f>
        <v>2342.8995879300001</v>
      </c>
      <c r="M34" s="36">
        <f>SUMIFS(СВЦЭМ!$D$39:$D$782,СВЦЭМ!$A$39:$A$782,$A34,СВЦЭМ!$B$39:$B$782,M$11)+'СЕТ СН'!$F$11+СВЦЭМ!$D$10+'СЕТ СН'!$F$5-'СЕТ СН'!$F$21</f>
        <v>2351.34930257</v>
      </c>
      <c r="N34" s="36">
        <f>SUMIFS(СВЦЭМ!$D$39:$D$782,СВЦЭМ!$A$39:$A$782,$A34,СВЦЭМ!$B$39:$B$782,N$11)+'СЕТ СН'!$F$11+СВЦЭМ!$D$10+'СЕТ СН'!$F$5-'СЕТ СН'!$F$21</f>
        <v>2346.0175830899998</v>
      </c>
      <c r="O34" s="36">
        <f>SUMIFS(СВЦЭМ!$D$39:$D$782,СВЦЭМ!$A$39:$A$782,$A34,СВЦЭМ!$B$39:$B$782,O$11)+'СЕТ СН'!$F$11+СВЦЭМ!$D$10+'СЕТ СН'!$F$5-'СЕТ СН'!$F$21</f>
        <v>2331.6299568899999</v>
      </c>
      <c r="P34" s="36">
        <f>SUMIFS(СВЦЭМ!$D$39:$D$782,СВЦЭМ!$A$39:$A$782,$A34,СВЦЭМ!$B$39:$B$782,P$11)+'СЕТ СН'!$F$11+СВЦЭМ!$D$10+'СЕТ СН'!$F$5-'СЕТ СН'!$F$21</f>
        <v>2339.89870389</v>
      </c>
      <c r="Q34" s="36">
        <f>SUMIFS(СВЦЭМ!$D$39:$D$782,СВЦЭМ!$A$39:$A$782,$A34,СВЦЭМ!$B$39:$B$782,Q$11)+'СЕТ СН'!$F$11+СВЦЭМ!$D$10+'СЕТ СН'!$F$5-'СЕТ СН'!$F$21</f>
        <v>2344.9123406099998</v>
      </c>
      <c r="R34" s="36">
        <f>SUMIFS(СВЦЭМ!$D$39:$D$782,СВЦЭМ!$A$39:$A$782,$A34,СВЦЭМ!$B$39:$B$782,R$11)+'СЕТ СН'!$F$11+СВЦЭМ!$D$10+'СЕТ СН'!$F$5-'СЕТ СН'!$F$21</f>
        <v>2350.1218774899999</v>
      </c>
      <c r="S34" s="36">
        <f>SUMIFS(СВЦЭМ!$D$39:$D$782,СВЦЭМ!$A$39:$A$782,$A34,СВЦЭМ!$B$39:$B$782,S$11)+'СЕТ СН'!$F$11+СВЦЭМ!$D$10+'СЕТ СН'!$F$5-'СЕТ СН'!$F$21</f>
        <v>2343.6482616399999</v>
      </c>
      <c r="T34" s="36">
        <f>SUMIFS(СВЦЭМ!$D$39:$D$782,СВЦЭМ!$A$39:$A$782,$A34,СВЦЭМ!$B$39:$B$782,T$11)+'СЕТ СН'!$F$11+СВЦЭМ!$D$10+'СЕТ СН'!$F$5-'СЕТ СН'!$F$21</f>
        <v>2329.6224292500001</v>
      </c>
      <c r="U34" s="36">
        <f>SUMIFS(СВЦЭМ!$D$39:$D$782,СВЦЭМ!$A$39:$A$782,$A34,СВЦЭМ!$B$39:$B$782,U$11)+'СЕТ СН'!$F$11+СВЦЭМ!$D$10+'СЕТ СН'!$F$5-'СЕТ СН'!$F$21</f>
        <v>2317.3304612299999</v>
      </c>
      <c r="V34" s="36">
        <f>SUMIFS(СВЦЭМ!$D$39:$D$782,СВЦЭМ!$A$39:$A$782,$A34,СВЦЭМ!$B$39:$B$782,V$11)+'СЕТ СН'!$F$11+СВЦЭМ!$D$10+'СЕТ СН'!$F$5-'СЕТ СН'!$F$21</f>
        <v>2345.4591225099998</v>
      </c>
      <c r="W34" s="36">
        <f>SUMIFS(СВЦЭМ!$D$39:$D$782,СВЦЭМ!$A$39:$A$782,$A34,СВЦЭМ!$B$39:$B$782,W$11)+'СЕТ СН'!$F$11+СВЦЭМ!$D$10+'СЕТ СН'!$F$5-'СЕТ СН'!$F$21</f>
        <v>2325.8366948599996</v>
      </c>
      <c r="X34" s="36">
        <f>SUMIFS(СВЦЭМ!$D$39:$D$782,СВЦЭМ!$A$39:$A$782,$A34,СВЦЭМ!$B$39:$B$782,X$11)+'СЕТ СН'!$F$11+СВЦЭМ!$D$10+'СЕТ СН'!$F$5-'СЕТ СН'!$F$21</f>
        <v>2419.5677073699999</v>
      </c>
      <c r="Y34" s="36">
        <f>SUMIFS(СВЦЭМ!$D$39:$D$782,СВЦЭМ!$A$39:$A$782,$A34,СВЦЭМ!$B$39:$B$782,Y$11)+'СЕТ СН'!$F$11+СВЦЭМ!$D$10+'СЕТ СН'!$F$5-'СЕТ СН'!$F$21</f>
        <v>2419.2964620399998</v>
      </c>
    </row>
    <row r="35" spans="1:27" ht="15.75" x14ac:dyDescent="0.2">
      <c r="A35" s="35">
        <f t="shared" si="0"/>
        <v>44828</v>
      </c>
      <c r="B35" s="36">
        <f>SUMIFS(СВЦЭМ!$D$39:$D$782,СВЦЭМ!$A$39:$A$782,$A35,СВЦЭМ!$B$39:$B$782,B$11)+'СЕТ СН'!$F$11+СВЦЭМ!$D$10+'СЕТ СН'!$F$5-'СЕТ СН'!$F$21</f>
        <v>2455.1522853799997</v>
      </c>
      <c r="C35" s="36">
        <f>SUMIFS(СВЦЭМ!$D$39:$D$782,СВЦЭМ!$A$39:$A$782,$A35,СВЦЭМ!$B$39:$B$782,C$11)+'СЕТ СН'!$F$11+СВЦЭМ!$D$10+'СЕТ СН'!$F$5-'СЕТ СН'!$F$21</f>
        <v>2489.3668439499997</v>
      </c>
      <c r="D35" s="36">
        <f>SUMIFS(СВЦЭМ!$D$39:$D$782,СВЦЭМ!$A$39:$A$782,$A35,СВЦЭМ!$B$39:$B$782,D$11)+'СЕТ СН'!$F$11+СВЦЭМ!$D$10+'СЕТ СН'!$F$5-'СЕТ СН'!$F$21</f>
        <v>2496.4851035499996</v>
      </c>
      <c r="E35" s="36">
        <f>SUMIFS(СВЦЭМ!$D$39:$D$782,СВЦЭМ!$A$39:$A$782,$A35,СВЦЭМ!$B$39:$B$782,E$11)+'СЕТ СН'!$F$11+СВЦЭМ!$D$10+'СЕТ СН'!$F$5-'СЕТ СН'!$F$21</f>
        <v>2470.4999500999998</v>
      </c>
      <c r="F35" s="36">
        <f>SUMIFS(СВЦЭМ!$D$39:$D$782,СВЦЭМ!$A$39:$A$782,$A35,СВЦЭМ!$B$39:$B$782,F$11)+'СЕТ СН'!$F$11+СВЦЭМ!$D$10+'СЕТ СН'!$F$5-'СЕТ СН'!$F$21</f>
        <v>2420.2282281600001</v>
      </c>
      <c r="G35" s="36">
        <f>SUMIFS(СВЦЭМ!$D$39:$D$782,СВЦЭМ!$A$39:$A$782,$A35,СВЦЭМ!$B$39:$B$782,G$11)+'СЕТ СН'!$F$11+СВЦЭМ!$D$10+'СЕТ СН'!$F$5-'СЕТ СН'!$F$21</f>
        <v>2421.6940889999996</v>
      </c>
      <c r="H35" s="36">
        <f>SUMIFS(СВЦЭМ!$D$39:$D$782,СВЦЭМ!$A$39:$A$782,$A35,СВЦЭМ!$B$39:$B$782,H$11)+'СЕТ СН'!$F$11+СВЦЭМ!$D$10+'СЕТ СН'!$F$5-'СЕТ СН'!$F$21</f>
        <v>2431.7567834399997</v>
      </c>
      <c r="I35" s="36">
        <f>SUMIFS(СВЦЭМ!$D$39:$D$782,СВЦЭМ!$A$39:$A$782,$A35,СВЦЭМ!$B$39:$B$782,I$11)+'СЕТ СН'!$F$11+СВЦЭМ!$D$10+'СЕТ СН'!$F$5-'СЕТ СН'!$F$21</f>
        <v>2400.5837719699998</v>
      </c>
      <c r="J35" s="36">
        <f>SUMIFS(СВЦЭМ!$D$39:$D$782,СВЦЭМ!$A$39:$A$782,$A35,СВЦЭМ!$B$39:$B$782,J$11)+'СЕТ СН'!$F$11+СВЦЭМ!$D$10+'СЕТ СН'!$F$5-'СЕТ СН'!$F$21</f>
        <v>2472.9225395399999</v>
      </c>
      <c r="K35" s="36">
        <f>SUMIFS(СВЦЭМ!$D$39:$D$782,СВЦЭМ!$A$39:$A$782,$A35,СВЦЭМ!$B$39:$B$782,K$11)+'СЕТ СН'!$F$11+СВЦЭМ!$D$10+'СЕТ СН'!$F$5-'СЕТ СН'!$F$21</f>
        <v>2515.4061581799997</v>
      </c>
      <c r="L35" s="36">
        <f>SUMIFS(СВЦЭМ!$D$39:$D$782,СВЦЭМ!$A$39:$A$782,$A35,СВЦЭМ!$B$39:$B$782,L$11)+'СЕТ СН'!$F$11+СВЦЭМ!$D$10+'СЕТ СН'!$F$5-'СЕТ СН'!$F$21</f>
        <v>2535.62226762</v>
      </c>
      <c r="M35" s="36">
        <f>SUMIFS(СВЦЭМ!$D$39:$D$782,СВЦЭМ!$A$39:$A$782,$A35,СВЦЭМ!$B$39:$B$782,M$11)+'СЕТ СН'!$F$11+СВЦЭМ!$D$10+'СЕТ СН'!$F$5-'СЕТ СН'!$F$21</f>
        <v>2427.6474922799998</v>
      </c>
      <c r="N35" s="36">
        <f>SUMIFS(СВЦЭМ!$D$39:$D$782,СВЦЭМ!$A$39:$A$782,$A35,СВЦЭМ!$B$39:$B$782,N$11)+'СЕТ СН'!$F$11+СВЦЭМ!$D$10+'СЕТ СН'!$F$5-'СЕТ СН'!$F$21</f>
        <v>2393.5535391200001</v>
      </c>
      <c r="O35" s="36">
        <f>SUMIFS(СВЦЭМ!$D$39:$D$782,СВЦЭМ!$A$39:$A$782,$A35,СВЦЭМ!$B$39:$B$782,O$11)+'СЕТ СН'!$F$11+СВЦЭМ!$D$10+'СЕТ СН'!$F$5-'СЕТ СН'!$F$21</f>
        <v>2392.1127077599999</v>
      </c>
      <c r="P35" s="36">
        <f>SUMIFS(СВЦЭМ!$D$39:$D$782,СВЦЭМ!$A$39:$A$782,$A35,СВЦЭМ!$B$39:$B$782,P$11)+'СЕТ СН'!$F$11+СВЦЭМ!$D$10+'СЕТ СН'!$F$5-'СЕТ СН'!$F$21</f>
        <v>2399.4586270099999</v>
      </c>
      <c r="Q35" s="36">
        <f>SUMIFS(СВЦЭМ!$D$39:$D$782,СВЦЭМ!$A$39:$A$782,$A35,СВЦЭМ!$B$39:$B$782,Q$11)+'СЕТ СН'!$F$11+СВЦЭМ!$D$10+'СЕТ СН'!$F$5-'СЕТ СН'!$F$21</f>
        <v>2401.1761229599997</v>
      </c>
      <c r="R35" s="36">
        <f>SUMIFS(СВЦЭМ!$D$39:$D$782,СВЦЭМ!$A$39:$A$782,$A35,СВЦЭМ!$B$39:$B$782,R$11)+'СЕТ СН'!$F$11+СВЦЭМ!$D$10+'СЕТ СН'!$F$5-'СЕТ СН'!$F$21</f>
        <v>2395.6317726099996</v>
      </c>
      <c r="S35" s="36">
        <f>SUMIFS(СВЦЭМ!$D$39:$D$782,СВЦЭМ!$A$39:$A$782,$A35,СВЦЭМ!$B$39:$B$782,S$11)+'СЕТ СН'!$F$11+СВЦЭМ!$D$10+'СЕТ СН'!$F$5-'СЕТ СН'!$F$21</f>
        <v>2387.9254863899996</v>
      </c>
      <c r="T35" s="36">
        <f>SUMIFS(СВЦЭМ!$D$39:$D$782,СВЦЭМ!$A$39:$A$782,$A35,СВЦЭМ!$B$39:$B$782,T$11)+'СЕТ СН'!$F$11+СВЦЭМ!$D$10+'СЕТ СН'!$F$5-'СЕТ СН'!$F$21</f>
        <v>2402.07836374</v>
      </c>
      <c r="U35" s="36">
        <f>SUMIFS(СВЦЭМ!$D$39:$D$782,СВЦЭМ!$A$39:$A$782,$A35,СВЦЭМ!$B$39:$B$782,U$11)+'СЕТ СН'!$F$11+СВЦЭМ!$D$10+'СЕТ СН'!$F$5-'СЕТ СН'!$F$21</f>
        <v>2430.2392312100001</v>
      </c>
      <c r="V35" s="36">
        <f>SUMIFS(СВЦЭМ!$D$39:$D$782,СВЦЭМ!$A$39:$A$782,$A35,СВЦЭМ!$B$39:$B$782,V$11)+'СЕТ СН'!$F$11+СВЦЭМ!$D$10+'СЕТ СН'!$F$5-'СЕТ СН'!$F$21</f>
        <v>2426.1246251799998</v>
      </c>
      <c r="W35" s="36">
        <f>SUMIFS(СВЦЭМ!$D$39:$D$782,СВЦЭМ!$A$39:$A$782,$A35,СВЦЭМ!$B$39:$B$782,W$11)+'СЕТ СН'!$F$11+СВЦЭМ!$D$10+'СЕТ СН'!$F$5-'СЕТ СН'!$F$21</f>
        <v>2413.4818067899996</v>
      </c>
      <c r="X35" s="36">
        <f>SUMIFS(СВЦЭМ!$D$39:$D$782,СВЦЭМ!$A$39:$A$782,$A35,СВЦЭМ!$B$39:$B$782,X$11)+'СЕТ СН'!$F$11+СВЦЭМ!$D$10+'СЕТ СН'!$F$5-'СЕТ СН'!$F$21</f>
        <v>2466.8478330899998</v>
      </c>
      <c r="Y35" s="36">
        <f>SUMIFS(СВЦЭМ!$D$39:$D$782,СВЦЭМ!$A$39:$A$782,$A35,СВЦЭМ!$B$39:$B$782,Y$11)+'СЕТ СН'!$F$11+СВЦЭМ!$D$10+'СЕТ СН'!$F$5-'СЕТ СН'!$F$21</f>
        <v>2479.3606435399997</v>
      </c>
    </row>
    <row r="36" spans="1:27" ht="15.75" x14ac:dyDescent="0.2">
      <c r="A36" s="35">
        <f t="shared" si="0"/>
        <v>44829</v>
      </c>
      <c r="B36" s="36">
        <f>SUMIFS(СВЦЭМ!$D$39:$D$782,СВЦЭМ!$A$39:$A$782,$A36,СВЦЭМ!$B$39:$B$782,B$11)+'СЕТ СН'!$F$11+СВЦЭМ!$D$10+'СЕТ СН'!$F$5-'СЕТ СН'!$F$21</f>
        <v>2533.34240163</v>
      </c>
      <c r="C36" s="36">
        <f>SUMIFS(СВЦЭМ!$D$39:$D$782,СВЦЭМ!$A$39:$A$782,$A36,СВЦЭМ!$B$39:$B$782,C$11)+'СЕТ СН'!$F$11+СВЦЭМ!$D$10+'СЕТ СН'!$F$5-'СЕТ СН'!$F$21</f>
        <v>2557.6441512599999</v>
      </c>
      <c r="D36" s="36">
        <f>SUMIFS(СВЦЭМ!$D$39:$D$782,СВЦЭМ!$A$39:$A$782,$A36,СВЦЭМ!$B$39:$B$782,D$11)+'СЕТ СН'!$F$11+СВЦЭМ!$D$10+'СЕТ СН'!$F$5-'СЕТ СН'!$F$21</f>
        <v>2562.6453582499998</v>
      </c>
      <c r="E36" s="36">
        <f>SUMIFS(СВЦЭМ!$D$39:$D$782,СВЦЭМ!$A$39:$A$782,$A36,СВЦЭМ!$B$39:$B$782,E$11)+'СЕТ СН'!$F$11+СВЦЭМ!$D$10+'СЕТ СН'!$F$5-'СЕТ СН'!$F$21</f>
        <v>2568.8997499399998</v>
      </c>
      <c r="F36" s="36">
        <f>SUMIFS(СВЦЭМ!$D$39:$D$782,СВЦЭМ!$A$39:$A$782,$A36,СВЦЭМ!$B$39:$B$782,F$11)+'СЕТ СН'!$F$11+СВЦЭМ!$D$10+'СЕТ СН'!$F$5-'СЕТ СН'!$F$21</f>
        <v>2571.5215644599998</v>
      </c>
      <c r="G36" s="36">
        <f>SUMIFS(СВЦЭМ!$D$39:$D$782,СВЦЭМ!$A$39:$A$782,$A36,СВЦЭМ!$B$39:$B$782,G$11)+'СЕТ СН'!$F$11+СВЦЭМ!$D$10+'СЕТ СН'!$F$5-'СЕТ СН'!$F$21</f>
        <v>2546.6754994399998</v>
      </c>
      <c r="H36" s="36">
        <f>SUMIFS(СВЦЭМ!$D$39:$D$782,СВЦЭМ!$A$39:$A$782,$A36,СВЦЭМ!$B$39:$B$782,H$11)+'СЕТ СН'!$F$11+СВЦЭМ!$D$10+'СЕТ СН'!$F$5-'СЕТ СН'!$F$21</f>
        <v>2523.5313007300001</v>
      </c>
      <c r="I36" s="36">
        <f>SUMIFS(СВЦЭМ!$D$39:$D$782,СВЦЭМ!$A$39:$A$782,$A36,СВЦЭМ!$B$39:$B$782,I$11)+'СЕТ СН'!$F$11+СВЦЭМ!$D$10+'СЕТ СН'!$F$5-'СЕТ СН'!$F$21</f>
        <v>2504.6610013700001</v>
      </c>
      <c r="J36" s="36">
        <f>SUMIFS(СВЦЭМ!$D$39:$D$782,СВЦЭМ!$A$39:$A$782,$A36,СВЦЭМ!$B$39:$B$782,J$11)+'СЕТ СН'!$F$11+СВЦЭМ!$D$10+'СЕТ СН'!$F$5-'СЕТ СН'!$F$21</f>
        <v>2581.8392943499998</v>
      </c>
      <c r="K36" s="36">
        <f>SUMIFS(СВЦЭМ!$D$39:$D$782,СВЦЭМ!$A$39:$A$782,$A36,СВЦЭМ!$B$39:$B$782,K$11)+'СЕТ СН'!$F$11+СВЦЭМ!$D$10+'СЕТ СН'!$F$5-'СЕТ СН'!$F$21</f>
        <v>2585.5012816799999</v>
      </c>
      <c r="L36" s="36">
        <f>SUMIFS(СВЦЭМ!$D$39:$D$782,СВЦЭМ!$A$39:$A$782,$A36,СВЦЭМ!$B$39:$B$782,L$11)+'СЕТ СН'!$F$11+СВЦЭМ!$D$10+'СЕТ СН'!$F$5-'СЕТ СН'!$F$21</f>
        <v>2522.9263722599999</v>
      </c>
      <c r="M36" s="36">
        <f>SUMIFS(СВЦЭМ!$D$39:$D$782,СВЦЭМ!$A$39:$A$782,$A36,СВЦЭМ!$B$39:$B$782,M$11)+'СЕТ СН'!$F$11+СВЦЭМ!$D$10+'СЕТ СН'!$F$5-'СЕТ СН'!$F$21</f>
        <v>2514.0013517799998</v>
      </c>
      <c r="N36" s="36">
        <f>SUMIFS(СВЦЭМ!$D$39:$D$782,СВЦЭМ!$A$39:$A$782,$A36,СВЦЭМ!$B$39:$B$782,N$11)+'СЕТ СН'!$F$11+СВЦЭМ!$D$10+'СЕТ СН'!$F$5-'СЕТ СН'!$F$21</f>
        <v>2533.2625007299998</v>
      </c>
      <c r="O36" s="36">
        <f>SUMIFS(СВЦЭМ!$D$39:$D$782,СВЦЭМ!$A$39:$A$782,$A36,СВЦЭМ!$B$39:$B$782,O$11)+'СЕТ СН'!$F$11+СВЦЭМ!$D$10+'СЕТ СН'!$F$5-'СЕТ СН'!$F$21</f>
        <v>2518.0409828000002</v>
      </c>
      <c r="P36" s="36">
        <f>SUMIFS(СВЦЭМ!$D$39:$D$782,СВЦЭМ!$A$39:$A$782,$A36,СВЦЭМ!$B$39:$B$782,P$11)+'СЕТ СН'!$F$11+СВЦЭМ!$D$10+'СЕТ СН'!$F$5-'СЕТ СН'!$F$21</f>
        <v>2515.7012245400001</v>
      </c>
      <c r="Q36" s="36">
        <f>SUMIFS(СВЦЭМ!$D$39:$D$782,СВЦЭМ!$A$39:$A$782,$A36,СВЦЭМ!$B$39:$B$782,Q$11)+'СЕТ СН'!$F$11+СВЦЭМ!$D$10+'СЕТ СН'!$F$5-'СЕТ СН'!$F$21</f>
        <v>2511.4240726399998</v>
      </c>
      <c r="R36" s="36">
        <f>SUMIFS(СВЦЭМ!$D$39:$D$782,СВЦЭМ!$A$39:$A$782,$A36,СВЦЭМ!$B$39:$B$782,R$11)+'СЕТ СН'!$F$11+СВЦЭМ!$D$10+'СЕТ СН'!$F$5-'СЕТ СН'!$F$21</f>
        <v>2489.1866461599998</v>
      </c>
      <c r="S36" s="36">
        <f>SUMIFS(СВЦЭМ!$D$39:$D$782,СВЦЭМ!$A$39:$A$782,$A36,СВЦЭМ!$B$39:$B$782,S$11)+'СЕТ СН'!$F$11+СВЦЭМ!$D$10+'СЕТ СН'!$F$5-'СЕТ СН'!$F$21</f>
        <v>2475.24218733</v>
      </c>
      <c r="T36" s="36">
        <f>SUMIFS(СВЦЭМ!$D$39:$D$782,СВЦЭМ!$A$39:$A$782,$A36,СВЦЭМ!$B$39:$B$782,T$11)+'СЕТ СН'!$F$11+СВЦЭМ!$D$10+'СЕТ СН'!$F$5-'СЕТ СН'!$F$21</f>
        <v>2547.1460039899998</v>
      </c>
      <c r="U36" s="36">
        <f>SUMIFS(СВЦЭМ!$D$39:$D$782,СВЦЭМ!$A$39:$A$782,$A36,СВЦЭМ!$B$39:$B$782,U$11)+'СЕТ СН'!$F$11+СВЦЭМ!$D$10+'СЕТ СН'!$F$5-'СЕТ СН'!$F$21</f>
        <v>2562.1677250299999</v>
      </c>
      <c r="V36" s="36">
        <f>SUMIFS(СВЦЭМ!$D$39:$D$782,СВЦЭМ!$A$39:$A$782,$A36,СВЦЭМ!$B$39:$B$782,V$11)+'СЕТ СН'!$F$11+СВЦЭМ!$D$10+'СЕТ СН'!$F$5-'СЕТ СН'!$F$21</f>
        <v>2567.7947710099997</v>
      </c>
      <c r="W36" s="36">
        <f>SUMIFS(СВЦЭМ!$D$39:$D$782,СВЦЭМ!$A$39:$A$782,$A36,СВЦЭМ!$B$39:$B$782,W$11)+'СЕТ СН'!$F$11+СВЦЭМ!$D$10+'СЕТ СН'!$F$5-'СЕТ СН'!$F$21</f>
        <v>2558.88382417</v>
      </c>
      <c r="X36" s="36">
        <f>SUMIFS(СВЦЭМ!$D$39:$D$782,СВЦЭМ!$A$39:$A$782,$A36,СВЦЭМ!$B$39:$B$782,X$11)+'СЕТ СН'!$F$11+СВЦЭМ!$D$10+'СЕТ СН'!$F$5-'СЕТ СН'!$F$21</f>
        <v>2590.1877282199998</v>
      </c>
      <c r="Y36" s="36">
        <f>SUMIFS(СВЦЭМ!$D$39:$D$782,СВЦЭМ!$A$39:$A$782,$A36,СВЦЭМ!$B$39:$B$782,Y$11)+'СЕТ СН'!$F$11+СВЦЭМ!$D$10+'СЕТ СН'!$F$5-'СЕТ СН'!$F$21</f>
        <v>2560.9964005799998</v>
      </c>
    </row>
    <row r="37" spans="1:27" ht="15.75" x14ac:dyDescent="0.2">
      <c r="A37" s="35">
        <f t="shared" si="0"/>
        <v>44830</v>
      </c>
      <c r="B37" s="36">
        <f>SUMIFS(СВЦЭМ!$D$39:$D$782,СВЦЭМ!$A$39:$A$782,$A37,СВЦЭМ!$B$39:$B$782,B$11)+'СЕТ СН'!$F$11+СВЦЭМ!$D$10+'СЕТ СН'!$F$5-'СЕТ СН'!$F$21</f>
        <v>2530.4142210199998</v>
      </c>
      <c r="C37" s="36">
        <f>SUMIFS(СВЦЭМ!$D$39:$D$782,СВЦЭМ!$A$39:$A$782,$A37,СВЦЭМ!$B$39:$B$782,C$11)+'СЕТ СН'!$F$11+СВЦЭМ!$D$10+'СЕТ СН'!$F$5-'СЕТ СН'!$F$21</f>
        <v>2515.8401886699999</v>
      </c>
      <c r="D37" s="36">
        <f>SUMIFS(СВЦЭМ!$D$39:$D$782,СВЦЭМ!$A$39:$A$782,$A37,СВЦЭМ!$B$39:$B$782,D$11)+'СЕТ СН'!$F$11+СВЦЭМ!$D$10+'СЕТ СН'!$F$5-'СЕТ СН'!$F$21</f>
        <v>2509.4901707599997</v>
      </c>
      <c r="E37" s="36">
        <f>SUMIFS(СВЦЭМ!$D$39:$D$782,СВЦЭМ!$A$39:$A$782,$A37,СВЦЭМ!$B$39:$B$782,E$11)+'СЕТ СН'!$F$11+СВЦЭМ!$D$10+'СЕТ СН'!$F$5-'СЕТ СН'!$F$21</f>
        <v>2593.37488975</v>
      </c>
      <c r="F37" s="36">
        <f>SUMIFS(СВЦЭМ!$D$39:$D$782,СВЦЭМ!$A$39:$A$782,$A37,СВЦЭМ!$B$39:$B$782,F$11)+'СЕТ СН'!$F$11+СВЦЭМ!$D$10+'СЕТ СН'!$F$5-'СЕТ СН'!$F$21</f>
        <v>2596.0936709899997</v>
      </c>
      <c r="G37" s="36">
        <f>SUMIFS(СВЦЭМ!$D$39:$D$782,СВЦЭМ!$A$39:$A$782,$A37,СВЦЭМ!$B$39:$B$782,G$11)+'СЕТ СН'!$F$11+СВЦЭМ!$D$10+'СЕТ СН'!$F$5-'СЕТ СН'!$F$21</f>
        <v>2491.5539689099996</v>
      </c>
      <c r="H37" s="36">
        <f>SUMIFS(СВЦЭМ!$D$39:$D$782,СВЦЭМ!$A$39:$A$782,$A37,СВЦЭМ!$B$39:$B$782,H$11)+'СЕТ СН'!$F$11+СВЦЭМ!$D$10+'СЕТ СН'!$F$5-'СЕТ СН'!$F$21</f>
        <v>2436.5821397</v>
      </c>
      <c r="I37" s="36">
        <f>SUMIFS(СВЦЭМ!$D$39:$D$782,СВЦЭМ!$A$39:$A$782,$A37,СВЦЭМ!$B$39:$B$782,I$11)+'СЕТ СН'!$F$11+СВЦЭМ!$D$10+'СЕТ СН'!$F$5-'СЕТ СН'!$F$21</f>
        <v>2498.2312000100001</v>
      </c>
      <c r="J37" s="36">
        <f>SUMIFS(СВЦЭМ!$D$39:$D$782,СВЦЭМ!$A$39:$A$782,$A37,СВЦЭМ!$B$39:$B$782,J$11)+'СЕТ СН'!$F$11+СВЦЭМ!$D$10+'СЕТ СН'!$F$5-'СЕТ СН'!$F$21</f>
        <v>2617.9744212000001</v>
      </c>
      <c r="K37" s="36">
        <f>SUMIFS(СВЦЭМ!$D$39:$D$782,СВЦЭМ!$A$39:$A$782,$A37,СВЦЭМ!$B$39:$B$782,K$11)+'СЕТ СН'!$F$11+СВЦЭМ!$D$10+'СЕТ СН'!$F$5-'СЕТ СН'!$F$21</f>
        <v>2507.0259045299999</v>
      </c>
      <c r="L37" s="36">
        <f>SUMIFS(СВЦЭМ!$D$39:$D$782,СВЦЭМ!$A$39:$A$782,$A37,СВЦЭМ!$B$39:$B$782,L$11)+'СЕТ СН'!$F$11+СВЦЭМ!$D$10+'СЕТ СН'!$F$5-'СЕТ СН'!$F$21</f>
        <v>2502.8050659399996</v>
      </c>
      <c r="M37" s="36">
        <f>SUMIFS(СВЦЭМ!$D$39:$D$782,СВЦЭМ!$A$39:$A$782,$A37,СВЦЭМ!$B$39:$B$782,M$11)+'СЕТ СН'!$F$11+СВЦЭМ!$D$10+'СЕТ СН'!$F$5-'СЕТ СН'!$F$21</f>
        <v>2383.4709782800001</v>
      </c>
      <c r="N37" s="36">
        <f>SUMIFS(СВЦЭМ!$D$39:$D$782,СВЦЭМ!$A$39:$A$782,$A37,СВЦЭМ!$B$39:$B$782,N$11)+'СЕТ СН'!$F$11+СВЦЭМ!$D$10+'СЕТ СН'!$F$5-'СЕТ СН'!$F$21</f>
        <v>2372.7414255099998</v>
      </c>
      <c r="O37" s="36">
        <f>SUMIFS(СВЦЭМ!$D$39:$D$782,СВЦЭМ!$A$39:$A$782,$A37,СВЦЭМ!$B$39:$B$782,O$11)+'СЕТ СН'!$F$11+СВЦЭМ!$D$10+'СЕТ СН'!$F$5-'СЕТ СН'!$F$21</f>
        <v>2384.61725402</v>
      </c>
      <c r="P37" s="36">
        <f>SUMIFS(СВЦЭМ!$D$39:$D$782,СВЦЭМ!$A$39:$A$782,$A37,СВЦЭМ!$B$39:$B$782,P$11)+'СЕТ СН'!$F$11+СВЦЭМ!$D$10+'СЕТ СН'!$F$5-'СЕТ СН'!$F$21</f>
        <v>2401.0522213599997</v>
      </c>
      <c r="Q37" s="36">
        <f>SUMIFS(СВЦЭМ!$D$39:$D$782,СВЦЭМ!$A$39:$A$782,$A37,СВЦЭМ!$B$39:$B$782,Q$11)+'СЕТ СН'!$F$11+СВЦЭМ!$D$10+'СЕТ СН'!$F$5-'СЕТ СН'!$F$21</f>
        <v>2433.51263027</v>
      </c>
      <c r="R37" s="36">
        <f>SUMIFS(СВЦЭМ!$D$39:$D$782,СВЦЭМ!$A$39:$A$782,$A37,СВЦЭМ!$B$39:$B$782,R$11)+'СЕТ СН'!$F$11+СВЦЭМ!$D$10+'СЕТ СН'!$F$5-'СЕТ СН'!$F$21</f>
        <v>2457.3028816299998</v>
      </c>
      <c r="S37" s="36">
        <f>SUMIFS(СВЦЭМ!$D$39:$D$782,СВЦЭМ!$A$39:$A$782,$A37,СВЦЭМ!$B$39:$B$782,S$11)+'СЕТ СН'!$F$11+СВЦЭМ!$D$10+'СЕТ СН'!$F$5-'СЕТ СН'!$F$21</f>
        <v>2446.4884208099998</v>
      </c>
      <c r="T37" s="36">
        <f>SUMIFS(СВЦЭМ!$D$39:$D$782,СВЦЭМ!$A$39:$A$782,$A37,СВЦЭМ!$B$39:$B$782,T$11)+'СЕТ СН'!$F$11+СВЦЭМ!$D$10+'СЕТ СН'!$F$5-'СЕТ СН'!$F$21</f>
        <v>2550.1014128699999</v>
      </c>
      <c r="U37" s="36">
        <f>SUMIFS(СВЦЭМ!$D$39:$D$782,СВЦЭМ!$A$39:$A$782,$A37,СВЦЭМ!$B$39:$B$782,U$11)+'СЕТ СН'!$F$11+СВЦЭМ!$D$10+'СЕТ СН'!$F$5-'СЕТ СН'!$F$21</f>
        <v>2589.79944918</v>
      </c>
      <c r="V37" s="36">
        <f>SUMIFS(СВЦЭМ!$D$39:$D$782,СВЦЭМ!$A$39:$A$782,$A37,СВЦЭМ!$B$39:$B$782,V$11)+'СЕТ СН'!$F$11+СВЦЭМ!$D$10+'СЕТ СН'!$F$5-'СЕТ СН'!$F$21</f>
        <v>2589.2110836499996</v>
      </c>
      <c r="W37" s="36">
        <f>SUMIFS(СВЦЭМ!$D$39:$D$782,СВЦЭМ!$A$39:$A$782,$A37,СВЦЭМ!$B$39:$B$782,W$11)+'СЕТ СН'!$F$11+СВЦЭМ!$D$10+'СЕТ СН'!$F$5-'СЕТ СН'!$F$21</f>
        <v>2575.1471450999998</v>
      </c>
      <c r="X37" s="36">
        <f>SUMIFS(СВЦЭМ!$D$39:$D$782,СВЦЭМ!$A$39:$A$782,$A37,СВЦЭМ!$B$39:$B$782,X$11)+'СЕТ СН'!$F$11+СВЦЭМ!$D$10+'СЕТ СН'!$F$5-'СЕТ СН'!$F$21</f>
        <v>2527.1401143200001</v>
      </c>
      <c r="Y37" s="36">
        <f>SUMIFS(СВЦЭМ!$D$39:$D$782,СВЦЭМ!$A$39:$A$782,$A37,СВЦЭМ!$B$39:$B$782,Y$11)+'СЕТ СН'!$F$11+СВЦЭМ!$D$10+'СЕТ СН'!$F$5-'СЕТ СН'!$F$21</f>
        <v>2590.08250357</v>
      </c>
    </row>
    <row r="38" spans="1:27" ht="15.75" x14ac:dyDescent="0.2">
      <c r="A38" s="35">
        <f t="shared" si="0"/>
        <v>44831</v>
      </c>
      <c r="B38" s="36">
        <f>SUMIFS(СВЦЭМ!$D$39:$D$782,СВЦЭМ!$A$39:$A$782,$A38,СВЦЭМ!$B$39:$B$782,B$11)+'СЕТ СН'!$F$11+СВЦЭМ!$D$10+'СЕТ СН'!$F$5-'СЕТ СН'!$F$21</f>
        <v>2564.00010548</v>
      </c>
      <c r="C38" s="36">
        <f>SUMIFS(СВЦЭМ!$D$39:$D$782,СВЦЭМ!$A$39:$A$782,$A38,СВЦЭМ!$B$39:$B$782,C$11)+'СЕТ СН'!$F$11+СВЦЭМ!$D$10+'СЕТ СН'!$F$5-'СЕТ СН'!$F$21</f>
        <v>2587.7833538300001</v>
      </c>
      <c r="D38" s="36">
        <f>SUMIFS(СВЦЭМ!$D$39:$D$782,СВЦЭМ!$A$39:$A$782,$A38,СВЦЭМ!$B$39:$B$782,D$11)+'СЕТ СН'!$F$11+СВЦЭМ!$D$10+'СЕТ СН'!$F$5-'СЕТ СН'!$F$21</f>
        <v>2590.7932399699998</v>
      </c>
      <c r="E38" s="36">
        <f>SUMIFS(СВЦЭМ!$D$39:$D$782,СВЦЭМ!$A$39:$A$782,$A38,СВЦЭМ!$B$39:$B$782,E$11)+'СЕТ СН'!$F$11+СВЦЭМ!$D$10+'СЕТ СН'!$F$5-'СЕТ СН'!$F$21</f>
        <v>2632.3083000199999</v>
      </c>
      <c r="F38" s="36">
        <f>SUMIFS(СВЦЭМ!$D$39:$D$782,СВЦЭМ!$A$39:$A$782,$A38,СВЦЭМ!$B$39:$B$782,F$11)+'СЕТ СН'!$F$11+СВЦЭМ!$D$10+'СЕТ СН'!$F$5-'СЕТ СН'!$F$21</f>
        <v>2632.3664001399998</v>
      </c>
      <c r="G38" s="36">
        <f>SUMIFS(СВЦЭМ!$D$39:$D$782,СВЦЭМ!$A$39:$A$782,$A38,СВЦЭМ!$B$39:$B$782,G$11)+'СЕТ СН'!$F$11+СВЦЭМ!$D$10+'СЕТ СН'!$F$5-'СЕТ СН'!$F$21</f>
        <v>2564.9146615499999</v>
      </c>
      <c r="H38" s="36">
        <f>SUMIFS(СВЦЭМ!$D$39:$D$782,СВЦЭМ!$A$39:$A$782,$A38,СВЦЭМ!$B$39:$B$782,H$11)+'СЕТ СН'!$F$11+СВЦЭМ!$D$10+'СЕТ СН'!$F$5-'СЕТ СН'!$F$21</f>
        <v>2502.0262198099999</v>
      </c>
      <c r="I38" s="36">
        <f>SUMIFS(СВЦЭМ!$D$39:$D$782,СВЦЭМ!$A$39:$A$782,$A38,СВЦЭМ!$B$39:$B$782,I$11)+'СЕТ СН'!$F$11+СВЦЭМ!$D$10+'СЕТ СН'!$F$5-'СЕТ СН'!$F$21</f>
        <v>2534.2659052499998</v>
      </c>
      <c r="J38" s="36">
        <f>SUMIFS(СВЦЭМ!$D$39:$D$782,СВЦЭМ!$A$39:$A$782,$A38,СВЦЭМ!$B$39:$B$782,J$11)+'СЕТ СН'!$F$11+СВЦЭМ!$D$10+'СЕТ СН'!$F$5-'СЕТ СН'!$F$21</f>
        <v>2550.5870735999997</v>
      </c>
      <c r="K38" s="36">
        <f>SUMIFS(СВЦЭМ!$D$39:$D$782,СВЦЭМ!$A$39:$A$782,$A38,СВЦЭМ!$B$39:$B$782,K$11)+'СЕТ СН'!$F$11+СВЦЭМ!$D$10+'СЕТ СН'!$F$5-'СЕТ СН'!$F$21</f>
        <v>2543.1783460899996</v>
      </c>
      <c r="L38" s="36">
        <f>SUMIFS(СВЦЭМ!$D$39:$D$782,СВЦЭМ!$A$39:$A$782,$A38,СВЦЭМ!$B$39:$B$782,L$11)+'СЕТ СН'!$F$11+СВЦЭМ!$D$10+'СЕТ СН'!$F$5-'СЕТ СН'!$F$21</f>
        <v>2517.1947076500001</v>
      </c>
      <c r="M38" s="36">
        <f>SUMIFS(СВЦЭМ!$D$39:$D$782,СВЦЭМ!$A$39:$A$782,$A38,СВЦЭМ!$B$39:$B$782,M$11)+'СЕТ СН'!$F$11+СВЦЭМ!$D$10+'СЕТ СН'!$F$5-'СЕТ СН'!$F$21</f>
        <v>2425.8366743199999</v>
      </c>
      <c r="N38" s="36">
        <f>SUMIFS(СВЦЭМ!$D$39:$D$782,СВЦЭМ!$A$39:$A$782,$A38,СВЦЭМ!$B$39:$B$782,N$11)+'СЕТ СН'!$F$11+СВЦЭМ!$D$10+'СЕТ СН'!$F$5-'СЕТ СН'!$F$21</f>
        <v>2429.7886285599998</v>
      </c>
      <c r="O38" s="36">
        <f>SUMIFS(СВЦЭМ!$D$39:$D$782,СВЦЭМ!$A$39:$A$782,$A38,СВЦЭМ!$B$39:$B$782,O$11)+'СЕТ СН'!$F$11+СВЦЭМ!$D$10+'СЕТ СН'!$F$5-'СЕТ СН'!$F$21</f>
        <v>2438.4831360399999</v>
      </c>
      <c r="P38" s="36">
        <f>SUMIFS(СВЦЭМ!$D$39:$D$782,СВЦЭМ!$A$39:$A$782,$A38,СВЦЭМ!$B$39:$B$782,P$11)+'СЕТ СН'!$F$11+СВЦЭМ!$D$10+'СЕТ СН'!$F$5-'СЕТ СН'!$F$21</f>
        <v>2451.94712011</v>
      </c>
      <c r="Q38" s="36">
        <f>SUMIFS(СВЦЭМ!$D$39:$D$782,СВЦЭМ!$A$39:$A$782,$A38,СВЦЭМ!$B$39:$B$782,Q$11)+'СЕТ СН'!$F$11+СВЦЭМ!$D$10+'СЕТ СН'!$F$5-'СЕТ СН'!$F$21</f>
        <v>2442.1445173100001</v>
      </c>
      <c r="R38" s="36">
        <f>SUMIFS(СВЦЭМ!$D$39:$D$782,СВЦЭМ!$A$39:$A$782,$A38,СВЦЭМ!$B$39:$B$782,R$11)+'СЕТ СН'!$F$11+СВЦЭМ!$D$10+'СЕТ СН'!$F$5-'СЕТ СН'!$F$21</f>
        <v>2449.86232273</v>
      </c>
      <c r="S38" s="36">
        <f>SUMIFS(СВЦЭМ!$D$39:$D$782,СВЦЭМ!$A$39:$A$782,$A38,СВЦЭМ!$B$39:$B$782,S$11)+'СЕТ СН'!$F$11+СВЦЭМ!$D$10+'СЕТ СН'!$F$5-'СЕТ СН'!$F$21</f>
        <v>2447.2663434699998</v>
      </c>
      <c r="T38" s="36">
        <f>SUMIFS(СВЦЭМ!$D$39:$D$782,СВЦЭМ!$A$39:$A$782,$A38,СВЦЭМ!$B$39:$B$782,T$11)+'СЕТ СН'!$F$11+СВЦЭМ!$D$10+'СЕТ СН'!$F$5-'СЕТ СН'!$F$21</f>
        <v>2597.3603839099997</v>
      </c>
      <c r="U38" s="36">
        <f>SUMIFS(СВЦЭМ!$D$39:$D$782,СВЦЭМ!$A$39:$A$782,$A38,СВЦЭМ!$B$39:$B$782,U$11)+'СЕТ СН'!$F$11+СВЦЭМ!$D$10+'СЕТ СН'!$F$5-'СЕТ СН'!$F$21</f>
        <v>2597.11856502</v>
      </c>
      <c r="V38" s="36">
        <f>SUMIFS(СВЦЭМ!$D$39:$D$782,СВЦЭМ!$A$39:$A$782,$A38,СВЦЭМ!$B$39:$B$782,V$11)+'СЕТ СН'!$F$11+СВЦЭМ!$D$10+'СЕТ СН'!$F$5-'СЕТ СН'!$F$21</f>
        <v>2601.2761064699998</v>
      </c>
      <c r="W38" s="36">
        <f>SUMIFS(СВЦЭМ!$D$39:$D$782,СВЦЭМ!$A$39:$A$782,$A38,СВЦЭМ!$B$39:$B$782,W$11)+'СЕТ СН'!$F$11+СВЦЭМ!$D$10+'СЕТ СН'!$F$5-'СЕТ СН'!$F$21</f>
        <v>2609.4068925900001</v>
      </c>
      <c r="X38" s="36">
        <f>SUMIFS(СВЦЭМ!$D$39:$D$782,СВЦЭМ!$A$39:$A$782,$A38,СВЦЭМ!$B$39:$B$782,X$11)+'СЕТ СН'!$F$11+СВЦЭМ!$D$10+'СЕТ СН'!$F$5-'СЕТ СН'!$F$21</f>
        <v>2560.24585432</v>
      </c>
      <c r="Y38" s="36">
        <f>SUMIFS(СВЦЭМ!$D$39:$D$782,СВЦЭМ!$A$39:$A$782,$A38,СВЦЭМ!$B$39:$B$782,Y$11)+'СЕТ СН'!$F$11+СВЦЭМ!$D$10+'СЕТ СН'!$F$5-'СЕТ СН'!$F$21</f>
        <v>2580.4314540999999</v>
      </c>
    </row>
    <row r="39" spans="1:27" ht="15.75" x14ac:dyDescent="0.2">
      <c r="A39" s="35">
        <f t="shared" si="0"/>
        <v>44832</v>
      </c>
      <c r="B39" s="36">
        <f>SUMIFS(СВЦЭМ!$D$39:$D$782,СВЦЭМ!$A$39:$A$782,$A39,СВЦЭМ!$B$39:$B$782,B$11)+'СЕТ СН'!$F$11+СВЦЭМ!$D$10+'СЕТ СН'!$F$5-'СЕТ СН'!$F$21</f>
        <v>2587.6483695500001</v>
      </c>
      <c r="C39" s="36">
        <f>SUMIFS(СВЦЭМ!$D$39:$D$782,СВЦЭМ!$A$39:$A$782,$A39,СВЦЭМ!$B$39:$B$782,C$11)+'СЕТ СН'!$F$11+СВЦЭМ!$D$10+'СЕТ СН'!$F$5-'СЕТ СН'!$F$21</f>
        <v>2588.0352965499997</v>
      </c>
      <c r="D39" s="36">
        <f>SUMIFS(СВЦЭМ!$D$39:$D$782,СВЦЭМ!$A$39:$A$782,$A39,СВЦЭМ!$B$39:$B$782,D$11)+'СЕТ СН'!$F$11+СВЦЭМ!$D$10+'СЕТ СН'!$F$5-'СЕТ СН'!$F$21</f>
        <v>2622.4273421600001</v>
      </c>
      <c r="E39" s="36">
        <f>SUMIFS(СВЦЭМ!$D$39:$D$782,СВЦЭМ!$A$39:$A$782,$A39,СВЦЭМ!$B$39:$B$782,E$11)+'СЕТ СН'!$F$11+СВЦЭМ!$D$10+'СЕТ СН'!$F$5-'СЕТ СН'!$F$21</f>
        <v>2623.5663319300002</v>
      </c>
      <c r="F39" s="36">
        <f>SUMIFS(СВЦЭМ!$D$39:$D$782,СВЦЭМ!$A$39:$A$782,$A39,СВЦЭМ!$B$39:$B$782,F$11)+'СЕТ СН'!$F$11+СВЦЭМ!$D$10+'СЕТ СН'!$F$5-'СЕТ СН'!$F$21</f>
        <v>2629.7053503299999</v>
      </c>
      <c r="G39" s="36">
        <f>SUMIFS(СВЦЭМ!$D$39:$D$782,СВЦЭМ!$A$39:$A$782,$A39,СВЦЭМ!$B$39:$B$782,G$11)+'СЕТ СН'!$F$11+СВЦЭМ!$D$10+'СЕТ СН'!$F$5-'СЕТ СН'!$F$21</f>
        <v>2618.2829602299998</v>
      </c>
      <c r="H39" s="36">
        <f>SUMIFS(СВЦЭМ!$D$39:$D$782,СВЦЭМ!$A$39:$A$782,$A39,СВЦЭМ!$B$39:$B$782,H$11)+'СЕТ СН'!$F$11+СВЦЭМ!$D$10+'СЕТ СН'!$F$5-'СЕТ СН'!$F$21</f>
        <v>2631.8995035399998</v>
      </c>
      <c r="I39" s="36">
        <f>SUMIFS(СВЦЭМ!$D$39:$D$782,СВЦЭМ!$A$39:$A$782,$A39,СВЦЭМ!$B$39:$B$782,I$11)+'СЕТ СН'!$F$11+СВЦЭМ!$D$10+'СЕТ СН'!$F$5-'СЕТ СН'!$F$21</f>
        <v>2574.62803553</v>
      </c>
      <c r="J39" s="36">
        <f>SUMIFS(СВЦЭМ!$D$39:$D$782,СВЦЭМ!$A$39:$A$782,$A39,СВЦЭМ!$B$39:$B$782,J$11)+'СЕТ СН'!$F$11+СВЦЭМ!$D$10+'СЕТ СН'!$F$5-'СЕТ СН'!$F$21</f>
        <v>2551.1546021099998</v>
      </c>
      <c r="K39" s="36">
        <f>SUMIFS(СВЦЭМ!$D$39:$D$782,СВЦЭМ!$A$39:$A$782,$A39,СВЦЭМ!$B$39:$B$782,K$11)+'СЕТ СН'!$F$11+СВЦЭМ!$D$10+'СЕТ СН'!$F$5-'СЕТ СН'!$F$21</f>
        <v>2545.6740594299999</v>
      </c>
      <c r="L39" s="36">
        <f>SUMIFS(СВЦЭМ!$D$39:$D$782,СВЦЭМ!$A$39:$A$782,$A39,СВЦЭМ!$B$39:$B$782,L$11)+'СЕТ СН'!$F$11+СВЦЭМ!$D$10+'СЕТ СН'!$F$5-'СЕТ СН'!$F$21</f>
        <v>2547.3825229899999</v>
      </c>
      <c r="M39" s="36">
        <f>SUMIFS(СВЦЭМ!$D$39:$D$782,СВЦЭМ!$A$39:$A$782,$A39,СВЦЭМ!$B$39:$B$782,M$11)+'СЕТ СН'!$F$11+СВЦЭМ!$D$10+'СЕТ СН'!$F$5-'СЕТ СН'!$F$21</f>
        <v>2512.8471170499997</v>
      </c>
      <c r="N39" s="36">
        <f>SUMIFS(СВЦЭМ!$D$39:$D$782,СВЦЭМ!$A$39:$A$782,$A39,СВЦЭМ!$B$39:$B$782,N$11)+'СЕТ СН'!$F$11+СВЦЭМ!$D$10+'СЕТ СН'!$F$5-'СЕТ СН'!$F$21</f>
        <v>2507.9807185999998</v>
      </c>
      <c r="O39" s="36">
        <f>SUMIFS(СВЦЭМ!$D$39:$D$782,СВЦЭМ!$A$39:$A$782,$A39,СВЦЭМ!$B$39:$B$782,O$11)+'СЕТ СН'!$F$11+СВЦЭМ!$D$10+'СЕТ СН'!$F$5-'СЕТ СН'!$F$21</f>
        <v>2517.6992557999997</v>
      </c>
      <c r="P39" s="36">
        <f>SUMIFS(СВЦЭМ!$D$39:$D$782,СВЦЭМ!$A$39:$A$782,$A39,СВЦЭМ!$B$39:$B$782,P$11)+'СЕТ СН'!$F$11+СВЦЭМ!$D$10+'СЕТ СН'!$F$5-'СЕТ СН'!$F$21</f>
        <v>2528.2010225899999</v>
      </c>
      <c r="Q39" s="36">
        <f>SUMIFS(СВЦЭМ!$D$39:$D$782,СВЦЭМ!$A$39:$A$782,$A39,СВЦЭМ!$B$39:$B$782,Q$11)+'СЕТ СН'!$F$11+СВЦЭМ!$D$10+'СЕТ СН'!$F$5-'СЕТ СН'!$F$21</f>
        <v>2544.0434595299998</v>
      </c>
      <c r="R39" s="36">
        <f>SUMIFS(СВЦЭМ!$D$39:$D$782,СВЦЭМ!$A$39:$A$782,$A39,СВЦЭМ!$B$39:$B$782,R$11)+'СЕТ СН'!$F$11+СВЦЭМ!$D$10+'СЕТ СН'!$F$5-'СЕТ СН'!$F$21</f>
        <v>2552.13090642</v>
      </c>
      <c r="S39" s="36">
        <f>SUMIFS(СВЦЭМ!$D$39:$D$782,СВЦЭМ!$A$39:$A$782,$A39,СВЦЭМ!$B$39:$B$782,S$11)+'СЕТ СН'!$F$11+СВЦЭМ!$D$10+'СЕТ СН'!$F$5-'СЕТ СН'!$F$21</f>
        <v>2531.22939933</v>
      </c>
      <c r="T39" s="36">
        <f>SUMIFS(СВЦЭМ!$D$39:$D$782,СВЦЭМ!$A$39:$A$782,$A39,СВЦЭМ!$B$39:$B$782,T$11)+'СЕТ СН'!$F$11+СВЦЭМ!$D$10+'СЕТ СН'!$F$5-'СЕТ СН'!$F$21</f>
        <v>2573.2023839399999</v>
      </c>
      <c r="U39" s="36">
        <f>SUMIFS(СВЦЭМ!$D$39:$D$782,СВЦЭМ!$A$39:$A$782,$A39,СВЦЭМ!$B$39:$B$782,U$11)+'СЕТ СН'!$F$11+СВЦЭМ!$D$10+'СЕТ СН'!$F$5-'СЕТ СН'!$F$21</f>
        <v>2521.7571364</v>
      </c>
      <c r="V39" s="36">
        <f>SUMIFS(СВЦЭМ!$D$39:$D$782,СВЦЭМ!$A$39:$A$782,$A39,СВЦЭМ!$B$39:$B$782,V$11)+'СЕТ СН'!$F$11+СВЦЭМ!$D$10+'СЕТ СН'!$F$5-'СЕТ СН'!$F$21</f>
        <v>2480.9316567799997</v>
      </c>
      <c r="W39" s="36">
        <f>SUMIFS(СВЦЭМ!$D$39:$D$782,СВЦЭМ!$A$39:$A$782,$A39,СВЦЭМ!$B$39:$B$782,W$11)+'СЕТ СН'!$F$11+СВЦЭМ!$D$10+'СЕТ СН'!$F$5-'СЕТ СН'!$F$21</f>
        <v>2495.8359317599998</v>
      </c>
      <c r="X39" s="36">
        <f>SUMIFS(СВЦЭМ!$D$39:$D$782,СВЦЭМ!$A$39:$A$782,$A39,СВЦЭМ!$B$39:$B$782,X$11)+'СЕТ СН'!$F$11+СВЦЭМ!$D$10+'СЕТ СН'!$F$5-'СЕТ СН'!$F$21</f>
        <v>2551.39074987</v>
      </c>
      <c r="Y39" s="36">
        <f>SUMIFS(СВЦЭМ!$D$39:$D$782,СВЦЭМ!$A$39:$A$782,$A39,СВЦЭМ!$B$39:$B$782,Y$11)+'СЕТ СН'!$F$11+СВЦЭМ!$D$10+'СЕТ СН'!$F$5-'СЕТ СН'!$F$21</f>
        <v>2576.9888544599999</v>
      </c>
    </row>
    <row r="40" spans="1:27" ht="15.75" x14ac:dyDescent="0.2">
      <c r="A40" s="35">
        <f t="shared" si="0"/>
        <v>44833</v>
      </c>
      <c r="B40" s="36">
        <f>SUMIFS(СВЦЭМ!$D$39:$D$782,СВЦЭМ!$A$39:$A$782,$A40,СВЦЭМ!$B$39:$B$782,B$11)+'СЕТ СН'!$F$11+СВЦЭМ!$D$10+'СЕТ СН'!$F$5-'СЕТ СН'!$F$21</f>
        <v>2731.5783210499999</v>
      </c>
      <c r="C40" s="36">
        <f>SUMIFS(СВЦЭМ!$D$39:$D$782,СВЦЭМ!$A$39:$A$782,$A40,СВЦЭМ!$B$39:$B$782,C$11)+'СЕТ СН'!$F$11+СВЦЭМ!$D$10+'СЕТ СН'!$F$5-'СЕТ СН'!$F$21</f>
        <v>2761.6467853200002</v>
      </c>
      <c r="D40" s="36">
        <f>SUMIFS(СВЦЭМ!$D$39:$D$782,СВЦЭМ!$A$39:$A$782,$A40,СВЦЭМ!$B$39:$B$782,D$11)+'СЕТ СН'!$F$11+СВЦЭМ!$D$10+'СЕТ СН'!$F$5-'СЕТ СН'!$F$21</f>
        <v>2779.6889548199997</v>
      </c>
      <c r="E40" s="36">
        <f>SUMIFS(СВЦЭМ!$D$39:$D$782,СВЦЭМ!$A$39:$A$782,$A40,СВЦЭМ!$B$39:$B$782,E$11)+'СЕТ СН'!$F$11+СВЦЭМ!$D$10+'СЕТ СН'!$F$5-'СЕТ СН'!$F$21</f>
        <v>2780.3332835800002</v>
      </c>
      <c r="F40" s="36">
        <f>SUMIFS(СВЦЭМ!$D$39:$D$782,СВЦЭМ!$A$39:$A$782,$A40,СВЦЭМ!$B$39:$B$782,F$11)+'СЕТ СН'!$F$11+СВЦЭМ!$D$10+'СЕТ СН'!$F$5-'СЕТ СН'!$F$21</f>
        <v>2759.17668336</v>
      </c>
      <c r="G40" s="36">
        <f>SUMIFS(СВЦЭМ!$D$39:$D$782,СВЦЭМ!$A$39:$A$782,$A40,СВЦЭМ!$B$39:$B$782,G$11)+'СЕТ СН'!$F$11+СВЦЭМ!$D$10+'СЕТ СН'!$F$5-'СЕТ СН'!$F$21</f>
        <v>2721.1699211999999</v>
      </c>
      <c r="H40" s="36">
        <f>SUMIFS(СВЦЭМ!$D$39:$D$782,СВЦЭМ!$A$39:$A$782,$A40,СВЦЭМ!$B$39:$B$782,H$11)+'СЕТ СН'!$F$11+СВЦЭМ!$D$10+'СЕТ СН'!$F$5-'СЕТ СН'!$F$21</f>
        <v>2614.4110326</v>
      </c>
      <c r="I40" s="36">
        <f>SUMIFS(СВЦЭМ!$D$39:$D$782,СВЦЭМ!$A$39:$A$782,$A40,СВЦЭМ!$B$39:$B$782,I$11)+'СЕТ СН'!$F$11+СВЦЭМ!$D$10+'СЕТ СН'!$F$5-'СЕТ СН'!$F$21</f>
        <v>2573.8884226499999</v>
      </c>
      <c r="J40" s="36">
        <f>SUMIFS(СВЦЭМ!$D$39:$D$782,СВЦЭМ!$A$39:$A$782,$A40,СВЦЭМ!$B$39:$B$782,J$11)+'СЕТ СН'!$F$11+СВЦЭМ!$D$10+'СЕТ СН'!$F$5-'СЕТ СН'!$F$21</f>
        <v>2564.4596597499999</v>
      </c>
      <c r="K40" s="36">
        <f>SUMIFS(СВЦЭМ!$D$39:$D$782,СВЦЭМ!$A$39:$A$782,$A40,СВЦЭМ!$B$39:$B$782,K$11)+'СЕТ СН'!$F$11+СВЦЭМ!$D$10+'СЕТ СН'!$F$5-'СЕТ СН'!$F$21</f>
        <v>2547.0208084299998</v>
      </c>
      <c r="L40" s="36">
        <f>SUMIFS(СВЦЭМ!$D$39:$D$782,СВЦЭМ!$A$39:$A$782,$A40,СВЦЭМ!$B$39:$B$782,L$11)+'СЕТ СН'!$F$11+СВЦЭМ!$D$10+'СЕТ СН'!$F$5-'СЕТ СН'!$F$21</f>
        <v>2563.0149502499999</v>
      </c>
      <c r="M40" s="36">
        <f>SUMIFS(СВЦЭМ!$D$39:$D$782,СВЦЭМ!$A$39:$A$782,$A40,СВЦЭМ!$B$39:$B$782,M$11)+'СЕТ СН'!$F$11+СВЦЭМ!$D$10+'СЕТ СН'!$F$5-'СЕТ СН'!$F$21</f>
        <v>2572.8935576899999</v>
      </c>
      <c r="N40" s="36">
        <f>SUMIFS(СВЦЭМ!$D$39:$D$782,СВЦЭМ!$A$39:$A$782,$A40,СВЦЭМ!$B$39:$B$782,N$11)+'СЕТ СН'!$F$11+СВЦЭМ!$D$10+'СЕТ СН'!$F$5-'СЕТ СН'!$F$21</f>
        <v>2573.6089146599998</v>
      </c>
      <c r="O40" s="36">
        <f>SUMIFS(СВЦЭМ!$D$39:$D$782,СВЦЭМ!$A$39:$A$782,$A40,СВЦЭМ!$B$39:$B$782,O$11)+'СЕТ СН'!$F$11+СВЦЭМ!$D$10+'СЕТ СН'!$F$5-'СЕТ СН'!$F$21</f>
        <v>2576.8138677399998</v>
      </c>
      <c r="P40" s="36">
        <f>SUMIFS(СВЦЭМ!$D$39:$D$782,СВЦЭМ!$A$39:$A$782,$A40,СВЦЭМ!$B$39:$B$782,P$11)+'СЕТ СН'!$F$11+СВЦЭМ!$D$10+'СЕТ СН'!$F$5-'СЕТ СН'!$F$21</f>
        <v>2596.7119559799999</v>
      </c>
      <c r="Q40" s="36">
        <f>SUMIFS(СВЦЭМ!$D$39:$D$782,СВЦЭМ!$A$39:$A$782,$A40,СВЦЭМ!$B$39:$B$782,Q$11)+'СЕТ СН'!$F$11+СВЦЭМ!$D$10+'СЕТ СН'!$F$5-'СЕТ СН'!$F$21</f>
        <v>2592.7682091500001</v>
      </c>
      <c r="R40" s="36">
        <f>SUMIFS(СВЦЭМ!$D$39:$D$782,СВЦЭМ!$A$39:$A$782,$A40,СВЦЭМ!$B$39:$B$782,R$11)+'СЕТ СН'!$F$11+СВЦЭМ!$D$10+'СЕТ СН'!$F$5-'СЕТ СН'!$F$21</f>
        <v>2578.6734895599998</v>
      </c>
      <c r="S40" s="36">
        <f>SUMIFS(СВЦЭМ!$D$39:$D$782,СВЦЭМ!$A$39:$A$782,$A40,СВЦЭМ!$B$39:$B$782,S$11)+'СЕТ СН'!$F$11+СВЦЭМ!$D$10+'СЕТ СН'!$F$5-'СЕТ СН'!$F$21</f>
        <v>2569.9637405799999</v>
      </c>
      <c r="T40" s="36">
        <f>SUMIFS(СВЦЭМ!$D$39:$D$782,СВЦЭМ!$A$39:$A$782,$A40,СВЦЭМ!$B$39:$B$782,T$11)+'СЕТ СН'!$F$11+СВЦЭМ!$D$10+'СЕТ СН'!$F$5-'СЕТ СН'!$F$21</f>
        <v>2544.9631289700001</v>
      </c>
      <c r="U40" s="36">
        <f>SUMIFS(СВЦЭМ!$D$39:$D$782,СВЦЭМ!$A$39:$A$782,$A40,СВЦЭМ!$B$39:$B$782,U$11)+'СЕТ СН'!$F$11+СВЦЭМ!$D$10+'СЕТ СН'!$F$5-'СЕТ СН'!$F$21</f>
        <v>2563.52985812</v>
      </c>
      <c r="V40" s="36">
        <f>SUMIFS(СВЦЭМ!$D$39:$D$782,СВЦЭМ!$A$39:$A$782,$A40,СВЦЭМ!$B$39:$B$782,V$11)+'СЕТ СН'!$F$11+СВЦЭМ!$D$10+'СЕТ СН'!$F$5-'СЕТ СН'!$F$21</f>
        <v>2537.9429644900001</v>
      </c>
      <c r="W40" s="36">
        <f>SUMIFS(СВЦЭМ!$D$39:$D$782,СВЦЭМ!$A$39:$A$782,$A40,СВЦЭМ!$B$39:$B$782,W$11)+'СЕТ СН'!$F$11+СВЦЭМ!$D$10+'СЕТ СН'!$F$5-'СЕТ СН'!$F$21</f>
        <v>2644.9163816599998</v>
      </c>
      <c r="X40" s="36">
        <f>SUMIFS(СВЦЭМ!$D$39:$D$782,СВЦЭМ!$A$39:$A$782,$A40,СВЦЭМ!$B$39:$B$782,X$11)+'СЕТ СН'!$F$11+СВЦЭМ!$D$10+'СЕТ СН'!$F$5-'СЕТ СН'!$F$21</f>
        <v>2620.7558818299999</v>
      </c>
      <c r="Y40" s="36">
        <f>SUMIFS(СВЦЭМ!$D$39:$D$782,СВЦЭМ!$A$39:$A$782,$A40,СВЦЭМ!$B$39:$B$782,Y$11)+'СЕТ СН'!$F$11+СВЦЭМ!$D$10+'СЕТ СН'!$F$5-'СЕТ СН'!$F$21</f>
        <v>2613.4217726099996</v>
      </c>
    </row>
    <row r="41" spans="1:27" ht="15.75" x14ac:dyDescent="0.2">
      <c r="A41" s="35">
        <f t="shared" si="0"/>
        <v>44834</v>
      </c>
      <c r="B41" s="36">
        <f>SUMIFS(СВЦЭМ!$D$39:$D$782,СВЦЭМ!$A$39:$A$782,$A41,СВЦЭМ!$B$39:$B$782,B$11)+'СЕТ СН'!$F$11+СВЦЭМ!$D$10+'СЕТ СН'!$F$5-'СЕТ СН'!$F$21</f>
        <v>2630.1327721899997</v>
      </c>
      <c r="C41" s="36">
        <f>SUMIFS(СВЦЭМ!$D$39:$D$782,СВЦЭМ!$A$39:$A$782,$A41,СВЦЭМ!$B$39:$B$782,C$11)+'СЕТ СН'!$F$11+СВЦЭМ!$D$10+'СЕТ СН'!$F$5-'СЕТ СН'!$F$21</f>
        <v>2668.25296157</v>
      </c>
      <c r="D41" s="36">
        <f>SUMIFS(СВЦЭМ!$D$39:$D$782,СВЦЭМ!$A$39:$A$782,$A41,СВЦЭМ!$B$39:$B$782,D$11)+'СЕТ СН'!$F$11+СВЦЭМ!$D$10+'СЕТ СН'!$F$5-'СЕТ СН'!$F$21</f>
        <v>2641.2980192499999</v>
      </c>
      <c r="E41" s="36">
        <f>SUMIFS(СВЦЭМ!$D$39:$D$782,СВЦЭМ!$A$39:$A$782,$A41,СВЦЭМ!$B$39:$B$782,E$11)+'СЕТ СН'!$F$11+СВЦЭМ!$D$10+'СЕТ СН'!$F$5-'СЕТ СН'!$F$21</f>
        <v>2627.4021535799998</v>
      </c>
      <c r="F41" s="36">
        <f>SUMIFS(СВЦЭМ!$D$39:$D$782,СВЦЭМ!$A$39:$A$782,$A41,СВЦЭМ!$B$39:$B$782,F$11)+'СЕТ СН'!$F$11+СВЦЭМ!$D$10+'СЕТ СН'!$F$5-'СЕТ СН'!$F$21</f>
        <v>2607.8544686999999</v>
      </c>
      <c r="G41" s="36">
        <f>SUMIFS(СВЦЭМ!$D$39:$D$782,СВЦЭМ!$A$39:$A$782,$A41,СВЦЭМ!$B$39:$B$782,G$11)+'СЕТ СН'!$F$11+СВЦЭМ!$D$10+'СЕТ СН'!$F$5-'СЕТ СН'!$F$21</f>
        <v>2597.1172394499999</v>
      </c>
      <c r="H41" s="36">
        <f>SUMIFS(СВЦЭМ!$D$39:$D$782,СВЦЭМ!$A$39:$A$782,$A41,СВЦЭМ!$B$39:$B$782,H$11)+'СЕТ СН'!$F$11+СВЦЭМ!$D$10+'СЕТ СН'!$F$5-'СЕТ СН'!$F$21</f>
        <v>2553.6055199699999</v>
      </c>
      <c r="I41" s="36">
        <f>SUMIFS(СВЦЭМ!$D$39:$D$782,СВЦЭМ!$A$39:$A$782,$A41,СВЦЭМ!$B$39:$B$782,I$11)+'СЕТ СН'!$F$11+СВЦЭМ!$D$10+'СЕТ СН'!$F$5-'СЕТ СН'!$F$21</f>
        <v>2526.0755672400001</v>
      </c>
      <c r="J41" s="36">
        <f>SUMIFS(СВЦЭМ!$D$39:$D$782,СВЦЭМ!$A$39:$A$782,$A41,СВЦЭМ!$B$39:$B$782,J$11)+'СЕТ СН'!$F$11+СВЦЭМ!$D$10+'СЕТ СН'!$F$5-'СЕТ СН'!$F$21</f>
        <v>2500.6552428499999</v>
      </c>
      <c r="K41" s="36">
        <f>SUMIFS(СВЦЭМ!$D$39:$D$782,СВЦЭМ!$A$39:$A$782,$A41,СВЦЭМ!$B$39:$B$782,K$11)+'СЕТ СН'!$F$11+СВЦЭМ!$D$10+'СЕТ СН'!$F$5-'СЕТ СН'!$F$21</f>
        <v>2493.8107086499999</v>
      </c>
      <c r="L41" s="36">
        <f>SUMIFS(СВЦЭМ!$D$39:$D$782,СВЦЭМ!$A$39:$A$782,$A41,СВЦЭМ!$B$39:$B$782,L$11)+'СЕТ СН'!$F$11+СВЦЭМ!$D$10+'СЕТ СН'!$F$5-'СЕТ СН'!$F$21</f>
        <v>2503.6705031399997</v>
      </c>
      <c r="M41" s="36">
        <f>SUMIFS(СВЦЭМ!$D$39:$D$782,СВЦЭМ!$A$39:$A$782,$A41,СВЦЭМ!$B$39:$B$782,M$11)+'СЕТ СН'!$F$11+СВЦЭМ!$D$10+'СЕТ СН'!$F$5-'СЕТ СН'!$F$21</f>
        <v>2522.3648401699998</v>
      </c>
      <c r="N41" s="36">
        <f>SUMIFS(СВЦЭМ!$D$39:$D$782,СВЦЭМ!$A$39:$A$782,$A41,СВЦЭМ!$B$39:$B$782,N$11)+'СЕТ СН'!$F$11+СВЦЭМ!$D$10+'СЕТ СН'!$F$5-'СЕТ СН'!$F$21</f>
        <v>2536.9662390499998</v>
      </c>
      <c r="O41" s="36">
        <f>SUMIFS(СВЦЭМ!$D$39:$D$782,СВЦЭМ!$A$39:$A$782,$A41,СВЦЭМ!$B$39:$B$782,O$11)+'СЕТ СН'!$F$11+СВЦЭМ!$D$10+'СЕТ СН'!$F$5-'СЕТ СН'!$F$21</f>
        <v>2547.7531058599998</v>
      </c>
      <c r="P41" s="36">
        <f>SUMIFS(СВЦЭМ!$D$39:$D$782,СВЦЭМ!$A$39:$A$782,$A41,СВЦЭМ!$B$39:$B$782,P$11)+'СЕТ СН'!$F$11+СВЦЭМ!$D$10+'СЕТ СН'!$F$5-'СЕТ СН'!$F$21</f>
        <v>2558.6417109699996</v>
      </c>
      <c r="Q41" s="36">
        <f>SUMIFS(СВЦЭМ!$D$39:$D$782,СВЦЭМ!$A$39:$A$782,$A41,СВЦЭМ!$B$39:$B$782,Q$11)+'СЕТ СН'!$F$11+СВЦЭМ!$D$10+'СЕТ СН'!$F$5-'СЕТ СН'!$F$21</f>
        <v>2559.3293643899997</v>
      </c>
      <c r="R41" s="36">
        <f>SUMIFS(СВЦЭМ!$D$39:$D$782,СВЦЭМ!$A$39:$A$782,$A41,СВЦЭМ!$B$39:$B$782,R$11)+'СЕТ СН'!$F$11+СВЦЭМ!$D$10+'СЕТ СН'!$F$5-'СЕТ СН'!$F$21</f>
        <v>2538.5779084400001</v>
      </c>
      <c r="S41" s="36">
        <f>SUMIFS(СВЦЭМ!$D$39:$D$782,СВЦЭМ!$A$39:$A$782,$A41,СВЦЭМ!$B$39:$B$782,S$11)+'СЕТ СН'!$F$11+СВЦЭМ!$D$10+'СЕТ СН'!$F$5-'СЕТ СН'!$F$21</f>
        <v>2509.3715843199998</v>
      </c>
      <c r="T41" s="36">
        <f>SUMIFS(СВЦЭМ!$D$39:$D$782,СВЦЭМ!$A$39:$A$782,$A41,СВЦЭМ!$B$39:$B$782,T$11)+'СЕТ СН'!$F$11+СВЦЭМ!$D$10+'СЕТ СН'!$F$5-'СЕТ СН'!$F$21</f>
        <v>2490.88485765</v>
      </c>
      <c r="U41" s="36">
        <f>SUMIFS(СВЦЭМ!$D$39:$D$782,СВЦЭМ!$A$39:$A$782,$A41,СВЦЭМ!$B$39:$B$782,U$11)+'СЕТ СН'!$F$11+СВЦЭМ!$D$10+'СЕТ СН'!$F$5-'СЕТ СН'!$F$21</f>
        <v>2470.45830458</v>
      </c>
      <c r="V41" s="36">
        <f>SUMIFS(СВЦЭМ!$D$39:$D$782,СВЦЭМ!$A$39:$A$782,$A41,СВЦЭМ!$B$39:$B$782,V$11)+'СЕТ СН'!$F$11+СВЦЭМ!$D$10+'СЕТ СН'!$F$5-'СЕТ СН'!$F$21</f>
        <v>2487.81753424</v>
      </c>
      <c r="W41" s="36">
        <f>SUMIFS(СВЦЭМ!$D$39:$D$782,СВЦЭМ!$A$39:$A$782,$A41,СВЦЭМ!$B$39:$B$782,W$11)+'СЕТ СН'!$F$11+СВЦЭМ!$D$10+'СЕТ СН'!$F$5-'СЕТ СН'!$F$21</f>
        <v>2553.8791829000002</v>
      </c>
      <c r="X41" s="36">
        <f>SUMIFS(СВЦЭМ!$D$39:$D$782,СВЦЭМ!$A$39:$A$782,$A41,СВЦЭМ!$B$39:$B$782,X$11)+'СЕТ СН'!$F$11+СВЦЭМ!$D$10+'СЕТ СН'!$F$5-'СЕТ СН'!$F$21</f>
        <v>2593.5216893500001</v>
      </c>
      <c r="Y41" s="36">
        <f>SUMIFS(СВЦЭМ!$D$39:$D$782,СВЦЭМ!$A$39:$A$782,$A41,СВЦЭМ!$B$39:$B$782,Y$11)+'СЕТ СН'!$F$11+СВЦЭМ!$D$10+'СЕТ СН'!$F$5-'СЕТ СН'!$F$21</f>
        <v>2599.4163901100001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01.09.2022</v>
      </c>
      <c r="B48" s="36">
        <f>SUMIFS(СВЦЭМ!$D$39:$D$782,СВЦЭМ!$A$39:$A$782,$A48,СВЦЭМ!$B$39:$B$782,B$47)+'СЕТ СН'!$G$11+СВЦЭМ!$D$10+'СЕТ СН'!$G$5-'СЕТ СН'!$G$21</f>
        <v>3439.5684316299998</v>
      </c>
      <c r="C48" s="36">
        <f>SUMIFS(СВЦЭМ!$D$39:$D$782,СВЦЭМ!$A$39:$A$782,$A48,СВЦЭМ!$B$39:$B$782,C$47)+'СЕТ СН'!$G$11+СВЦЭМ!$D$10+'СЕТ СН'!$G$5-'СЕТ СН'!$G$21</f>
        <v>3489.0649330799997</v>
      </c>
      <c r="D48" s="36">
        <f>SUMIFS(СВЦЭМ!$D$39:$D$782,СВЦЭМ!$A$39:$A$782,$A48,СВЦЭМ!$B$39:$B$782,D$47)+'СЕТ СН'!$G$11+СВЦЭМ!$D$10+'СЕТ СН'!$G$5-'СЕТ СН'!$G$21</f>
        <v>3519.58259658</v>
      </c>
      <c r="E48" s="36">
        <f>SUMIFS(СВЦЭМ!$D$39:$D$782,СВЦЭМ!$A$39:$A$782,$A48,СВЦЭМ!$B$39:$B$782,E$47)+'СЕТ СН'!$G$11+СВЦЭМ!$D$10+'СЕТ СН'!$G$5-'СЕТ СН'!$G$21</f>
        <v>3525.2814881899999</v>
      </c>
      <c r="F48" s="36">
        <f>SUMIFS(СВЦЭМ!$D$39:$D$782,СВЦЭМ!$A$39:$A$782,$A48,СВЦЭМ!$B$39:$B$782,F$47)+'СЕТ СН'!$G$11+СВЦЭМ!$D$10+'СЕТ СН'!$G$5-'СЕТ СН'!$G$21</f>
        <v>3529.2415544099999</v>
      </c>
      <c r="G48" s="36">
        <f>SUMIFS(СВЦЭМ!$D$39:$D$782,СВЦЭМ!$A$39:$A$782,$A48,СВЦЭМ!$B$39:$B$782,G$47)+'СЕТ СН'!$G$11+СВЦЭМ!$D$10+'СЕТ СН'!$G$5-'СЕТ СН'!$G$21</f>
        <v>3518.2308942599998</v>
      </c>
      <c r="H48" s="36">
        <f>SUMIFS(СВЦЭМ!$D$39:$D$782,СВЦЭМ!$A$39:$A$782,$A48,СВЦЭМ!$B$39:$B$782,H$47)+'СЕТ СН'!$G$11+СВЦЭМ!$D$10+'СЕТ СН'!$G$5-'СЕТ СН'!$G$21</f>
        <v>3473.4850264799998</v>
      </c>
      <c r="I48" s="36">
        <f>SUMIFS(СВЦЭМ!$D$39:$D$782,СВЦЭМ!$A$39:$A$782,$A48,СВЦЭМ!$B$39:$B$782,I$47)+'СЕТ СН'!$G$11+СВЦЭМ!$D$10+'СЕТ СН'!$G$5-'СЕТ СН'!$G$21</f>
        <v>3406.6710514199999</v>
      </c>
      <c r="J48" s="36">
        <f>SUMIFS(СВЦЭМ!$D$39:$D$782,СВЦЭМ!$A$39:$A$782,$A48,СВЦЭМ!$B$39:$B$782,J$47)+'СЕТ СН'!$G$11+СВЦЭМ!$D$10+'СЕТ СН'!$G$5-'СЕТ СН'!$G$21</f>
        <v>3380.32695805</v>
      </c>
      <c r="K48" s="36">
        <f>SUMIFS(СВЦЭМ!$D$39:$D$782,СВЦЭМ!$A$39:$A$782,$A48,СВЦЭМ!$B$39:$B$782,K$47)+'СЕТ СН'!$G$11+СВЦЭМ!$D$10+'СЕТ СН'!$G$5-'СЕТ СН'!$G$21</f>
        <v>3405.2423583099999</v>
      </c>
      <c r="L48" s="36">
        <f>SUMIFS(СВЦЭМ!$D$39:$D$782,СВЦЭМ!$A$39:$A$782,$A48,СВЦЭМ!$B$39:$B$782,L$47)+'СЕТ СН'!$G$11+СВЦЭМ!$D$10+'СЕТ СН'!$G$5-'СЕТ СН'!$G$21</f>
        <v>3369.3274371999996</v>
      </c>
      <c r="M48" s="36">
        <f>SUMIFS(СВЦЭМ!$D$39:$D$782,СВЦЭМ!$A$39:$A$782,$A48,СВЦЭМ!$B$39:$B$782,M$47)+'СЕТ СН'!$G$11+СВЦЭМ!$D$10+'СЕТ СН'!$G$5-'СЕТ СН'!$G$21</f>
        <v>3339.1762434599996</v>
      </c>
      <c r="N48" s="36">
        <f>SUMIFS(СВЦЭМ!$D$39:$D$782,СВЦЭМ!$A$39:$A$782,$A48,СВЦЭМ!$B$39:$B$782,N$47)+'СЕТ СН'!$G$11+СВЦЭМ!$D$10+'СЕТ СН'!$G$5-'СЕТ СН'!$G$21</f>
        <v>3353.8780327599998</v>
      </c>
      <c r="O48" s="36">
        <f>SUMIFS(СВЦЭМ!$D$39:$D$782,СВЦЭМ!$A$39:$A$782,$A48,СВЦЭМ!$B$39:$B$782,O$47)+'СЕТ СН'!$G$11+СВЦЭМ!$D$10+'СЕТ СН'!$G$5-'СЕТ СН'!$G$21</f>
        <v>3359.0362939199999</v>
      </c>
      <c r="P48" s="36">
        <f>SUMIFS(СВЦЭМ!$D$39:$D$782,СВЦЭМ!$A$39:$A$782,$A48,СВЦЭМ!$B$39:$B$782,P$47)+'СЕТ СН'!$G$11+СВЦЭМ!$D$10+'СЕТ СН'!$G$5-'СЕТ СН'!$G$21</f>
        <v>3360.2050001199996</v>
      </c>
      <c r="Q48" s="36">
        <f>SUMIFS(СВЦЭМ!$D$39:$D$782,СВЦЭМ!$A$39:$A$782,$A48,СВЦЭМ!$B$39:$B$782,Q$47)+'СЕТ СН'!$G$11+СВЦЭМ!$D$10+'СЕТ СН'!$G$5-'СЕТ СН'!$G$21</f>
        <v>3366.0873294399998</v>
      </c>
      <c r="R48" s="36">
        <f>SUMIFS(СВЦЭМ!$D$39:$D$782,СВЦЭМ!$A$39:$A$782,$A48,СВЦЭМ!$B$39:$B$782,R$47)+'СЕТ СН'!$G$11+СВЦЭМ!$D$10+'СЕТ СН'!$G$5-'СЕТ СН'!$G$21</f>
        <v>3357.6103522099997</v>
      </c>
      <c r="S48" s="36">
        <f>SUMIFS(СВЦЭМ!$D$39:$D$782,СВЦЭМ!$A$39:$A$782,$A48,СВЦЭМ!$B$39:$B$782,S$47)+'СЕТ СН'!$G$11+СВЦЭМ!$D$10+'СЕТ СН'!$G$5-'СЕТ СН'!$G$21</f>
        <v>3362.5723212899998</v>
      </c>
      <c r="T48" s="36">
        <f>SUMIFS(СВЦЭМ!$D$39:$D$782,СВЦЭМ!$A$39:$A$782,$A48,СВЦЭМ!$B$39:$B$782,T$47)+'СЕТ СН'!$G$11+СВЦЭМ!$D$10+'СЕТ СН'!$G$5-'СЕТ СН'!$G$21</f>
        <v>3492.7305029699996</v>
      </c>
      <c r="U48" s="36">
        <f>SUMIFS(СВЦЭМ!$D$39:$D$782,СВЦЭМ!$A$39:$A$782,$A48,СВЦЭМ!$B$39:$B$782,U$47)+'СЕТ СН'!$G$11+СВЦЭМ!$D$10+'СЕТ СН'!$G$5-'СЕТ СН'!$G$21</f>
        <v>3502.7811911199997</v>
      </c>
      <c r="V48" s="36">
        <f>SUMIFS(СВЦЭМ!$D$39:$D$782,СВЦЭМ!$A$39:$A$782,$A48,СВЦЭМ!$B$39:$B$782,V$47)+'СЕТ СН'!$G$11+СВЦЭМ!$D$10+'СЕТ СН'!$G$5-'СЕТ СН'!$G$21</f>
        <v>3514.3358741100001</v>
      </c>
      <c r="W48" s="36">
        <f>SUMIFS(СВЦЭМ!$D$39:$D$782,СВЦЭМ!$A$39:$A$782,$A48,СВЦЭМ!$B$39:$B$782,W$47)+'СЕТ СН'!$G$11+СВЦЭМ!$D$10+'СЕТ СН'!$G$5-'СЕТ СН'!$G$21</f>
        <v>3512.5507988999998</v>
      </c>
      <c r="X48" s="36">
        <f>SUMIFS(СВЦЭМ!$D$39:$D$782,СВЦЭМ!$A$39:$A$782,$A48,СВЦЭМ!$B$39:$B$782,X$47)+'СЕТ СН'!$G$11+СВЦЭМ!$D$10+'СЕТ СН'!$G$5-'СЕТ СН'!$G$21</f>
        <v>3483.1116258399998</v>
      </c>
      <c r="Y48" s="36">
        <f>SUMIFS(СВЦЭМ!$D$39:$D$782,СВЦЭМ!$A$39:$A$782,$A48,СВЦЭМ!$B$39:$B$782,Y$47)+'СЕТ СН'!$G$11+СВЦЭМ!$D$10+'СЕТ СН'!$G$5-'СЕТ СН'!$G$21</f>
        <v>3441.5985324099997</v>
      </c>
      <c r="AA48" s="45"/>
    </row>
    <row r="49" spans="1:25" ht="15.75" x14ac:dyDescent="0.2">
      <c r="A49" s="35">
        <f>A48+1</f>
        <v>44806</v>
      </c>
      <c r="B49" s="36">
        <f>SUMIFS(СВЦЭМ!$D$39:$D$782,СВЦЭМ!$A$39:$A$782,$A49,СВЦЭМ!$B$39:$B$782,B$47)+'СЕТ СН'!$G$11+СВЦЭМ!$D$10+'СЕТ СН'!$G$5-'СЕТ СН'!$G$21</f>
        <v>3442.4789826399997</v>
      </c>
      <c r="C49" s="36">
        <f>SUMIFS(СВЦЭМ!$D$39:$D$782,СВЦЭМ!$A$39:$A$782,$A49,СВЦЭМ!$B$39:$B$782,C$47)+'СЕТ СН'!$G$11+СВЦЭМ!$D$10+'СЕТ СН'!$G$5-'СЕТ СН'!$G$21</f>
        <v>3492.9738115999999</v>
      </c>
      <c r="D49" s="36">
        <f>SUMIFS(СВЦЭМ!$D$39:$D$782,СВЦЭМ!$A$39:$A$782,$A49,СВЦЭМ!$B$39:$B$782,D$47)+'СЕТ СН'!$G$11+СВЦЭМ!$D$10+'СЕТ СН'!$G$5-'СЕТ СН'!$G$21</f>
        <v>3525.2878076499996</v>
      </c>
      <c r="E49" s="36">
        <f>SUMIFS(СВЦЭМ!$D$39:$D$782,СВЦЭМ!$A$39:$A$782,$A49,СВЦЭМ!$B$39:$B$782,E$47)+'СЕТ СН'!$G$11+СВЦЭМ!$D$10+'СЕТ СН'!$G$5-'СЕТ СН'!$G$21</f>
        <v>3535.5477032099998</v>
      </c>
      <c r="F49" s="36">
        <f>SUMIFS(СВЦЭМ!$D$39:$D$782,СВЦЭМ!$A$39:$A$782,$A49,СВЦЭМ!$B$39:$B$782,F$47)+'СЕТ СН'!$G$11+СВЦЭМ!$D$10+'СЕТ СН'!$G$5-'СЕТ СН'!$G$21</f>
        <v>3538.0480506899999</v>
      </c>
      <c r="G49" s="36">
        <f>SUMIFS(СВЦЭМ!$D$39:$D$782,СВЦЭМ!$A$39:$A$782,$A49,СВЦЭМ!$B$39:$B$782,G$47)+'СЕТ СН'!$G$11+СВЦЭМ!$D$10+'СЕТ СН'!$G$5-'СЕТ СН'!$G$21</f>
        <v>3528.0135765299997</v>
      </c>
      <c r="H49" s="36">
        <f>SUMIFS(СВЦЭМ!$D$39:$D$782,СВЦЭМ!$A$39:$A$782,$A49,СВЦЭМ!$B$39:$B$782,H$47)+'СЕТ СН'!$G$11+СВЦЭМ!$D$10+'СЕТ СН'!$G$5-'СЕТ СН'!$G$21</f>
        <v>3484.5944814599998</v>
      </c>
      <c r="I49" s="36">
        <f>SUMIFS(СВЦЭМ!$D$39:$D$782,СВЦЭМ!$A$39:$A$782,$A49,СВЦЭМ!$B$39:$B$782,I$47)+'СЕТ СН'!$G$11+СВЦЭМ!$D$10+'СЕТ СН'!$G$5-'СЕТ СН'!$G$21</f>
        <v>3414.6594715199999</v>
      </c>
      <c r="J49" s="36">
        <f>SUMIFS(СВЦЭМ!$D$39:$D$782,СВЦЭМ!$A$39:$A$782,$A49,СВЦЭМ!$B$39:$B$782,J$47)+'СЕТ СН'!$G$11+СВЦЭМ!$D$10+'СЕТ СН'!$G$5-'СЕТ СН'!$G$21</f>
        <v>3350.0110119399997</v>
      </c>
      <c r="K49" s="36">
        <f>SUMIFS(СВЦЭМ!$D$39:$D$782,СВЦЭМ!$A$39:$A$782,$A49,СВЦЭМ!$B$39:$B$782,K$47)+'СЕТ СН'!$G$11+СВЦЭМ!$D$10+'СЕТ СН'!$G$5-'СЕТ СН'!$G$21</f>
        <v>3373.9937999099998</v>
      </c>
      <c r="L49" s="36">
        <f>SUMIFS(СВЦЭМ!$D$39:$D$782,СВЦЭМ!$A$39:$A$782,$A49,СВЦЭМ!$B$39:$B$782,L$47)+'СЕТ СН'!$G$11+СВЦЭМ!$D$10+'СЕТ СН'!$G$5-'СЕТ СН'!$G$21</f>
        <v>3369.0467897199997</v>
      </c>
      <c r="M49" s="36">
        <f>SUMIFS(СВЦЭМ!$D$39:$D$782,СВЦЭМ!$A$39:$A$782,$A49,СВЦЭМ!$B$39:$B$782,M$47)+'СЕТ СН'!$G$11+СВЦЭМ!$D$10+'СЕТ СН'!$G$5-'СЕТ СН'!$G$21</f>
        <v>3322.7090324000001</v>
      </c>
      <c r="N49" s="36">
        <f>SUMIFS(СВЦЭМ!$D$39:$D$782,СВЦЭМ!$A$39:$A$782,$A49,СВЦЭМ!$B$39:$B$782,N$47)+'СЕТ СН'!$G$11+СВЦЭМ!$D$10+'СЕТ СН'!$G$5-'СЕТ СН'!$G$21</f>
        <v>3331.9206649499997</v>
      </c>
      <c r="O49" s="36">
        <f>SUMIFS(СВЦЭМ!$D$39:$D$782,СВЦЭМ!$A$39:$A$782,$A49,СВЦЭМ!$B$39:$B$782,O$47)+'СЕТ СН'!$G$11+СВЦЭМ!$D$10+'СЕТ СН'!$G$5-'СЕТ СН'!$G$21</f>
        <v>3333.94572075</v>
      </c>
      <c r="P49" s="36">
        <f>SUMIFS(СВЦЭМ!$D$39:$D$782,СВЦЭМ!$A$39:$A$782,$A49,СВЦЭМ!$B$39:$B$782,P$47)+'СЕТ СН'!$G$11+СВЦЭМ!$D$10+'СЕТ СН'!$G$5-'СЕТ СН'!$G$21</f>
        <v>3336.66440401</v>
      </c>
      <c r="Q49" s="36">
        <f>SUMIFS(СВЦЭМ!$D$39:$D$782,СВЦЭМ!$A$39:$A$782,$A49,СВЦЭМ!$B$39:$B$782,Q$47)+'СЕТ СН'!$G$11+СВЦЭМ!$D$10+'СЕТ СН'!$G$5-'СЕТ СН'!$G$21</f>
        <v>3342.2134956</v>
      </c>
      <c r="R49" s="36">
        <f>SUMIFS(СВЦЭМ!$D$39:$D$782,СВЦЭМ!$A$39:$A$782,$A49,СВЦЭМ!$B$39:$B$782,R$47)+'СЕТ СН'!$G$11+СВЦЭМ!$D$10+'СЕТ СН'!$G$5-'СЕТ СН'!$G$21</f>
        <v>3342.4521188399999</v>
      </c>
      <c r="S49" s="36">
        <f>SUMIFS(СВЦЭМ!$D$39:$D$782,СВЦЭМ!$A$39:$A$782,$A49,СВЦЭМ!$B$39:$B$782,S$47)+'СЕТ СН'!$G$11+СВЦЭМ!$D$10+'СЕТ СН'!$G$5-'СЕТ СН'!$G$21</f>
        <v>3346.7111401099996</v>
      </c>
      <c r="T49" s="36">
        <f>SUMIFS(СВЦЭМ!$D$39:$D$782,СВЦЭМ!$A$39:$A$782,$A49,СВЦЭМ!$B$39:$B$782,T$47)+'СЕТ СН'!$G$11+СВЦЭМ!$D$10+'СЕТ СН'!$G$5-'СЕТ СН'!$G$21</f>
        <v>3467.8094646199997</v>
      </c>
      <c r="U49" s="36">
        <f>SUMIFS(СВЦЭМ!$D$39:$D$782,СВЦЭМ!$A$39:$A$782,$A49,СВЦЭМ!$B$39:$B$782,U$47)+'СЕТ СН'!$G$11+СВЦЭМ!$D$10+'СЕТ СН'!$G$5-'СЕТ СН'!$G$21</f>
        <v>3470.0341839099997</v>
      </c>
      <c r="V49" s="36">
        <f>SUMIFS(СВЦЭМ!$D$39:$D$782,СВЦЭМ!$A$39:$A$782,$A49,СВЦЭМ!$B$39:$B$782,V$47)+'СЕТ СН'!$G$11+СВЦЭМ!$D$10+'СЕТ СН'!$G$5-'СЕТ СН'!$G$21</f>
        <v>3494.7240400199998</v>
      </c>
      <c r="W49" s="36">
        <f>SUMIFS(СВЦЭМ!$D$39:$D$782,СВЦЭМ!$A$39:$A$782,$A49,СВЦЭМ!$B$39:$B$782,W$47)+'СЕТ СН'!$G$11+СВЦЭМ!$D$10+'СЕТ СН'!$G$5-'СЕТ СН'!$G$21</f>
        <v>3494.9576558499998</v>
      </c>
      <c r="X49" s="36">
        <f>SUMIFS(СВЦЭМ!$D$39:$D$782,СВЦЭМ!$A$39:$A$782,$A49,СВЦЭМ!$B$39:$B$782,X$47)+'СЕТ СН'!$G$11+СВЦЭМ!$D$10+'СЕТ СН'!$G$5-'СЕТ СН'!$G$21</f>
        <v>3447.5279978499998</v>
      </c>
      <c r="Y49" s="36">
        <f>SUMIFS(СВЦЭМ!$D$39:$D$782,СВЦЭМ!$A$39:$A$782,$A49,СВЦЭМ!$B$39:$B$782,Y$47)+'СЕТ СН'!$G$11+СВЦЭМ!$D$10+'СЕТ СН'!$G$5-'СЕТ СН'!$G$21</f>
        <v>3413.23805262</v>
      </c>
    </row>
    <row r="50" spans="1:25" ht="15.75" x14ac:dyDescent="0.2">
      <c r="A50" s="35">
        <f t="shared" ref="A50:A77" si="1">A49+1</f>
        <v>44807</v>
      </c>
      <c r="B50" s="36">
        <f>SUMIFS(СВЦЭМ!$D$39:$D$782,СВЦЭМ!$A$39:$A$782,$A50,СВЦЭМ!$B$39:$B$782,B$47)+'СЕТ СН'!$G$11+СВЦЭМ!$D$10+'СЕТ СН'!$G$5-'СЕТ СН'!$G$21</f>
        <v>3413.8174235699998</v>
      </c>
      <c r="C50" s="36">
        <f>SUMIFS(СВЦЭМ!$D$39:$D$782,СВЦЭМ!$A$39:$A$782,$A50,СВЦЭМ!$B$39:$B$782,C$47)+'СЕТ СН'!$G$11+СВЦЭМ!$D$10+'СЕТ СН'!$G$5-'СЕТ СН'!$G$21</f>
        <v>3456.4102511900001</v>
      </c>
      <c r="D50" s="36">
        <f>SUMIFS(СВЦЭМ!$D$39:$D$782,СВЦЭМ!$A$39:$A$782,$A50,СВЦЭМ!$B$39:$B$782,D$47)+'СЕТ СН'!$G$11+СВЦЭМ!$D$10+'СЕТ СН'!$G$5-'СЕТ СН'!$G$21</f>
        <v>3474.73671259</v>
      </c>
      <c r="E50" s="36">
        <f>SUMIFS(СВЦЭМ!$D$39:$D$782,СВЦЭМ!$A$39:$A$782,$A50,СВЦЭМ!$B$39:$B$782,E$47)+'СЕТ СН'!$G$11+СВЦЭМ!$D$10+'СЕТ СН'!$G$5-'СЕТ СН'!$G$21</f>
        <v>3487.6511225599997</v>
      </c>
      <c r="F50" s="36">
        <f>SUMIFS(СВЦЭМ!$D$39:$D$782,СВЦЭМ!$A$39:$A$782,$A50,СВЦЭМ!$B$39:$B$782,F$47)+'СЕТ СН'!$G$11+СВЦЭМ!$D$10+'СЕТ СН'!$G$5-'СЕТ СН'!$G$21</f>
        <v>3501.3122883699998</v>
      </c>
      <c r="G50" s="36">
        <f>SUMIFS(СВЦЭМ!$D$39:$D$782,СВЦЭМ!$A$39:$A$782,$A50,СВЦЭМ!$B$39:$B$782,G$47)+'СЕТ СН'!$G$11+СВЦЭМ!$D$10+'СЕТ СН'!$G$5-'СЕТ СН'!$G$21</f>
        <v>3498.9239421299999</v>
      </c>
      <c r="H50" s="36">
        <f>SUMIFS(СВЦЭМ!$D$39:$D$782,СВЦЭМ!$A$39:$A$782,$A50,СВЦЭМ!$B$39:$B$782,H$47)+'СЕТ СН'!$G$11+СВЦЭМ!$D$10+'СЕТ СН'!$G$5-'СЕТ СН'!$G$21</f>
        <v>3477.2587872499998</v>
      </c>
      <c r="I50" s="36">
        <f>SUMIFS(СВЦЭМ!$D$39:$D$782,СВЦЭМ!$A$39:$A$782,$A50,СВЦЭМ!$B$39:$B$782,I$47)+'СЕТ СН'!$G$11+СВЦЭМ!$D$10+'СЕТ СН'!$G$5-'СЕТ СН'!$G$21</f>
        <v>3429.6100164599998</v>
      </c>
      <c r="J50" s="36">
        <f>SUMIFS(СВЦЭМ!$D$39:$D$782,СВЦЭМ!$A$39:$A$782,$A50,СВЦЭМ!$B$39:$B$782,J$47)+'СЕТ СН'!$G$11+СВЦЭМ!$D$10+'СЕТ СН'!$G$5-'СЕТ СН'!$G$21</f>
        <v>3379.5132161499996</v>
      </c>
      <c r="K50" s="36">
        <f>SUMIFS(СВЦЭМ!$D$39:$D$782,СВЦЭМ!$A$39:$A$782,$A50,СВЦЭМ!$B$39:$B$782,K$47)+'СЕТ СН'!$G$11+СВЦЭМ!$D$10+'СЕТ СН'!$G$5-'СЕТ СН'!$G$21</f>
        <v>3309.0781404099998</v>
      </c>
      <c r="L50" s="36">
        <f>SUMIFS(СВЦЭМ!$D$39:$D$782,СВЦЭМ!$A$39:$A$782,$A50,СВЦЭМ!$B$39:$B$782,L$47)+'СЕТ СН'!$G$11+СВЦЭМ!$D$10+'СЕТ СН'!$G$5-'СЕТ СН'!$G$21</f>
        <v>3264.8498225699996</v>
      </c>
      <c r="M50" s="36">
        <f>SUMIFS(СВЦЭМ!$D$39:$D$782,СВЦЭМ!$A$39:$A$782,$A50,СВЦЭМ!$B$39:$B$782,M$47)+'СЕТ СН'!$G$11+СВЦЭМ!$D$10+'СЕТ СН'!$G$5-'СЕТ СН'!$G$21</f>
        <v>3276.2824725099999</v>
      </c>
      <c r="N50" s="36">
        <f>SUMIFS(СВЦЭМ!$D$39:$D$782,СВЦЭМ!$A$39:$A$782,$A50,СВЦЭМ!$B$39:$B$782,N$47)+'СЕТ СН'!$G$11+СВЦЭМ!$D$10+'СЕТ СН'!$G$5-'СЕТ СН'!$G$21</f>
        <v>3288.8835082899996</v>
      </c>
      <c r="O50" s="36">
        <f>SUMIFS(СВЦЭМ!$D$39:$D$782,СВЦЭМ!$A$39:$A$782,$A50,СВЦЭМ!$B$39:$B$782,O$47)+'СЕТ СН'!$G$11+СВЦЭМ!$D$10+'СЕТ СН'!$G$5-'СЕТ СН'!$G$21</f>
        <v>3316.61226308</v>
      </c>
      <c r="P50" s="36">
        <f>SUMIFS(СВЦЭМ!$D$39:$D$782,СВЦЭМ!$A$39:$A$782,$A50,СВЦЭМ!$B$39:$B$782,P$47)+'СЕТ СН'!$G$11+СВЦЭМ!$D$10+'СЕТ СН'!$G$5-'СЕТ СН'!$G$21</f>
        <v>3338.7888186800001</v>
      </c>
      <c r="Q50" s="36">
        <f>SUMIFS(СВЦЭМ!$D$39:$D$782,СВЦЭМ!$A$39:$A$782,$A50,СВЦЭМ!$B$39:$B$782,Q$47)+'СЕТ СН'!$G$11+СВЦЭМ!$D$10+'СЕТ СН'!$G$5-'СЕТ СН'!$G$21</f>
        <v>3342.7954021199998</v>
      </c>
      <c r="R50" s="36">
        <f>SUMIFS(СВЦЭМ!$D$39:$D$782,СВЦЭМ!$A$39:$A$782,$A50,СВЦЭМ!$B$39:$B$782,R$47)+'СЕТ СН'!$G$11+СВЦЭМ!$D$10+'СЕТ СН'!$G$5-'СЕТ СН'!$G$21</f>
        <v>3339.93788064</v>
      </c>
      <c r="S50" s="36">
        <f>SUMIFS(СВЦЭМ!$D$39:$D$782,СВЦЭМ!$A$39:$A$782,$A50,СВЦЭМ!$B$39:$B$782,S$47)+'СЕТ СН'!$G$11+СВЦЭМ!$D$10+'СЕТ СН'!$G$5-'СЕТ СН'!$G$21</f>
        <v>3344.1795516099996</v>
      </c>
      <c r="T50" s="36">
        <f>SUMIFS(СВЦЭМ!$D$39:$D$782,СВЦЭМ!$A$39:$A$782,$A50,СВЦЭМ!$B$39:$B$782,T$47)+'СЕТ СН'!$G$11+СВЦЭМ!$D$10+'СЕТ СН'!$G$5-'СЕТ СН'!$G$21</f>
        <v>3323.0658402599997</v>
      </c>
      <c r="U50" s="36">
        <f>SUMIFS(СВЦЭМ!$D$39:$D$782,СВЦЭМ!$A$39:$A$782,$A50,СВЦЭМ!$B$39:$B$782,U$47)+'СЕТ СН'!$G$11+СВЦЭМ!$D$10+'СЕТ СН'!$G$5-'СЕТ СН'!$G$21</f>
        <v>3320.9592710099996</v>
      </c>
      <c r="V50" s="36">
        <f>SUMIFS(СВЦЭМ!$D$39:$D$782,СВЦЭМ!$A$39:$A$782,$A50,СВЦЭМ!$B$39:$B$782,V$47)+'СЕТ СН'!$G$11+СВЦЭМ!$D$10+'СЕТ СН'!$G$5-'СЕТ СН'!$G$21</f>
        <v>3316.8520982199998</v>
      </c>
      <c r="W50" s="36">
        <f>SUMIFS(СВЦЭМ!$D$39:$D$782,СВЦЭМ!$A$39:$A$782,$A50,СВЦЭМ!$B$39:$B$782,W$47)+'СЕТ СН'!$G$11+СВЦЭМ!$D$10+'СЕТ СН'!$G$5-'СЕТ СН'!$G$21</f>
        <v>3316.04877433</v>
      </c>
      <c r="X50" s="36">
        <f>SUMIFS(СВЦЭМ!$D$39:$D$782,СВЦЭМ!$A$39:$A$782,$A50,СВЦЭМ!$B$39:$B$782,X$47)+'СЕТ СН'!$G$11+СВЦЭМ!$D$10+'СЕТ СН'!$G$5-'СЕТ СН'!$G$21</f>
        <v>3392.5710416599995</v>
      </c>
      <c r="Y50" s="36">
        <f>SUMIFS(СВЦЭМ!$D$39:$D$782,СВЦЭМ!$A$39:$A$782,$A50,СВЦЭМ!$B$39:$B$782,Y$47)+'СЕТ СН'!$G$11+СВЦЭМ!$D$10+'СЕТ СН'!$G$5-'СЕТ СН'!$G$21</f>
        <v>3448.63640111</v>
      </c>
    </row>
    <row r="51" spans="1:25" ht="15.75" x14ac:dyDescent="0.2">
      <c r="A51" s="35">
        <f t="shared" si="1"/>
        <v>44808</v>
      </c>
      <c r="B51" s="36">
        <f>SUMIFS(СВЦЭМ!$D$39:$D$782,СВЦЭМ!$A$39:$A$782,$A51,СВЦЭМ!$B$39:$B$782,B$47)+'СЕТ СН'!$G$11+СВЦЭМ!$D$10+'СЕТ СН'!$G$5-'СЕТ СН'!$G$21</f>
        <v>3418.94097392</v>
      </c>
      <c r="C51" s="36">
        <f>SUMIFS(СВЦЭМ!$D$39:$D$782,СВЦЭМ!$A$39:$A$782,$A51,СВЦЭМ!$B$39:$B$782,C$47)+'СЕТ СН'!$G$11+СВЦЭМ!$D$10+'СЕТ СН'!$G$5-'СЕТ СН'!$G$21</f>
        <v>3474.5412086199999</v>
      </c>
      <c r="D51" s="36">
        <f>SUMIFS(СВЦЭМ!$D$39:$D$782,СВЦЭМ!$A$39:$A$782,$A51,СВЦЭМ!$B$39:$B$782,D$47)+'СЕТ СН'!$G$11+СВЦЭМ!$D$10+'СЕТ СН'!$G$5-'СЕТ СН'!$G$21</f>
        <v>3436.4169445899997</v>
      </c>
      <c r="E51" s="36">
        <f>SUMIFS(СВЦЭМ!$D$39:$D$782,СВЦЭМ!$A$39:$A$782,$A51,СВЦЭМ!$B$39:$B$782,E$47)+'СЕТ СН'!$G$11+СВЦЭМ!$D$10+'СЕТ СН'!$G$5-'СЕТ СН'!$G$21</f>
        <v>3449.7086093499997</v>
      </c>
      <c r="F51" s="36">
        <f>SUMIFS(СВЦЭМ!$D$39:$D$782,СВЦЭМ!$A$39:$A$782,$A51,СВЦЭМ!$B$39:$B$782,F$47)+'СЕТ СН'!$G$11+СВЦЭМ!$D$10+'СЕТ СН'!$G$5-'СЕТ СН'!$G$21</f>
        <v>3453.4684189699997</v>
      </c>
      <c r="G51" s="36">
        <f>SUMIFS(СВЦЭМ!$D$39:$D$782,СВЦЭМ!$A$39:$A$782,$A51,СВЦЭМ!$B$39:$B$782,G$47)+'СЕТ СН'!$G$11+СВЦЭМ!$D$10+'СЕТ СН'!$G$5-'СЕТ СН'!$G$21</f>
        <v>3446.4844672499999</v>
      </c>
      <c r="H51" s="36">
        <f>SUMIFS(СВЦЭМ!$D$39:$D$782,СВЦЭМ!$A$39:$A$782,$A51,СВЦЭМ!$B$39:$B$782,H$47)+'СЕТ СН'!$G$11+СВЦЭМ!$D$10+'СЕТ СН'!$G$5-'СЕТ СН'!$G$21</f>
        <v>3428.2603132599997</v>
      </c>
      <c r="I51" s="36">
        <f>SUMIFS(СВЦЭМ!$D$39:$D$782,СВЦЭМ!$A$39:$A$782,$A51,СВЦЭМ!$B$39:$B$782,I$47)+'СЕТ СН'!$G$11+СВЦЭМ!$D$10+'СЕТ СН'!$G$5-'СЕТ СН'!$G$21</f>
        <v>3388.9497806999998</v>
      </c>
      <c r="J51" s="36">
        <f>SUMIFS(СВЦЭМ!$D$39:$D$782,СВЦЭМ!$A$39:$A$782,$A51,СВЦЭМ!$B$39:$B$782,J$47)+'СЕТ СН'!$G$11+СВЦЭМ!$D$10+'СЕТ СН'!$G$5-'СЕТ СН'!$G$21</f>
        <v>3352.0977602699995</v>
      </c>
      <c r="K51" s="36">
        <f>SUMIFS(СВЦЭМ!$D$39:$D$782,СВЦЭМ!$A$39:$A$782,$A51,СВЦЭМ!$B$39:$B$782,K$47)+'СЕТ СН'!$G$11+СВЦЭМ!$D$10+'СЕТ СН'!$G$5-'СЕТ СН'!$G$21</f>
        <v>3391.2683276899998</v>
      </c>
      <c r="L51" s="36">
        <f>SUMIFS(СВЦЭМ!$D$39:$D$782,СВЦЭМ!$A$39:$A$782,$A51,СВЦЭМ!$B$39:$B$782,L$47)+'СЕТ СН'!$G$11+СВЦЭМ!$D$10+'СЕТ СН'!$G$5-'СЕТ СН'!$G$21</f>
        <v>3390.9264050499996</v>
      </c>
      <c r="M51" s="36">
        <f>SUMIFS(СВЦЭМ!$D$39:$D$782,СВЦЭМ!$A$39:$A$782,$A51,СВЦЭМ!$B$39:$B$782,M$47)+'СЕТ СН'!$G$11+СВЦЭМ!$D$10+'СЕТ СН'!$G$5-'СЕТ СН'!$G$21</f>
        <v>3400.5212813999997</v>
      </c>
      <c r="N51" s="36">
        <f>SUMIFS(СВЦЭМ!$D$39:$D$782,СВЦЭМ!$A$39:$A$782,$A51,СВЦЭМ!$B$39:$B$782,N$47)+'СЕТ СН'!$G$11+СВЦЭМ!$D$10+'СЕТ СН'!$G$5-'СЕТ СН'!$G$21</f>
        <v>3386.1862296899999</v>
      </c>
      <c r="O51" s="36">
        <f>SUMIFS(СВЦЭМ!$D$39:$D$782,СВЦЭМ!$A$39:$A$782,$A51,СВЦЭМ!$B$39:$B$782,O$47)+'СЕТ СН'!$G$11+СВЦЭМ!$D$10+'СЕТ СН'!$G$5-'СЕТ СН'!$G$21</f>
        <v>3382.09365794</v>
      </c>
      <c r="P51" s="36">
        <f>SUMIFS(СВЦЭМ!$D$39:$D$782,СВЦЭМ!$A$39:$A$782,$A51,СВЦЭМ!$B$39:$B$782,P$47)+'СЕТ СН'!$G$11+СВЦЭМ!$D$10+'СЕТ СН'!$G$5-'СЕТ СН'!$G$21</f>
        <v>3396.1854236699996</v>
      </c>
      <c r="Q51" s="36">
        <f>SUMIFS(СВЦЭМ!$D$39:$D$782,СВЦЭМ!$A$39:$A$782,$A51,СВЦЭМ!$B$39:$B$782,Q$47)+'СЕТ СН'!$G$11+СВЦЭМ!$D$10+'СЕТ СН'!$G$5-'СЕТ СН'!$G$21</f>
        <v>3409.7237932399998</v>
      </c>
      <c r="R51" s="36">
        <f>SUMIFS(СВЦЭМ!$D$39:$D$782,СВЦЭМ!$A$39:$A$782,$A51,СВЦЭМ!$B$39:$B$782,R$47)+'СЕТ СН'!$G$11+СВЦЭМ!$D$10+'СЕТ СН'!$G$5-'СЕТ СН'!$G$21</f>
        <v>3401.0564235499996</v>
      </c>
      <c r="S51" s="36">
        <f>SUMIFS(СВЦЭМ!$D$39:$D$782,СВЦЭМ!$A$39:$A$782,$A51,СВЦЭМ!$B$39:$B$782,S$47)+'СЕТ СН'!$G$11+СВЦЭМ!$D$10+'СЕТ СН'!$G$5-'СЕТ СН'!$G$21</f>
        <v>3390.4778549599996</v>
      </c>
      <c r="T51" s="36">
        <f>SUMIFS(СВЦЭМ!$D$39:$D$782,СВЦЭМ!$A$39:$A$782,$A51,СВЦЭМ!$B$39:$B$782,T$47)+'СЕТ СН'!$G$11+СВЦЭМ!$D$10+'СЕТ СН'!$G$5-'СЕТ СН'!$G$21</f>
        <v>3386.4574348399997</v>
      </c>
      <c r="U51" s="36">
        <f>SUMIFS(СВЦЭМ!$D$39:$D$782,СВЦЭМ!$A$39:$A$782,$A51,СВЦЭМ!$B$39:$B$782,U$47)+'СЕТ СН'!$G$11+СВЦЭМ!$D$10+'СЕТ СН'!$G$5-'СЕТ СН'!$G$21</f>
        <v>3385.76657178</v>
      </c>
      <c r="V51" s="36">
        <f>SUMIFS(СВЦЭМ!$D$39:$D$782,СВЦЭМ!$A$39:$A$782,$A51,СВЦЭМ!$B$39:$B$782,V$47)+'СЕТ СН'!$G$11+СВЦЭМ!$D$10+'СЕТ СН'!$G$5-'СЕТ СН'!$G$21</f>
        <v>3401.7319834800001</v>
      </c>
      <c r="W51" s="36">
        <f>SUMIFS(СВЦЭМ!$D$39:$D$782,СВЦЭМ!$A$39:$A$782,$A51,СВЦЭМ!$B$39:$B$782,W$47)+'СЕТ СН'!$G$11+СВЦЭМ!$D$10+'СЕТ СН'!$G$5-'СЕТ СН'!$G$21</f>
        <v>3391.3650407099999</v>
      </c>
      <c r="X51" s="36">
        <f>SUMIFS(СВЦЭМ!$D$39:$D$782,СВЦЭМ!$A$39:$A$782,$A51,СВЦЭМ!$B$39:$B$782,X$47)+'СЕТ СН'!$G$11+СВЦЭМ!$D$10+'СЕТ СН'!$G$5-'СЕТ СН'!$G$21</f>
        <v>3414.6711739399998</v>
      </c>
      <c r="Y51" s="36">
        <f>SUMIFS(СВЦЭМ!$D$39:$D$782,СВЦЭМ!$A$39:$A$782,$A51,СВЦЭМ!$B$39:$B$782,Y$47)+'СЕТ СН'!$G$11+СВЦЭМ!$D$10+'СЕТ СН'!$G$5-'СЕТ СН'!$G$21</f>
        <v>3479.9841659799999</v>
      </c>
    </row>
    <row r="52" spans="1:25" ht="15.75" x14ac:dyDescent="0.2">
      <c r="A52" s="35">
        <f t="shared" si="1"/>
        <v>44809</v>
      </c>
      <c r="B52" s="36">
        <f>SUMIFS(СВЦЭМ!$D$39:$D$782,СВЦЭМ!$A$39:$A$782,$A52,СВЦЭМ!$B$39:$B$782,B$47)+'СЕТ СН'!$G$11+СВЦЭМ!$D$10+'СЕТ СН'!$G$5-'СЕТ СН'!$G$21</f>
        <v>3490.7486135099998</v>
      </c>
      <c r="C52" s="36">
        <f>SUMIFS(СВЦЭМ!$D$39:$D$782,СВЦЭМ!$A$39:$A$782,$A52,СВЦЭМ!$B$39:$B$782,C$47)+'СЕТ СН'!$G$11+СВЦЭМ!$D$10+'СЕТ СН'!$G$5-'СЕТ СН'!$G$21</f>
        <v>3464.16625062</v>
      </c>
      <c r="D52" s="36">
        <f>SUMIFS(СВЦЭМ!$D$39:$D$782,СВЦЭМ!$A$39:$A$782,$A52,СВЦЭМ!$B$39:$B$782,D$47)+'СЕТ СН'!$G$11+СВЦЭМ!$D$10+'СЕТ СН'!$G$5-'СЕТ СН'!$G$21</f>
        <v>3521.2641794299998</v>
      </c>
      <c r="E52" s="36">
        <f>SUMIFS(СВЦЭМ!$D$39:$D$782,СВЦЭМ!$A$39:$A$782,$A52,СВЦЭМ!$B$39:$B$782,E$47)+'СЕТ СН'!$G$11+СВЦЭМ!$D$10+'СЕТ СН'!$G$5-'СЕТ СН'!$G$21</f>
        <v>3527.3709452699995</v>
      </c>
      <c r="F52" s="36">
        <f>SUMIFS(СВЦЭМ!$D$39:$D$782,СВЦЭМ!$A$39:$A$782,$A52,СВЦЭМ!$B$39:$B$782,F$47)+'СЕТ СН'!$G$11+СВЦЭМ!$D$10+'СЕТ СН'!$G$5-'СЕТ СН'!$G$21</f>
        <v>3533.7820762299998</v>
      </c>
      <c r="G52" s="36">
        <f>SUMIFS(СВЦЭМ!$D$39:$D$782,СВЦЭМ!$A$39:$A$782,$A52,СВЦЭМ!$B$39:$B$782,G$47)+'СЕТ СН'!$G$11+СВЦЭМ!$D$10+'СЕТ СН'!$G$5-'СЕТ СН'!$G$21</f>
        <v>3514.4758242199996</v>
      </c>
      <c r="H52" s="36">
        <f>SUMIFS(СВЦЭМ!$D$39:$D$782,СВЦЭМ!$A$39:$A$782,$A52,СВЦЭМ!$B$39:$B$782,H$47)+'СЕТ СН'!$G$11+СВЦЭМ!$D$10+'СЕТ СН'!$G$5-'СЕТ СН'!$G$21</f>
        <v>3472.9514749499999</v>
      </c>
      <c r="I52" s="36">
        <f>SUMIFS(СВЦЭМ!$D$39:$D$782,СВЦЭМ!$A$39:$A$782,$A52,СВЦЭМ!$B$39:$B$782,I$47)+'СЕТ СН'!$G$11+СВЦЭМ!$D$10+'СЕТ СН'!$G$5-'СЕТ СН'!$G$21</f>
        <v>3399.19375399</v>
      </c>
      <c r="J52" s="36">
        <f>SUMIFS(СВЦЭМ!$D$39:$D$782,СВЦЭМ!$A$39:$A$782,$A52,СВЦЭМ!$B$39:$B$782,J$47)+'СЕТ СН'!$G$11+СВЦЭМ!$D$10+'СЕТ СН'!$G$5-'СЕТ СН'!$G$21</f>
        <v>3371.7577451099996</v>
      </c>
      <c r="K52" s="36">
        <f>SUMIFS(СВЦЭМ!$D$39:$D$782,СВЦЭМ!$A$39:$A$782,$A52,СВЦЭМ!$B$39:$B$782,K$47)+'СЕТ СН'!$G$11+СВЦЭМ!$D$10+'СЕТ СН'!$G$5-'СЕТ СН'!$G$21</f>
        <v>3412.3377208100001</v>
      </c>
      <c r="L52" s="36">
        <f>SUMIFS(СВЦЭМ!$D$39:$D$782,СВЦЭМ!$A$39:$A$782,$A52,СВЦЭМ!$B$39:$B$782,L$47)+'СЕТ СН'!$G$11+СВЦЭМ!$D$10+'СЕТ СН'!$G$5-'СЕТ СН'!$G$21</f>
        <v>3443.64176499</v>
      </c>
      <c r="M52" s="36">
        <f>SUMIFS(СВЦЭМ!$D$39:$D$782,СВЦЭМ!$A$39:$A$782,$A52,СВЦЭМ!$B$39:$B$782,M$47)+'СЕТ СН'!$G$11+СВЦЭМ!$D$10+'СЕТ СН'!$G$5-'СЕТ СН'!$G$21</f>
        <v>3445.1240293399997</v>
      </c>
      <c r="N52" s="36">
        <f>SUMIFS(СВЦЭМ!$D$39:$D$782,СВЦЭМ!$A$39:$A$782,$A52,СВЦЭМ!$B$39:$B$782,N$47)+'СЕТ СН'!$G$11+СВЦЭМ!$D$10+'СЕТ СН'!$G$5-'СЕТ СН'!$G$21</f>
        <v>3445.4451456199999</v>
      </c>
      <c r="O52" s="36">
        <f>SUMIFS(СВЦЭМ!$D$39:$D$782,СВЦЭМ!$A$39:$A$782,$A52,СВЦЭМ!$B$39:$B$782,O$47)+'СЕТ СН'!$G$11+СВЦЭМ!$D$10+'СЕТ СН'!$G$5-'СЕТ СН'!$G$21</f>
        <v>3451.4951510299998</v>
      </c>
      <c r="P52" s="36">
        <f>SUMIFS(СВЦЭМ!$D$39:$D$782,СВЦЭМ!$A$39:$A$782,$A52,СВЦЭМ!$B$39:$B$782,P$47)+'СЕТ СН'!$G$11+СВЦЭМ!$D$10+'СЕТ СН'!$G$5-'СЕТ СН'!$G$21</f>
        <v>3444.4411020699999</v>
      </c>
      <c r="Q52" s="36">
        <f>SUMIFS(СВЦЭМ!$D$39:$D$782,СВЦЭМ!$A$39:$A$782,$A52,СВЦЭМ!$B$39:$B$782,Q$47)+'СЕТ СН'!$G$11+СВЦЭМ!$D$10+'СЕТ СН'!$G$5-'СЕТ СН'!$G$21</f>
        <v>3442.2272977299999</v>
      </c>
      <c r="R52" s="36">
        <f>SUMIFS(СВЦЭМ!$D$39:$D$782,СВЦЭМ!$A$39:$A$782,$A52,СВЦЭМ!$B$39:$B$782,R$47)+'СЕТ СН'!$G$11+СВЦЭМ!$D$10+'СЕТ СН'!$G$5-'СЕТ СН'!$G$21</f>
        <v>3438.0239776899998</v>
      </c>
      <c r="S52" s="36">
        <f>SUMIFS(СВЦЭМ!$D$39:$D$782,СВЦЭМ!$A$39:$A$782,$A52,СВЦЭМ!$B$39:$B$782,S$47)+'СЕТ СН'!$G$11+СВЦЭМ!$D$10+'СЕТ СН'!$G$5-'СЕТ СН'!$G$21</f>
        <v>3422.7580422199999</v>
      </c>
      <c r="T52" s="36">
        <f>SUMIFS(СВЦЭМ!$D$39:$D$782,СВЦЭМ!$A$39:$A$782,$A52,СВЦЭМ!$B$39:$B$782,T$47)+'СЕТ СН'!$G$11+СВЦЭМ!$D$10+'СЕТ СН'!$G$5-'СЕТ СН'!$G$21</f>
        <v>3470.6309729599998</v>
      </c>
      <c r="U52" s="36">
        <f>SUMIFS(СВЦЭМ!$D$39:$D$782,СВЦЭМ!$A$39:$A$782,$A52,СВЦЭМ!$B$39:$B$782,U$47)+'СЕТ СН'!$G$11+СВЦЭМ!$D$10+'СЕТ СН'!$G$5-'СЕТ СН'!$G$21</f>
        <v>3477.0291666599996</v>
      </c>
      <c r="V52" s="36">
        <f>SUMIFS(СВЦЭМ!$D$39:$D$782,СВЦЭМ!$A$39:$A$782,$A52,СВЦЭМ!$B$39:$B$782,V$47)+'СЕТ СН'!$G$11+СВЦЭМ!$D$10+'СЕТ СН'!$G$5-'СЕТ СН'!$G$21</f>
        <v>3495.7877926499996</v>
      </c>
      <c r="W52" s="36">
        <f>SUMIFS(СВЦЭМ!$D$39:$D$782,СВЦЭМ!$A$39:$A$782,$A52,СВЦЭМ!$B$39:$B$782,W$47)+'СЕТ СН'!$G$11+СВЦЭМ!$D$10+'СЕТ СН'!$G$5-'СЕТ СН'!$G$21</f>
        <v>3494.5241625099998</v>
      </c>
      <c r="X52" s="36">
        <f>SUMIFS(СВЦЭМ!$D$39:$D$782,СВЦЭМ!$A$39:$A$782,$A52,СВЦЭМ!$B$39:$B$782,X$47)+'СЕТ СН'!$G$11+СВЦЭМ!$D$10+'СЕТ СН'!$G$5-'СЕТ СН'!$G$21</f>
        <v>3427.3588511799999</v>
      </c>
      <c r="Y52" s="36">
        <f>SUMIFS(СВЦЭМ!$D$39:$D$782,СВЦЭМ!$A$39:$A$782,$A52,СВЦЭМ!$B$39:$B$782,Y$47)+'СЕТ СН'!$G$11+СВЦЭМ!$D$10+'СЕТ СН'!$G$5-'СЕТ СН'!$G$21</f>
        <v>3394.0461038599997</v>
      </c>
    </row>
    <row r="53" spans="1:25" ht="15.75" x14ac:dyDescent="0.2">
      <c r="A53" s="35">
        <f t="shared" si="1"/>
        <v>44810</v>
      </c>
      <c r="B53" s="36">
        <f>SUMIFS(СВЦЭМ!$D$39:$D$782,СВЦЭМ!$A$39:$A$782,$A53,СВЦЭМ!$B$39:$B$782,B$47)+'СЕТ СН'!$G$11+СВЦЭМ!$D$10+'СЕТ СН'!$G$5-'СЕТ СН'!$G$21</f>
        <v>3451.7036454999998</v>
      </c>
      <c r="C53" s="36">
        <f>SUMIFS(СВЦЭМ!$D$39:$D$782,СВЦЭМ!$A$39:$A$782,$A53,СВЦЭМ!$B$39:$B$782,C$47)+'СЕТ СН'!$G$11+СВЦЭМ!$D$10+'СЕТ СН'!$G$5-'СЕТ СН'!$G$21</f>
        <v>3505.1650271499998</v>
      </c>
      <c r="D53" s="36">
        <f>SUMIFS(СВЦЭМ!$D$39:$D$782,СВЦЭМ!$A$39:$A$782,$A53,СВЦЭМ!$B$39:$B$782,D$47)+'СЕТ СН'!$G$11+СВЦЭМ!$D$10+'СЕТ СН'!$G$5-'СЕТ СН'!$G$21</f>
        <v>3537.6541054299996</v>
      </c>
      <c r="E53" s="36">
        <f>SUMIFS(СВЦЭМ!$D$39:$D$782,СВЦЭМ!$A$39:$A$782,$A53,СВЦЭМ!$B$39:$B$782,E$47)+'СЕТ СН'!$G$11+СВЦЭМ!$D$10+'СЕТ СН'!$G$5-'СЕТ СН'!$G$21</f>
        <v>3547.7807687999998</v>
      </c>
      <c r="F53" s="36">
        <f>SUMIFS(СВЦЭМ!$D$39:$D$782,СВЦЭМ!$A$39:$A$782,$A53,СВЦЭМ!$B$39:$B$782,F$47)+'СЕТ СН'!$G$11+СВЦЭМ!$D$10+'СЕТ СН'!$G$5-'СЕТ СН'!$G$21</f>
        <v>3548.1350604099998</v>
      </c>
      <c r="G53" s="36">
        <f>SUMIFS(СВЦЭМ!$D$39:$D$782,СВЦЭМ!$A$39:$A$782,$A53,СВЦЭМ!$B$39:$B$782,G$47)+'СЕТ СН'!$G$11+СВЦЭМ!$D$10+'СЕТ СН'!$G$5-'СЕТ СН'!$G$21</f>
        <v>3545.3020029999998</v>
      </c>
      <c r="H53" s="36">
        <f>SUMIFS(СВЦЭМ!$D$39:$D$782,СВЦЭМ!$A$39:$A$782,$A53,СВЦЭМ!$B$39:$B$782,H$47)+'СЕТ СН'!$G$11+СВЦЭМ!$D$10+'СЕТ СН'!$G$5-'СЕТ СН'!$G$21</f>
        <v>3479.8144917099999</v>
      </c>
      <c r="I53" s="36">
        <f>SUMIFS(СВЦЭМ!$D$39:$D$782,СВЦЭМ!$A$39:$A$782,$A53,СВЦЭМ!$B$39:$B$782,I$47)+'СЕТ СН'!$G$11+СВЦЭМ!$D$10+'СЕТ СН'!$G$5-'СЕТ СН'!$G$21</f>
        <v>3408.7282793999998</v>
      </c>
      <c r="J53" s="36">
        <f>SUMIFS(СВЦЭМ!$D$39:$D$782,СВЦЭМ!$A$39:$A$782,$A53,СВЦЭМ!$B$39:$B$782,J$47)+'СЕТ СН'!$G$11+СВЦЭМ!$D$10+'СЕТ СН'!$G$5-'СЕТ СН'!$G$21</f>
        <v>3395.1226329199999</v>
      </c>
      <c r="K53" s="36">
        <f>SUMIFS(СВЦЭМ!$D$39:$D$782,СВЦЭМ!$A$39:$A$782,$A53,СВЦЭМ!$B$39:$B$782,K$47)+'СЕТ СН'!$G$11+СВЦЭМ!$D$10+'СЕТ СН'!$G$5-'СЕТ СН'!$G$21</f>
        <v>3385.9631353199998</v>
      </c>
      <c r="L53" s="36">
        <f>SUMIFS(СВЦЭМ!$D$39:$D$782,СВЦЭМ!$A$39:$A$782,$A53,СВЦЭМ!$B$39:$B$782,L$47)+'СЕТ СН'!$G$11+СВЦЭМ!$D$10+'СЕТ СН'!$G$5-'СЕТ СН'!$G$21</f>
        <v>3442.3492544699998</v>
      </c>
      <c r="M53" s="36">
        <f>SUMIFS(СВЦЭМ!$D$39:$D$782,СВЦЭМ!$A$39:$A$782,$A53,СВЦЭМ!$B$39:$B$782,M$47)+'СЕТ СН'!$G$11+СВЦЭМ!$D$10+'СЕТ СН'!$G$5-'СЕТ СН'!$G$21</f>
        <v>3432.2166082399999</v>
      </c>
      <c r="N53" s="36">
        <f>SUMIFS(СВЦЭМ!$D$39:$D$782,СВЦЭМ!$A$39:$A$782,$A53,СВЦЭМ!$B$39:$B$782,N$47)+'СЕТ СН'!$G$11+СВЦЭМ!$D$10+'СЕТ СН'!$G$5-'СЕТ СН'!$G$21</f>
        <v>3452.4162018899997</v>
      </c>
      <c r="O53" s="36">
        <f>SUMIFS(СВЦЭМ!$D$39:$D$782,СВЦЭМ!$A$39:$A$782,$A53,СВЦЭМ!$B$39:$B$782,O$47)+'СЕТ СН'!$G$11+СВЦЭМ!$D$10+'СЕТ СН'!$G$5-'СЕТ СН'!$G$21</f>
        <v>3450.9306420599996</v>
      </c>
      <c r="P53" s="36">
        <f>SUMIFS(СВЦЭМ!$D$39:$D$782,СВЦЭМ!$A$39:$A$782,$A53,СВЦЭМ!$B$39:$B$782,P$47)+'СЕТ СН'!$G$11+СВЦЭМ!$D$10+'СЕТ СН'!$G$5-'СЕТ СН'!$G$21</f>
        <v>3443.1904528999999</v>
      </c>
      <c r="Q53" s="36">
        <f>SUMIFS(СВЦЭМ!$D$39:$D$782,СВЦЭМ!$A$39:$A$782,$A53,СВЦЭМ!$B$39:$B$782,Q$47)+'СЕТ СН'!$G$11+СВЦЭМ!$D$10+'СЕТ СН'!$G$5-'СЕТ СН'!$G$21</f>
        <v>3446.4313813399999</v>
      </c>
      <c r="R53" s="36">
        <f>SUMIFS(СВЦЭМ!$D$39:$D$782,СВЦЭМ!$A$39:$A$782,$A53,СВЦЭМ!$B$39:$B$782,R$47)+'СЕТ СН'!$G$11+СВЦЭМ!$D$10+'СЕТ СН'!$G$5-'СЕТ СН'!$G$21</f>
        <v>3441.7995838899997</v>
      </c>
      <c r="S53" s="36">
        <f>SUMIFS(СВЦЭМ!$D$39:$D$782,СВЦЭМ!$A$39:$A$782,$A53,СВЦЭМ!$B$39:$B$782,S$47)+'СЕТ СН'!$G$11+СВЦЭМ!$D$10+'СЕТ СН'!$G$5-'СЕТ СН'!$G$21</f>
        <v>3503.4586014099996</v>
      </c>
      <c r="T53" s="36">
        <f>SUMIFS(СВЦЭМ!$D$39:$D$782,СВЦЭМ!$A$39:$A$782,$A53,СВЦЭМ!$B$39:$B$782,T$47)+'СЕТ СН'!$G$11+СВЦЭМ!$D$10+'СЕТ СН'!$G$5-'СЕТ СН'!$G$21</f>
        <v>3476.67657237</v>
      </c>
      <c r="U53" s="36">
        <f>SUMIFS(СВЦЭМ!$D$39:$D$782,СВЦЭМ!$A$39:$A$782,$A53,СВЦЭМ!$B$39:$B$782,U$47)+'СЕТ СН'!$G$11+СВЦЭМ!$D$10+'СЕТ СН'!$G$5-'СЕТ СН'!$G$21</f>
        <v>3480.05100072</v>
      </c>
      <c r="V53" s="36">
        <f>SUMIFS(СВЦЭМ!$D$39:$D$782,СВЦЭМ!$A$39:$A$782,$A53,СВЦЭМ!$B$39:$B$782,V$47)+'СЕТ СН'!$G$11+СВЦЭМ!$D$10+'СЕТ СН'!$G$5-'СЕТ СН'!$G$21</f>
        <v>3509.5500467100001</v>
      </c>
      <c r="W53" s="36">
        <f>SUMIFS(СВЦЭМ!$D$39:$D$782,СВЦЭМ!$A$39:$A$782,$A53,СВЦЭМ!$B$39:$B$782,W$47)+'СЕТ СН'!$G$11+СВЦЭМ!$D$10+'СЕТ СН'!$G$5-'СЕТ СН'!$G$21</f>
        <v>3502.7421967299997</v>
      </c>
      <c r="X53" s="36">
        <f>SUMIFS(СВЦЭМ!$D$39:$D$782,СВЦЭМ!$A$39:$A$782,$A53,СВЦЭМ!$B$39:$B$782,X$47)+'СЕТ СН'!$G$11+СВЦЭМ!$D$10+'СЕТ СН'!$G$5-'СЕТ СН'!$G$21</f>
        <v>3466.4168808199997</v>
      </c>
      <c r="Y53" s="36">
        <f>SUMIFS(СВЦЭМ!$D$39:$D$782,СВЦЭМ!$A$39:$A$782,$A53,СВЦЭМ!$B$39:$B$782,Y$47)+'СЕТ СН'!$G$11+СВЦЭМ!$D$10+'СЕТ СН'!$G$5-'СЕТ СН'!$G$21</f>
        <v>3475.3732088500001</v>
      </c>
    </row>
    <row r="54" spans="1:25" ht="15.75" x14ac:dyDescent="0.2">
      <c r="A54" s="35">
        <f t="shared" si="1"/>
        <v>44811</v>
      </c>
      <c r="B54" s="36">
        <f>SUMIFS(СВЦЭМ!$D$39:$D$782,СВЦЭМ!$A$39:$A$782,$A54,СВЦЭМ!$B$39:$B$782,B$47)+'СЕТ СН'!$G$11+СВЦЭМ!$D$10+'СЕТ СН'!$G$5-'СЕТ СН'!$G$21</f>
        <v>3551.03492405</v>
      </c>
      <c r="C54" s="36">
        <f>SUMIFS(СВЦЭМ!$D$39:$D$782,СВЦЭМ!$A$39:$A$782,$A54,СВЦЭМ!$B$39:$B$782,C$47)+'СЕТ СН'!$G$11+СВЦЭМ!$D$10+'СЕТ СН'!$G$5-'СЕТ СН'!$G$21</f>
        <v>3611.5427353699997</v>
      </c>
      <c r="D54" s="36">
        <f>SUMIFS(СВЦЭМ!$D$39:$D$782,СВЦЭМ!$A$39:$A$782,$A54,СВЦЭМ!$B$39:$B$782,D$47)+'СЕТ СН'!$G$11+СВЦЭМ!$D$10+'СЕТ СН'!$G$5-'СЕТ СН'!$G$21</f>
        <v>3653.1119364199999</v>
      </c>
      <c r="E54" s="36">
        <f>SUMIFS(СВЦЭМ!$D$39:$D$782,СВЦЭМ!$A$39:$A$782,$A54,СВЦЭМ!$B$39:$B$782,E$47)+'СЕТ СН'!$G$11+СВЦЭМ!$D$10+'СЕТ СН'!$G$5-'СЕТ СН'!$G$21</f>
        <v>3667.7936464599998</v>
      </c>
      <c r="F54" s="36">
        <f>SUMIFS(СВЦЭМ!$D$39:$D$782,СВЦЭМ!$A$39:$A$782,$A54,СВЦЭМ!$B$39:$B$782,F$47)+'СЕТ СН'!$G$11+СВЦЭМ!$D$10+'СЕТ СН'!$G$5-'СЕТ СН'!$G$21</f>
        <v>3657.9808986499997</v>
      </c>
      <c r="G54" s="36">
        <f>SUMIFS(СВЦЭМ!$D$39:$D$782,СВЦЭМ!$A$39:$A$782,$A54,СВЦЭМ!$B$39:$B$782,G$47)+'СЕТ СН'!$G$11+СВЦЭМ!$D$10+'СЕТ СН'!$G$5-'СЕТ СН'!$G$21</f>
        <v>3655.8997013499998</v>
      </c>
      <c r="H54" s="36">
        <f>SUMIFS(СВЦЭМ!$D$39:$D$782,СВЦЭМ!$A$39:$A$782,$A54,СВЦЭМ!$B$39:$B$782,H$47)+'СЕТ СН'!$G$11+СВЦЭМ!$D$10+'СЕТ СН'!$G$5-'СЕТ СН'!$G$21</f>
        <v>3594.8415799599998</v>
      </c>
      <c r="I54" s="36">
        <f>SUMIFS(СВЦЭМ!$D$39:$D$782,СВЦЭМ!$A$39:$A$782,$A54,СВЦЭМ!$B$39:$B$782,I$47)+'СЕТ СН'!$G$11+СВЦЭМ!$D$10+'СЕТ СН'!$G$5-'СЕТ СН'!$G$21</f>
        <v>3502.8847968199998</v>
      </c>
      <c r="J54" s="36">
        <f>SUMIFS(СВЦЭМ!$D$39:$D$782,СВЦЭМ!$A$39:$A$782,$A54,СВЦЭМ!$B$39:$B$782,J$47)+'СЕТ СН'!$G$11+СВЦЭМ!$D$10+'СЕТ СН'!$G$5-'СЕТ СН'!$G$21</f>
        <v>3478.0734701399997</v>
      </c>
      <c r="K54" s="36">
        <f>SUMIFS(СВЦЭМ!$D$39:$D$782,СВЦЭМ!$A$39:$A$782,$A54,СВЦЭМ!$B$39:$B$782,K$47)+'СЕТ СН'!$G$11+СВЦЭМ!$D$10+'СЕТ СН'!$G$5-'СЕТ СН'!$G$21</f>
        <v>3438.0842443299998</v>
      </c>
      <c r="L54" s="36">
        <f>SUMIFS(СВЦЭМ!$D$39:$D$782,СВЦЭМ!$A$39:$A$782,$A54,СВЦЭМ!$B$39:$B$782,L$47)+'СЕТ СН'!$G$11+СВЦЭМ!$D$10+'СЕТ СН'!$G$5-'СЕТ СН'!$G$21</f>
        <v>3489.6410543899997</v>
      </c>
      <c r="M54" s="36">
        <f>SUMIFS(СВЦЭМ!$D$39:$D$782,СВЦЭМ!$A$39:$A$782,$A54,СВЦЭМ!$B$39:$B$782,M$47)+'СЕТ СН'!$G$11+СВЦЭМ!$D$10+'СЕТ СН'!$G$5-'СЕТ СН'!$G$21</f>
        <v>3444.3972997699998</v>
      </c>
      <c r="N54" s="36">
        <f>SUMIFS(СВЦЭМ!$D$39:$D$782,СВЦЭМ!$A$39:$A$782,$A54,СВЦЭМ!$B$39:$B$782,N$47)+'СЕТ СН'!$G$11+СВЦЭМ!$D$10+'СЕТ СН'!$G$5-'СЕТ СН'!$G$21</f>
        <v>3427.6269479899997</v>
      </c>
      <c r="O54" s="36">
        <f>SUMIFS(СВЦЭМ!$D$39:$D$782,СВЦЭМ!$A$39:$A$782,$A54,СВЦЭМ!$B$39:$B$782,O$47)+'СЕТ СН'!$G$11+СВЦЭМ!$D$10+'СЕТ СН'!$G$5-'СЕТ СН'!$G$21</f>
        <v>3419.6330072000001</v>
      </c>
      <c r="P54" s="36">
        <f>SUMIFS(СВЦЭМ!$D$39:$D$782,СВЦЭМ!$A$39:$A$782,$A54,СВЦЭМ!$B$39:$B$782,P$47)+'СЕТ СН'!$G$11+СВЦЭМ!$D$10+'СЕТ СН'!$G$5-'СЕТ СН'!$G$21</f>
        <v>3431.1926135699996</v>
      </c>
      <c r="Q54" s="36">
        <f>SUMIFS(СВЦЭМ!$D$39:$D$782,СВЦЭМ!$A$39:$A$782,$A54,СВЦЭМ!$B$39:$B$782,Q$47)+'СЕТ СН'!$G$11+СВЦЭМ!$D$10+'СЕТ СН'!$G$5-'СЕТ СН'!$G$21</f>
        <v>3422.1284290699996</v>
      </c>
      <c r="R54" s="36">
        <f>SUMIFS(СВЦЭМ!$D$39:$D$782,СВЦЭМ!$A$39:$A$782,$A54,СВЦЭМ!$B$39:$B$782,R$47)+'СЕТ СН'!$G$11+СВЦЭМ!$D$10+'СЕТ СН'!$G$5-'СЕТ СН'!$G$21</f>
        <v>3429.49345662</v>
      </c>
      <c r="S54" s="36">
        <f>SUMIFS(СВЦЭМ!$D$39:$D$782,СВЦЭМ!$A$39:$A$782,$A54,СВЦЭМ!$B$39:$B$782,S$47)+'СЕТ СН'!$G$11+СВЦЭМ!$D$10+'СЕТ СН'!$G$5-'СЕТ СН'!$G$21</f>
        <v>3430.6073547699998</v>
      </c>
      <c r="T54" s="36">
        <f>SUMIFS(СВЦЭМ!$D$39:$D$782,СВЦЭМ!$A$39:$A$782,$A54,СВЦЭМ!$B$39:$B$782,T$47)+'СЕТ СН'!$G$11+СВЦЭМ!$D$10+'СЕТ СН'!$G$5-'СЕТ СН'!$G$21</f>
        <v>3430.2089215099995</v>
      </c>
      <c r="U54" s="36">
        <f>SUMIFS(СВЦЭМ!$D$39:$D$782,СВЦЭМ!$A$39:$A$782,$A54,СВЦЭМ!$B$39:$B$782,U$47)+'СЕТ СН'!$G$11+СВЦЭМ!$D$10+'СЕТ СН'!$G$5-'СЕТ СН'!$G$21</f>
        <v>3428.6705606599999</v>
      </c>
      <c r="V54" s="36">
        <f>SUMIFS(СВЦЭМ!$D$39:$D$782,СВЦЭМ!$A$39:$A$782,$A54,СВЦЭМ!$B$39:$B$782,V$47)+'СЕТ СН'!$G$11+СВЦЭМ!$D$10+'СЕТ СН'!$G$5-'СЕТ СН'!$G$21</f>
        <v>3445.9273301799999</v>
      </c>
      <c r="W54" s="36">
        <f>SUMIFS(СВЦЭМ!$D$39:$D$782,СВЦЭМ!$A$39:$A$782,$A54,СВЦЭМ!$B$39:$B$782,W$47)+'СЕТ СН'!$G$11+СВЦЭМ!$D$10+'СЕТ СН'!$G$5-'СЕТ СН'!$G$21</f>
        <v>3440.5452914099997</v>
      </c>
      <c r="X54" s="36">
        <f>SUMIFS(СВЦЭМ!$D$39:$D$782,СВЦЭМ!$A$39:$A$782,$A54,СВЦЭМ!$B$39:$B$782,X$47)+'СЕТ СН'!$G$11+СВЦЭМ!$D$10+'СЕТ СН'!$G$5-'СЕТ СН'!$G$21</f>
        <v>3576.9060291299998</v>
      </c>
      <c r="Y54" s="36">
        <f>SUMIFS(СВЦЭМ!$D$39:$D$782,СВЦЭМ!$A$39:$A$782,$A54,СВЦЭМ!$B$39:$B$782,Y$47)+'СЕТ СН'!$G$11+СВЦЭМ!$D$10+'СЕТ СН'!$G$5-'СЕТ СН'!$G$21</f>
        <v>3476.2663633099996</v>
      </c>
    </row>
    <row r="55" spans="1:25" ht="15.75" x14ac:dyDescent="0.2">
      <c r="A55" s="35">
        <f t="shared" si="1"/>
        <v>44812</v>
      </c>
      <c r="B55" s="36">
        <f>SUMIFS(СВЦЭМ!$D$39:$D$782,СВЦЭМ!$A$39:$A$782,$A55,СВЦЭМ!$B$39:$B$782,B$47)+'СЕТ СН'!$G$11+СВЦЭМ!$D$10+'СЕТ СН'!$G$5-'СЕТ СН'!$G$21</f>
        <v>3567.2816644999998</v>
      </c>
      <c r="C55" s="36">
        <f>SUMIFS(СВЦЭМ!$D$39:$D$782,СВЦЭМ!$A$39:$A$782,$A55,СВЦЭМ!$B$39:$B$782,C$47)+'СЕТ СН'!$G$11+СВЦЭМ!$D$10+'СЕТ СН'!$G$5-'СЕТ СН'!$G$21</f>
        <v>3637.2111630499999</v>
      </c>
      <c r="D55" s="36">
        <f>SUMIFS(СВЦЭМ!$D$39:$D$782,СВЦЭМ!$A$39:$A$782,$A55,СВЦЭМ!$B$39:$B$782,D$47)+'СЕТ СН'!$G$11+СВЦЭМ!$D$10+'СЕТ СН'!$G$5-'СЕТ СН'!$G$21</f>
        <v>3693.6342801999999</v>
      </c>
      <c r="E55" s="36">
        <f>SUMIFS(СВЦЭМ!$D$39:$D$782,СВЦЭМ!$A$39:$A$782,$A55,СВЦЭМ!$B$39:$B$782,E$47)+'СЕТ СН'!$G$11+СВЦЭМ!$D$10+'СЕТ СН'!$G$5-'СЕТ СН'!$G$21</f>
        <v>3658.0787023099997</v>
      </c>
      <c r="F55" s="36">
        <f>SUMIFS(СВЦЭМ!$D$39:$D$782,СВЦЭМ!$A$39:$A$782,$A55,СВЦЭМ!$B$39:$B$782,F$47)+'СЕТ СН'!$G$11+СВЦЭМ!$D$10+'СЕТ СН'!$G$5-'СЕТ СН'!$G$21</f>
        <v>3672.8599733499996</v>
      </c>
      <c r="G55" s="36">
        <f>SUMIFS(СВЦЭМ!$D$39:$D$782,СВЦЭМ!$A$39:$A$782,$A55,СВЦЭМ!$B$39:$B$782,G$47)+'СЕТ СН'!$G$11+СВЦЭМ!$D$10+'СЕТ СН'!$G$5-'СЕТ СН'!$G$21</f>
        <v>3652.8591446399996</v>
      </c>
      <c r="H55" s="36">
        <f>SUMIFS(СВЦЭМ!$D$39:$D$782,СВЦЭМ!$A$39:$A$782,$A55,СВЦЭМ!$B$39:$B$782,H$47)+'СЕТ СН'!$G$11+СВЦЭМ!$D$10+'СЕТ СН'!$G$5-'СЕТ СН'!$G$21</f>
        <v>3591.1499592700002</v>
      </c>
      <c r="I55" s="36">
        <f>SUMIFS(СВЦЭМ!$D$39:$D$782,СВЦЭМ!$A$39:$A$782,$A55,СВЦЭМ!$B$39:$B$782,I$47)+'СЕТ СН'!$G$11+СВЦЭМ!$D$10+'СЕТ СН'!$G$5-'СЕТ СН'!$G$21</f>
        <v>3495.16252687</v>
      </c>
      <c r="J55" s="36">
        <f>SUMIFS(СВЦЭМ!$D$39:$D$782,СВЦЭМ!$A$39:$A$782,$A55,СВЦЭМ!$B$39:$B$782,J$47)+'СЕТ СН'!$G$11+СВЦЭМ!$D$10+'СЕТ СН'!$G$5-'СЕТ СН'!$G$21</f>
        <v>3419.6909763099998</v>
      </c>
      <c r="K55" s="36">
        <f>SUMIFS(СВЦЭМ!$D$39:$D$782,СВЦЭМ!$A$39:$A$782,$A55,СВЦЭМ!$B$39:$B$782,K$47)+'СЕТ СН'!$G$11+СВЦЭМ!$D$10+'СЕТ СН'!$G$5-'СЕТ СН'!$G$21</f>
        <v>3428.3889144099999</v>
      </c>
      <c r="L55" s="36">
        <f>SUMIFS(СВЦЭМ!$D$39:$D$782,СВЦЭМ!$A$39:$A$782,$A55,СВЦЭМ!$B$39:$B$782,L$47)+'СЕТ СН'!$G$11+СВЦЭМ!$D$10+'СЕТ СН'!$G$5-'СЕТ СН'!$G$21</f>
        <v>3449.20126781</v>
      </c>
      <c r="M55" s="36">
        <f>SUMIFS(СВЦЭМ!$D$39:$D$782,СВЦЭМ!$A$39:$A$782,$A55,СВЦЭМ!$B$39:$B$782,M$47)+'СЕТ СН'!$G$11+СВЦЭМ!$D$10+'СЕТ СН'!$G$5-'СЕТ СН'!$G$21</f>
        <v>3458.4769815899999</v>
      </c>
      <c r="N55" s="36">
        <f>SUMIFS(СВЦЭМ!$D$39:$D$782,СВЦЭМ!$A$39:$A$782,$A55,СВЦЭМ!$B$39:$B$782,N$47)+'СЕТ СН'!$G$11+СВЦЭМ!$D$10+'СЕТ СН'!$G$5-'СЕТ СН'!$G$21</f>
        <v>3457.9776627399997</v>
      </c>
      <c r="O55" s="36">
        <f>SUMIFS(СВЦЭМ!$D$39:$D$782,СВЦЭМ!$A$39:$A$782,$A55,СВЦЭМ!$B$39:$B$782,O$47)+'СЕТ СН'!$G$11+СВЦЭМ!$D$10+'СЕТ СН'!$G$5-'СЕТ СН'!$G$21</f>
        <v>3445.7921180999997</v>
      </c>
      <c r="P55" s="36">
        <f>SUMIFS(СВЦЭМ!$D$39:$D$782,СВЦЭМ!$A$39:$A$782,$A55,СВЦЭМ!$B$39:$B$782,P$47)+'СЕТ СН'!$G$11+СВЦЭМ!$D$10+'СЕТ СН'!$G$5-'СЕТ СН'!$G$21</f>
        <v>3449.5150629699997</v>
      </c>
      <c r="Q55" s="36">
        <f>SUMIFS(СВЦЭМ!$D$39:$D$782,СВЦЭМ!$A$39:$A$782,$A55,СВЦЭМ!$B$39:$B$782,Q$47)+'СЕТ СН'!$G$11+СВЦЭМ!$D$10+'СЕТ СН'!$G$5-'СЕТ СН'!$G$21</f>
        <v>3459.7152885699998</v>
      </c>
      <c r="R55" s="36">
        <f>SUMIFS(СВЦЭМ!$D$39:$D$782,СВЦЭМ!$A$39:$A$782,$A55,СВЦЭМ!$B$39:$B$782,R$47)+'СЕТ СН'!$G$11+СВЦЭМ!$D$10+'СЕТ СН'!$G$5-'СЕТ СН'!$G$21</f>
        <v>3460.3555495299997</v>
      </c>
      <c r="S55" s="36">
        <f>SUMIFS(СВЦЭМ!$D$39:$D$782,СВЦЭМ!$A$39:$A$782,$A55,СВЦЭМ!$B$39:$B$782,S$47)+'СЕТ СН'!$G$11+СВЦЭМ!$D$10+'СЕТ СН'!$G$5-'СЕТ СН'!$G$21</f>
        <v>3459.27558107</v>
      </c>
      <c r="T55" s="36">
        <f>SUMIFS(СВЦЭМ!$D$39:$D$782,СВЦЭМ!$A$39:$A$782,$A55,СВЦЭМ!$B$39:$B$782,T$47)+'СЕТ СН'!$G$11+СВЦЭМ!$D$10+'СЕТ СН'!$G$5-'СЕТ СН'!$G$21</f>
        <v>3461.0818693299998</v>
      </c>
      <c r="U55" s="36">
        <f>SUMIFS(СВЦЭМ!$D$39:$D$782,СВЦЭМ!$A$39:$A$782,$A55,СВЦЭМ!$B$39:$B$782,U$47)+'СЕТ СН'!$G$11+СВЦЭМ!$D$10+'СЕТ СН'!$G$5-'СЕТ СН'!$G$21</f>
        <v>3446.2370481999997</v>
      </c>
      <c r="V55" s="36">
        <f>SUMIFS(СВЦЭМ!$D$39:$D$782,СВЦЭМ!$A$39:$A$782,$A55,СВЦЭМ!$B$39:$B$782,V$47)+'СЕТ СН'!$G$11+СВЦЭМ!$D$10+'СЕТ СН'!$G$5-'СЕТ СН'!$G$21</f>
        <v>3451.9125121499997</v>
      </c>
      <c r="W55" s="36">
        <f>SUMIFS(СВЦЭМ!$D$39:$D$782,СВЦЭМ!$A$39:$A$782,$A55,СВЦЭМ!$B$39:$B$782,W$47)+'СЕТ СН'!$G$11+СВЦЭМ!$D$10+'СЕТ СН'!$G$5-'СЕТ СН'!$G$21</f>
        <v>3446.54728583</v>
      </c>
      <c r="X55" s="36">
        <f>SUMIFS(СВЦЭМ!$D$39:$D$782,СВЦЭМ!$A$39:$A$782,$A55,СВЦЭМ!$B$39:$B$782,X$47)+'СЕТ СН'!$G$11+СВЦЭМ!$D$10+'СЕТ СН'!$G$5-'СЕТ СН'!$G$21</f>
        <v>3422.6273739199996</v>
      </c>
      <c r="Y55" s="36">
        <f>SUMIFS(СВЦЭМ!$D$39:$D$782,СВЦЭМ!$A$39:$A$782,$A55,СВЦЭМ!$B$39:$B$782,Y$47)+'СЕТ СН'!$G$11+СВЦЭМ!$D$10+'СЕТ СН'!$G$5-'СЕТ СН'!$G$21</f>
        <v>3455.2269261299998</v>
      </c>
    </row>
    <row r="56" spans="1:25" ht="15.75" x14ac:dyDescent="0.2">
      <c r="A56" s="35">
        <f t="shared" si="1"/>
        <v>44813</v>
      </c>
      <c r="B56" s="36">
        <f>SUMIFS(СВЦЭМ!$D$39:$D$782,СВЦЭМ!$A$39:$A$782,$A56,СВЦЭМ!$B$39:$B$782,B$47)+'СЕТ СН'!$G$11+СВЦЭМ!$D$10+'СЕТ СН'!$G$5-'СЕТ СН'!$G$21</f>
        <v>3526.2476867799996</v>
      </c>
      <c r="C56" s="36">
        <f>SUMIFS(СВЦЭМ!$D$39:$D$782,СВЦЭМ!$A$39:$A$782,$A56,СВЦЭМ!$B$39:$B$782,C$47)+'СЕТ СН'!$G$11+СВЦЭМ!$D$10+'СЕТ СН'!$G$5-'СЕТ СН'!$G$21</f>
        <v>3572.2444279299998</v>
      </c>
      <c r="D56" s="36">
        <f>SUMIFS(СВЦЭМ!$D$39:$D$782,СВЦЭМ!$A$39:$A$782,$A56,СВЦЭМ!$B$39:$B$782,D$47)+'СЕТ СН'!$G$11+СВЦЭМ!$D$10+'СЕТ СН'!$G$5-'СЕТ СН'!$G$21</f>
        <v>3631.8638805399996</v>
      </c>
      <c r="E56" s="36">
        <f>SUMIFS(СВЦЭМ!$D$39:$D$782,СВЦЭМ!$A$39:$A$782,$A56,СВЦЭМ!$B$39:$B$782,E$47)+'СЕТ СН'!$G$11+СВЦЭМ!$D$10+'СЕТ СН'!$G$5-'СЕТ СН'!$G$21</f>
        <v>3649.7948805899996</v>
      </c>
      <c r="F56" s="36">
        <f>SUMIFS(СВЦЭМ!$D$39:$D$782,СВЦЭМ!$A$39:$A$782,$A56,СВЦЭМ!$B$39:$B$782,F$47)+'СЕТ СН'!$G$11+СВЦЭМ!$D$10+'СЕТ СН'!$G$5-'СЕТ СН'!$G$21</f>
        <v>3649.1453082999997</v>
      </c>
      <c r="G56" s="36">
        <f>SUMIFS(СВЦЭМ!$D$39:$D$782,СВЦЭМ!$A$39:$A$782,$A56,СВЦЭМ!$B$39:$B$782,G$47)+'СЕТ СН'!$G$11+СВЦЭМ!$D$10+'СЕТ СН'!$G$5-'СЕТ СН'!$G$21</f>
        <v>3622.1631013199999</v>
      </c>
      <c r="H56" s="36">
        <f>SUMIFS(СВЦЭМ!$D$39:$D$782,СВЦЭМ!$A$39:$A$782,$A56,СВЦЭМ!$B$39:$B$782,H$47)+'СЕТ СН'!$G$11+СВЦЭМ!$D$10+'СЕТ СН'!$G$5-'СЕТ СН'!$G$21</f>
        <v>3551.8882371699997</v>
      </c>
      <c r="I56" s="36">
        <f>SUMIFS(СВЦЭМ!$D$39:$D$782,СВЦЭМ!$A$39:$A$782,$A56,СВЦЭМ!$B$39:$B$782,I$47)+'СЕТ СН'!$G$11+СВЦЭМ!$D$10+'СЕТ СН'!$G$5-'СЕТ СН'!$G$21</f>
        <v>3499.0006684</v>
      </c>
      <c r="J56" s="36">
        <f>SUMIFS(СВЦЭМ!$D$39:$D$782,СВЦЭМ!$A$39:$A$782,$A56,СВЦЭМ!$B$39:$B$782,J$47)+'СЕТ СН'!$G$11+СВЦЭМ!$D$10+'СЕТ СН'!$G$5-'СЕТ СН'!$G$21</f>
        <v>3441.0360081199997</v>
      </c>
      <c r="K56" s="36">
        <f>SUMIFS(СВЦЭМ!$D$39:$D$782,СВЦЭМ!$A$39:$A$782,$A56,СВЦЭМ!$B$39:$B$782,K$47)+'СЕТ СН'!$G$11+СВЦЭМ!$D$10+'СЕТ СН'!$G$5-'СЕТ СН'!$G$21</f>
        <v>3400.7412522899999</v>
      </c>
      <c r="L56" s="36">
        <f>SUMIFS(СВЦЭМ!$D$39:$D$782,СВЦЭМ!$A$39:$A$782,$A56,СВЦЭМ!$B$39:$B$782,L$47)+'СЕТ СН'!$G$11+СВЦЭМ!$D$10+'СЕТ СН'!$G$5-'СЕТ СН'!$G$21</f>
        <v>3383.75435113</v>
      </c>
      <c r="M56" s="36">
        <f>SUMIFS(СВЦЭМ!$D$39:$D$782,СВЦЭМ!$A$39:$A$782,$A56,СВЦЭМ!$B$39:$B$782,M$47)+'СЕТ СН'!$G$11+СВЦЭМ!$D$10+'СЕТ СН'!$G$5-'СЕТ СН'!$G$21</f>
        <v>3366.2256670299998</v>
      </c>
      <c r="N56" s="36">
        <f>SUMIFS(СВЦЭМ!$D$39:$D$782,СВЦЭМ!$A$39:$A$782,$A56,СВЦЭМ!$B$39:$B$782,N$47)+'СЕТ СН'!$G$11+СВЦЭМ!$D$10+'СЕТ СН'!$G$5-'СЕТ СН'!$G$21</f>
        <v>3352.0952608399998</v>
      </c>
      <c r="O56" s="36">
        <f>SUMIFS(СВЦЭМ!$D$39:$D$782,СВЦЭМ!$A$39:$A$782,$A56,СВЦЭМ!$B$39:$B$782,O$47)+'СЕТ СН'!$G$11+СВЦЭМ!$D$10+'СЕТ СН'!$G$5-'СЕТ СН'!$G$21</f>
        <v>3346.48747585</v>
      </c>
      <c r="P56" s="36">
        <f>SUMIFS(СВЦЭМ!$D$39:$D$782,СВЦЭМ!$A$39:$A$782,$A56,СВЦЭМ!$B$39:$B$782,P$47)+'СЕТ СН'!$G$11+СВЦЭМ!$D$10+'СЕТ СН'!$G$5-'СЕТ СН'!$G$21</f>
        <v>3378.6070679099998</v>
      </c>
      <c r="Q56" s="36">
        <f>SUMIFS(СВЦЭМ!$D$39:$D$782,СВЦЭМ!$A$39:$A$782,$A56,СВЦЭМ!$B$39:$B$782,Q$47)+'СЕТ СН'!$G$11+СВЦЭМ!$D$10+'СЕТ СН'!$G$5-'СЕТ СН'!$G$21</f>
        <v>3380.16286605</v>
      </c>
      <c r="R56" s="36">
        <f>SUMIFS(СВЦЭМ!$D$39:$D$782,СВЦЭМ!$A$39:$A$782,$A56,СВЦЭМ!$B$39:$B$782,R$47)+'СЕТ СН'!$G$11+СВЦЭМ!$D$10+'СЕТ СН'!$G$5-'СЕТ СН'!$G$21</f>
        <v>3396.1970944799996</v>
      </c>
      <c r="S56" s="36">
        <f>SUMIFS(СВЦЭМ!$D$39:$D$782,СВЦЭМ!$A$39:$A$782,$A56,СВЦЭМ!$B$39:$B$782,S$47)+'СЕТ СН'!$G$11+СВЦЭМ!$D$10+'СЕТ СН'!$G$5-'СЕТ СН'!$G$21</f>
        <v>3364.8606149199995</v>
      </c>
      <c r="T56" s="36">
        <f>SUMIFS(СВЦЭМ!$D$39:$D$782,СВЦЭМ!$A$39:$A$782,$A56,СВЦЭМ!$B$39:$B$782,T$47)+'СЕТ СН'!$G$11+СВЦЭМ!$D$10+'СЕТ СН'!$G$5-'СЕТ СН'!$G$21</f>
        <v>3364.3186776099997</v>
      </c>
      <c r="U56" s="36">
        <f>SUMIFS(СВЦЭМ!$D$39:$D$782,СВЦЭМ!$A$39:$A$782,$A56,СВЦЭМ!$B$39:$B$782,U$47)+'СЕТ СН'!$G$11+СВЦЭМ!$D$10+'СЕТ СН'!$G$5-'СЕТ СН'!$G$21</f>
        <v>3355.4799806799997</v>
      </c>
      <c r="V56" s="36">
        <f>SUMIFS(СВЦЭМ!$D$39:$D$782,СВЦЭМ!$A$39:$A$782,$A56,СВЦЭМ!$B$39:$B$782,V$47)+'СЕТ СН'!$G$11+СВЦЭМ!$D$10+'СЕТ СН'!$G$5-'СЕТ СН'!$G$21</f>
        <v>3334.9366410599996</v>
      </c>
      <c r="W56" s="36">
        <f>SUMIFS(СВЦЭМ!$D$39:$D$782,СВЦЭМ!$A$39:$A$782,$A56,СВЦЭМ!$B$39:$B$782,W$47)+'СЕТ СН'!$G$11+СВЦЭМ!$D$10+'СЕТ СН'!$G$5-'СЕТ СН'!$G$21</f>
        <v>3335.6189067299997</v>
      </c>
      <c r="X56" s="36">
        <f>SUMIFS(СВЦЭМ!$D$39:$D$782,СВЦЭМ!$A$39:$A$782,$A56,СВЦЭМ!$B$39:$B$782,X$47)+'СЕТ СН'!$G$11+СВЦЭМ!$D$10+'СЕТ СН'!$G$5-'СЕТ СН'!$G$21</f>
        <v>3355.7924783099998</v>
      </c>
      <c r="Y56" s="36">
        <f>SUMIFS(СВЦЭМ!$D$39:$D$782,СВЦЭМ!$A$39:$A$782,$A56,СВЦЭМ!$B$39:$B$782,Y$47)+'СЕТ СН'!$G$11+СВЦЭМ!$D$10+'СЕТ СН'!$G$5-'СЕТ СН'!$G$21</f>
        <v>3426.8448217799996</v>
      </c>
    </row>
    <row r="57" spans="1:25" ht="15.75" x14ac:dyDescent="0.2">
      <c r="A57" s="35">
        <f t="shared" si="1"/>
        <v>44814</v>
      </c>
      <c r="B57" s="36">
        <f>SUMIFS(СВЦЭМ!$D$39:$D$782,СВЦЭМ!$A$39:$A$782,$A57,СВЦЭМ!$B$39:$B$782,B$47)+'СЕТ СН'!$G$11+СВЦЭМ!$D$10+'СЕТ СН'!$G$5-'СЕТ СН'!$G$21</f>
        <v>3459.1169853799997</v>
      </c>
      <c r="C57" s="36">
        <f>SUMIFS(СВЦЭМ!$D$39:$D$782,СВЦЭМ!$A$39:$A$782,$A57,СВЦЭМ!$B$39:$B$782,C$47)+'СЕТ СН'!$G$11+СВЦЭМ!$D$10+'СЕТ СН'!$G$5-'СЕТ СН'!$G$21</f>
        <v>3507.7404162099997</v>
      </c>
      <c r="D57" s="36">
        <f>SUMIFS(СВЦЭМ!$D$39:$D$782,СВЦЭМ!$A$39:$A$782,$A57,СВЦЭМ!$B$39:$B$782,D$47)+'СЕТ СН'!$G$11+СВЦЭМ!$D$10+'СЕТ СН'!$G$5-'СЕТ СН'!$G$21</f>
        <v>3544.9729752599997</v>
      </c>
      <c r="E57" s="36">
        <f>SUMIFS(СВЦЭМ!$D$39:$D$782,СВЦЭМ!$A$39:$A$782,$A57,СВЦЭМ!$B$39:$B$782,E$47)+'СЕТ СН'!$G$11+СВЦЭМ!$D$10+'СЕТ СН'!$G$5-'СЕТ СН'!$G$21</f>
        <v>3554.5924637399999</v>
      </c>
      <c r="F57" s="36">
        <f>SUMIFS(СВЦЭМ!$D$39:$D$782,СВЦЭМ!$A$39:$A$782,$A57,СВЦЭМ!$B$39:$B$782,F$47)+'СЕТ СН'!$G$11+СВЦЭМ!$D$10+'СЕТ СН'!$G$5-'СЕТ СН'!$G$21</f>
        <v>3570.3818052899996</v>
      </c>
      <c r="G57" s="36">
        <f>SUMIFS(СВЦЭМ!$D$39:$D$782,СВЦЭМ!$A$39:$A$782,$A57,СВЦЭМ!$B$39:$B$782,G$47)+'СЕТ СН'!$G$11+СВЦЭМ!$D$10+'СЕТ СН'!$G$5-'СЕТ СН'!$G$21</f>
        <v>3558.26060874</v>
      </c>
      <c r="H57" s="36">
        <f>SUMIFS(СВЦЭМ!$D$39:$D$782,СВЦЭМ!$A$39:$A$782,$A57,СВЦЭМ!$B$39:$B$782,H$47)+'СЕТ СН'!$G$11+СВЦЭМ!$D$10+'СЕТ СН'!$G$5-'СЕТ СН'!$G$21</f>
        <v>3527.4852692599998</v>
      </c>
      <c r="I57" s="36">
        <f>SUMIFS(СВЦЭМ!$D$39:$D$782,СВЦЭМ!$A$39:$A$782,$A57,СВЦЭМ!$B$39:$B$782,I$47)+'СЕТ СН'!$G$11+СВЦЭМ!$D$10+'СЕТ СН'!$G$5-'СЕТ СН'!$G$21</f>
        <v>3471.6998955599997</v>
      </c>
      <c r="J57" s="36">
        <f>SUMIFS(СВЦЭМ!$D$39:$D$782,СВЦЭМ!$A$39:$A$782,$A57,СВЦЭМ!$B$39:$B$782,J$47)+'СЕТ СН'!$G$11+СВЦЭМ!$D$10+'СЕТ СН'!$G$5-'СЕТ СН'!$G$21</f>
        <v>3398.8218478899998</v>
      </c>
      <c r="K57" s="36">
        <f>SUMIFS(СВЦЭМ!$D$39:$D$782,СВЦЭМ!$A$39:$A$782,$A57,СВЦЭМ!$B$39:$B$782,K$47)+'СЕТ СН'!$G$11+СВЦЭМ!$D$10+'СЕТ СН'!$G$5-'СЕТ СН'!$G$21</f>
        <v>3366.7758048999999</v>
      </c>
      <c r="L57" s="36">
        <f>SUMIFS(СВЦЭМ!$D$39:$D$782,СВЦЭМ!$A$39:$A$782,$A57,СВЦЭМ!$B$39:$B$782,L$47)+'СЕТ СН'!$G$11+СВЦЭМ!$D$10+'СЕТ СН'!$G$5-'СЕТ СН'!$G$21</f>
        <v>3352.7428875299997</v>
      </c>
      <c r="M57" s="36">
        <f>SUMIFS(СВЦЭМ!$D$39:$D$782,СВЦЭМ!$A$39:$A$782,$A57,СВЦЭМ!$B$39:$B$782,M$47)+'СЕТ СН'!$G$11+СВЦЭМ!$D$10+'СЕТ СН'!$G$5-'СЕТ СН'!$G$21</f>
        <v>3352.93698649</v>
      </c>
      <c r="N57" s="36">
        <f>SUMIFS(СВЦЭМ!$D$39:$D$782,СВЦЭМ!$A$39:$A$782,$A57,СВЦЭМ!$B$39:$B$782,N$47)+'СЕТ СН'!$G$11+СВЦЭМ!$D$10+'СЕТ СН'!$G$5-'СЕТ СН'!$G$21</f>
        <v>3363.6730011699997</v>
      </c>
      <c r="O57" s="36">
        <f>SUMIFS(СВЦЭМ!$D$39:$D$782,СВЦЭМ!$A$39:$A$782,$A57,СВЦЭМ!$B$39:$B$782,O$47)+'СЕТ СН'!$G$11+СВЦЭМ!$D$10+'СЕТ СН'!$G$5-'СЕТ СН'!$G$21</f>
        <v>3384.2851176799995</v>
      </c>
      <c r="P57" s="36">
        <f>SUMIFS(СВЦЭМ!$D$39:$D$782,СВЦЭМ!$A$39:$A$782,$A57,СВЦЭМ!$B$39:$B$782,P$47)+'СЕТ СН'!$G$11+СВЦЭМ!$D$10+'СЕТ СН'!$G$5-'СЕТ СН'!$G$21</f>
        <v>3385.9772302299998</v>
      </c>
      <c r="Q57" s="36">
        <f>SUMIFS(СВЦЭМ!$D$39:$D$782,СВЦЭМ!$A$39:$A$782,$A57,СВЦЭМ!$B$39:$B$782,Q$47)+'СЕТ СН'!$G$11+СВЦЭМ!$D$10+'СЕТ СН'!$G$5-'СЕТ СН'!$G$21</f>
        <v>3392.41425979</v>
      </c>
      <c r="R57" s="36">
        <f>SUMIFS(СВЦЭМ!$D$39:$D$782,СВЦЭМ!$A$39:$A$782,$A57,СВЦЭМ!$B$39:$B$782,R$47)+'СЕТ СН'!$G$11+СВЦЭМ!$D$10+'СЕТ СН'!$G$5-'СЕТ СН'!$G$21</f>
        <v>3375.7635972099997</v>
      </c>
      <c r="S57" s="36">
        <f>SUMIFS(СВЦЭМ!$D$39:$D$782,СВЦЭМ!$A$39:$A$782,$A57,СВЦЭМ!$B$39:$B$782,S$47)+'СЕТ СН'!$G$11+СВЦЭМ!$D$10+'СЕТ СН'!$G$5-'СЕТ СН'!$G$21</f>
        <v>3347.45114827</v>
      </c>
      <c r="T57" s="36">
        <f>SUMIFS(СВЦЭМ!$D$39:$D$782,СВЦЭМ!$A$39:$A$782,$A57,СВЦЭМ!$B$39:$B$782,T$47)+'СЕТ СН'!$G$11+СВЦЭМ!$D$10+'СЕТ СН'!$G$5-'СЕТ СН'!$G$21</f>
        <v>3334.78697182</v>
      </c>
      <c r="U57" s="36">
        <f>SUMIFS(СВЦЭМ!$D$39:$D$782,СВЦЭМ!$A$39:$A$782,$A57,СВЦЭМ!$B$39:$B$782,U$47)+'СЕТ СН'!$G$11+СВЦЭМ!$D$10+'СЕТ СН'!$G$5-'СЕТ СН'!$G$21</f>
        <v>3350.1015157399997</v>
      </c>
      <c r="V57" s="36">
        <f>SUMIFS(СВЦЭМ!$D$39:$D$782,СВЦЭМ!$A$39:$A$782,$A57,СВЦЭМ!$B$39:$B$782,V$47)+'СЕТ СН'!$G$11+СВЦЭМ!$D$10+'СЕТ СН'!$G$5-'СЕТ СН'!$G$21</f>
        <v>3347.0731252999999</v>
      </c>
      <c r="W57" s="36">
        <f>SUMIFS(СВЦЭМ!$D$39:$D$782,СВЦЭМ!$A$39:$A$782,$A57,СВЦЭМ!$B$39:$B$782,W$47)+'СЕТ СН'!$G$11+СВЦЭМ!$D$10+'СЕТ СН'!$G$5-'СЕТ СН'!$G$21</f>
        <v>3354.7577903499996</v>
      </c>
      <c r="X57" s="36">
        <f>SUMIFS(СВЦЭМ!$D$39:$D$782,СВЦЭМ!$A$39:$A$782,$A57,СВЦЭМ!$B$39:$B$782,X$47)+'СЕТ СН'!$G$11+СВЦЭМ!$D$10+'СЕТ СН'!$G$5-'СЕТ СН'!$G$21</f>
        <v>3411.9332360899998</v>
      </c>
      <c r="Y57" s="36">
        <f>SUMIFS(СВЦЭМ!$D$39:$D$782,СВЦЭМ!$A$39:$A$782,$A57,СВЦЭМ!$B$39:$B$782,Y$47)+'СЕТ СН'!$G$11+СВЦЭМ!$D$10+'СЕТ СН'!$G$5-'СЕТ СН'!$G$21</f>
        <v>3453.9215203599997</v>
      </c>
    </row>
    <row r="58" spans="1:25" ht="15.75" x14ac:dyDescent="0.2">
      <c r="A58" s="35">
        <f t="shared" si="1"/>
        <v>44815</v>
      </c>
      <c r="B58" s="36">
        <f>SUMIFS(СВЦЭМ!$D$39:$D$782,СВЦЭМ!$A$39:$A$782,$A58,СВЦЭМ!$B$39:$B$782,B$47)+'СЕТ СН'!$G$11+СВЦЭМ!$D$10+'СЕТ СН'!$G$5-'СЕТ СН'!$G$21</f>
        <v>3468.3792047499996</v>
      </c>
      <c r="C58" s="36">
        <f>SUMIFS(СВЦЭМ!$D$39:$D$782,СВЦЭМ!$A$39:$A$782,$A58,СВЦЭМ!$B$39:$B$782,C$47)+'СЕТ СН'!$G$11+СВЦЭМ!$D$10+'СЕТ СН'!$G$5-'СЕТ СН'!$G$21</f>
        <v>3505.8297640499995</v>
      </c>
      <c r="D58" s="36">
        <f>SUMIFS(СВЦЭМ!$D$39:$D$782,СВЦЭМ!$A$39:$A$782,$A58,СВЦЭМ!$B$39:$B$782,D$47)+'СЕТ СН'!$G$11+СВЦЭМ!$D$10+'СЕТ СН'!$G$5-'СЕТ СН'!$G$21</f>
        <v>3533.4221146899999</v>
      </c>
      <c r="E58" s="36">
        <f>SUMIFS(СВЦЭМ!$D$39:$D$782,СВЦЭМ!$A$39:$A$782,$A58,СВЦЭМ!$B$39:$B$782,E$47)+'СЕТ СН'!$G$11+СВЦЭМ!$D$10+'СЕТ СН'!$G$5-'СЕТ СН'!$G$21</f>
        <v>3536.2725053199997</v>
      </c>
      <c r="F58" s="36">
        <f>SUMIFS(СВЦЭМ!$D$39:$D$782,СВЦЭМ!$A$39:$A$782,$A58,СВЦЭМ!$B$39:$B$782,F$47)+'СЕТ СН'!$G$11+СВЦЭМ!$D$10+'СЕТ СН'!$G$5-'СЕТ СН'!$G$21</f>
        <v>3527.42364916</v>
      </c>
      <c r="G58" s="36">
        <f>SUMIFS(СВЦЭМ!$D$39:$D$782,СВЦЭМ!$A$39:$A$782,$A58,СВЦЭМ!$B$39:$B$782,G$47)+'СЕТ СН'!$G$11+СВЦЭМ!$D$10+'СЕТ СН'!$G$5-'СЕТ СН'!$G$21</f>
        <v>3518.7295271699995</v>
      </c>
      <c r="H58" s="36">
        <f>SUMIFS(СВЦЭМ!$D$39:$D$782,СВЦЭМ!$A$39:$A$782,$A58,СВЦЭМ!$B$39:$B$782,H$47)+'СЕТ СН'!$G$11+СВЦЭМ!$D$10+'СЕТ СН'!$G$5-'СЕТ СН'!$G$21</f>
        <v>3498.5680889799996</v>
      </c>
      <c r="I58" s="36">
        <f>SUMIFS(СВЦЭМ!$D$39:$D$782,СВЦЭМ!$A$39:$A$782,$A58,СВЦЭМ!$B$39:$B$782,I$47)+'СЕТ СН'!$G$11+СВЦЭМ!$D$10+'СЕТ СН'!$G$5-'СЕТ СН'!$G$21</f>
        <v>3441.5775637899997</v>
      </c>
      <c r="J58" s="36">
        <f>SUMIFS(СВЦЭМ!$D$39:$D$782,СВЦЭМ!$A$39:$A$782,$A58,СВЦЭМ!$B$39:$B$782,J$47)+'СЕТ СН'!$G$11+СВЦЭМ!$D$10+'СЕТ СН'!$G$5-'СЕТ СН'!$G$21</f>
        <v>3369.9737053299996</v>
      </c>
      <c r="K58" s="36">
        <f>SUMIFS(СВЦЭМ!$D$39:$D$782,СВЦЭМ!$A$39:$A$782,$A58,СВЦЭМ!$B$39:$B$782,K$47)+'СЕТ СН'!$G$11+СВЦЭМ!$D$10+'СЕТ СН'!$G$5-'СЕТ СН'!$G$21</f>
        <v>3327.82134473</v>
      </c>
      <c r="L58" s="36">
        <f>SUMIFS(СВЦЭМ!$D$39:$D$782,СВЦЭМ!$A$39:$A$782,$A58,СВЦЭМ!$B$39:$B$782,L$47)+'СЕТ СН'!$G$11+СВЦЭМ!$D$10+'СЕТ СН'!$G$5-'СЕТ СН'!$G$21</f>
        <v>3302.2664562399996</v>
      </c>
      <c r="M58" s="36">
        <f>SUMIFS(СВЦЭМ!$D$39:$D$782,СВЦЭМ!$A$39:$A$782,$A58,СВЦЭМ!$B$39:$B$782,M$47)+'СЕТ СН'!$G$11+СВЦЭМ!$D$10+'СЕТ СН'!$G$5-'СЕТ СН'!$G$21</f>
        <v>3315.5317421999998</v>
      </c>
      <c r="N58" s="36">
        <f>SUMIFS(СВЦЭМ!$D$39:$D$782,СВЦЭМ!$A$39:$A$782,$A58,СВЦЭМ!$B$39:$B$782,N$47)+'СЕТ СН'!$G$11+СВЦЭМ!$D$10+'СЕТ СН'!$G$5-'СЕТ СН'!$G$21</f>
        <v>3317.73175292</v>
      </c>
      <c r="O58" s="36">
        <f>SUMIFS(СВЦЭМ!$D$39:$D$782,СВЦЭМ!$A$39:$A$782,$A58,СВЦЭМ!$B$39:$B$782,O$47)+'СЕТ СН'!$G$11+СВЦЭМ!$D$10+'СЕТ СН'!$G$5-'СЕТ СН'!$G$21</f>
        <v>3322.81418811</v>
      </c>
      <c r="P58" s="36">
        <f>SUMIFS(СВЦЭМ!$D$39:$D$782,СВЦЭМ!$A$39:$A$782,$A58,СВЦЭМ!$B$39:$B$782,P$47)+'СЕТ СН'!$G$11+СВЦЭМ!$D$10+'СЕТ СН'!$G$5-'СЕТ СН'!$G$21</f>
        <v>3347.4688367099998</v>
      </c>
      <c r="Q58" s="36">
        <f>SUMIFS(СВЦЭМ!$D$39:$D$782,СВЦЭМ!$A$39:$A$782,$A58,СВЦЭМ!$B$39:$B$782,Q$47)+'СЕТ СН'!$G$11+СВЦЭМ!$D$10+'СЕТ СН'!$G$5-'СЕТ СН'!$G$21</f>
        <v>3350.99099673</v>
      </c>
      <c r="R58" s="36">
        <f>SUMIFS(СВЦЭМ!$D$39:$D$782,СВЦЭМ!$A$39:$A$782,$A58,СВЦЭМ!$B$39:$B$782,R$47)+'СЕТ СН'!$G$11+СВЦЭМ!$D$10+'СЕТ СН'!$G$5-'СЕТ СН'!$G$21</f>
        <v>3330.5337429900001</v>
      </c>
      <c r="S58" s="36">
        <f>SUMIFS(СВЦЭМ!$D$39:$D$782,СВЦЭМ!$A$39:$A$782,$A58,СВЦЭМ!$B$39:$B$782,S$47)+'СЕТ СН'!$G$11+СВЦЭМ!$D$10+'СЕТ СН'!$G$5-'СЕТ СН'!$G$21</f>
        <v>3323.44477198</v>
      </c>
      <c r="T58" s="36">
        <f>SUMIFS(СВЦЭМ!$D$39:$D$782,СВЦЭМ!$A$39:$A$782,$A58,СВЦЭМ!$B$39:$B$782,T$47)+'СЕТ СН'!$G$11+СВЦЭМ!$D$10+'СЕТ СН'!$G$5-'СЕТ СН'!$G$21</f>
        <v>3310.2221855600001</v>
      </c>
      <c r="U58" s="36">
        <f>SUMIFS(СВЦЭМ!$D$39:$D$782,СВЦЭМ!$A$39:$A$782,$A58,СВЦЭМ!$B$39:$B$782,U$47)+'СЕТ СН'!$G$11+СВЦЭМ!$D$10+'СЕТ СН'!$G$5-'СЕТ СН'!$G$21</f>
        <v>3298.7274838799999</v>
      </c>
      <c r="V58" s="36">
        <f>SUMIFS(СВЦЭМ!$D$39:$D$782,СВЦЭМ!$A$39:$A$782,$A58,СВЦЭМ!$B$39:$B$782,V$47)+'СЕТ СН'!$G$11+СВЦЭМ!$D$10+'СЕТ СН'!$G$5-'СЕТ СН'!$G$21</f>
        <v>3302.1809854099997</v>
      </c>
      <c r="W58" s="36">
        <f>SUMIFS(СВЦЭМ!$D$39:$D$782,СВЦЭМ!$A$39:$A$782,$A58,СВЦЭМ!$B$39:$B$782,W$47)+'СЕТ СН'!$G$11+СВЦЭМ!$D$10+'СЕТ СН'!$G$5-'СЕТ СН'!$G$21</f>
        <v>3323.6383266299999</v>
      </c>
      <c r="X58" s="36">
        <f>SUMIFS(СВЦЭМ!$D$39:$D$782,СВЦЭМ!$A$39:$A$782,$A58,СВЦЭМ!$B$39:$B$782,X$47)+'СЕТ СН'!$G$11+СВЦЭМ!$D$10+'СЕТ СН'!$G$5-'СЕТ СН'!$G$21</f>
        <v>3375.4442392399997</v>
      </c>
      <c r="Y58" s="36">
        <f>SUMIFS(СВЦЭМ!$D$39:$D$782,СВЦЭМ!$A$39:$A$782,$A58,СВЦЭМ!$B$39:$B$782,Y$47)+'СЕТ СН'!$G$11+СВЦЭМ!$D$10+'СЕТ СН'!$G$5-'СЕТ СН'!$G$21</f>
        <v>3438.0294707399999</v>
      </c>
    </row>
    <row r="59" spans="1:25" ht="15.75" x14ac:dyDescent="0.2">
      <c r="A59" s="35">
        <f t="shared" si="1"/>
        <v>44816</v>
      </c>
      <c r="B59" s="36">
        <f>SUMIFS(СВЦЭМ!$D$39:$D$782,СВЦЭМ!$A$39:$A$782,$A59,СВЦЭМ!$B$39:$B$782,B$47)+'СЕТ СН'!$G$11+СВЦЭМ!$D$10+'СЕТ СН'!$G$5-'СЕТ СН'!$G$21</f>
        <v>3491.8980392099998</v>
      </c>
      <c r="C59" s="36">
        <f>SUMIFS(СВЦЭМ!$D$39:$D$782,СВЦЭМ!$A$39:$A$782,$A59,СВЦЭМ!$B$39:$B$782,C$47)+'СЕТ СН'!$G$11+СВЦЭМ!$D$10+'СЕТ СН'!$G$5-'СЕТ СН'!$G$21</f>
        <v>3517.8646652099997</v>
      </c>
      <c r="D59" s="36">
        <f>SUMIFS(СВЦЭМ!$D$39:$D$782,СВЦЭМ!$A$39:$A$782,$A59,СВЦЭМ!$B$39:$B$782,D$47)+'СЕТ СН'!$G$11+СВЦЭМ!$D$10+'СЕТ СН'!$G$5-'СЕТ СН'!$G$21</f>
        <v>3530.6048663399997</v>
      </c>
      <c r="E59" s="36">
        <f>SUMIFS(СВЦЭМ!$D$39:$D$782,СВЦЭМ!$A$39:$A$782,$A59,СВЦЭМ!$B$39:$B$782,E$47)+'СЕТ СН'!$G$11+СВЦЭМ!$D$10+'СЕТ СН'!$G$5-'СЕТ СН'!$G$21</f>
        <v>3536.3972828599999</v>
      </c>
      <c r="F59" s="36">
        <f>SUMIFS(СВЦЭМ!$D$39:$D$782,СВЦЭМ!$A$39:$A$782,$A59,СВЦЭМ!$B$39:$B$782,F$47)+'СЕТ СН'!$G$11+СВЦЭМ!$D$10+'СЕТ СН'!$G$5-'СЕТ СН'!$G$21</f>
        <v>3522.5372105399997</v>
      </c>
      <c r="G59" s="36">
        <f>SUMIFS(СВЦЭМ!$D$39:$D$782,СВЦЭМ!$A$39:$A$782,$A59,СВЦЭМ!$B$39:$B$782,G$47)+'СЕТ СН'!$G$11+СВЦЭМ!$D$10+'СЕТ СН'!$G$5-'СЕТ СН'!$G$21</f>
        <v>3497.35505767</v>
      </c>
      <c r="H59" s="36">
        <f>SUMIFS(СВЦЭМ!$D$39:$D$782,СВЦЭМ!$A$39:$A$782,$A59,СВЦЭМ!$B$39:$B$782,H$47)+'СЕТ СН'!$G$11+СВЦЭМ!$D$10+'СЕТ СН'!$G$5-'СЕТ СН'!$G$21</f>
        <v>3462.71184318</v>
      </c>
      <c r="I59" s="36">
        <f>SUMIFS(СВЦЭМ!$D$39:$D$782,СВЦЭМ!$A$39:$A$782,$A59,СВЦЭМ!$B$39:$B$782,I$47)+'СЕТ СН'!$G$11+СВЦЭМ!$D$10+'СЕТ СН'!$G$5-'СЕТ СН'!$G$21</f>
        <v>3383.1176292999999</v>
      </c>
      <c r="J59" s="36">
        <f>SUMIFS(СВЦЭМ!$D$39:$D$782,СВЦЭМ!$A$39:$A$782,$A59,СВЦЭМ!$B$39:$B$782,J$47)+'СЕТ СН'!$G$11+СВЦЭМ!$D$10+'СЕТ СН'!$G$5-'СЕТ СН'!$G$21</f>
        <v>3371.1526046899999</v>
      </c>
      <c r="K59" s="36">
        <f>SUMIFS(СВЦЭМ!$D$39:$D$782,СВЦЭМ!$A$39:$A$782,$A59,СВЦЭМ!$B$39:$B$782,K$47)+'СЕТ СН'!$G$11+СВЦЭМ!$D$10+'СЕТ СН'!$G$5-'СЕТ СН'!$G$21</f>
        <v>3347.3214263099999</v>
      </c>
      <c r="L59" s="36">
        <f>SUMIFS(СВЦЭМ!$D$39:$D$782,СВЦЭМ!$A$39:$A$782,$A59,СВЦЭМ!$B$39:$B$782,L$47)+'СЕТ СН'!$G$11+СВЦЭМ!$D$10+'СЕТ СН'!$G$5-'СЕТ СН'!$G$21</f>
        <v>3347.97107727</v>
      </c>
      <c r="M59" s="36">
        <f>SUMIFS(СВЦЭМ!$D$39:$D$782,СВЦЭМ!$A$39:$A$782,$A59,СВЦЭМ!$B$39:$B$782,M$47)+'СЕТ СН'!$G$11+СВЦЭМ!$D$10+'СЕТ СН'!$G$5-'СЕТ СН'!$G$21</f>
        <v>3363.0771691</v>
      </c>
      <c r="N59" s="36">
        <f>SUMIFS(СВЦЭМ!$D$39:$D$782,СВЦЭМ!$A$39:$A$782,$A59,СВЦЭМ!$B$39:$B$782,N$47)+'СЕТ СН'!$G$11+СВЦЭМ!$D$10+'СЕТ СН'!$G$5-'СЕТ СН'!$G$21</f>
        <v>3356.3515015599996</v>
      </c>
      <c r="O59" s="36">
        <f>SUMIFS(СВЦЭМ!$D$39:$D$782,СВЦЭМ!$A$39:$A$782,$A59,СВЦЭМ!$B$39:$B$782,O$47)+'СЕТ СН'!$G$11+СВЦЭМ!$D$10+'СЕТ СН'!$G$5-'СЕТ СН'!$G$21</f>
        <v>3356.1643241799998</v>
      </c>
      <c r="P59" s="36">
        <f>SUMIFS(СВЦЭМ!$D$39:$D$782,СВЦЭМ!$A$39:$A$782,$A59,СВЦЭМ!$B$39:$B$782,P$47)+'СЕТ СН'!$G$11+СВЦЭМ!$D$10+'СЕТ СН'!$G$5-'СЕТ СН'!$G$21</f>
        <v>3374.6935789499998</v>
      </c>
      <c r="Q59" s="36">
        <f>SUMIFS(СВЦЭМ!$D$39:$D$782,СВЦЭМ!$A$39:$A$782,$A59,СВЦЭМ!$B$39:$B$782,Q$47)+'СЕТ СН'!$G$11+СВЦЭМ!$D$10+'СЕТ СН'!$G$5-'СЕТ СН'!$G$21</f>
        <v>3364.47874512</v>
      </c>
      <c r="R59" s="36">
        <f>SUMIFS(СВЦЭМ!$D$39:$D$782,СВЦЭМ!$A$39:$A$782,$A59,СВЦЭМ!$B$39:$B$782,R$47)+'СЕТ СН'!$G$11+СВЦЭМ!$D$10+'СЕТ СН'!$G$5-'СЕТ СН'!$G$21</f>
        <v>3353.18492685</v>
      </c>
      <c r="S59" s="36">
        <f>SUMIFS(СВЦЭМ!$D$39:$D$782,СВЦЭМ!$A$39:$A$782,$A59,СВЦЭМ!$B$39:$B$782,S$47)+'СЕТ СН'!$G$11+СВЦЭМ!$D$10+'СЕТ СН'!$G$5-'СЕТ СН'!$G$21</f>
        <v>3333.2181578299997</v>
      </c>
      <c r="T59" s="36">
        <f>SUMIFS(СВЦЭМ!$D$39:$D$782,СВЦЭМ!$A$39:$A$782,$A59,СВЦЭМ!$B$39:$B$782,T$47)+'СЕТ СН'!$G$11+СВЦЭМ!$D$10+'СЕТ СН'!$G$5-'СЕТ СН'!$G$21</f>
        <v>3385.43059748</v>
      </c>
      <c r="U59" s="36">
        <f>SUMIFS(СВЦЭМ!$D$39:$D$782,СВЦЭМ!$A$39:$A$782,$A59,СВЦЭМ!$B$39:$B$782,U$47)+'СЕТ СН'!$G$11+СВЦЭМ!$D$10+'СЕТ СН'!$G$5-'СЕТ СН'!$G$21</f>
        <v>3393.4732056899998</v>
      </c>
      <c r="V59" s="36">
        <f>SUMIFS(СВЦЭМ!$D$39:$D$782,СВЦЭМ!$A$39:$A$782,$A59,СВЦЭМ!$B$39:$B$782,V$47)+'СЕТ СН'!$G$11+СВЦЭМ!$D$10+'СЕТ СН'!$G$5-'СЕТ СН'!$G$21</f>
        <v>3418.3689669799996</v>
      </c>
      <c r="W59" s="36">
        <f>SUMIFS(СВЦЭМ!$D$39:$D$782,СВЦЭМ!$A$39:$A$782,$A59,СВЦЭМ!$B$39:$B$782,W$47)+'СЕТ СН'!$G$11+СВЦЭМ!$D$10+'СЕТ СН'!$G$5-'СЕТ СН'!$G$21</f>
        <v>3406.3595399699998</v>
      </c>
      <c r="X59" s="36">
        <f>SUMIFS(СВЦЭМ!$D$39:$D$782,СВЦЭМ!$A$39:$A$782,$A59,СВЦЭМ!$B$39:$B$782,X$47)+'СЕТ СН'!$G$11+СВЦЭМ!$D$10+'СЕТ СН'!$G$5-'СЕТ СН'!$G$21</f>
        <v>3394.3205427699995</v>
      </c>
      <c r="Y59" s="36">
        <f>SUMIFS(СВЦЭМ!$D$39:$D$782,СВЦЭМ!$A$39:$A$782,$A59,СВЦЭМ!$B$39:$B$782,Y$47)+'СЕТ СН'!$G$11+СВЦЭМ!$D$10+'СЕТ СН'!$G$5-'СЕТ СН'!$G$21</f>
        <v>3427.06862323</v>
      </c>
    </row>
    <row r="60" spans="1:25" ht="15.75" x14ac:dyDescent="0.2">
      <c r="A60" s="35">
        <f t="shared" si="1"/>
        <v>44817</v>
      </c>
      <c r="B60" s="36">
        <f>SUMIFS(СВЦЭМ!$D$39:$D$782,СВЦЭМ!$A$39:$A$782,$A60,СВЦЭМ!$B$39:$B$782,B$47)+'СЕТ СН'!$G$11+СВЦЭМ!$D$10+'СЕТ СН'!$G$5-'СЕТ СН'!$G$21</f>
        <v>3477.5226917099999</v>
      </c>
      <c r="C60" s="36">
        <f>SUMIFS(СВЦЭМ!$D$39:$D$782,СВЦЭМ!$A$39:$A$782,$A60,СВЦЭМ!$B$39:$B$782,C$47)+'СЕТ СН'!$G$11+СВЦЭМ!$D$10+'СЕТ СН'!$G$5-'СЕТ СН'!$G$21</f>
        <v>3518.8293572399998</v>
      </c>
      <c r="D60" s="36">
        <f>SUMIFS(СВЦЭМ!$D$39:$D$782,СВЦЭМ!$A$39:$A$782,$A60,СВЦЭМ!$B$39:$B$782,D$47)+'СЕТ СН'!$G$11+СВЦЭМ!$D$10+'СЕТ СН'!$G$5-'СЕТ СН'!$G$21</f>
        <v>3539.0556508599998</v>
      </c>
      <c r="E60" s="36">
        <f>SUMIFS(СВЦЭМ!$D$39:$D$782,СВЦЭМ!$A$39:$A$782,$A60,СВЦЭМ!$B$39:$B$782,E$47)+'СЕТ СН'!$G$11+СВЦЭМ!$D$10+'СЕТ СН'!$G$5-'СЕТ СН'!$G$21</f>
        <v>3547.4049577299998</v>
      </c>
      <c r="F60" s="36">
        <f>SUMIFS(СВЦЭМ!$D$39:$D$782,СВЦЭМ!$A$39:$A$782,$A60,СВЦЭМ!$B$39:$B$782,F$47)+'СЕТ СН'!$G$11+СВЦЭМ!$D$10+'СЕТ СН'!$G$5-'СЕТ СН'!$G$21</f>
        <v>3538.7951899499999</v>
      </c>
      <c r="G60" s="36">
        <f>SUMIFS(СВЦЭМ!$D$39:$D$782,СВЦЭМ!$A$39:$A$782,$A60,СВЦЭМ!$B$39:$B$782,G$47)+'СЕТ СН'!$G$11+СВЦЭМ!$D$10+'СЕТ СН'!$G$5-'СЕТ СН'!$G$21</f>
        <v>3517.53589741</v>
      </c>
      <c r="H60" s="36">
        <f>SUMIFS(СВЦЭМ!$D$39:$D$782,СВЦЭМ!$A$39:$A$782,$A60,СВЦЭМ!$B$39:$B$782,H$47)+'СЕТ СН'!$G$11+СВЦЭМ!$D$10+'СЕТ СН'!$G$5-'СЕТ СН'!$G$21</f>
        <v>3455.8691380599998</v>
      </c>
      <c r="I60" s="36">
        <f>SUMIFS(СВЦЭМ!$D$39:$D$782,СВЦЭМ!$A$39:$A$782,$A60,СВЦЭМ!$B$39:$B$782,I$47)+'СЕТ СН'!$G$11+СВЦЭМ!$D$10+'СЕТ СН'!$G$5-'СЕТ СН'!$G$21</f>
        <v>3395.56963335</v>
      </c>
      <c r="J60" s="36">
        <f>SUMIFS(СВЦЭМ!$D$39:$D$782,СВЦЭМ!$A$39:$A$782,$A60,СВЦЭМ!$B$39:$B$782,J$47)+'СЕТ СН'!$G$11+СВЦЭМ!$D$10+'СЕТ СН'!$G$5-'СЕТ СН'!$G$21</f>
        <v>3370.5108160499999</v>
      </c>
      <c r="K60" s="36">
        <f>SUMIFS(СВЦЭМ!$D$39:$D$782,СВЦЭМ!$A$39:$A$782,$A60,СВЦЭМ!$B$39:$B$782,K$47)+'СЕТ СН'!$G$11+СВЦЭМ!$D$10+'СЕТ СН'!$G$5-'СЕТ СН'!$G$21</f>
        <v>3378.3509055899999</v>
      </c>
      <c r="L60" s="36">
        <f>SUMIFS(СВЦЭМ!$D$39:$D$782,СВЦЭМ!$A$39:$A$782,$A60,СВЦЭМ!$B$39:$B$782,L$47)+'СЕТ СН'!$G$11+СВЦЭМ!$D$10+'СЕТ СН'!$G$5-'СЕТ СН'!$G$21</f>
        <v>3387.0724590599998</v>
      </c>
      <c r="M60" s="36">
        <f>SUMIFS(СВЦЭМ!$D$39:$D$782,СВЦЭМ!$A$39:$A$782,$A60,СВЦЭМ!$B$39:$B$782,M$47)+'СЕТ СН'!$G$11+СВЦЭМ!$D$10+'СЕТ СН'!$G$5-'СЕТ СН'!$G$21</f>
        <v>3394.6279609899998</v>
      </c>
      <c r="N60" s="36">
        <f>SUMIFS(СВЦЭМ!$D$39:$D$782,СВЦЭМ!$A$39:$A$782,$A60,СВЦЭМ!$B$39:$B$782,N$47)+'СЕТ СН'!$G$11+СВЦЭМ!$D$10+'СЕТ СН'!$G$5-'СЕТ СН'!$G$21</f>
        <v>3346.42508585</v>
      </c>
      <c r="O60" s="36">
        <f>SUMIFS(СВЦЭМ!$D$39:$D$782,СВЦЭМ!$A$39:$A$782,$A60,СВЦЭМ!$B$39:$B$782,O$47)+'СЕТ СН'!$G$11+СВЦЭМ!$D$10+'СЕТ СН'!$G$5-'СЕТ СН'!$G$21</f>
        <v>3357.4841460099997</v>
      </c>
      <c r="P60" s="36">
        <f>SUMIFS(СВЦЭМ!$D$39:$D$782,СВЦЭМ!$A$39:$A$782,$A60,СВЦЭМ!$B$39:$B$782,P$47)+'СЕТ СН'!$G$11+СВЦЭМ!$D$10+'СЕТ СН'!$G$5-'СЕТ СН'!$G$21</f>
        <v>3366.8776648200001</v>
      </c>
      <c r="Q60" s="36">
        <f>SUMIFS(СВЦЭМ!$D$39:$D$782,СВЦЭМ!$A$39:$A$782,$A60,СВЦЭМ!$B$39:$B$782,Q$47)+'СЕТ СН'!$G$11+СВЦЭМ!$D$10+'СЕТ СН'!$G$5-'СЕТ СН'!$G$21</f>
        <v>3363.2263982799996</v>
      </c>
      <c r="R60" s="36">
        <f>SUMIFS(СВЦЭМ!$D$39:$D$782,СВЦЭМ!$A$39:$A$782,$A60,СВЦЭМ!$B$39:$B$782,R$47)+'СЕТ СН'!$G$11+СВЦЭМ!$D$10+'СЕТ СН'!$G$5-'СЕТ СН'!$G$21</f>
        <v>3376.3278778899999</v>
      </c>
      <c r="S60" s="36">
        <f>SUMIFS(СВЦЭМ!$D$39:$D$782,СВЦЭМ!$A$39:$A$782,$A60,СВЦЭМ!$B$39:$B$782,S$47)+'СЕТ СН'!$G$11+СВЦЭМ!$D$10+'СЕТ СН'!$G$5-'СЕТ СН'!$G$21</f>
        <v>3369.8255222099997</v>
      </c>
      <c r="T60" s="36">
        <f>SUMIFS(СВЦЭМ!$D$39:$D$782,СВЦЭМ!$A$39:$A$782,$A60,СВЦЭМ!$B$39:$B$782,T$47)+'СЕТ СН'!$G$11+СВЦЭМ!$D$10+'СЕТ СН'!$G$5-'СЕТ СН'!$G$21</f>
        <v>3392.8157656999997</v>
      </c>
      <c r="U60" s="36">
        <f>SUMIFS(СВЦЭМ!$D$39:$D$782,СВЦЭМ!$A$39:$A$782,$A60,СВЦЭМ!$B$39:$B$782,U$47)+'СЕТ СН'!$G$11+СВЦЭМ!$D$10+'СЕТ СН'!$G$5-'СЕТ СН'!$G$21</f>
        <v>3408.6498330699997</v>
      </c>
      <c r="V60" s="36">
        <f>SUMIFS(СВЦЭМ!$D$39:$D$782,СВЦЭМ!$A$39:$A$782,$A60,СВЦЭМ!$B$39:$B$782,V$47)+'СЕТ СН'!$G$11+СВЦЭМ!$D$10+'СЕТ СН'!$G$5-'СЕТ СН'!$G$21</f>
        <v>3437.3171847999997</v>
      </c>
      <c r="W60" s="36">
        <f>SUMIFS(СВЦЭМ!$D$39:$D$782,СВЦЭМ!$A$39:$A$782,$A60,СВЦЭМ!$B$39:$B$782,W$47)+'СЕТ СН'!$G$11+СВЦЭМ!$D$10+'СЕТ СН'!$G$5-'СЕТ СН'!$G$21</f>
        <v>3414.6418307999998</v>
      </c>
      <c r="X60" s="36">
        <f>SUMIFS(СВЦЭМ!$D$39:$D$782,СВЦЭМ!$A$39:$A$782,$A60,СВЦЭМ!$B$39:$B$782,X$47)+'СЕТ СН'!$G$11+СВЦЭМ!$D$10+'СЕТ СН'!$G$5-'СЕТ СН'!$G$21</f>
        <v>3392.3711469</v>
      </c>
      <c r="Y60" s="36">
        <f>SUMIFS(СВЦЭМ!$D$39:$D$782,СВЦЭМ!$A$39:$A$782,$A60,СВЦЭМ!$B$39:$B$782,Y$47)+'СЕТ СН'!$G$11+СВЦЭМ!$D$10+'СЕТ СН'!$G$5-'СЕТ СН'!$G$21</f>
        <v>3440.7855065499998</v>
      </c>
    </row>
    <row r="61" spans="1:25" ht="15.75" x14ac:dyDescent="0.2">
      <c r="A61" s="35">
        <f t="shared" si="1"/>
        <v>44818</v>
      </c>
      <c r="B61" s="36">
        <f>SUMIFS(СВЦЭМ!$D$39:$D$782,СВЦЭМ!$A$39:$A$782,$A61,СВЦЭМ!$B$39:$B$782,B$47)+'СЕТ СН'!$G$11+СВЦЭМ!$D$10+'СЕТ СН'!$G$5-'СЕТ СН'!$G$21</f>
        <v>3452.9809422299995</v>
      </c>
      <c r="C61" s="36">
        <f>SUMIFS(СВЦЭМ!$D$39:$D$782,СВЦЭМ!$A$39:$A$782,$A61,СВЦЭМ!$B$39:$B$782,C$47)+'СЕТ СН'!$G$11+СВЦЭМ!$D$10+'СЕТ СН'!$G$5-'СЕТ СН'!$G$21</f>
        <v>3501.2198097099999</v>
      </c>
      <c r="D61" s="36">
        <f>SUMIFS(СВЦЭМ!$D$39:$D$782,СВЦЭМ!$A$39:$A$782,$A61,СВЦЭМ!$B$39:$B$782,D$47)+'СЕТ СН'!$G$11+СВЦЭМ!$D$10+'СЕТ СН'!$G$5-'СЕТ СН'!$G$21</f>
        <v>3526.7502217699998</v>
      </c>
      <c r="E61" s="36">
        <f>SUMIFS(СВЦЭМ!$D$39:$D$782,СВЦЭМ!$A$39:$A$782,$A61,СВЦЭМ!$B$39:$B$782,E$47)+'СЕТ СН'!$G$11+СВЦЭМ!$D$10+'СЕТ СН'!$G$5-'СЕТ СН'!$G$21</f>
        <v>3528.1738583299998</v>
      </c>
      <c r="F61" s="36">
        <f>SUMIFS(СВЦЭМ!$D$39:$D$782,СВЦЭМ!$A$39:$A$782,$A61,СВЦЭМ!$B$39:$B$782,F$47)+'СЕТ СН'!$G$11+СВЦЭМ!$D$10+'СЕТ СН'!$G$5-'СЕТ СН'!$G$21</f>
        <v>3532.4732366599997</v>
      </c>
      <c r="G61" s="36">
        <f>SUMIFS(СВЦЭМ!$D$39:$D$782,СВЦЭМ!$A$39:$A$782,$A61,СВЦЭМ!$B$39:$B$782,G$47)+'СЕТ СН'!$G$11+СВЦЭМ!$D$10+'СЕТ СН'!$G$5-'СЕТ СН'!$G$21</f>
        <v>3519.8163449699996</v>
      </c>
      <c r="H61" s="36">
        <f>SUMIFS(СВЦЭМ!$D$39:$D$782,СВЦЭМ!$A$39:$A$782,$A61,СВЦЭМ!$B$39:$B$782,H$47)+'СЕТ СН'!$G$11+СВЦЭМ!$D$10+'СЕТ СН'!$G$5-'СЕТ СН'!$G$21</f>
        <v>3457.5911619799999</v>
      </c>
      <c r="I61" s="36">
        <f>SUMIFS(СВЦЭМ!$D$39:$D$782,СВЦЭМ!$A$39:$A$782,$A61,СВЦЭМ!$B$39:$B$782,I$47)+'СЕТ СН'!$G$11+СВЦЭМ!$D$10+'СЕТ СН'!$G$5-'СЕТ СН'!$G$21</f>
        <v>3391.2230497799997</v>
      </c>
      <c r="J61" s="36">
        <f>SUMIFS(СВЦЭМ!$D$39:$D$782,СВЦЭМ!$A$39:$A$782,$A61,СВЦЭМ!$B$39:$B$782,J$47)+'СЕТ СН'!$G$11+СВЦЭМ!$D$10+'СЕТ СН'!$G$5-'СЕТ СН'!$G$21</f>
        <v>3358.9563743499998</v>
      </c>
      <c r="K61" s="36">
        <f>SUMIFS(СВЦЭМ!$D$39:$D$782,СВЦЭМ!$A$39:$A$782,$A61,СВЦЭМ!$B$39:$B$782,K$47)+'СЕТ СН'!$G$11+СВЦЭМ!$D$10+'СЕТ СН'!$G$5-'СЕТ СН'!$G$21</f>
        <v>3356.0661717699995</v>
      </c>
      <c r="L61" s="36">
        <f>SUMIFS(СВЦЭМ!$D$39:$D$782,СВЦЭМ!$A$39:$A$782,$A61,СВЦЭМ!$B$39:$B$782,L$47)+'СЕТ СН'!$G$11+СВЦЭМ!$D$10+'СЕТ СН'!$G$5-'СЕТ СН'!$G$21</f>
        <v>3372.0266708699996</v>
      </c>
      <c r="M61" s="36">
        <f>SUMIFS(СВЦЭМ!$D$39:$D$782,СВЦЭМ!$A$39:$A$782,$A61,СВЦЭМ!$B$39:$B$782,M$47)+'СЕТ СН'!$G$11+СВЦЭМ!$D$10+'СЕТ СН'!$G$5-'СЕТ СН'!$G$21</f>
        <v>3385.5152992499998</v>
      </c>
      <c r="N61" s="36">
        <f>SUMIFS(СВЦЭМ!$D$39:$D$782,СВЦЭМ!$A$39:$A$782,$A61,СВЦЭМ!$B$39:$B$782,N$47)+'СЕТ СН'!$G$11+СВЦЭМ!$D$10+'СЕТ СН'!$G$5-'СЕТ СН'!$G$21</f>
        <v>3333.4164391799995</v>
      </c>
      <c r="O61" s="36">
        <f>SUMIFS(СВЦЭМ!$D$39:$D$782,СВЦЭМ!$A$39:$A$782,$A61,СВЦЭМ!$B$39:$B$782,O$47)+'СЕТ СН'!$G$11+СВЦЭМ!$D$10+'СЕТ СН'!$G$5-'СЕТ СН'!$G$21</f>
        <v>3329.4210875899998</v>
      </c>
      <c r="P61" s="36">
        <f>SUMIFS(СВЦЭМ!$D$39:$D$782,СВЦЭМ!$A$39:$A$782,$A61,СВЦЭМ!$B$39:$B$782,P$47)+'СЕТ СН'!$G$11+СВЦЭМ!$D$10+'СЕТ СН'!$G$5-'СЕТ СН'!$G$21</f>
        <v>3335.3511382999995</v>
      </c>
      <c r="Q61" s="36">
        <f>SUMIFS(СВЦЭМ!$D$39:$D$782,СВЦЭМ!$A$39:$A$782,$A61,СВЦЭМ!$B$39:$B$782,Q$47)+'СЕТ СН'!$G$11+СВЦЭМ!$D$10+'СЕТ СН'!$G$5-'СЕТ СН'!$G$21</f>
        <v>3362.0586422099996</v>
      </c>
      <c r="R61" s="36">
        <f>SUMIFS(СВЦЭМ!$D$39:$D$782,СВЦЭМ!$A$39:$A$782,$A61,СВЦЭМ!$B$39:$B$782,R$47)+'СЕТ СН'!$G$11+СВЦЭМ!$D$10+'СЕТ СН'!$G$5-'СЕТ СН'!$G$21</f>
        <v>3383.41699849</v>
      </c>
      <c r="S61" s="36">
        <f>SUMIFS(СВЦЭМ!$D$39:$D$782,СВЦЭМ!$A$39:$A$782,$A61,СВЦЭМ!$B$39:$B$782,S$47)+'СЕТ СН'!$G$11+СВЦЭМ!$D$10+'СЕТ СН'!$G$5-'СЕТ СН'!$G$21</f>
        <v>3381.5284625300001</v>
      </c>
      <c r="T61" s="36">
        <f>SUMIFS(СВЦЭМ!$D$39:$D$782,СВЦЭМ!$A$39:$A$782,$A61,СВЦЭМ!$B$39:$B$782,T$47)+'СЕТ СН'!$G$11+СВЦЭМ!$D$10+'СЕТ СН'!$G$5-'СЕТ СН'!$G$21</f>
        <v>3411.8935547199999</v>
      </c>
      <c r="U61" s="36">
        <f>SUMIFS(СВЦЭМ!$D$39:$D$782,СВЦЭМ!$A$39:$A$782,$A61,СВЦЭМ!$B$39:$B$782,U$47)+'СЕТ СН'!$G$11+СВЦЭМ!$D$10+'СЕТ СН'!$G$5-'СЕТ СН'!$G$21</f>
        <v>3432.20387966</v>
      </c>
      <c r="V61" s="36">
        <f>SUMIFS(СВЦЭМ!$D$39:$D$782,СВЦЭМ!$A$39:$A$782,$A61,СВЦЭМ!$B$39:$B$782,V$47)+'СЕТ СН'!$G$11+СВЦЭМ!$D$10+'СЕТ СН'!$G$5-'СЕТ СН'!$G$21</f>
        <v>3434.2801182200001</v>
      </c>
      <c r="W61" s="36">
        <f>SUMIFS(СВЦЭМ!$D$39:$D$782,СВЦЭМ!$A$39:$A$782,$A61,СВЦЭМ!$B$39:$B$782,W$47)+'СЕТ СН'!$G$11+СВЦЭМ!$D$10+'СЕТ СН'!$G$5-'СЕТ СН'!$G$21</f>
        <v>3418.0757661499997</v>
      </c>
      <c r="X61" s="36">
        <f>SUMIFS(СВЦЭМ!$D$39:$D$782,СВЦЭМ!$A$39:$A$782,$A61,СВЦЭМ!$B$39:$B$782,X$47)+'СЕТ СН'!$G$11+СВЦЭМ!$D$10+'СЕТ СН'!$G$5-'СЕТ СН'!$G$21</f>
        <v>3391.3131829599997</v>
      </c>
      <c r="Y61" s="36">
        <f>SUMIFS(СВЦЭМ!$D$39:$D$782,СВЦЭМ!$A$39:$A$782,$A61,СВЦЭМ!$B$39:$B$782,Y$47)+'СЕТ СН'!$G$11+СВЦЭМ!$D$10+'СЕТ СН'!$G$5-'СЕТ СН'!$G$21</f>
        <v>3445.0281511099997</v>
      </c>
    </row>
    <row r="62" spans="1:25" ht="15.75" x14ac:dyDescent="0.2">
      <c r="A62" s="35">
        <f t="shared" si="1"/>
        <v>44819</v>
      </c>
      <c r="B62" s="36">
        <f>SUMIFS(СВЦЭМ!$D$39:$D$782,СВЦЭМ!$A$39:$A$782,$A62,СВЦЭМ!$B$39:$B$782,B$47)+'СЕТ СН'!$G$11+СВЦЭМ!$D$10+'СЕТ СН'!$G$5-'СЕТ СН'!$G$21</f>
        <v>3493.4612376199998</v>
      </c>
      <c r="C62" s="36">
        <f>SUMIFS(СВЦЭМ!$D$39:$D$782,СВЦЭМ!$A$39:$A$782,$A62,СВЦЭМ!$B$39:$B$782,C$47)+'СЕТ СН'!$G$11+СВЦЭМ!$D$10+'СЕТ СН'!$G$5-'СЕТ СН'!$G$21</f>
        <v>3548.4988604399996</v>
      </c>
      <c r="D62" s="36">
        <f>SUMIFS(СВЦЭМ!$D$39:$D$782,СВЦЭМ!$A$39:$A$782,$A62,СВЦЭМ!$B$39:$B$782,D$47)+'СЕТ СН'!$G$11+СВЦЭМ!$D$10+'СЕТ СН'!$G$5-'СЕТ СН'!$G$21</f>
        <v>3571.9824819300002</v>
      </c>
      <c r="E62" s="36">
        <f>SUMIFS(СВЦЭМ!$D$39:$D$782,СВЦЭМ!$A$39:$A$782,$A62,СВЦЭМ!$B$39:$B$782,E$47)+'СЕТ СН'!$G$11+СВЦЭМ!$D$10+'СЕТ СН'!$G$5-'СЕТ СН'!$G$21</f>
        <v>3576.8285515600001</v>
      </c>
      <c r="F62" s="36">
        <f>SUMIFS(СВЦЭМ!$D$39:$D$782,СВЦЭМ!$A$39:$A$782,$A62,СВЦЭМ!$B$39:$B$782,F$47)+'СЕТ СН'!$G$11+СВЦЭМ!$D$10+'СЕТ СН'!$G$5-'СЕТ СН'!$G$21</f>
        <v>3587.03356841</v>
      </c>
      <c r="G62" s="36">
        <f>SUMIFS(СВЦЭМ!$D$39:$D$782,СВЦЭМ!$A$39:$A$782,$A62,СВЦЭМ!$B$39:$B$782,G$47)+'СЕТ СН'!$G$11+СВЦЭМ!$D$10+'СЕТ СН'!$G$5-'СЕТ СН'!$G$21</f>
        <v>3566.2237729199996</v>
      </c>
      <c r="H62" s="36">
        <f>SUMIFS(СВЦЭМ!$D$39:$D$782,СВЦЭМ!$A$39:$A$782,$A62,СВЦЭМ!$B$39:$B$782,H$47)+'СЕТ СН'!$G$11+СВЦЭМ!$D$10+'СЕТ СН'!$G$5-'СЕТ СН'!$G$21</f>
        <v>3513.9555605899995</v>
      </c>
      <c r="I62" s="36">
        <f>SUMIFS(СВЦЭМ!$D$39:$D$782,СВЦЭМ!$A$39:$A$782,$A62,СВЦЭМ!$B$39:$B$782,I$47)+'СЕТ СН'!$G$11+СВЦЭМ!$D$10+'СЕТ СН'!$G$5-'СЕТ СН'!$G$21</f>
        <v>3427.9905580499999</v>
      </c>
      <c r="J62" s="36">
        <f>SUMIFS(СВЦЭМ!$D$39:$D$782,СВЦЭМ!$A$39:$A$782,$A62,СВЦЭМ!$B$39:$B$782,J$47)+'СЕТ СН'!$G$11+СВЦЭМ!$D$10+'СЕТ СН'!$G$5-'СЕТ СН'!$G$21</f>
        <v>3435.1938184599999</v>
      </c>
      <c r="K62" s="36">
        <f>SUMIFS(СВЦЭМ!$D$39:$D$782,СВЦЭМ!$A$39:$A$782,$A62,СВЦЭМ!$B$39:$B$782,K$47)+'СЕТ СН'!$G$11+СВЦЭМ!$D$10+'СЕТ СН'!$G$5-'СЕТ СН'!$G$21</f>
        <v>3427.96030737</v>
      </c>
      <c r="L62" s="36">
        <f>SUMIFS(СВЦЭМ!$D$39:$D$782,СВЦЭМ!$A$39:$A$782,$A62,СВЦЭМ!$B$39:$B$782,L$47)+'СЕТ СН'!$G$11+СВЦЭМ!$D$10+'СЕТ СН'!$G$5-'СЕТ СН'!$G$21</f>
        <v>3425.7800410699997</v>
      </c>
      <c r="M62" s="36">
        <f>SUMIFS(СВЦЭМ!$D$39:$D$782,СВЦЭМ!$A$39:$A$782,$A62,СВЦЭМ!$B$39:$B$782,M$47)+'СЕТ СН'!$G$11+СВЦЭМ!$D$10+'СЕТ СН'!$G$5-'СЕТ СН'!$G$21</f>
        <v>3428.9271014799997</v>
      </c>
      <c r="N62" s="36">
        <f>SUMIFS(СВЦЭМ!$D$39:$D$782,СВЦЭМ!$A$39:$A$782,$A62,СВЦЭМ!$B$39:$B$782,N$47)+'СЕТ СН'!$G$11+СВЦЭМ!$D$10+'СЕТ СН'!$G$5-'СЕТ СН'!$G$21</f>
        <v>3383.1411492199995</v>
      </c>
      <c r="O62" s="36">
        <f>SUMIFS(СВЦЭМ!$D$39:$D$782,СВЦЭМ!$A$39:$A$782,$A62,СВЦЭМ!$B$39:$B$782,O$47)+'СЕТ СН'!$G$11+СВЦЭМ!$D$10+'СЕТ СН'!$G$5-'СЕТ СН'!$G$21</f>
        <v>3389.8632300699996</v>
      </c>
      <c r="P62" s="36">
        <f>SUMIFS(СВЦЭМ!$D$39:$D$782,СВЦЭМ!$A$39:$A$782,$A62,СВЦЭМ!$B$39:$B$782,P$47)+'СЕТ СН'!$G$11+СВЦЭМ!$D$10+'СЕТ СН'!$G$5-'СЕТ СН'!$G$21</f>
        <v>3393.0077381199999</v>
      </c>
      <c r="Q62" s="36">
        <f>SUMIFS(СВЦЭМ!$D$39:$D$782,СВЦЭМ!$A$39:$A$782,$A62,СВЦЭМ!$B$39:$B$782,Q$47)+'СЕТ СН'!$G$11+СВЦЭМ!$D$10+'СЕТ СН'!$G$5-'СЕТ СН'!$G$21</f>
        <v>3398.9663302499998</v>
      </c>
      <c r="R62" s="36">
        <f>SUMIFS(СВЦЭМ!$D$39:$D$782,СВЦЭМ!$A$39:$A$782,$A62,СВЦЭМ!$B$39:$B$782,R$47)+'СЕТ СН'!$G$11+СВЦЭМ!$D$10+'СЕТ СН'!$G$5-'СЕТ СН'!$G$21</f>
        <v>3424.8361783999999</v>
      </c>
      <c r="S62" s="36">
        <f>SUMIFS(СВЦЭМ!$D$39:$D$782,СВЦЭМ!$A$39:$A$782,$A62,СВЦЭМ!$B$39:$B$782,S$47)+'СЕТ СН'!$G$11+СВЦЭМ!$D$10+'СЕТ СН'!$G$5-'СЕТ СН'!$G$21</f>
        <v>3410.8528323299997</v>
      </c>
      <c r="T62" s="36">
        <f>SUMIFS(СВЦЭМ!$D$39:$D$782,СВЦЭМ!$A$39:$A$782,$A62,СВЦЭМ!$B$39:$B$782,T$47)+'СЕТ СН'!$G$11+СВЦЭМ!$D$10+'СЕТ СН'!$G$5-'СЕТ СН'!$G$21</f>
        <v>3428.0876865299997</v>
      </c>
      <c r="U62" s="36">
        <f>SUMIFS(СВЦЭМ!$D$39:$D$782,СВЦЭМ!$A$39:$A$782,$A62,СВЦЭМ!$B$39:$B$782,U$47)+'СЕТ СН'!$G$11+СВЦЭМ!$D$10+'СЕТ СН'!$G$5-'СЕТ СН'!$G$21</f>
        <v>3441.6529286599998</v>
      </c>
      <c r="V62" s="36">
        <f>SUMIFS(СВЦЭМ!$D$39:$D$782,СВЦЭМ!$A$39:$A$782,$A62,СВЦЭМ!$B$39:$B$782,V$47)+'СЕТ СН'!$G$11+СВЦЭМ!$D$10+'СЕТ СН'!$G$5-'СЕТ СН'!$G$21</f>
        <v>3472.0421403599998</v>
      </c>
      <c r="W62" s="36">
        <f>SUMIFS(СВЦЭМ!$D$39:$D$782,СВЦЭМ!$A$39:$A$782,$A62,СВЦЭМ!$B$39:$B$782,W$47)+'СЕТ СН'!$G$11+СВЦЭМ!$D$10+'СЕТ СН'!$G$5-'СЕТ СН'!$G$21</f>
        <v>3445.79806491</v>
      </c>
      <c r="X62" s="36">
        <f>SUMIFS(СВЦЭМ!$D$39:$D$782,СВЦЭМ!$A$39:$A$782,$A62,СВЦЭМ!$B$39:$B$782,X$47)+'СЕТ СН'!$G$11+СВЦЭМ!$D$10+'СЕТ СН'!$G$5-'СЕТ СН'!$G$21</f>
        <v>3407.09372609</v>
      </c>
      <c r="Y62" s="36">
        <f>SUMIFS(СВЦЭМ!$D$39:$D$782,СВЦЭМ!$A$39:$A$782,$A62,СВЦЭМ!$B$39:$B$782,Y$47)+'СЕТ СН'!$G$11+СВЦЭМ!$D$10+'СЕТ СН'!$G$5-'СЕТ СН'!$G$21</f>
        <v>3488.7565787199997</v>
      </c>
    </row>
    <row r="63" spans="1:25" ht="15.75" x14ac:dyDescent="0.2">
      <c r="A63" s="35">
        <f t="shared" si="1"/>
        <v>44820</v>
      </c>
      <c r="B63" s="36">
        <f>SUMIFS(СВЦЭМ!$D$39:$D$782,СВЦЭМ!$A$39:$A$782,$A63,СВЦЭМ!$B$39:$B$782,B$47)+'СЕТ СН'!$G$11+СВЦЭМ!$D$10+'СЕТ СН'!$G$5-'СЕТ СН'!$G$21</f>
        <v>3501.1614135099999</v>
      </c>
      <c r="C63" s="36">
        <f>SUMIFS(СВЦЭМ!$D$39:$D$782,СВЦЭМ!$A$39:$A$782,$A63,СВЦЭМ!$B$39:$B$782,C$47)+'СЕТ СН'!$G$11+СВЦЭМ!$D$10+'СЕТ СН'!$G$5-'СЕТ СН'!$G$21</f>
        <v>3557.3391776199996</v>
      </c>
      <c r="D63" s="36">
        <f>SUMIFS(СВЦЭМ!$D$39:$D$782,СВЦЭМ!$A$39:$A$782,$A63,СВЦЭМ!$B$39:$B$782,D$47)+'СЕТ СН'!$G$11+СВЦЭМ!$D$10+'СЕТ СН'!$G$5-'СЕТ СН'!$G$21</f>
        <v>3591.2068634099996</v>
      </c>
      <c r="E63" s="36">
        <f>SUMIFS(СВЦЭМ!$D$39:$D$782,СВЦЭМ!$A$39:$A$782,$A63,СВЦЭМ!$B$39:$B$782,E$47)+'СЕТ СН'!$G$11+СВЦЭМ!$D$10+'СЕТ СН'!$G$5-'СЕТ СН'!$G$21</f>
        <v>3597.2885406999994</v>
      </c>
      <c r="F63" s="36">
        <f>SUMIFS(СВЦЭМ!$D$39:$D$782,СВЦЭМ!$A$39:$A$782,$A63,СВЦЭМ!$B$39:$B$782,F$47)+'СЕТ СН'!$G$11+СВЦЭМ!$D$10+'СЕТ СН'!$G$5-'СЕТ СН'!$G$21</f>
        <v>3583.3759889499997</v>
      </c>
      <c r="G63" s="36">
        <f>SUMIFS(СВЦЭМ!$D$39:$D$782,СВЦЭМ!$A$39:$A$782,$A63,СВЦЭМ!$B$39:$B$782,G$47)+'СЕТ СН'!$G$11+СВЦЭМ!$D$10+'СЕТ СН'!$G$5-'СЕТ СН'!$G$21</f>
        <v>3562.4298704599996</v>
      </c>
      <c r="H63" s="36">
        <f>SUMIFS(СВЦЭМ!$D$39:$D$782,СВЦЭМ!$A$39:$A$782,$A63,СВЦЭМ!$B$39:$B$782,H$47)+'СЕТ СН'!$G$11+СВЦЭМ!$D$10+'СЕТ СН'!$G$5-'СЕТ СН'!$G$21</f>
        <v>3505.3284816099999</v>
      </c>
      <c r="I63" s="36">
        <f>SUMIFS(СВЦЭМ!$D$39:$D$782,СВЦЭМ!$A$39:$A$782,$A63,СВЦЭМ!$B$39:$B$782,I$47)+'СЕТ СН'!$G$11+СВЦЭМ!$D$10+'СЕТ СН'!$G$5-'СЕТ СН'!$G$21</f>
        <v>3421.6329155599997</v>
      </c>
      <c r="J63" s="36">
        <f>SUMIFS(СВЦЭМ!$D$39:$D$782,СВЦЭМ!$A$39:$A$782,$A63,СВЦЭМ!$B$39:$B$782,J$47)+'СЕТ СН'!$G$11+СВЦЭМ!$D$10+'СЕТ СН'!$G$5-'СЕТ СН'!$G$21</f>
        <v>3417.3184862799999</v>
      </c>
      <c r="K63" s="36">
        <f>SUMIFS(СВЦЭМ!$D$39:$D$782,СВЦЭМ!$A$39:$A$782,$A63,СВЦЭМ!$B$39:$B$782,K$47)+'СЕТ СН'!$G$11+СВЦЭМ!$D$10+'СЕТ СН'!$G$5-'СЕТ СН'!$G$21</f>
        <v>3354.5438509899996</v>
      </c>
      <c r="L63" s="36">
        <f>SUMIFS(СВЦЭМ!$D$39:$D$782,СВЦЭМ!$A$39:$A$782,$A63,СВЦЭМ!$B$39:$B$782,L$47)+'СЕТ СН'!$G$11+СВЦЭМ!$D$10+'СЕТ СН'!$G$5-'СЕТ СН'!$G$21</f>
        <v>3371.8109168399997</v>
      </c>
      <c r="M63" s="36">
        <f>SUMIFS(СВЦЭМ!$D$39:$D$782,СВЦЭМ!$A$39:$A$782,$A63,СВЦЭМ!$B$39:$B$782,M$47)+'СЕТ СН'!$G$11+СВЦЭМ!$D$10+'СЕТ СН'!$G$5-'СЕТ СН'!$G$21</f>
        <v>3380.4938127799996</v>
      </c>
      <c r="N63" s="36">
        <f>SUMIFS(СВЦЭМ!$D$39:$D$782,СВЦЭМ!$A$39:$A$782,$A63,СВЦЭМ!$B$39:$B$782,N$47)+'СЕТ СН'!$G$11+СВЦЭМ!$D$10+'СЕТ СН'!$G$5-'СЕТ СН'!$G$21</f>
        <v>3400.6017649400001</v>
      </c>
      <c r="O63" s="36">
        <f>SUMIFS(СВЦЭМ!$D$39:$D$782,СВЦЭМ!$A$39:$A$782,$A63,СВЦЭМ!$B$39:$B$782,O$47)+'СЕТ СН'!$G$11+СВЦЭМ!$D$10+'СЕТ СН'!$G$5-'СЕТ СН'!$G$21</f>
        <v>3397.3053849999997</v>
      </c>
      <c r="P63" s="36">
        <f>SUMIFS(СВЦЭМ!$D$39:$D$782,СВЦЭМ!$A$39:$A$782,$A63,СВЦЭМ!$B$39:$B$782,P$47)+'СЕТ СН'!$G$11+СВЦЭМ!$D$10+'СЕТ СН'!$G$5-'СЕТ СН'!$G$21</f>
        <v>3399.4505977899998</v>
      </c>
      <c r="Q63" s="36">
        <f>SUMIFS(СВЦЭМ!$D$39:$D$782,СВЦЭМ!$A$39:$A$782,$A63,СВЦЭМ!$B$39:$B$782,Q$47)+'СЕТ СН'!$G$11+СВЦЭМ!$D$10+'СЕТ СН'!$G$5-'СЕТ СН'!$G$21</f>
        <v>3407.4565932699998</v>
      </c>
      <c r="R63" s="36">
        <f>SUMIFS(СВЦЭМ!$D$39:$D$782,СВЦЭМ!$A$39:$A$782,$A63,СВЦЭМ!$B$39:$B$782,R$47)+'СЕТ СН'!$G$11+СВЦЭМ!$D$10+'СЕТ СН'!$G$5-'СЕТ СН'!$G$21</f>
        <v>3412.6101817799999</v>
      </c>
      <c r="S63" s="36">
        <f>SUMIFS(СВЦЭМ!$D$39:$D$782,СВЦЭМ!$A$39:$A$782,$A63,СВЦЭМ!$B$39:$B$782,S$47)+'СЕТ СН'!$G$11+СВЦЭМ!$D$10+'СЕТ СН'!$G$5-'СЕТ СН'!$G$21</f>
        <v>3402.8905000499999</v>
      </c>
      <c r="T63" s="36">
        <f>SUMIFS(СВЦЭМ!$D$39:$D$782,СВЦЭМ!$A$39:$A$782,$A63,СВЦЭМ!$B$39:$B$782,T$47)+'СЕТ СН'!$G$11+СВЦЭМ!$D$10+'СЕТ СН'!$G$5-'СЕТ СН'!$G$21</f>
        <v>3432.8532937999998</v>
      </c>
      <c r="U63" s="36">
        <f>SUMIFS(СВЦЭМ!$D$39:$D$782,СВЦЭМ!$A$39:$A$782,$A63,СВЦЭМ!$B$39:$B$782,U$47)+'СЕТ СН'!$G$11+СВЦЭМ!$D$10+'СЕТ СН'!$G$5-'СЕТ СН'!$G$21</f>
        <v>3435.4144734299998</v>
      </c>
      <c r="V63" s="36">
        <f>SUMIFS(СВЦЭМ!$D$39:$D$782,СВЦЭМ!$A$39:$A$782,$A63,СВЦЭМ!$B$39:$B$782,V$47)+'СЕТ СН'!$G$11+СВЦЭМ!$D$10+'СЕТ СН'!$G$5-'СЕТ СН'!$G$21</f>
        <v>3457.2635163699997</v>
      </c>
      <c r="W63" s="36">
        <f>SUMIFS(СВЦЭМ!$D$39:$D$782,СВЦЭМ!$A$39:$A$782,$A63,СВЦЭМ!$B$39:$B$782,W$47)+'СЕТ СН'!$G$11+СВЦЭМ!$D$10+'СЕТ СН'!$G$5-'СЕТ СН'!$G$21</f>
        <v>3429.2944941199999</v>
      </c>
      <c r="X63" s="36">
        <f>SUMIFS(СВЦЭМ!$D$39:$D$782,СВЦЭМ!$A$39:$A$782,$A63,СВЦЭМ!$B$39:$B$782,X$47)+'СЕТ СН'!$G$11+СВЦЭМ!$D$10+'СЕТ СН'!$G$5-'СЕТ СН'!$G$21</f>
        <v>3442.5346550799995</v>
      </c>
      <c r="Y63" s="36">
        <f>SUMIFS(СВЦЭМ!$D$39:$D$782,СВЦЭМ!$A$39:$A$782,$A63,СВЦЭМ!$B$39:$B$782,Y$47)+'СЕТ СН'!$G$11+СВЦЭМ!$D$10+'СЕТ СН'!$G$5-'СЕТ СН'!$G$21</f>
        <v>3464.3724993799997</v>
      </c>
    </row>
    <row r="64" spans="1:25" ht="15.75" x14ac:dyDescent="0.2">
      <c r="A64" s="35">
        <f t="shared" si="1"/>
        <v>44821</v>
      </c>
      <c r="B64" s="36">
        <f>SUMIFS(СВЦЭМ!$D$39:$D$782,СВЦЭМ!$A$39:$A$782,$A64,СВЦЭМ!$B$39:$B$782,B$47)+'СЕТ СН'!$G$11+СВЦЭМ!$D$10+'СЕТ СН'!$G$5-'СЕТ СН'!$G$21</f>
        <v>3473.0492418099998</v>
      </c>
      <c r="C64" s="36">
        <f>SUMIFS(СВЦЭМ!$D$39:$D$782,СВЦЭМ!$A$39:$A$782,$A64,СВЦЭМ!$B$39:$B$782,C$47)+'СЕТ СН'!$G$11+СВЦЭМ!$D$10+'СЕТ СН'!$G$5-'СЕТ СН'!$G$21</f>
        <v>3510.0592020699996</v>
      </c>
      <c r="D64" s="36">
        <f>SUMIFS(СВЦЭМ!$D$39:$D$782,СВЦЭМ!$A$39:$A$782,$A64,СВЦЭМ!$B$39:$B$782,D$47)+'СЕТ СН'!$G$11+СВЦЭМ!$D$10+'СЕТ СН'!$G$5-'СЕТ СН'!$G$21</f>
        <v>3536.3604422999997</v>
      </c>
      <c r="E64" s="36">
        <f>SUMIFS(СВЦЭМ!$D$39:$D$782,СВЦЭМ!$A$39:$A$782,$A64,СВЦЭМ!$B$39:$B$782,E$47)+'СЕТ СН'!$G$11+СВЦЭМ!$D$10+'СЕТ СН'!$G$5-'СЕТ СН'!$G$21</f>
        <v>3544.7101253799997</v>
      </c>
      <c r="F64" s="36">
        <f>SUMIFS(СВЦЭМ!$D$39:$D$782,СВЦЭМ!$A$39:$A$782,$A64,СВЦЭМ!$B$39:$B$782,F$47)+'СЕТ СН'!$G$11+СВЦЭМ!$D$10+'СЕТ СН'!$G$5-'СЕТ СН'!$G$21</f>
        <v>3550.15321528</v>
      </c>
      <c r="G64" s="36">
        <f>SUMIFS(СВЦЭМ!$D$39:$D$782,СВЦЭМ!$A$39:$A$782,$A64,СВЦЭМ!$B$39:$B$782,G$47)+'СЕТ СН'!$G$11+СВЦЭМ!$D$10+'СЕТ СН'!$G$5-'СЕТ СН'!$G$21</f>
        <v>3536.9719739499997</v>
      </c>
      <c r="H64" s="36">
        <f>SUMIFS(СВЦЭМ!$D$39:$D$782,СВЦЭМ!$A$39:$A$782,$A64,СВЦЭМ!$B$39:$B$782,H$47)+'СЕТ СН'!$G$11+СВЦЭМ!$D$10+'СЕТ СН'!$G$5-'СЕТ СН'!$G$21</f>
        <v>3500.8152082099996</v>
      </c>
      <c r="I64" s="36">
        <f>SUMIFS(СВЦЭМ!$D$39:$D$782,СВЦЭМ!$A$39:$A$782,$A64,СВЦЭМ!$B$39:$B$782,I$47)+'СЕТ СН'!$G$11+СВЦЭМ!$D$10+'СЕТ СН'!$G$5-'СЕТ СН'!$G$21</f>
        <v>3444.83473976</v>
      </c>
      <c r="J64" s="36">
        <f>SUMIFS(СВЦЭМ!$D$39:$D$782,СВЦЭМ!$A$39:$A$782,$A64,СВЦЭМ!$B$39:$B$782,J$47)+'СЕТ СН'!$G$11+СВЦЭМ!$D$10+'СЕТ СН'!$G$5-'СЕТ СН'!$G$21</f>
        <v>3375.1321047599999</v>
      </c>
      <c r="K64" s="36">
        <f>SUMIFS(СВЦЭМ!$D$39:$D$782,СВЦЭМ!$A$39:$A$782,$A64,СВЦЭМ!$B$39:$B$782,K$47)+'СЕТ СН'!$G$11+СВЦЭМ!$D$10+'СЕТ СН'!$G$5-'СЕТ СН'!$G$21</f>
        <v>3337.7561209299997</v>
      </c>
      <c r="L64" s="36">
        <f>SUMIFS(СВЦЭМ!$D$39:$D$782,СВЦЭМ!$A$39:$A$782,$A64,СВЦЭМ!$B$39:$B$782,L$47)+'СЕТ СН'!$G$11+СВЦЭМ!$D$10+'СЕТ СН'!$G$5-'СЕТ СН'!$G$21</f>
        <v>3323.5677055299998</v>
      </c>
      <c r="M64" s="36">
        <f>SUMIFS(СВЦЭМ!$D$39:$D$782,СВЦЭМ!$A$39:$A$782,$A64,СВЦЭМ!$B$39:$B$782,M$47)+'СЕТ СН'!$G$11+СВЦЭМ!$D$10+'СЕТ СН'!$G$5-'СЕТ СН'!$G$21</f>
        <v>3333.69441456</v>
      </c>
      <c r="N64" s="36">
        <f>SUMIFS(СВЦЭМ!$D$39:$D$782,СВЦЭМ!$A$39:$A$782,$A64,СВЦЭМ!$B$39:$B$782,N$47)+'СЕТ СН'!$G$11+СВЦЭМ!$D$10+'СЕТ СН'!$G$5-'СЕТ СН'!$G$21</f>
        <v>3352.1902386599995</v>
      </c>
      <c r="O64" s="36">
        <f>SUMIFS(СВЦЭМ!$D$39:$D$782,СВЦЭМ!$A$39:$A$782,$A64,СВЦЭМ!$B$39:$B$782,O$47)+'СЕТ СН'!$G$11+СВЦЭМ!$D$10+'СЕТ СН'!$G$5-'СЕТ СН'!$G$21</f>
        <v>3352.6752193099996</v>
      </c>
      <c r="P64" s="36">
        <f>SUMIFS(СВЦЭМ!$D$39:$D$782,СВЦЭМ!$A$39:$A$782,$A64,СВЦЭМ!$B$39:$B$782,P$47)+'СЕТ СН'!$G$11+СВЦЭМ!$D$10+'СЕТ СН'!$G$5-'СЕТ СН'!$G$21</f>
        <v>3355.0952753399997</v>
      </c>
      <c r="Q64" s="36">
        <f>SUMIFS(СВЦЭМ!$D$39:$D$782,СВЦЭМ!$A$39:$A$782,$A64,СВЦЭМ!$B$39:$B$782,Q$47)+'СЕТ СН'!$G$11+СВЦЭМ!$D$10+'СЕТ СН'!$G$5-'СЕТ СН'!$G$21</f>
        <v>3357.9838623199998</v>
      </c>
      <c r="R64" s="36">
        <f>SUMIFS(СВЦЭМ!$D$39:$D$782,СВЦЭМ!$A$39:$A$782,$A64,СВЦЭМ!$B$39:$B$782,R$47)+'СЕТ СН'!$G$11+СВЦЭМ!$D$10+'СЕТ СН'!$G$5-'СЕТ СН'!$G$21</f>
        <v>3362.3094650099997</v>
      </c>
      <c r="S64" s="36">
        <f>SUMIFS(СВЦЭМ!$D$39:$D$782,СВЦЭМ!$A$39:$A$782,$A64,СВЦЭМ!$B$39:$B$782,S$47)+'СЕТ СН'!$G$11+СВЦЭМ!$D$10+'СЕТ СН'!$G$5-'СЕТ СН'!$G$21</f>
        <v>3361.2672542699997</v>
      </c>
      <c r="T64" s="36">
        <f>SUMIFS(СВЦЭМ!$D$39:$D$782,СВЦЭМ!$A$39:$A$782,$A64,СВЦЭМ!$B$39:$B$782,T$47)+'СЕТ СН'!$G$11+СВЦЭМ!$D$10+'СЕТ СН'!$G$5-'СЕТ СН'!$G$21</f>
        <v>3394.5158714299996</v>
      </c>
      <c r="U64" s="36">
        <f>SUMIFS(СВЦЭМ!$D$39:$D$782,СВЦЭМ!$A$39:$A$782,$A64,СВЦЭМ!$B$39:$B$782,U$47)+'СЕТ СН'!$G$11+СВЦЭМ!$D$10+'СЕТ СН'!$G$5-'СЕТ СН'!$G$21</f>
        <v>3430.8773847699999</v>
      </c>
      <c r="V64" s="36">
        <f>SUMIFS(СВЦЭМ!$D$39:$D$782,СВЦЭМ!$A$39:$A$782,$A64,СВЦЭМ!$B$39:$B$782,V$47)+'СЕТ СН'!$G$11+СВЦЭМ!$D$10+'СЕТ СН'!$G$5-'СЕТ СН'!$G$21</f>
        <v>3447.0698953299998</v>
      </c>
      <c r="W64" s="36">
        <f>SUMIFS(СВЦЭМ!$D$39:$D$782,СВЦЭМ!$A$39:$A$782,$A64,СВЦЭМ!$B$39:$B$782,W$47)+'СЕТ СН'!$G$11+СВЦЭМ!$D$10+'СЕТ СН'!$G$5-'СЕТ СН'!$G$21</f>
        <v>3438.5021810499998</v>
      </c>
      <c r="X64" s="36">
        <f>SUMIFS(СВЦЭМ!$D$39:$D$782,СВЦЭМ!$A$39:$A$782,$A64,СВЦЭМ!$B$39:$B$782,X$47)+'СЕТ СН'!$G$11+СВЦЭМ!$D$10+'СЕТ СН'!$G$5-'СЕТ СН'!$G$21</f>
        <v>3469.0321543399996</v>
      </c>
      <c r="Y64" s="36">
        <f>SUMIFS(СВЦЭМ!$D$39:$D$782,СВЦЭМ!$A$39:$A$782,$A64,СВЦЭМ!$B$39:$B$782,Y$47)+'СЕТ СН'!$G$11+СВЦЭМ!$D$10+'СЕТ СН'!$G$5-'СЕТ СН'!$G$21</f>
        <v>3423.5755992199997</v>
      </c>
    </row>
    <row r="65" spans="1:26" ht="15.75" x14ac:dyDescent="0.2">
      <c r="A65" s="35">
        <f t="shared" si="1"/>
        <v>44822</v>
      </c>
      <c r="B65" s="36">
        <f>SUMIFS(СВЦЭМ!$D$39:$D$782,СВЦЭМ!$A$39:$A$782,$A65,СВЦЭМ!$B$39:$B$782,B$47)+'СЕТ СН'!$G$11+СВЦЭМ!$D$10+'СЕТ СН'!$G$5-'СЕТ СН'!$G$21</f>
        <v>3462.9923870799998</v>
      </c>
      <c r="C65" s="36">
        <f>SUMIFS(СВЦЭМ!$D$39:$D$782,СВЦЭМ!$A$39:$A$782,$A65,СВЦЭМ!$B$39:$B$782,C$47)+'СЕТ СН'!$G$11+СВЦЭМ!$D$10+'СЕТ СН'!$G$5-'СЕТ СН'!$G$21</f>
        <v>3480.09540935</v>
      </c>
      <c r="D65" s="36">
        <f>SUMIFS(СВЦЭМ!$D$39:$D$782,СВЦЭМ!$A$39:$A$782,$A65,СВЦЭМ!$B$39:$B$782,D$47)+'СЕТ СН'!$G$11+СВЦЭМ!$D$10+'СЕТ СН'!$G$5-'СЕТ СН'!$G$21</f>
        <v>3517.08231256</v>
      </c>
      <c r="E65" s="36">
        <f>SUMIFS(СВЦЭМ!$D$39:$D$782,СВЦЭМ!$A$39:$A$782,$A65,СВЦЭМ!$B$39:$B$782,E$47)+'СЕТ СН'!$G$11+СВЦЭМ!$D$10+'СЕТ СН'!$G$5-'СЕТ СН'!$G$21</f>
        <v>3477.8868613099999</v>
      </c>
      <c r="F65" s="36">
        <f>SUMIFS(СВЦЭМ!$D$39:$D$782,СВЦЭМ!$A$39:$A$782,$A65,СВЦЭМ!$B$39:$B$782,F$47)+'СЕТ СН'!$G$11+СВЦЭМ!$D$10+'СЕТ СН'!$G$5-'СЕТ СН'!$G$21</f>
        <v>3474.4422090999997</v>
      </c>
      <c r="G65" s="36">
        <f>SUMIFS(СВЦЭМ!$D$39:$D$782,СВЦЭМ!$A$39:$A$782,$A65,СВЦЭМ!$B$39:$B$782,G$47)+'СЕТ СН'!$G$11+СВЦЭМ!$D$10+'СЕТ СН'!$G$5-'СЕТ СН'!$G$21</f>
        <v>3458.39325586</v>
      </c>
      <c r="H65" s="36">
        <f>SUMIFS(СВЦЭМ!$D$39:$D$782,СВЦЭМ!$A$39:$A$782,$A65,СВЦЭМ!$B$39:$B$782,H$47)+'СЕТ СН'!$G$11+СВЦЭМ!$D$10+'СЕТ СН'!$G$5-'СЕТ СН'!$G$21</f>
        <v>3433.4150214799997</v>
      </c>
      <c r="I65" s="36">
        <f>SUMIFS(СВЦЭМ!$D$39:$D$782,СВЦЭМ!$A$39:$A$782,$A65,СВЦЭМ!$B$39:$B$782,I$47)+'СЕТ СН'!$G$11+СВЦЭМ!$D$10+'СЕТ СН'!$G$5-'СЕТ СН'!$G$21</f>
        <v>3337.8593111800001</v>
      </c>
      <c r="J65" s="36">
        <f>SUMIFS(СВЦЭМ!$D$39:$D$782,СВЦЭМ!$A$39:$A$782,$A65,СВЦЭМ!$B$39:$B$782,J$47)+'СЕТ СН'!$G$11+СВЦЭМ!$D$10+'СЕТ СН'!$G$5-'СЕТ СН'!$G$21</f>
        <v>3258.0644420499998</v>
      </c>
      <c r="K65" s="36">
        <f>SUMIFS(СВЦЭМ!$D$39:$D$782,СВЦЭМ!$A$39:$A$782,$A65,СВЦЭМ!$B$39:$B$782,K$47)+'СЕТ СН'!$G$11+СВЦЭМ!$D$10+'СЕТ СН'!$G$5-'СЕТ СН'!$G$21</f>
        <v>3221.3042811899995</v>
      </c>
      <c r="L65" s="36">
        <f>SUMIFS(СВЦЭМ!$D$39:$D$782,СВЦЭМ!$A$39:$A$782,$A65,СВЦЭМ!$B$39:$B$782,L$47)+'СЕТ СН'!$G$11+СВЦЭМ!$D$10+'СЕТ СН'!$G$5-'СЕТ СН'!$G$21</f>
        <v>3163.4752629899999</v>
      </c>
      <c r="M65" s="36">
        <f>SUMIFS(СВЦЭМ!$D$39:$D$782,СВЦЭМ!$A$39:$A$782,$A65,СВЦЭМ!$B$39:$B$782,M$47)+'СЕТ СН'!$G$11+СВЦЭМ!$D$10+'СЕТ СН'!$G$5-'СЕТ СН'!$G$21</f>
        <v>3230.0372774899997</v>
      </c>
      <c r="N65" s="36">
        <f>SUMIFS(СВЦЭМ!$D$39:$D$782,СВЦЭМ!$A$39:$A$782,$A65,СВЦЭМ!$B$39:$B$782,N$47)+'СЕТ СН'!$G$11+СВЦЭМ!$D$10+'СЕТ СН'!$G$5-'СЕТ СН'!$G$21</f>
        <v>3321.9182913999998</v>
      </c>
      <c r="O65" s="36">
        <f>SUMIFS(СВЦЭМ!$D$39:$D$782,СВЦЭМ!$A$39:$A$782,$A65,СВЦЭМ!$B$39:$B$782,O$47)+'СЕТ СН'!$G$11+СВЦЭМ!$D$10+'СЕТ СН'!$G$5-'СЕТ СН'!$G$21</f>
        <v>3385.0818792</v>
      </c>
      <c r="P65" s="36">
        <f>SUMIFS(СВЦЭМ!$D$39:$D$782,СВЦЭМ!$A$39:$A$782,$A65,СВЦЭМ!$B$39:$B$782,P$47)+'СЕТ СН'!$G$11+СВЦЭМ!$D$10+'СЕТ СН'!$G$5-'СЕТ СН'!$G$21</f>
        <v>3380.3160927999998</v>
      </c>
      <c r="Q65" s="36">
        <f>SUMIFS(СВЦЭМ!$D$39:$D$782,СВЦЭМ!$A$39:$A$782,$A65,СВЦЭМ!$B$39:$B$782,Q$47)+'СЕТ СН'!$G$11+СВЦЭМ!$D$10+'СЕТ СН'!$G$5-'СЕТ СН'!$G$21</f>
        <v>3377.8652543999997</v>
      </c>
      <c r="R65" s="36">
        <f>SUMIFS(СВЦЭМ!$D$39:$D$782,СВЦЭМ!$A$39:$A$782,$A65,СВЦЭМ!$B$39:$B$782,R$47)+'СЕТ СН'!$G$11+СВЦЭМ!$D$10+'СЕТ СН'!$G$5-'СЕТ СН'!$G$21</f>
        <v>3289.8612482299995</v>
      </c>
      <c r="S65" s="36">
        <f>SUMIFS(СВЦЭМ!$D$39:$D$782,СВЦЭМ!$A$39:$A$782,$A65,СВЦЭМ!$B$39:$B$782,S$47)+'СЕТ СН'!$G$11+СВЦЭМ!$D$10+'СЕТ СН'!$G$5-'СЕТ СН'!$G$21</f>
        <v>3254.90561265</v>
      </c>
      <c r="T65" s="36">
        <f>SUMIFS(СВЦЭМ!$D$39:$D$782,СВЦЭМ!$A$39:$A$782,$A65,СВЦЭМ!$B$39:$B$782,T$47)+'СЕТ СН'!$G$11+СВЦЭМ!$D$10+'СЕТ СН'!$G$5-'СЕТ СН'!$G$21</f>
        <v>3194.65184426</v>
      </c>
      <c r="U65" s="36">
        <f>SUMIFS(СВЦЭМ!$D$39:$D$782,СВЦЭМ!$A$39:$A$782,$A65,СВЦЭМ!$B$39:$B$782,U$47)+'СЕТ СН'!$G$11+СВЦЭМ!$D$10+'СЕТ СН'!$G$5-'СЕТ СН'!$G$21</f>
        <v>3203.9034476299998</v>
      </c>
      <c r="V65" s="36">
        <f>SUMIFS(СВЦЭМ!$D$39:$D$782,СВЦЭМ!$A$39:$A$782,$A65,СВЦЭМ!$B$39:$B$782,V$47)+'СЕТ СН'!$G$11+СВЦЭМ!$D$10+'СЕТ СН'!$G$5-'СЕТ СН'!$G$21</f>
        <v>3215.4608197499997</v>
      </c>
      <c r="W65" s="36">
        <f>SUMIFS(СВЦЭМ!$D$39:$D$782,СВЦЭМ!$A$39:$A$782,$A65,СВЦЭМ!$B$39:$B$782,W$47)+'СЕТ СН'!$G$11+СВЦЭМ!$D$10+'СЕТ СН'!$G$5-'СЕТ СН'!$G$21</f>
        <v>3210.8080881599999</v>
      </c>
      <c r="X65" s="36">
        <f>SUMIFS(СВЦЭМ!$D$39:$D$782,СВЦЭМ!$A$39:$A$782,$A65,СВЦЭМ!$B$39:$B$782,X$47)+'СЕТ СН'!$G$11+СВЦЭМ!$D$10+'СЕТ СН'!$G$5-'СЕТ СН'!$G$21</f>
        <v>3218.20839892</v>
      </c>
      <c r="Y65" s="36">
        <f>SUMIFS(СВЦЭМ!$D$39:$D$782,СВЦЭМ!$A$39:$A$782,$A65,СВЦЭМ!$B$39:$B$782,Y$47)+'СЕТ СН'!$G$11+СВЦЭМ!$D$10+'СЕТ СН'!$G$5-'СЕТ СН'!$G$21</f>
        <v>3198.7611519599996</v>
      </c>
    </row>
    <row r="66" spans="1:26" ht="15.75" x14ac:dyDescent="0.2">
      <c r="A66" s="35">
        <f t="shared" si="1"/>
        <v>44823</v>
      </c>
      <c r="B66" s="36">
        <f>SUMIFS(СВЦЭМ!$D$39:$D$782,СВЦЭМ!$A$39:$A$782,$A66,СВЦЭМ!$B$39:$B$782,B$47)+'СЕТ СН'!$G$11+СВЦЭМ!$D$10+'СЕТ СН'!$G$5-'СЕТ СН'!$G$21</f>
        <v>3374.3198374499998</v>
      </c>
      <c r="C66" s="36">
        <f>SUMIFS(СВЦЭМ!$D$39:$D$782,СВЦЭМ!$A$39:$A$782,$A66,СВЦЭМ!$B$39:$B$782,C$47)+'СЕТ СН'!$G$11+СВЦЭМ!$D$10+'СЕТ СН'!$G$5-'СЕТ СН'!$G$21</f>
        <v>3415.91433942</v>
      </c>
      <c r="D66" s="36">
        <f>SUMIFS(СВЦЭМ!$D$39:$D$782,СВЦЭМ!$A$39:$A$782,$A66,СВЦЭМ!$B$39:$B$782,D$47)+'СЕТ СН'!$G$11+СВЦЭМ!$D$10+'СЕТ СН'!$G$5-'СЕТ СН'!$G$21</f>
        <v>3565.65504908</v>
      </c>
      <c r="E66" s="36">
        <f>SUMIFS(СВЦЭМ!$D$39:$D$782,СВЦЭМ!$A$39:$A$782,$A66,СВЦЭМ!$B$39:$B$782,E$47)+'СЕТ СН'!$G$11+СВЦЭМ!$D$10+'СЕТ СН'!$G$5-'СЕТ СН'!$G$21</f>
        <v>3519.4531717</v>
      </c>
      <c r="F66" s="36">
        <f>SUMIFS(СВЦЭМ!$D$39:$D$782,СВЦЭМ!$A$39:$A$782,$A66,СВЦЭМ!$B$39:$B$782,F$47)+'СЕТ СН'!$G$11+СВЦЭМ!$D$10+'СЕТ СН'!$G$5-'СЕТ СН'!$G$21</f>
        <v>3465.4228401299997</v>
      </c>
      <c r="G66" s="36">
        <f>SUMIFS(СВЦЭМ!$D$39:$D$782,СВЦЭМ!$A$39:$A$782,$A66,СВЦЭМ!$B$39:$B$782,G$47)+'СЕТ СН'!$G$11+СВЦЭМ!$D$10+'СЕТ СН'!$G$5-'СЕТ СН'!$G$21</f>
        <v>3439.3049940799997</v>
      </c>
      <c r="H66" s="36">
        <f>SUMIFS(СВЦЭМ!$D$39:$D$782,СВЦЭМ!$A$39:$A$782,$A66,СВЦЭМ!$B$39:$B$782,H$47)+'СЕТ СН'!$G$11+СВЦЭМ!$D$10+'СЕТ СН'!$G$5-'СЕТ СН'!$G$21</f>
        <v>3399.27264982</v>
      </c>
      <c r="I66" s="36">
        <f>SUMIFS(СВЦЭМ!$D$39:$D$782,СВЦЭМ!$A$39:$A$782,$A66,СВЦЭМ!$B$39:$B$782,I$47)+'СЕТ СН'!$G$11+СВЦЭМ!$D$10+'СЕТ СН'!$G$5-'СЕТ СН'!$G$21</f>
        <v>3358.0396416599997</v>
      </c>
      <c r="J66" s="36">
        <f>SUMIFS(СВЦЭМ!$D$39:$D$782,СВЦЭМ!$A$39:$A$782,$A66,СВЦЭМ!$B$39:$B$782,J$47)+'СЕТ СН'!$G$11+СВЦЭМ!$D$10+'СЕТ СН'!$G$5-'СЕТ СН'!$G$21</f>
        <v>3345.6103622499995</v>
      </c>
      <c r="K66" s="36">
        <f>SUMIFS(СВЦЭМ!$D$39:$D$782,СВЦЭМ!$A$39:$A$782,$A66,СВЦЭМ!$B$39:$B$782,K$47)+'СЕТ СН'!$G$11+СВЦЭМ!$D$10+'СЕТ СН'!$G$5-'СЕТ СН'!$G$21</f>
        <v>3301.9184022599998</v>
      </c>
      <c r="L66" s="36">
        <f>SUMIFS(СВЦЭМ!$D$39:$D$782,СВЦЭМ!$A$39:$A$782,$A66,СВЦЭМ!$B$39:$B$782,L$47)+'СЕТ СН'!$G$11+СВЦЭМ!$D$10+'СЕТ СН'!$G$5-'СЕТ СН'!$G$21</f>
        <v>3285.1203192499997</v>
      </c>
      <c r="M66" s="36">
        <f>SUMIFS(СВЦЭМ!$D$39:$D$782,СВЦЭМ!$A$39:$A$782,$A66,СВЦЭМ!$B$39:$B$782,M$47)+'СЕТ СН'!$G$11+СВЦЭМ!$D$10+'СЕТ СН'!$G$5-'СЕТ СН'!$G$21</f>
        <v>3298.6075185099999</v>
      </c>
      <c r="N66" s="36">
        <f>SUMIFS(СВЦЭМ!$D$39:$D$782,СВЦЭМ!$A$39:$A$782,$A66,СВЦЭМ!$B$39:$B$782,N$47)+'СЕТ СН'!$G$11+СВЦЭМ!$D$10+'СЕТ СН'!$G$5-'СЕТ СН'!$G$21</f>
        <v>3309.2680641799998</v>
      </c>
      <c r="O66" s="36">
        <f>SUMIFS(СВЦЭМ!$D$39:$D$782,СВЦЭМ!$A$39:$A$782,$A66,СВЦЭМ!$B$39:$B$782,O$47)+'СЕТ СН'!$G$11+СВЦЭМ!$D$10+'СЕТ СН'!$G$5-'СЕТ СН'!$G$21</f>
        <v>3304.7903217799999</v>
      </c>
      <c r="P66" s="36">
        <f>SUMIFS(СВЦЭМ!$D$39:$D$782,СВЦЭМ!$A$39:$A$782,$A66,СВЦЭМ!$B$39:$B$782,P$47)+'СЕТ СН'!$G$11+СВЦЭМ!$D$10+'СЕТ СН'!$G$5-'СЕТ СН'!$G$21</f>
        <v>3316.2769662000001</v>
      </c>
      <c r="Q66" s="36">
        <f>SUMIFS(СВЦЭМ!$D$39:$D$782,СВЦЭМ!$A$39:$A$782,$A66,СВЦЭМ!$B$39:$B$782,Q$47)+'СЕТ СН'!$G$11+СВЦЭМ!$D$10+'СЕТ СН'!$G$5-'СЕТ СН'!$G$21</f>
        <v>3314.25636347</v>
      </c>
      <c r="R66" s="36">
        <f>SUMIFS(СВЦЭМ!$D$39:$D$782,СВЦЭМ!$A$39:$A$782,$A66,СВЦЭМ!$B$39:$B$782,R$47)+'СЕТ СН'!$G$11+СВЦЭМ!$D$10+'СЕТ СН'!$G$5-'СЕТ СН'!$G$21</f>
        <v>3321.5989567699999</v>
      </c>
      <c r="S66" s="36">
        <f>SUMIFS(СВЦЭМ!$D$39:$D$782,СВЦЭМ!$A$39:$A$782,$A66,СВЦЭМ!$B$39:$B$782,S$47)+'СЕТ СН'!$G$11+СВЦЭМ!$D$10+'СЕТ СН'!$G$5-'СЕТ СН'!$G$21</f>
        <v>3322.2635840799999</v>
      </c>
      <c r="T66" s="36">
        <f>SUMIFS(СВЦЭМ!$D$39:$D$782,СВЦЭМ!$A$39:$A$782,$A66,СВЦЭМ!$B$39:$B$782,T$47)+'СЕТ СН'!$G$11+СВЦЭМ!$D$10+'СЕТ СН'!$G$5-'СЕТ СН'!$G$21</f>
        <v>3286.7115391499997</v>
      </c>
      <c r="U66" s="36">
        <f>SUMIFS(СВЦЭМ!$D$39:$D$782,СВЦЭМ!$A$39:$A$782,$A66,СВЦЭМ!$B$39:$B$782,U$47)+'СЕТ СН'!$G$11+СВЦЭМ!$D$10+'СЕТ СН'!$G$5-'СЕТ СН'!$G$21</f>
        <v>3259.1332675199997</v>
      </c>
      <c r="V66" s="36">
        <f>SUMIFS(СВЦЭМ!$D$39:$D$782,СВЦЭМ!$A$39:$A$782,$A66,СВЦЭМ!$B$39:$B$782,V$47)+'СЕТ СН'!$G$11+СВЦЭМ!$D$10+'СЕТ СН'!$G$5-'СЕТ СН'!$G$21</f>
        <v>3270.7306335399999</v>
      </c>
      <c r="W66" s="36">
        <f>SUMIFS(СВЦЭМ!$D$39:$D$782,СВЦЭМ!$A$39:$A$782,$A66,СВЦЭМ!$B$39:$B$782,W$47)+'СЕТ СН'!$G$11+СВЦЭМ!$D$10+'СЕТ СН'!$G$5-'СЕТ СН'!$G$21</f>
        <v>3288.6576146299999</v>
      </c>
      <c r="X66" s="36">
        <f>SUMIFS(СВЦЭМ!$D$39:$D$782,СВЦЭМ!$A$39:$A$782,$A66,СВЦЭМ!$B$39:$B$782,X$47)+'СЕТ СН'!$G$11+СВЦЭМ!$D$10+'СЕТ СН'!$G$5-'СЕТ СН'!$G$21</f>
        <v>3343.0214467899996</v>
      </c>
      <c r="Y66" s="36">
        <f>SUMIFS(СВЦЭМ!$D$39:$D$782,СВЦЭМ!$A$39:$A$782,$A66,СВЦЭМ!$B$39:$B$782,Y$47)+'СЕТ СН'!$G$11+СВЦЭМ!$D$10+'СЕТ СН'!$G$5-'СЕТ СН'!$G$21</f>
        <v>3380.5277100399999</v>
      </c>
    </row>
    <row r="67" spans="1:26" ht="15.75" x14ac:dyDescent="0.2">
      <c r="A67" s="35">
        <f t="shared" si="1"/>
        <v>44824</v>
      </c>
      <c r="B67" s="36">
        <f>SUMIFS(СВЦЭМ!$D$39:$D$782,СВЦЭМ!$A$39:$A$782,$A67,СВЦЭМ!$B$39:$B$782,B$47)+'СЕТ СН'!$G$11+СВЦЭМ!$D$10+'СЕТ СН'!$G$5-'СЕТ СН'!$G$21</f>
        <v>3380.8389995399998</v>
      </c>
      <c r="C67" s="36">
        <f>SUMIFS(СВЦЭМ!$D$39:$D$782,СВЦЭМ!$A$39:$A$782,$A67,СВЦЭМ!$B$39:$B$782,C$47)+'СЕТ СН'!$G$11+СВЦЭМ!$D$10+'СЕТ СН'!$G$5-'СЕТ СН'!$G$21</f>
        <v>3424.2911478599999</v>
      </c>
      <c r="D67" s="36">
        <f>SUMIFS(СВЦЭМ!$D$39:$D$782,СВЦЭМ!$A$39:$A$782,$A67,СВЦЭМ!$B$39:$B$782,D$47)+'СЕТ СН'!$G$11+СВЦЭМ!$D$10+'СЕТ СН'!$G$5-'СЕТ СН'!$G$21</f>
        <v>3447.8144684899999</v>
      </c>
      <c r="E67" s="36">
        <f>SUMIFS(СВЦЭМ!$D$39:$D$782,СВЦЭМ!$A$39:$A$782,$A67,СВЦЭМ!$B$39:$B$782,E$47)+'СЕТ СН'!$G$11+СВЦЭМ!$D$10+'СЕТ СН'!$G$5-'СЕТ СН'!$G$21</f>
        <v>3458.9187666099997</v>
      </c>
      <c r="F67" s="36">
        <f>SUMIFS(СВЦЭМ!$D$39:$D$782,СВЦЭМ!$A$39:$A$782,$A67,СВЦЭМ!$B$39:$B$782,F$47)+'СЕТ СН'!$G$11+СВЦЭМ!$D$10+'СЕТ СН'!$G$5-'СЕТ СН'!$G$21</f>
        <v>3461.7252589599998</v>
      </c>
      <c r="G67" s="36">
        <f>SUMIFS(СВЦЭМ!$D$39:$D$782,СВЦЭМ!$A$39:$A$782,$A67,СВЦЭМ!$B$39:$B$782,G$47)+'СЕТ СН'!$G$11+СВЦЭМ!$D$10+'СЕТ СН'!$G$5-'СЕТ СН'!$G$21</f>
        <v>3449.3812904099996</v>
      </c>
      <c r="H67" s="36">
        <f>SUMIFS(СВЦЭМ!$D$39:$D$782,СВЦЭМ!$A$39:$A$782,$A67,СВЦЭМ!$B$39:$B$782,H$47)+'СЕТ СН'!$G$11+СВЦЭМ!$D$10+'СЕТ СН'!$G$5-'СЕТ СН'!$G$21</f>
        <v>3384.2078059099999</v>
      </c>
      <c r="I67" s="36">
        <f>SUMIFS(СВЦЭМ!$D$39:$D$782,СВЦЭМ!$A$39:$A$782,$A67,СВЦЭМ!$B$39:$B$782,I$47)+'СЕТ СН'!$G$11+СВЦЭМ!$D$10+'СЕТ СН'!$G$5-'СЕТ СН'!$G$21</f>
        <v>3328.6878500799999</v>
      </c>
      <c r="J67" s="36">
        <f>SUMIFS(СВЦЭМ!$D$39:$D$782,СВЦЭМ!$A$39:$A$782,$A67,СВЦЭМ!$B$39:$B$782,J$47)+'СЕТ СН'!$G$11+СВЦЭМ!$D$10+'СЕТ СН'!$G$5-'СЕТ СН'!$G$21</f>
        <v>3306.7149843899997</v>
      </c>
      <c r="K67" s="36">
        <f>SUMIFS(СВЦЭМ!$D$39:$D$782,СВЦЭМ!$A$39:$A$782,$A67,СВЦЭМ!$B$39:$B$782,K$47)+'СЕТ СН'!$G$11+СВЦЭМ!$D$10+'СЕТ СН'!$G$5-'СЕТ СН'!$G$21</f>
        <v>3385.2134300999996</v>
      </c>
      <c r="L67" s="36">
        <f>SUMIFS(СВЦЭМ!$D$39:$D$782,СВЦЭМ!$A$39:$A$782,$A67,СВЦЭМ!$B$39:$B$782,L$47)+'СЕТ СН'!$G$11+СВЦЭМ!$D$10+'СЕТ СН'!$G$5-'СЕТ СН'!$G$21</f>
        <v>3402.6885079799999</v>
      </c>
      <c r="M67" s="36">
        <f>SUMIFS(СВЦЭМ!$D$39:$D$782,СВЦЭМ!$A$39:$A$782,$A67,СВЦЭМ!$B$39:$B$782,M$47)+'СЕТ СН'!$G$11+СВЦЭМ!$D$10+'СЕТ СН'!$G$5-'СЕТ СН'!$G$21</f>
        <v>3344.5801278299996</v>
      </c>
      <c r="N67" s="36">
        <f>SUMIFS(СВЦЭМ!$D$39:$D$782,СВЦЭМ!$A$39:$A$782,$A67,СВЦЭМ!$B$39:$B$782,N$47)+'СЕТ СН'!$G$11+СВЦЭМ!$D$10+'СЕТ СН'!$G$5-'СЕТ СН'!$G$21</f>
        <v>3306.1004225699999</v>
      </c>
      <c r="O67" s="36">
        <f>SUMIFS(СВЦЭМ!$D$39:$D$782,СВЦЭМ!$A$39:$A$782,$A67,СВЦЭМ!$B$39:$B$782,O$47)+'СЕТ СН'!$G$11+СВЦЭМ!$D$10+'СЕТ СН'!$G$5-'СЕТ СН'!$G$21</f>
        <v>3265.2097377999999</v>
      </c>
      <c r="P67" s="36">
        <f>SUMIFS(СВЦЭМ!$D$39:$D$782,СВЦЭМ!$A$39:$A$782,$A67,СВЦЭМ!$B$39:$B$782,P$47)+'СЕТ СН'!$G$11+СВЦЭМ!$D$10+'СЕТ СН'!$G$5-'СЕТ СН'!$G$21</f>
        <v>3273.7902393199997</v>
      </c>
      <c r="Q67" s="36">
        <f>SUMIFS(СВЦЭМ!$D$39:$D$782,СВЦЭМ!$A$39:$A$782,$A67,СВЦЭМ!$B$39:$B$782,Q$47)+'СЕТ СН'!$G$11+СВЦЭМ!$D$10+'СЕТ СН'!$G$5-'СЕТ СН'!$G$21</f>
        <v>3286.7169213299999</v>
      </c>
      <c r="R67" s="36">
        <f>SUMIFS(СВЦЭМ!$D$39:$D$782,СВЦЭМ!$A$39:$A$782,$A67,СВЦЭМ!$B$39:$B$782,R$47)+'СЕТ СН'!$G$11+СВЦЭМ!$D$10+'СЕТ СН'!$G$5-'СЕТ СН'!$G$21</f>
        <v>3287.6513971499999</v>
      </c>
      <c r="S67" s="36">
        <f>SUMIFS(СВЦЭМ!$D$39:$D$782,СВЦЭМ!$A$39:$A$782,$A67,СВЦЭМ!$B$39:$B$782,S$47)+'СЕТ СН'!$G$11+СВЦЭМ!$D$10+'СЕТ СН'!$G$5-'СЕТ СН'!$G$21</f>
        <v>3282.0933445699998</v>
      </c>
      <c r="T67" s="36">
        <f>SUMIFS(СВЦЭМ!$D$39:$D$782,СВЦЭМ!$A$39:$A$782,$A67,СВЦЭМ!$B$39:$B$782,T$47)+'СЕТ СН'!$G$11+СВЦЭМ!$D$10+'СЕТ СН'!$G$5-'СЕТ СН'!$G$21</f>
        <v>3368.1991368399999</v>
      </c>
      <c r="U67" s="36">
        <f>SUMIFS(СВЦЭМ!$D$39:$D$782,СВЦЭМ!$A$39:$A$782,$A67,СВЦЭМ!$B$39:$B$782,U$47)+'СЕТ СН'!$G$11+СВЦЭМ!$D$10+'СЕТ СН'!$G$5-'СЕТ СН'!$G$21</f>
        <v>3404.7401920599996</v>
      </c>
      <c r="V67" s="36">
        <f>SUMIFS(СВЦЭМ!$D$39:$D$782,СВЦЭМ!$A$39:$A$782,$A67,СВЦЭМ!$B$39:$B$782,V$47)+'СЕТ СН'!$G$11+СВЦЭМ!$D$10+'СЕТ СН'!$G$5-'СЕТ СН'!$G$21</f>
        <v>3434.6635427299998</v>
      </c>
      <c r="W67" s="36">
        <f>SUMIFS(СВЦЭМ!$D$39:$D$782,СВЦЭМ!$A$39:$A$782,$A67,СВЦЭМ!$B$39:$B$782,W$47)+'СЕТ СН'!$G$11+СВЦЭМ!$D$10+'СЕТ СН'!$G$5-'СЕТ СН'!$G$21</f>
        <v>3420.8414552799995</v>
      </c>
      <c r="X67" s="36">
        <f>SUMIFS(СВЦЭМ!$D$39:$D$782,СВЦЭМ!$A$39:$A$782,$A67,СВЦЭМ!$B$39:$B$782,X$47)+'СЕТ СН'!$G$11+СВЦЭМ!$D$10+'СЕТ СН'!$G$5-'СЕТ СН'!$G$21</f>
        <v>3368.81830696</v>
      </c>
      <c r="Y67" s="36">
        <f>SUMIFS(СВЦЭМ!$D$39:$D$782,СВЦЭМ!$A$39:$A$782,$A67,СВЦЭМ!$B$39:$B$782,Y$47)+'СЕТ СН'!$G$11+СВЦЭМ!$D$10+'СЕТ СН'!$G$5-'СЕТ СН'!$G$21</f>
        <v>3309.5686080899995</v>
      </c>
    </row>
    <row r="68" spans="1:26" ht="15.75" x14ac:dyDescent="0.2">
      <c r="A68" s="35">
        <f t="shared" si="1"/>
        <v>44825</v>
      </c>
      <c r="B68" s="36">
        <f>SUMIFS(СВЦЭМ!$D$39:$D$782,СВЦЭМ!$A$39:$A$782,$A68,СВЦЭМ!$B$39:$B$782,B$47)+'СЕТ СН'!$G$11+СВЦЭМ!$D$10+'СЕТ СН'!$G$5-'СЕТ СН'!$G$21</f>
        <v>3400.8476977</v>
      </c>
      <c r="C68" s="36">
        <f>SUMIFS(СВЦЭМ!$D$39:$D$782,СВЦЭМ!$A$39:$A$782,$A68,СВЦЭМ!$B$39:$B$782,C$47)+'СЕТ СН'!$G$11+СВЦЭМ!$D$10+'СЕТ СН'!$G$5-'СЕТ СН'!$G$21</f>
        <v>3427.6092922799999</v>
      </c>
      <c r="D68" s="36">
        <f>SUMIFS(СВЦЭМ!$D$39:$D$782,СВЦЭМ!$A$39:$A$782,$A68,СВЦЭМ!$B$39:$B$782,D$47)+'СЕТ СН'!$G$11+СВЦЭМ!$D$10+'СЕТ СН'!$G$5-'СЕТ СН'!$G$21</f>
        <v>3442.41013776</v>
      </c>
      <c r="E68" s="36">
        <f>SUMIFS(СВЦЭМ!$D$39:$D$782,СВЦЭМ!$A$39:$A$782,$A68,СВЦЭМ!$B$39:$B$782,E$47)+'СЕТ СН'!$G$11+СВЦЭМ!$D$10+'СЕТ СН'!$G$5-'СЕТ СН'!$G$21</f>
        <v>3399.8167677699998</v>
      </c>
      <c r="F68" s="36">
        <f>SUMIFS(СВЦЭМ!$D$39:$D$782,СВЦЭМ!$A$39:$A$782,$A68,СВЦЭМ!$B$39:$B$782,F$47)+'СЕТ СН'!$G$11+СВЦЭМ!$D$10+'СЕТ СН'!$G$5-'СЕТ СН'!$G$21</f>
        <v>3380.4178124</v>
      </c>
      <c r="G68" s="36">
        <f>SUMIFS(СВЦЭМ!$D$39:$D$782,СВЦЭМ!$A$39:$A$782,$A68,СВЦЭМ!$B$39:$B$782,G$47)+'СЕТ СН'!$G$11+СВЦЭМ!$D$10+'СЕТ СН'!$G$5-'СЕТ СН'!$G$21</f>
        <v>3363.5160421</v>
      </c>
      <c r="H68" s="36">
        <f>SUMIFS(СВЦЭМ!$D$39:$D$782,СВЦЭМ!$A$39:$A$782,$A68,СВЦЭМ!$B$39:$B$782,H$47)+'СЕТ СН'!$G$11+СВЦЭМ!$D$10+'СЕТ СН'!$G$5-'СЕТ СН'!$G$21</f>
        <v>3303.4613639099998</v>
      </c>
      <c r="I68" s="36">
        <f>SUMIFS(СВЦЭМ!$D$39:$D$782,СВЦЭМ!$A$39:$A$782,$A68,СВЦЭМ!$B$39:$B$782,I$47)+'СЕТ СН'!$G$11+СВЦЭМ!$D$10+'СЕТ СН'!$G$5-'СЕТ СН'!$G$21</f>
        <v>3169.6794176399999</v>
      </c>
      <c r="J68" s="36">
        <f>SUMIFS(СВЦЭМ!$D$39:$D$782,СВЦЭМ!$A$39:$A$782,$A68,СВЦЭМ!$B$39:$B$782,J$47)+'СЕТ СН'!$G$11+СВЦЭМ!$D$10+'СЕТ СН'!$G$5-'СЕТ СН'!$G$21</f>
        <v>3118.9491041499996</v>
      </c>
      <c r="K68" s="36">
        <f>SUMIFS(СВЦЭМ!$D$39:$D$782,СВЦЭМ!$A$39:$A$782,$A68,СВЦЭМ!$B$39:$B$782,K$47)+'СЕТ СН'!$G$11+СВЦЭМ!$D$10+'СЕТ СН'!$G$5-'СЕТ СН'!$G$21</f>
        <v>3277.3796407199998</v>
      </c>
      <c r="L68" s="36">
        <f>SUMIFS(СВЦЭМ!$D$39:$D$782,СВЦЭМ!$A$39:$A$782,$A68,СВЦЭМ!$B$39:$B$782,L$47)+'СЕТ СН'!$G$11+СВЦЭМ!$D$10+'СЕТ СН'!$G$5-'СЕТ СН'!$G$21</f>
        <v>3278.1430357999998</v>
      </c>
      <c r="M68" s="36">
        <f>SUMIFS(СВЦЭМ!$D$39:$D$782,СВЦЭМ!$A$39:$A$782,$A68,СВЦЭМ!$B$39:$B$782,M$47)+'СЕТ СН'!$G$11+СВЦЭМ!$D$10+'СЕТ СН'!$G$5-'СЕТ СН'!$G$21</f>
        <v>3242.0298213999999</v>
      </c>
      <c r="N68" s="36">
        <f>SUMIFS(СВЦЭМ!$D$39:$D$782,СВЦЭМ!$A$39:$A$782,$A68,СВЦЭМ!$B$39:$B$782,N$47)+'СЕТ СН'!$G$11+СВЦЭМ!$D$10+'СЕТ СН'!$G$5-'СЕТ СН'!$G$21</f>
        <v>3285.2615834799999</v>
      </c>
      <c r="O68" s="36">
        <f>SUMIFS(СВЦЭМ!$D$39:$D$782,СВЦЭМ!$A$39:$A$782,$A68,СВЦЭМ!$B$39:$B$782,O$47)+'СЕТ СН'!$G$11+СВЦЭМ!$D$10+'СЕТ СН'!$G$5-'СЕТ СН'!$G$21</f>
        <v>3277.4997914099999</v>
      </c>
      <c r="P68" s="36">
        <f>SUMIFS(СВЦЭМ!$D$39:$D$782,СВЦЭМ!$A$39:$A$782,$A68,СВЦЭМ!$B$39:$B$782,P$47)+'СЕТ СН'!$G$11+СВЦЭМ!$D$10+'СЕТ СН'!$G$5-'СЕТ СН'!$G$21</f>
        <v>3281.8453728099998</v>
      </c>
      <c r="Q68" s="36">
        <f>SUMIFS(СВЦЭМ!$D$39:$D$782,СВЦЭМ!$A$39:$A$782,$A68,СВЦЭМ!$B$39:$B$782,Q$47)+'СЕТ СН'!$G$11+СВЦЭМ!$D$10+'СЕТ СН'!$G$5-'СЕТ СН'!$G$21</f>
        <v>3293.9798817599999</v>
      </c>
      <c r="R68" s="36">
        <f>SUMIFS(СВЦЭМ!$D$39:$D$782,СВЦЭМ!$A$39:$A$782,$A68,СВЦЭМ!$B$39:$B$782,R$47)+'СЕТ СН'!$G$11+СВЦЭМ!$D$10+'СЕТ СН'!$G$5-'СЕТ СН'!$G$21</f>
        <v>3239.27387206</v>
      </c>
      <c r="S68" s="36">
        <f>SUMIFS(СВЦЭМ!$D$39:$D$782,СВЦЭМ!$A$39:$A$782,$A68,СВЦЭМ!$B$39:$B$782,S$47)+'СЕТ СН'!$G$11+СВЦЭМ!$D$10+'СЕТ СН'!$G$5-'СЕТ СН'!$G$21</f>
        <v>3279.50985072</v>
      </c>
      <c r="T68" s="36">
        <f>SUMIFS(СВЦЭМ!$D$39:$D$782,СВЦЭМ!$A$39:$A$782,$A68,СВЦЭМ!$B$39:$B$782,T$47)+'СЕТ СН'!$G$11+СВЦЭМ!$D$10+'СЕТ СН'!$G$5-'СЕТ СН'!$G$21</f>
        <v>3251.3668986499997</v>
      </c>
      <c r="U68" s="36">
        <f>SUMIFS(СВЦЭМ!$D$39:$D$782,СВЦЭМ!$A$39:$A$782,$A68,СВЦЭМ!$B$39:$B$782,U$47)+'СЕТ СН'!$G$11+СВЦЭМ!$D$10+'СЕТ СН'!$G$5-'СЕТ СН'!$G$21</f>
        <v>3225.0328557899998</v>
      </c>
      <c r="V68" s="36">
        <f>SUMIFS(СВЦЭМ!$D$39:$D$782,СВЦЭМ!$A$39:$A$782,$A68,СВЦЭМ!$B$39:$B$782,V$47)+'СЕТ СН'!$G$11+СВЦЭМ!$D$10+'СЕТ СН'!$G$5-'СЕТ СН'!$G$21</f>
        <v>3236.80371216</v>
      </c>
      <c r="W68" s="36">
        <f>SUMIFS(СВЦЭМ!$D$39:$D$782,СВЦЭМ!$A$39:$A$782,$A68,СВЦЭМ!$B$39:$B$782,W$47)+'СЕТ СН'!$G$11+СВЦЭМ!$D$10+'СЕТ СН'!$G$5-'СЕТ СН'!$G$21</f>
        <v>3230.5063389999996</v>
      </c>
      <c r="X68" s="36">
        <f>SUMIFS(СВЦЭМ!$D$39:$D$782,СВЦЭМ!$A$39:$A$782,$A68,СВЦЭМ!$B$39:$B$782,X$47)+'СЕТ СН'!$G$11+СВЦЭМ!$D$10+'СЕТ СН'!$G$5-'СЕТ СН'!$G$21</f>
        <v>3215.3888352399999</v>
      </c>
      <c r="Y68" s="36">
        <f>SUMIFS(СВЦЭМ!$D$39:$D$782,СВЦЭМ!$A$39:$A$782,$A68,СВЦЭМ!$B$39:$B$782,Y$47)+'СЕТ СН'!$G$11+СВЦЭМ!$D$10+'СЕТ СН'!$G$5-'СЕТ СН'!$G$21</f>
        <v>3162.5205447099997</v>
      </c>
    </row>
    <row r="69" spans="1:26" ht="15.75" x14ac:dyDescent="0.2">
      <c r="A69" s="35">
        <f t="shared" si="1"/>
        <v>44826</v>
      </c>
      <c r="B69" s="36">
        <f>SUMIFS(СВЦЭМ!$D$39:$D$782,СВЦЭМ!$A$39:$A$782,$A69,СВЦЭМ!$B$39:$B$782,B$47)+'СЕТ СН'!$G$11+СВЦЭМ!$D$10+'СЕТ СН'!$G$5-'СЕТ СН'!$G$21</f>
        <v>3366.90650929</v>
      </c>
      <c r="C69" s="36">
        <f>SUMIFS(СВЦЭМ!$D$39:$D$782,СВЦЭМ!$A$39:$A$782,$A69,СВЦЭМ!$B$39:$B$782,C$47)+'СЕТ СН'!$G$11+СВЦЭМ!$D$10+'СЕТ СН'!$G$5-'СЕТ СН'!$G$21</f>
        <v>3379.2200643199999</v>
      </c>
      <c r="D69" s="36">
        <f>SUMIFS(СВЦЭМ!$D$39:$D$782,СВЦЭМ!$A$39:$A$782,$A69,СВЦЭМ!$B$39:$B$782,D$47)+'СЕТ СН'!$G$11+СВЦЭМ!$D$10+'СЕТ СН'!$G$5-'СЕТ СН'!$G$21</f>
        <v>3403.6169266099996</v>
      </c>
      <c r="E69" s="36">
        <f>SUMIFS(СВЦЭМ!$D$39:$D$782,СВЦЭМ!$A$39:$A$782,$A69,СВЦЭМ!$B$39:$B$782,E$47)+'СЕТ СН'!$G$11+СВЦЭМ!$D$10+'СЕТ СН'!$G$5-'СЕТ СН'!$G$21</f>
        <v>3407.9556214699996</v>
      </c>
      <c r="F69" s="36">
        <f>SUMIFS(СВЦЭМ!$D$39:$D$782,СВЦЭМ!$A$39:$A$782,$A69,СВЦЭМ!$B$39:$B$782,F$47)+'СЕТ СН'!$G$11+СВЦЭМ!$D$10+'СЕТ СН'!$G$5-'СЕТ СН'!$G$21</f>
        <v>3397.7354414699998</v>
      </c>
      <c r="G69" s="36">
        <f>SUMIFS(СВЦЭМ!$D$39:$D$782,СВЦЭМ!$A$39:$A$782,$A69,СВЦЭМ!$B$39:$B$782,G$47)+'СЕТ СН'!$G$11+СВЦЭМ!$D$10+'СЕТ СН'!$G$5-'СЕТ СН'!$G$21</f>
        <v>3376.16325044</v>
      </c>
      <c r="H69" s="36">
        <f>SUMIFS(СВЦЭМ!$D$39:$D$782,СВЦЭМ!$A$39:$A$782,$A69,СВЦЭМ!$B$39:$B$782,H$47)+'СЕТ СН'!$G$11+СВЦЭМ!$D$10+'СЕТ СН'!$G$5-'СЕТ СН'!$G$21</f>
        <v>3317.1041040800001</v>
      </c>
      <c r="I69" s="36">
        <f>SUMIFS(СВЦЭМ!$D$39:$D$782,СВЦЭМ!$A$39:$A$782,$A69,СВЦЭМ!$B$39:$B$782,I$47)+'СЕТ СН'!$G$11+СВЦЭМ!$D$10+'СЕТ СН'!$G$5-'СЕТ СН'!$G$21</f>
        <v>3262.5775871899996</v>
      </c>
      <c r="J69" s="36">
        <f>SUMIFS(СВЦЭМ!$D$39:$D$782,СВЦЭМ!$A$39:$A$782,$A69,СВЦЭМ!$B$39:$B$782,J$47)+'СЕТ СН'!$G$11+СВЦЭМ!$D$10+'СЕТ СН'!$G$5-'СЕТ СН'!$G$21</f>
        <v>3247.8734050099997</v>
      </c>
      <c r="K69" s="36">
        <f>SUMIFS(СВЦЭМ!$D$39:$D$782,СВЦЭМ!$A$39:$A$782,$A69,СВЦЭМ!$B$39:$B$782,K$47)+'СЕТ СН'!$G$11+СВЦЭМ!$D$10+'СЕТ СН'!$G$5-'СЕТ СН'!$G$21</f>
        <v>3221.8947578899997</v>
      </c>
      <c r="L69" s="36">
        <f>SUMIFS(СВЦЭМ!$D$39:$D$782,СВЦЭМ!$A$39:$A$782,$A69,СВЦЭМ!$B$39:$B$782,L$47)+'СЕТ СН'!$G$11+СВЦЭМ!$D$10+'СЕТ СН'!$G$5-'СЕТ СН'!$G$21</f>
        <v>3227.7157508799996</v>
      </c>
      <c r="M69" s="36">
        <f>SUMIFS(СВЦЭМ!$D$39:$D$782,СВЦЭМ!$A$39:$A$782,$A69,СВЦЭМ!$B$39:$B$782,M$47)+'СЕТ СН'!$G$11+СВЦЭМ!$D$10+'СЕТ СН'!$G$5-'СЕТ СН'!$G$21</f>
        <v>3238.4982523499998</v>
      </c>
      <c r="N69" s="36">
        <f>SUMIFS(СВЦЭМ!$D$39:$D$782,СВЦЭМ!$A$39:$A$782,$A69,СВЦЭМ!$B$39:$B$782,N$47)+'СЕТ СН'!$G$11+СВЦЭМ!$D$10+'СЕТ СН'!$G$5-'СЕТ СН'!$G$21</f>
        <v>3247.9538334299996</v>
      </c>
      <c r="O69" s="36">
        <f>SUMIFS(СВЦЭМ!$D$39:$D$782,СВЦЭМ!$A$39:$A$782,$A69,СВЦЭМ!$B$39:$B$782,O$47)+'СЕТ СН'!$G$11+СВЦЭМ!$D$10+'СЕТ СН'!$G$5-'СЕТ СН'!$G$21</f>
        <v>3260.5383414099997</v>
      </c>
      <c r="P69" s="36">
        <f>SUMIFS(СВЦЭМ!$D$39:$D$782,СВЦЭМ!$A$39:$A$782,$A69,СВЦЭМ!$B$39:$B$782,P$47)+'СЕТ СН'!$G$11+СВЦЭМ!$D$10+'СЕТ СН'!$G$5-'СЕТ СН'!$G$21</f>
        <v>3265.2089427999999</v>
      </c>
      <c r="Q69" s="36">
        <f>SUMIFS(СВЦЭМ!$D$39:$D$782,СВЦЭМ!$A$39:$A$782,$A69,СВЦЭМ!$B$39:$B$782,Q$47)+'СЕТ СН'!$G$11+СВЦЭМ!$D$10+'СЕТ СН'!$G$5-'СЕТ СН'!$G$21</f>
        <v>3264.0383463199996</v>
      </c>
      <c r="R69" s="36">
        <f>SUMIFS(СВЦЭМ!$D$39:$D$782,СВЦЭМ!$A$39:$A$782,$A69,СВЦЭМ!$B$39:$B$782,R$47)+'СЕТ СН'!$G$11+СВЦЭМ!$D$10+'СЕТ СН'!$G$5-'СЕТ СН'!$G$21</f>
        <v>3286.5036007299996</v>
      </c>
      <c r="S69" s="36">
        <f>SUMIFS(СВЦЭМ!$D$39:$D$782,СВЦЭМ!$A$39:$A$782,$A69,СВЦЭМ!$B$39:$B$782,S$47)+'СЕТ СН'!$G$11+СВЦЭМ!$D$10+'СЕТ СН'!$G$5-'СЕТ СН'!$G$21</f>
        <v>3269.2338907099997</v>
      </c>
      <c r="T69" s="36">
        <f>SUMIFS(СВЦЭМ!$D$39:$D$782,СВЦЭМ!$A$39:$A$782,$A69,СВЦЭМ!$B$39:$B$782,T$47)+'СЕТ СН'!$G$11+СВЦЭМ!$D$10+'СЕТ СН'!$G$5-'СЕТ СН'!$G$21</f>
        <v>3230.9568172199997</v>
      </c>
      <c r="U69" s="36">
        <f>SUMIFS(СВЦЭМ!$D$39:$D$782,СВЦЭМ!$A$39:$A$782,$A69,СВЦЭМ!$B$39:$B$782,U$47)+'СЕТ СН'!$G$11+СВЦЭМ!$D$10+'СЕТ СН'!$G$5-'СЕТ СН'!$G$21</f>
        <v>3254.0959451499998</v>
      </c>
      <c r="V69" s="36">
        <f>SUMIFS(СВЦЭМ!$D$39:$D$782,СВЦЭМ!$A$39:$A$782,$A69,СВЦЭМ!$B$39:$B$782,V$47)+'СЕТ СН'!$G$11+СВЦЭМ!$D$10+'СЕТ СН'!$G$5-'СЕТ СН'!$G$21</f>
        <v>3262.2113749199998</v>
      </c>
      <c r="W69" s="36">
        <f>SUMIFS(СВЦЭМ!$D$39:$D$782,СВЦЭМ!$A$39:$A$782,$A69,СВЦЭМ!$B$39:$B$782,W$47)+'СЕТ СН'!$G$11+СВЦЭМ!$D$10+'СЕТ СН'!$G$5-'СЕТ СН'!$G$21</f>
        <v>3290.6717253399997</v>
      </c>
      <c r="X69" s="36">
        <f>SUMIFS(СВЦЭМ!$D$39:$D$782,СВЦЭМ!$A$39:$A$782,$A69,СВЦЭМ!$B$39:$B$782,X$47)+'СЕТ СН'!$G$11+СВЦЭМ!$D$10+'СЕТ СН'!$G$5-'СЕТ СН'!$G$21</f>
        <v>3336.97090819</v>
      </c>
      <c r="Y69" s="36">
        <f>SUMIFS(СВЦЭМ!$D$39:$D$782,СВЦЭМ!$A$39:$A$782,$A69,СВЦЭМ!$B$39:$B$782,Y$47)+'СЕТ СН'!$G$11+СВЦЭМ!$D$10+'СЕТ СН'!$G$5-'СЕТ СН'!$G$21</f>
        <v>3340.69990624</v>
      </c>
    </row>
    <row r="70" spans="1:26" ht="15.75" x14ac:dyDescent="0.2">
      <c r="A70" s="35">
        <f t="shared" si="1"/>
        <v>44827</v>
      </c>
      <c r="B70" s="36">
        <f>SUMIFS(СВЦЭМ!$D$39:$D$782,СВЦЭМ!$A$39:$A$782,$A70,СВЦЭМ!$B$39:$B$782,B$47)+'СЕТ СН'!$G$11+СВЦЭМ!$D$10+'СЕТ СН'!$G$5-'СЕТ СН'!$G$21</f>
        <v>3460.5130393199997</v>
      </c>
      <c r="C70" s="36">
        <f>SUMIFS(СВЦЭМ!$D$39:$D$782,СВЦЭМ!$A$39:$A$782,$A70,СВЦЭМ!$B$39:$B$782,C$47)+'СЕТ СН'!$G$11+СВЦЭМ!$D$10+'СЕТ СН'!$G$5-'СЕТ СН'!$G$21</f>
        <v>3407.6037231099999</v>
      </c>
      <c r="D70" s="36">
        <f>SUMIFS(СВЦЭМ!$D$39:$D$782,СВЦЭМ!$A$39:$A$782,$A70,СВЦЭМ!$B$39:$B$782,D$47)+'СЕТ СН'!$G$11+СВЦЭМ!$D$10+'СЕТ СН'!$G$5-'СЕТ СН'!$G$21</f>
        <v>3390.8244017899997</v>
      </c>
      <c r="E70" s="36">
        <f>SUMIFS(СВЦЭМ!$D$39:$D$782,СВЦЭМ!$A$39:$A$782,$A70,СВЦЭМ!$B$39:$B$782,E$47)+'СЕТ СН'!$G$11+СВЦЭМ!$D$10+'СЕТ СН'!$G$5-'СЕТ СН'!$G$21</f>
        <v>3400.2769948099999</v>
      </c>
      <c r="F70" s="36">
        <f>SUMIFS(СВЦЭМ!$D$39:$D$782,СВЦЭМ!$A$39:$A$782,$A70,СВЦЭМ!$B$39:$B$782,F$47)+'СЕТ СН'!$G$11+СВЦЭМ!$D$10+'СЕТ СН'!$G$5-'СЕТ СН'!$G$21</f>
        <v>3398.2653141999999</v>
      </c>
      <c r="G70" s="36">
        <f>SUMIFS(СВЦЭМ!$D$39:$D$782,СВЦЭМ!$A$39:$A$782,$A70,СВЦЭМ!$B$39:$B$782,G$47)+'СЕТ СН'!$G$11+СВЦЭМ!$D$10+'СЕТ СН'!$G$5-'СЕТ СН'!$G$21</f>
        <v>3386.83212035</v>
      </c>
      <c r="H70" s="36">
        <f>SUMIFS(СВЦЭМ!$D$39:$D$782,СВЦЭМ!$A$39:$A$782,$A70,СВЦЭМ!$B$39:$B$782,H$47)+'СЕТ СН'!$G$11+СВЦЭМ!$D$10+'СЕТ СН'!$G$5-'СЕТ СН'!$G$21</f>
        <v>3312.5948834499995</v>
      </c>
      <c r="I70" s="36">
        <f>SUMIFS(СВЦЭМ!$D$39:$D$782,СВЦЭМ!$A$39:$A$782,$A70,СВЦЭМ!$B$39:$B$782,I$47)+'СЕТ СН'!$G$11+СВЦЭМ!$D$10+'СЕТ СН'!$G$5-'СЕТ СН'!$G$21</f>
        <v>3265.92594487</v>
      </c>
      <c r="J70" s="36">
        <f>SUMIFS(СВЦЭМ!$D$39:$D$782,СВЦЭМ!$A$39:$A$782,$A70,СВЦЭМ!$B$39:$B$782,J$47)+'СЕТ СН'!$G$11+СВЦЭМ!$D$10+'СЕТ СН'!$G$5-'СЕТ СН'!$G$21</f>
        <v>3330.2066807399997</v>
      </c>
      <c r="K70" s="36">
        <f>SUMIFS(СВЦЭМ!$D$39:$D$782,СВЦЭМ!$A$39:$A$782,$A70,СВЦЭМ!$B$39:$B$782,K$47)+'СЕТ СН'!$G$11+СВЦЭМ!$D$10+'СЕТ СН'!$G$5-'СЕТ СН'!$G$21</f>
        <v>3250.8228530799997</v>
      </c>
      <c r="L70" s="36">
        <f>SUMIFS(СВЦЭМ!$D$39:$D$782,СВЦЭМ!$A$39:$A$782,$A70,СВЦЭМ!$B$39:$B$782,L$47)+'СЕТ СН'!$G$11+СВЦЭМ!$D$10+'СЕТ СН'!$G$5-'СЕТ СН'!$G$21</f>
        <v>3268.2395879299997</v>
      </c>
      <c r="M70" s="36">
        <f>SUMIFS(СВЦЭМ!$D$39:$D$782,СВЦЭМ!$A$39:$A$782,$A70,СВЦЭМ!$B$39:$B$782,M$47)+'СЕТ СН'!$G$11+СВЦЭМ!$D$10+'СЕТ СН'!$G$5-'СЕТ СН'!$G$21</f>
        <v>3276.6893025699997</v>
      </c>
      <c r="N70" s="36">
        <f>SUMIFS(СВЦЭМ!$D$39:$D$782,СВЦЭМ!$A$39:$A$782,$A70,СВЦЭМ!$B$39:$B$782,N$47)+'СЕТ СН'!$G$11+СВЦЭМ!$D$10+'СЕТ СН'!$G$5-'СЕТ СН'!$G$21</f>
        <v>3271.3575830899999</v>
      </c>
      <c r="O70" s="36">
        <f>SUMIFS(СВЦЭМ!$D$39:$D$782,СВЦЭМ!$A$39:$A$782,$A70,СВЦЭМ!$B$39:$B$782,O$47)+'СЕТ СН'!$G$11+СВЦЭМ!$D$10+'СЕТ СН'!$G$5-'СЕТ СН'!$G$21</f>
        <v>3256.9699568899996</v>
      </c>
      <c r="P70" s="36">
        <f>SUMIFS(СВЦЭМ!$D$39:$D$782,СВЦЭМ!$A$39:$A$782,$A70,СВЦЭМ!$B$39:$B$782,P$47)+'СЕТ СН'!$G$11+СВЦЭМ!$D$10+'СЕТ СН'!$G$5-'СЕТ СН'!$G$21</f>
        <v>3265.2387038899997</v>
      </c>
      <c r="Q70" s="36">
        <f>SUMIFS(СВЦЭМ!$D$39:$D$782,СВЦЭМ!$A$39:$A$782,$A70,СВЦЭМ!$B$39:$B$782,Q$47)+'СЕТ СН'!$G$11+СВЦЭМ!$D$10+'СЕТ СН'!$G$5-'СЕТ СН'!$G$21</f>
        <v>3270.2523406099999</v>
      </c>
      <c r="R70" s="36">
        <f>SUMIFS(СВЦЭМ!$D$39:$D$782,СВЦЭМ!$A$39:$A$782,$A70,СВЦЭМ!$B$39:$B$782,R$47)+'СЕТ СН'!$G$11+СВЦЭМ!$D$10+'СЕТ СН'!$G$5-'СЕТ СН'!$G$21</f>
        <v>3275.46187749</v>
      </c>
      <c r="S70" s="36">
        <f>SUMIFS(СВЦЭМ!$D$39:$D$782,СВЦЭМ!$A$39:$A$782,$A70,СВЦЭМ!$B$39:$B$782,S$47)+'СЕТ СН'!$G$11+СВЦЭМ!$D$10+'СЕТ СН'!$G$5-'СЕТ СН'!$G$21</f>
        <v>3268.98826164</v>
      </c>
      <c r="T70" s="36">
        <f>SUMIFS(СВЦЭМ!$D$39:$D$782,СВЦЭМ!$A$39:$A$782,$A70,СВЦЭМ!$B$39:$B$782,T$47)+'СЕТ СН'!$G$11+СВЦЭМ!$D$10+'СЕТ СН'!$G$5-'СЕТ СН'!$G$21</f>
        <v>3254.9624292499998</v>
      </c>
      <c r="U70" s="36">
        <f>SUMIFS(СВЦЭМ!$D$39:$D$782,СВЦЭМ!$A$39:$A$782,$A70,СВЦЭМ!$B$39:$B$782,U$47)+'СЕТ СН'!$G$11+СВЦЭМ!$D$10+'СЕТ СН'!$G$5-'СЕТ СН'!$G$21</f>
        <v>3242.67046123</v>
      </c>
      <c r="V70" s="36">
        <f>SUMIFS(СВЦЭМ!$D$39:$D$782,СВЦЭМ!$A$39:$A$782,$A70,СВЦЭМ!$B$39:$B$782,V$47)+'СЕТ СН'!$G$11+СВЦЭМ!$D$10+'СЕТ СН'!$G$5-'СЕТ СН'!$G$21</f>
        <v>3270.79912251</v>
      </c>
      <c r="W70" s="36">
        <f>SUMIFS(СВЦЭМ!$D$39:$D$782,СВЦЭМ!$A$39:$A$782,$A70,СВЦЭМ!$B$39:$B$782,W$47)+'СЕТ СН'!$G$11+СВЦЭМ!$D$10+'СЕТ СН'!$G$5-'СЕТ СН'!$G$21</f>
        <v>3251.1766948599998</v>
      </c>
      <c r="X70" s="36">
        <f>SUMIFS(СВЦЭМ!$D$39:$D$782,СВЦЭМ!$A$39:$A$782,$A70,СВЦЭМ!$B$39:$B$782,X$47)+'СЕТ СН'!$G$11+СВЦЭМ!$D$10+'СЕТ СН'!$G$5-'СЕТ СН'!$G$21</f>
        <v>3344.90770737</v>
      </c>
      <c r="Y70" s="36">
        <f>SUMIFS(СВЦЭМ!$D$39:$D$782,СВЦЭМ!$A$39:$A$782,$A70,СВЦЭМ!$B$39:$B$782,Y$47)+'СЕТ СН'!$G$11+СВЦЭМ!$D$10+'СЕТ СН'!$G$5-'СЕТ СН'!$G$21</f>
        <v>3344.63646204</v>
      </c>
    </row>
    <row r="71" spans="1:26" ht="15.75" x14ac:dyDescent="0.2">
      <c r="A71" s="35">
        <f t="shared" si="1"/>
        <v>44828</v>
      </c>
      <c r="B71" s="36">
        <f>SUMIFS(СВЦЭМ!$D$39:$D$782,СВЦЭМ!$A$39:$A$782,$A71,СВЦЭМ!$B$39:$B$782,B$47)+'СЕТ СН'!$G$11+СВЦЭМ!$D$10+'СЕТ СН'!$G$5-'СЕТ СН'!$G$21</f>
        <v>3380.4922853799999</v>
      </c>
      <c r="C71" s="36">
        <f>SUMIFS(СВЦЭМ!$D$39:$D$782,СВЦЭМ!$A$39:$A$782,$A71,СВЦЭМ!$B$39:$B$782,C$47)+'СЕТ СН'!$G$11+СВЦЭМ!$D$10+'СЕТ СН'!$G$5-'СЕТ СН'!$G$21</f>
        <v>3414.7068439499999</v>
      </c>
      <c r="D71" s="36">
        <f>SUMIFS(СВЦЭМ!$D$39:$D$782,СВЦЭМ!$A$39:$A$782,$A71,СВЦЭМ!$B$39:$B$782,D$47)+'СЕТ СН'!$G$11+СВЦЭМ!$D$10+'СЕТ СН'!$G$5-'СЕТ СН'!$G$21</f>
        <v>3421.8251035499998</v>
      </c>
      <c r="E71" s="36">
        <f>SUMIFS(СВЦЭМ!$D$39:$D$782,СВЦЭМ!$A$39:$A$782,$A71,СВЦЭМ!$B$39:$B$782,E$47)+'СЕТ СН'!$G$11+СВЦЭМ!$D$10+'СЕТ СН'!$G$5-'СЕТ СН'!$G$21</f>
        <v>3395.8399500999999</v>
      </c>
      <c r="F71" s="36">
        <f>SUMIFS(СВЦЭМ!$D$39:$D$782,СВЦЭМ!$A$39:$A$782,$A71,СВЦЭМ!$B$39:$B$782,F$47)+'СЕТ СН'!$G$11+СВЦЭМ!$D$10+'СЕТ СН'!$G$5-'СЕТ СН'!$G$21</f>
        <v>3345.5682281599998</v>
      </c>
      <c r="G71" s="36">
        <f>SUMIFS(СВЦЭМ!$D$39:$D$782,СВЦЭМ!$A$39:$A$782,$A71,СВЦЭМ!$B$39:$B$782,G$47)+'СЕТ СН'!$G$11+СВЦЭМ!$D$10+'СЕТ СН'!$G$5-'СЕТ СН'!$G$21</f>
        <v>3347.0340889999998</v>
      </c>
      <c r="H71" s="36">
        <f>SUMIFS(СВЦЭМ!$D$39:$D$782,СВЦЭМ!$A$39:$A$782,$A71,СВЦЭМ!$B$39:$B$782,H$47)+'СЕТ СН'!$G$11+СВЦЭМ!$D$10+'СЕТ СН'!$G$5-'СЕТ СН'!$G$21</f>
        <v>3357.0967834399999</v>
      </c>
      <c r="I71" s="36">
        <f>SUMIFS(СВЦЭМ!$D$39:$D$782,СВЦЭМ!$A$39:$A$782,$A71,СВЦЭМ!$B$39:$B$782,I$47)+'СЕТ СН'!$G$11+СВЦЭМ!$D$10+'СЕТ СН'!$G$5-'СЕТ СН'!$G$21</f>
        <v>3325.92377197</v>
      </c>
      <c r="J71" s="36">
        <f>SUMIFS(СВЦЭМ!$D$39:$D$782,СВЦЭМ!$A$39:$A$782,$A71,СВЦЭМ!$B$39:$B$782,J$47)+'СЕТ СН'!$G$11+СВЦЭМ!$D$10+'СЕТ СН'!$G$5-'СЕТ СН'!$G$21</f>
        <v>3398.26253954</v>
      </c>
      <c r="K71" s="36">
        <f>SUMIFS(СВЦЭМ!$D$39:$D$782,СВЦЭМ!$A$39:$A$782,$A71,СВЦЭМ!$B$39:$B$782,K$47)+'СЕТ СН'!$G$11+СВЦЭМ!$D$10+'СЕТ СН'!$G$5-'СЕТ СН'!$G$21</f>
        <v>3440.7461581799998</v>
      </c>
      <c r="L71" s="36">
        <f>SUMIFS(СВЦЭМ!$D$39:$D$782,СВЦЭМ!$A$39:$A$782,$A71,СВЦЭМ!$B$39:$B$782,L$47)+'СЕТ СН'!$G$11+СВЦЭМ!$D$10+'СЕТ СН'!$G$5-'СЕТ СН'!$G$21</f>
        <v>3460.9622676199997</v>
      </c>
      <c r="M71" s="36">
        <f>SUMIFS(СВЦЭМ!$D$39:$D$782,СВЦЭМ!$A$39:$A$782,$A71,СВЦЭМ!$B$39:$B$782,M$47)+'СЕТ СН'!$G$11+СВЦЭМ!$D$10+'СЕТ СН'!$G$5-'СЕТ СН'!$G$21</f>
        <v>3352.98749228</v>
      </c>
      <c r="N71" s="36">
        <f>SUMIFS(СВЦЭМ!$D$39:$D$782,СВЦЭМ!$A$39:$A$782,$A71,СВЦЭМ!$B$39:$B$782,N$47)+'СЕТ СН'!$G$11+СВЦЭМ!$D$10+'СЕТ СН'!$G$5-'СЕТ СН'!$G$21</f>
        <v>3318.8935391199998</v>
      </c>
      <c r="O71" s="36">
        <f>SUMIFS(СВЦЭМ!$D$39:$D$782,СВЦЭМ!$A$39:$A$782,$A71,СВЦЭМ!$B$39:$B$782,O$47)+'СЕТ СН'!$G$11+СВЦЭМ!$D$10+'СЕТ СН'!$G$5-'СЕТ СН'!$G$21</f>
        <v>3317.4527077599996</v>
      </c>
      <c r="P71" s="36">
        <f>SUMIFS(СВЦЭМ!$D$39:$D$782,СВЦЭМ!$A$39:$A$782,$A71,СВЦЭМ!$B$39:$B$782,P$47)+'СЕТ СН'!$G$11+СВЦЭМ!$D$10+'СЕТ СН'!$G$5-'СЕТ СН'!$G$21</f>
        <v>3324.79862701</v>
      </c>
      <c r="Q71" s="36">
        <f>SUMIFS(СВЦЭМ!$D$39:$D$782,СВЦЭМ!$A$39:$A$782,$A71,СВЦЭМ!$B$39:$B$782,Q$47)+'СЕТ СН'!$G$11+СВЦЭМ!$D$10+'СЕТ СН'!$G$5-'СЕТ СН'!$G$21</f>
        <v>3326.5161229599998</v>
      </c>
      <c r="R71" s="36">
        <f>SUMIFS(СВЦЭМ!$D$39:$D$782,СВЦЭМ!$A$39:$A$782,$A71,СВЦЭМ!$B$39:$B$782,R$47)+'СЕТ СН'!$G$11+СВЦЭМ!$D$10+'СЕТ СН'!$G$5-'СЕТ СН'!$G$21</f>
        <v>3320.9717726099998</v>
      </c>
      <c r="S71" s="36">
        <f>SUMIFS(СВЦЭМ!$D$39:$D$782,СВЦЭМ!$A$39:$A$782,$A71,СВЦЭМ!$B$39:$B$782,S$47)+'СЕТ СН'!$G$11+СВЦЭМ!$D$10+'СЕТ СН'!$G$5-'СЕТ СН'!$G$21</f>
        <v>3313.2654863899998</v>
      </c>
      <c r="T71" s="36">
        <f>SUMIFS(СВЦЭМ!$D$39:$D$782,СВЦЭМ!$A$39:$A$782,$A71,СВЦЭМ!$B$39:$B$782,T$47)+'СЕТ СН'!$G$11+СВЦЭМ!$D$10+'СЕТ СН'!$G$5-'СЕТ СН'!$G$21</f>
        <v>3327.4183637399997</v>
      </c>
      <c r="U71" s="36">
        <f>SUMIFS(СВЦЭМ!$D$39:$D$782,СВЦЭМ!$A$39:$A$782,$A71,СВЦЭМ!$B$39:$B$782,U$47)+'СЕТ СН'!$G$11+СВЦЭМ!$D$10+'СЕТ СН'!$G$5-'СЕТ СН'!$G$21</f>
        <v>3355.5792312099998</v>
      </c>
      <c r="V71" s="36">
        <f>SUMIFS(СВЦЭМ!$D$39:$D$782,СВЦЭМ!$A$39:$A$782,$A71,СВЦЭМ!$B$39:$B$782,V$47)+'СЕТ СН'!$G$11+СВЦЭМ!$D$10+'СЕТ СН'!$G$5-'СЕТ СН'!$G$21</f>
        <v>3351.4646251799995</v>
      </c>
      <c r="W71" s="36">
        <f>SUMIFS(СВЦЭМ!$D$39:$D$782,СВЦЭМ!$A$39:$A$782,$A71,СВЦЭМ!$B$39:$B$782,W$47)+'СЕТ СН'!$G$11+СВЦЭМ!$D$10+'СЕТ СН'!$G$5-'СЕТ СН'!$G$21</f>
        <v>3338.8218067899998</v>
      </c>
      <c r="X71" s="36">
        <f>SUMIFS(СВЦЭМ!$D$39:$D$782,СВЦЭМ!$A$39:$A$782,$A71,СВЦЭМ!$B$39:$B$782,X$47)+'СЕТ СН'!$G$11+СВЦЭМ!$D$10+'СЕТ СН'!$G$5-'СЕТ СН'!$G$21</f>
        <v>3392.1878330899999</v>
      </c>
      <c r="Y71" s="36">
        <f>SUMIFS(СВЦЭМ!$D$39:$D$782,СВЦЭМ!$A$39:$A$782,$A71,СВЦЭМ!$B$39:$B$782,Y$47)+'СЕТ СН'!$G$11+СВЦЭМ!$D$10+'СЕТ СН'!$G$5-'СЕТ СН'!$G$21</f>
        <v>3404.7006435399999</v>
      </c>
    </row>
    <row r="72" spans="1:26" ht="15.75" x14ac:dyDescent="0.2">
      <c r="A72" s="35">
        <f t="shared" si="1"/>
        <v>44829</v>
      </c>
      <c r="B72" s="36">
        <f>SUMIFS(СВЦЭМ!$D$39:$D$782,СВЦЭМ!$A$39:$A$782,$A72,СВЦЭМ!$B$39:$B$782,B$47)+'СЕТ СН'!$G$11+СВЦЭМ!$D$10+'СЕТ СН'!$G$5-'СЕТ СН'!$G$21</f>
        <v>3458.6824016299997</v>
      </c>
      <c r="C72" s="36">
        <f>SUMIFS(СВЦЭМ!$D$39:$D$782,СВЦЭМ!$A$39:$A$782,$A72,СВЦЭМ!$B$39:$B$782,C$47)+'СЕТ СН'!$G$11+СВЦЭМ!$D$10+'СЕТ СН'!$G$5-'СЕТ СН'!$G$21</f>
        <v>3482.9841512599996</v>
      </c>
      <c r="D72" s="36">
        <f>SUMIFS(СВЦЭМ!$D$39:$D$782,СВЦЭМ!$A$39:$A$782,$A72,СВЦЭМ!$B$39:$B$782,D$47)+'СЕТ СН'!$G$11+СВЦЭМ!$D$10+'СЕТ СН'!$G$5-'СЕТ СН'!$G$21</f>
        <v>3487.98535825</v>
      </c>
      <c r="E72" s="36">
        <f>SUMIFS(СВЦЭМ!$D$39:$D$782,СВЦЭМ!$A$39:$A$782,$A72,СВЦЭМ!$B$39:$B$782,E$47)+'СЕТ СН'!$G$11+СВЦЭМ!$D$10+'СЕТ СН'!$G$5-'СЕТ СН'!$G$21</f>
        <v>3494.2397499399999</v>
      </c>
      <c r="F72" s="36">
        <f>SUMIFS(СВЦЭМ!$D$39:$D$782,СВЦЭМ!$A$39:$A$782,$A72,СВЦЭМ!$B$39:$B$782,F$47)+'СЕТ СН'!$G$11+СВЦЭМ!$D$10+'СЕТ СН'!$G$5-'СЕТ СН'!$G$21</f>
        <v>3496.86156446</v>
      </c>
      <c r="G72" s="36">
        <f>SUMIFS(СВЦЭМ!$D$39:$D$782,СВЦЭМ!$A$39:$A$782,$A72,СВЦЭМ!$B$39:$B$782,G$47)+'СЕТ СН'!$G$11+СВЦЭМ!$D$10+'СЕТ СН'!$G$5-'СЕТ СН'!$G$21</f>
        <v>3472.01549944</v>
      </c>
      <c r="H72" s="36">
        <f>SUMIFS(СВЦЭМ!$D$39:$D$782,СВЦЭМ!$A$39:$A$782,$A72,СВЦЭМ!$B$39:$B$782,H$47)+'СЕТ СН'!$G$11+СВЦЭМ!$D$10+'СЕТ СН'!$G$5-'СЕТ СН'!$G$21</f>
        <v>3448.8713007299998</v>
      </c>
      <c r="I72" s="36">
        <f>SUMIFS(СВЦЭМ!$D$39:$D$782,СВЦЭМ!$A$39:$A$782,$A72,СВЦЭМ!$B$39:$B$782,I$47)+'СЕТ СН'!$G$11+СВЦЭМ!$D$10+'СЕТ СН'!$G$5-'СЕТ СН'!$G$21</f>
        <v>3430.0010013699998</v>
      </c>
      <c r="J72" s="36">
        <f>SUMIFS(СВЦЭМ!$D$39:$D$782,СВЦЭМ!$A$39:$A$782,$A72,СВЦЭМ!$B$39:$B$782,J$47)+'СЕТ СН'!$G$11+СВЦЭМ!$D$10+'СЕТ СН'!$G$5-'СЕТ СН'!$G$21</f>
        <v>3507.17929435</v>
      </c>
      <c r="K72" s="36">
        <f>SUMIFS(СВЦЭМ!$D$39:$D$782,СВЦЭМ!$A$39:$A$782,$A72,СВЦЭМ!$B$39:$B$782,K$47)+'СЕТ СН'!$G$11+СВЦЭМ!$D$10+'СЕТ СН'!$G$5-'СЕТ СН'!$G$21</f>
        <v>3510.8412816800001</v>
      </c>
      <c r="L72" s="36">
        <f>SUMIFS(СВЦЭМ!$D$39:$D$782,СВЦЭМ!$A$39:$A$782,$A72,СВЦЭМ!$B$39:$B$782,L$47)+'СЕТ СН'!$G$11+СВЦЭМ!$D$10+'СЕТ СН'!$G$5-'СЕТ СН'!$G$21</f>
        <v>3448.26637226</v>
      </c>
      <c r="M72" s="36">
        <f>SUMIFS(СВЦЭМ!$D$39:$D$782,СВЦЭМ!$A$39:$A$782,$A72,СВЦЭМ!$B$39:$B$782,M$47)+'СЕТ СН'!$G$11+СВЦЭМ!$D$10+'СЕТ СН'!$G$5-'СЕТ СН'!$G$21</f>
        <v>3439.34135178</v>
      </c>
      <c r="N72" s="36">
        <f>SUMIFS(СВЦЭМ!$D$39:$D$782,СВЦЭМ!$A$39:$A$782,$A72,СВЦЭМ!$B$39:$B$782,N$47)+'СЕТ СН'!$G$11+СВЦЭМ!$D$10+'СЕТ СН'!$G$5-'СЕТ СН'!$G$21</f>
        <v>3458.6025007299995</v>
      </c>
      <c r="O72" s="36">
        <f>SUMIFS(СВЦЭМ!$D$39:$D$782,СВЦЭМ!$A$39:$A$782,$A72,СВЦЭМ!$B$39:$B$782,O$47)+'СЕТ СН'!$G$11+СВЦЭМ!$D$10+'СЕТ СН'!$G$5-'СЕТ СН'!$G$21</f>
        <v>3443.3809827999999</v>
      </c>
      <c r="P72" s="36">
        <f>SUMIFS(СВЦЭМ!$D$39:$D$782,СВЦЭМ!$A$39:$A$782,$A72,СВЦЭМ!$B$39:$B$782,P$47)+'СЕТ СН'!$G$11+СВЦЭМ!$D$10+'СЕТ СН'!$G$5-'СЕТ СН'!$G$21</f>
        <v>3441.0412245399998</v>
      </c>
      <c r="Q72" s="36">
        <f>SUMIFS(СВЦЭМ!$D$39:$D$782,СВЦЭМ!$A$39:$A$782,$A72,СВЦЭМ!$B$39:$B$782,Q$47)+'СЕТ СН'!$G$11+СВЦЭМ!$D$10+'СЕТ СН'!$G$5-'СЕТ СН'!$G$21</f>
        <v>3436.7640726399995</v>
      </c>
      <c r="R72" s="36">
        <f>SUMIFS(СВЦЭМ!$D$39:$D$782,СВЦЭМ!$A$39:$A$782,$A72,СВЦЭМ!$B$39:$B$782,R$47)+'СЕТ СН'!$G$11+СВЦЭМ!$D$10+'СЕТ СН'!$G$5-'СЕТ СН'!$G$21</f>
        <v>3414.5266461599999</v>
      </c>
      <c r="S72" s="36">
        <f>SUMIFS(СВЦЭМ!$D$39:$D$782,СВЦЭМ!$A$39:$A$782,$A72,СВЦЭМ!$B$39:$B$782,S$47)+'СЕТ СН'!$G$11+СВЦЭМ!$D$10+'СЕТ СН'!$G$5-'СЕТ СН'!$G$21</f>
        <v>3400.5821873299997</v>
      </c>
      <c r="T72" s="36">
        <f>SUMIFS(СВЦЭМ!$D$39:$D$782,СВЦЭМ!$A$39:$A$782,$A72,СВЦЭМ!$B$39:$B$782,T$47)+'СЕТ СН'!$G$11+СВЦЭМ!$D$10+'СЕТ СН'!$G$5-'СЕТ СН'!$G$21</f>
        <v>3472.48600399</v>
      </c>
      <c r="U72" s="36">
        <f>SUMIFS(СВЦЭМ!$D$39:$D$782,СВЦЭМ!$A$39:$A$782,$A72,СВЦЭМ!$B$39:$B$782,U$47)+'СЕТ СН'!$G$11+СВЦЭМ!$D$10+'СЕТ СН'!$G$5-'СЕТ СН'!$G$21</f>
        <v>3487.5077250300001</v>
      </c>
      <c r="V72" s="36">
        <f>SUMIFS(СВЦЭМ!$D$39:$D$782,СВЦЭМ!$A$39:$A$782,$A72,СВЦЭМ!$B$39:$B$782,V$47)+'СЕТ СН'!$G$11+СВЦЭМ!$D$10+'СЕТ СН'!$G$5-'СЕТ СН'!$G$21</f>
        <v>3493.1347710099999</v>
      </c>
      <c r="W72" s="36">
        <f>SUMIFS(СВЦЭМ!$D$39:$D$782,СВЦЭМ!$A$39:$A$782,$A72,СВЦЭМ!$B$39:$B$782,W$47)+'СЕТ СН'!$G$11+СВЦЭМ!$D$10+'СЕТ СН'!$G$5-'СЕТ СН'!$G$21</f>
        <v>3484.2238241699997</v>
      </c>
      <c r="X72" s="36">
        <f>SUMIFS(СВЦЭМ!$D$39:$D$782,СВЦЭМ!$A$39:$A$782,$A72,СВЦЭМ!$B$39:$B$782,X$47)+'СЕТ СН'!$G$11+СВЦЭМ!$D$10+'СЕТ СН'!$G$5-'СЕТ СН'!$G$21</f>
        <v>3515.52772822</v>
      </c>
      <c r="Y72" s="36">
        <f>SUMIFS(СВЦЭМ!$D$39:$D$782,СВЦЭМ!$A$39:$A$782,$A72,СВЦЭМ!$B$39:$B$782,Y$47)+'СЕТ СН'!$G$11+СВЦЭМ!$D$10+'СЕТ СН'!$G$5-'СЕТ СН'!$G$21</f>
        <v>3486.3364005799999</v>
      </c>
    </row>
    <row r="73" spans="1:26" ht="15.75" x14ac:dyDescent="0.2">
      <c r="A73" s="35">
        <f t="shared" si="1"/>
        <v>44830</v>
      </c>
      <c r="B73" s="36">
        <f>SUMIFS(СВЦЭМ!$D$39:$D$782,СВЦЭМ!$A$39:$A$782,$A73,СВЦЭМ!$B$39:$B$782,B$47)+'СЕТ СН'!$G$11+СВЦЭМ!$D$10+'СЕТ СН'!$G$5-'СЕТ СН'!$G$21</f>
        <v>3455.7542210199999</v>
      </c>
      <c r="C73" s="36">
        <f>SUMIFS(СВЦЭМ!$D$39:$D$782,СВЦЭМ!$A$39:$A$782,$A73,СВЦЭМ!$B$39:$B$782,C$47)+'СЕТ СН'!$G$11+СВЦЭМ!$D$10+'СЕТ СН'!$G$5-'СЕТ СН'!$G$21</f>
        <v>3441.1801886699996</v>
      </c>
      <c r="D73" s="36">
        <f>SUMIFS(СВЦЭМ!$D$39:$D$782,СВЦЭМ!$A$39:$A$782,$A73,СВЦЭМ!$B$39:$B$782,D$47)+'СЕТ СН'!$G$11+СВЦЭМ!$D$10+'СЕТ СН'!$G$5-'СЕТ СН'!$G$21</f>
        <v>3434.8301707599999</v>
      </c>
      <c r="E73" s="36">
        <f>SUMIFS(СВЦЭМ!$D$39:$D$782,СВЦЭМ!$A$39:$A$782,$A73,СВЦЭМ!$B$39:$B$782,E$47)+'СЕТ СН'!$G$11+СВЦЭМ!$D$10+'СЕТ СН'!$G$5-'СЕТ СН'!$G$21</f>
        <v>3518.7148897499997</v>
      </c>
      <c r="F73" s="36">
        <f>SUMIFS(СВЦЭМ!$D$39:$D$782,СВЦЭМ!$A$39:$A$782,$A73,СВЦЭМ!$B$39:$B$782,F$47)+'СЕТ СН'!$G$11+СВЦЭМ!$D$10+'СЕТ СН'!$G$5-'СЕТ СН'!$G$21</f>
        <v>3521.4336709899999</v>
      </c>
      <c r="G73" s="36">
        <f>SUMIFS(СВЦЭМ!$D$39:$D$782,СВЦЭМ!$A$39:$A$782,$A73,СВЦЭМ!$B$39:$B$782,G$47)+'СЕТ СН'!$G$11+СВЦЭМ!$D$10+'СЕТ СН'!$G$5-'СЕТ СН'!$G$21</f>
        <v>3416.8939689099998</v>
      </c>
      <c r="H73" s="36">
        <f>SUMIFS(СВЦЭМ!$D$39:$D$782,СВЦЭМ!$A$39:$A$782,$A73,СВЦЭМ!$B$39:$B$782,H$47)+'СЕТ СН'!$G$11+СВЦЭМ!$D$10+'СЕТ СН'!$G$5-'СЕТ СН'!$G$21</f>
        <v>3361.9221396999997</v>
      </c>
      <c r="I73" s="36">
        <f>SUMIFS(СВЦЭМ!$D$39:$D$782,СВЦЭМ!$A$39:$A$782,$A73,СВЦЭМ!$B$39:$B$782,I$47)+'СЕТ СН'!$G$11+СВЦЭМ!$D$10+'СЕТ СН'!$G$5-'СЕТ СН'!$G$21</f>
        <v>3423.5712000099998</v>
      </c>
      <c r="J73" s="36">
        <f>SUMIFS(СВЦЭМ!$D$39:$D$782,СВЦЭМ!$A$39:$A$782,$A73,СВЦЭМ!$B$39:$B$782,J$47)+'СЕТ СН'!$G$11+СВЦЭМ!$D$10+'СЕТ СН'!$G$5-'СЕТ СН'!$G$21</f>
        <v>3543.3144211999997</v>
      </c>
      <c r="K73" s="36">
        <f>SUMIFS(СВЦЭМ!$D$39:$D$782,СВЦЭМ!$A$39:$A$782,$A73,СВЦЭМ!$B$39:$B$782,K$47)+'СЕТ СН'!$G$11+СВЦЭМ!$D$10+'СЕТ СН'!$G$5-'СЕТ СН'!$G$21</f>
        <v>3432.3659045300001</v>
      </c>
      <c r="L73" s="36">
        <f>SUMIFS(СВЦЭМ!$D$39:$D$782,СВЦЭМ!$A$39:$A$782,$A73,СВЦЭМ!$B$39:$B$782,L$47)+'СЕТ СН'!$G$11+СВЦЭМ!$D$10+'СЕТ СН'!$G$5-'СЕТ СН'!$G$21</f>
        <v>3428.1450659399998</v>
      </c>
      <c r="M73" s="36">
        <f>SUMIFS(СВЦЭМ!$D$39:$D$782,СВЦЭМ!$A$39:$A$782,$A73,СВЦЭМ!$B$39:$B$782,M$47)+'СЕТ СН'!$G$11+СВЦЭМ!$D$10+'СЕТ СН'!$G$5-'СЕТ СН'!$G$21</f>
        <v>3308.8109782799997</v>
      </c>
      <c r="N73" s="36">
        <f>SUMIFS(СВЦЭМ!$D$39:$D$782,СВЦЭМ!$A$39:$A$782,$A73,СВЦЭМ!$B$39:$B$782,N$47)+'СЕТ СН'!$G$11+СВЦЭМ!$D$10+'СЕТ СН'!$G$5-'СЕТ СН'!$G$21</f>
        <v>3298.0814255099999</v>
      </c>
      <c r="O73" s="36">
        <f>SUMIFS(СВЦЭМ!$D$39:$D$782,СВЦЭМ!$A$39:$A$782,$A73,СВЦЭМ!$B$39:$B$782,O$47)+'СЕТ СН'!$G$11+СВЦЭМ!$D$10+'СЕТ СН'!$G$5-'СЕТ СН'!$G$21</f>
        <v>3309.9572540199997</v>
      </c>
      <c r="P73" s="36">
        <f>SUMIFS(СВЦЭМ!$D$39:$D$782,СВЦЭМ!$A$39:$A$782,$A73,СВЦЭМ!$B$39:$B$782,P$47)+'СЕТ СН'!$G$11+СВЦЭМ!$D$10+'СЕТ СН'!$G$5-'СЕТ СН'!$G$21</f>
        <v>3326.3922213599999</v>
      </c>
      <c r="Q73" s="36">
        <f>SUMIFS(СВЦЭМ!$D$39:$D$782,СВЦЭМ!$A$39:$A$782,$A73,СВЦЭМ!$B$39:$B$782,Q$47)+'СЕТ СН'!$G$11+СВЦЭМ!$D$10+'СЕТ СН'!$G$5-'СЕТ СН'!$G$21</f>
        <v>3358.8526302699997</v>
      </c>
      <c r="R73" s="36">
        <f>SUMIFS(СВЦЭМ!$D$39:$D$782,СВЦЭМ!$A$39:$A$782,$A73,СВЦЭМ!$B$39:$B$782,R$47)+'СЕТ СН'!$G$11+СВЦЭМ!$D$10+'СЕТ СН'!$G$5-'СЕТ СН'!$G$21</f>
        <v>3382.6428816299999</v>
      </c>
      <c r="S73" s="36">
        <f>SUMIFS(СВЦЭМ!$D$39:$D$782,СВЦЭМ!$A$39:$A$782,$A73,СВЦЭМ!$B$39:$B$782,S$47)+'СЕТ СН'!$G$11+СВЦЭМ!$D$10+'СЕТ СН'!$G$5-'СЕТ СН'!$G$21</f>
        <v>3371.8284208099999</v>
      </c>
      <c r="T73" s="36">
        <f>SUMIFS(СВЦЭМ!$D$39:$D$782,СВЦЭМ!$A$39:$A$782,$A73,СВЦЭМ!$B$39:$B$782,T$47)+'СЕТ СН'!$G$11+СВЦЭМ!$D$10+'СЕТ СН'!$G$5-'СЕТ СН'!$G$21</f>
        <v>3475.44141287</v>
      </c>
      <c r="U73" s="36">
        <f>SUMIFS(СВЦЭМ!$D$39:$D$782,СВЦЭМ!$A$39:$A$782,$A73,СВЦЭМ!$B$39:$B$782,U$47)+'СЕТ СН'!$G$11+СВЦЭМ!$D$10+'СЕТ СН'!$G$5-'СЕТ СН'!$G$21</f>
        <v>3515.1394491799997</v>
      </c>
      <c r="V73" s="36">
        <f>SUMIFS(СВЦЭМ!$D$39:$D$782,СВЦЭМ!$A$39:$A$782,$A73,СВЦЭМ!$B$39:$B$782,V$47)+'СЕТ СН'!$G$11+СВЦЭМ!$D$10+'СЕТ СН'!$G$5-'СЕТ СН'!$G$21</f>
        <v>3514.5510836499998</v>
      </c>
      <c r="W73" s="36">
        <f>SUMIFS(СВЦЭМ!$D$39:$D$782,СВЦЭМ!$A$39:$A$782,$A73,СВЦЭМ!$B$39:$B$782,W$47)+'СЕТ СН'!$G$11+СВЦЭМ!$D$10+'СЕТ СН'!$G$5-'СЕТ СН'!$G$21</f>
        <v>3500.4871450999999</v>
      </c>
      <c r="X73" s="36">
        <f>SUMIFS(СВЦЭМ!$D$39:$D$782,СВЦЭМ!$A$39:$A$782,$A73,СВЦЭМ!$B$39:$B$782,X$47)+'СЕТ СН'!$G$11+СВЦЭМ!$D$10+'СЕТ СН'!$G$5-'СЕТ СН'!$G$21</f>
        <v>3452.4801143199998</v>
      </c>
      <c r="Y73" s="36">
        <f>SUMIFS(СВЦЭМ!$D$39:$D$782,СВЦЭМ!$A$39:$A$782,$A73,СВЦЭМ!$B$39:$B$782,Y$47)+'СЕТ СН'!$G$11+СВЦЭМ!$D$10+'СЕТ СН'!$G$5-'СЕТ СН'!$G$21</f>
        <v>3515.4225035699997</v>
      </c>
    </row>
    <row r="74" spans="1:26" ht="15.75" x14ac:dyDescent="0.2">
      <c r="A74" s="35">
        <f t="shared" si="1"/>
        <v>44831</v>
      </c>
      <c r="B74" s="36">
        <f>SUMIFS(СВЦЭМ!$D$39:$D$782,СВЦЭМ!$A$39:$A$782,$A74,СВЦЭМ!$B$39:$B$782,B$47)+'СЕТ СН'!$G$11+СВЦЭМ!$D$10+'СЕТ СН'!$G$5-'СЕТ СН'!$G$21</f>
        <v>3489.3401054799997</v>
      </c>
      <c r="C74" s="36">
        <f>SUMIFS(СВЦЭМ!$D$39:$D$782,СВЦЭМ!$A$39:$A$782,$A74,СВЦЭМ!$B$39:$B$782,C$47)+'СЕТ СН'!$G$11+СВЦЭМ!$D$10+'СЕТ СН'!$G$5-'СЕТ СН'!$G$21</f>
        <v>3513.1233538299998</v>
      </c>
      <c r="D74" s="36">
        <f>SUMIFS(СВЦЭМ!$D$39:$D$782,СВЦЭМ!$A$39:$A$782,$A74,СВЦЭМ!$B$39:$B$782,D$47)+'СЕТ СН'!$G$11+СВЦЭМ!$D$10+'СЕТ СН'!$G$5-'СЕТ СН'!$G$21</f>
        <v>3516.1332399699995</v>
      </c>
      <c r="E74" s="36">
        <f>SUMIFS(СВЦЭМ!$D$39:$D$782,СВЦЭМ!$A$39:$A$782,$A74,СВЦЭМ!$B$39:$B$782,E$47)+'СЕТ СН'!$G$11+СВЦЭМ!$D$10+'СЕТ СН'!$G$5-'СЕТ СН'!$G$21</f>
        <v>3557.6483000199996</v>
      </c>
      <c r="F74" s="36">
        <f>SUMIFS(СВЦЭМ!$D$39:$D$782,СВЦЭМ!$A$39:$A$782,$A74,СВЦЭМ!$B$39:$B$782,F$47)+'СЕТ СН'!$G$11+СВЦЭМ!$D$10+'СЕТ СН'!$G$5-'СЕТ СН'!$G$21</f>
        <v>3557.7064001399999</v>
      </c>
      <c r="G74" s="36">
        <f>SUMIFS(СВЦЭМ!$D$39:$D$782,СВЦЭМ!$A$39:$A$782,$A74,СВЦЭМ!$B$39:$B$782,G$47)+'СЕТ СН'!$G$11+СВЦЭМ!$D$10+'СЕТ СН'!$G$5-'СЕТ СН'!$G$21</f>
        <v>3490.2546615499996</v>
      </c>
      <c r="H74" s="36">
        <f>SUMIFS(СВЦЭМ!$D$39:$D$782,СВЦЭМ!$A$39:$A$782,$A74,СВЦЭМ!$B$39:$B$782,H$47)+'СЕТ СН'!$G$11+СВЦЭМ!$D$10+'СЕТ СН'!$G$5-'СЕТ СН'!$G$21</f>
        <v>3427.3662198100001</v>
      </c>
      <c r="I74" s="36">
        <f>SUMIFS(СВЦЭМ!$D$39:$D$782,СВЦЭМ!$A$39:$A$782,$A74,СВЦЭМ!$B$39:$B$782,I$47)+'СЕТ СН'!$G$11+СВЦЭМ!$D$10+'СЕТ СН'!$G$5-'СЕТ СН'!$G$21</f>
        <v>3459.6059052499995</v>
      </c>
      <c r="J74" s="36">
        <f>SUMIFS(СВЦЭМ!$D$39:$D$782,СВЦЭМ!$A$39:$A$782,$A74,СВЦЭМ!$B$39:$B$782,J$47)+'СЕТ СН'!$G$11+СВЦЭМ!$D$10+'СЕТ СН'!$G$5-'СЕТ СН'!$G$21</f>
        <v>3475.9270735999999</v>
      </c>
      <c r="K74" s="36">
        <f>SUMIFS(СВЦЭМ!$D$39:$D$782,СВЦЭМ!$A$39:$A$782,$A74,СВЦЭМ!$B$39:$B$782,K$47)+'СЕТ СН'!$G$11+СВЦЭМ!$D$10+'СЕТ СН'!$G$5-'СЕТ СН'!$G$21</f>
        <v>3468.5183460899998</v>
      </c>
      <c r="L74" s="36">
        <f>SUMIFS(СВЦЭМ!$D$39:$D$782,СВЦЭМ!$A$39:$A$782,$A74,СВЦЭМ!$B$39:$B$782,L$47)+'СЕТ СН'!$G$11+СВЦЭМ!$D$10+'СЕТ СН'!$G$5-'СЕТ СН'!$G$21</f>
        <v>3442.5347076499997</v>
      </c>
      <c r="M74" s="36">
        <f>SUMIFS(СВЦЭМ!$D$39:$D$782,СВЦЭМ!$A$39:$A$782,$A74,СВЦЭМ!$B$39:$B$782,M$47)+'СЕТ СН'!$G$11+СВЦЭМ!$D$10+'СЕТ СН'!$G$5-'СЕТ СН'!$G$21</f>
        <v>3351.1766743199996</v>
      </c>
      <c r="N74" s="36">
        <f>SUMIFS(СВЦЭМ!$D$39:$D$782,СВЦЭМ!$A$39:$A$782,$A74,СВЦЭМ!$B$39:$B$782,N$47)+'СЕТ СН'!$G$11+СВЦЭМ!$D$10+'СЕТ СН'!$G$5-'СЕТ СН'!$G$21</f>
        <v>3355.1286285599999</v>
      </c>
      <c r="O74" s="36">
        <f>SUMIFS(СВЦЭМ!$D$39:$D$782,СВЦЭМ!$A$39:$A$782,$A74,СВЦЭМ!$B$39:$B$782,O$47)+'СЕТ СН'!$G$11+СВЦЭМ!$D$10+'СЕТ СН'!$G$5-'СЕТ СН'!$G$21</f>
        <v>3363.8231360399996</v>
      </c>
      <c r="P74" s="36">
        <f>SUMIFS(СВЦЭМ!$D$39:$D$782,СВЦЭМ!$A$39:$A$782,$A74,СВЦЭМ!$B$39:$B$782,P$47)+'СЕТ СН'!$G$11+СВЦЭМ!$D$10+'СЕТ СН'!$G$5-'СЕТ СН'!$G$21</f>
        <v>3377.2871201099997</v>
      </c>
      <c r="Q74" s="36">
        <f>SUMIFS(СВЦЭМ!$D$39:$D$782,СВЦЭМ!$A$39:$A$782,$A74,СВЦЭМ!$B$39:$B$782,Q$47)+'СЕТ СН'!$G$11+СВЦЭМ!$D$10+'СЕТ СН'!$G$5-'СЕТ СН'!$G$21</f>
        <v>3367.4845173099998</v>
      </c>
      <c r="R74" s="36">
        <f>SUMIFS(СВЦЭМ!$D$39:$D$782,СВЦЭМ!$A$39:$A$782,$A74,СВЦЭМ!$B$39:$B$782,R$47)+'СЕТ СН'!$G$11+СВЦЭМ!$D$10+'СЕТ СН'!$G$5-'СЕТ СН'!$G$21</f>
        <v>3375.2023227299997</v>
      </c>
      <c r="S74" s="36">
        <f>SUMIFS(СВЦЭМ!$D$39:$D$782,СВЦЭМ!$A$39:$A$782,$A74,СВЦЭМ!$B$39:$B$782,S$47)+'СЕТ СН'!$G$11+СВЦЭМ!$D$10+'СЕТ СН'!$G$5-'СЕТ СН'!$G$21</f>
        <v>3372.60634347</v>
      </c>
      <c r="T74" s="36">
        <f>SUMIFS(СВЦЭМ!$D$39:$D$782,СВЦЭМ!$A$39:$A$782,$A74,СВЦЭМ!$B$39:$B$782,T$47)+'СЕТ СН'!$G$11+СВЦЭМ!$D$10+'СЕТ СН'!$G$5-'СЕТ СН'!$G$21</f>
        <v>3522.7003839099998</v>
      </c>
      <c r="U74" s="36">
        <f>SUMIFS(СВЦЭМ!$D$39:$D$782,СВЦЭМ!$A$39:$A$782,$A74,СВЦЭМ!$B$39:$B$782,U$47)+'СЕТ СН'!$G$11+СВЦЭМ!$D$10+'СЕТ СН'!$G$5-'СЕТ СН'!$G$21</f>
        <v>3522.4585650199997</v>
      </c>
      <c r="V74" s="36">
        <f>SUMIFS(СВЦЭМ!$D$39:$D$782,СВЦЭМ!$A$39:$A$782,$A74,СВЦЭМ!$B$39:$B$782,V$47)+'СЕТ СН'!$G$11+СВЦЭМ!$D$10+'СЕТ СН'!$G$5-'СЕТ СН'!$G$21</f>
        <v>3526.61610647</v>
      </c>
      <c r="W74" s="36">
        <f>SUMIFS(СВЦЭМ!$D$39:$D$782,СВЦЭМ!$A$39:$A$782,$A74,СВЦЭМ!$B$39:$B$782,W$47)+'СЕТ СН'!$G$11+СВЦЭМ!$D$10+'СЕТ СН'!$G$5-'СЕТ СН'!$G$21</f>
        <v>3534.7468925899998</v>
      </c>
      <c r="X74" s="36">
        <f>SUMIFS(СВЦЭМ!$D$39:$D$782,СВЦЭМ!$A$39:$A$782,$A74,СВЦЭМ!$B$39:$B$782,X$47)+'СЕТ СН'!$G$11+СВЦЭМ!$D$10+'СЕТ СН'!$G$5-'СЕТ СН'!$G$21</f>
        <v>3485.5858543199997</v>
      </c>
      <c r="Y74" s="36">
        <f>SUMIFS(СВЦЭМ!$D$39:$D$782,СВЦЭМ!$A$39:$A$782,$A74,СВЦЭМ!$B$39:$B$782,Y$47)+'СЕТ СН'!$G$11+СВЦЭМ!$D$10+'СЕТ СН'!$G$5-'СЕТ СН'!$G$21</f>
        <v>3505.7714540999996</v>
      </c>
    </row>
    <row r="75" spans="1:26" ht="15.75" x14ac:dyDescent="0.2">
      <c r="A75" s="35">
        <f t="shared" si="1"/>
        <v>44832</v>
      </c>
      <c r="B75" s="36">
        <f>SUMIFS(СВЦЭМ!$D$39:$D$782,СВЦЭМ!$A$39:$A$782,$A75,СВЦЭМ!$B$39:$B$782,B$47)+'СЕТ СН'!$G$11+СВЦЭМ!$D$10+'СЕТ СН'!$G$5-'СЕТ СН'!$G$21</f>
        <v>3512.9883695499998</v>
      </c>
      <c r="C75" s="36">
        <f>SUMIFS(СВЦЭМ!$D$39:$D$782,СВЦЭМ!$A$39:$A$782,$A75,СВЦЭМ!$B$39:$B$782,C$47)+'СЕТ СН'!$G$11+СВЦЭМ!$D$10+'СЕТ СН'!$G$5-'СЕТ СН'!$G$21</f>
        <v>3513.3752965499998</v>
      </c>
      <c r="D75" s="36">
        <f>SUMIFS(СВЦЭМ!$D$39:$D$782,СВЦЭМ!$A$39:$A$782,$A75,СВЦЭМ!$B$39:$B$782,D$47)+'СЕТ СН'!$G$11+СВЦЭМ!$D$10+'СЕТ СН'!$G$5-'СЕТ СН'!$G$21</f>
        <v>3547.7673421599998</v>
      </c>
      <c r="E75" s="36">
        <f>SUMIFS(СВЦЭМ!$D$39:$D$782,СВЦЭМ!$A$39:$A$782,$A75,СВЦЭМ!$B$39:$B$782,E$47)+'СЕТ СН'!$G$11+СВЦЭМ!$D$10+'СЕТ СН'!$G$5-'СЕТ СН'!$G$21</f>
        <v>3548.9063319299999</v>
      </c>
      <c r="F75" s="36">
        <f>SUMIFS(СВЦЭМ!$D$39:$D$782,СВЦЭМ!$A$39:$A$782,$A75,СВЦЭМ!$B$39:$B$782,F$47)+'СЕТ СН'!$G$11+СВЦЭМ!$D$10+'СЕТ СН'!$G$5-'СЕТ СН'!$G$21</f>
        <v>3555.0453503299996</v>
      </c>
      <c r="G75" s="36">
        <f>SUMIFS(СВЦЭМ!$D$39:$D$782,СВЦЭМ!$A$39:$A$782,$A75,СВЦЭМ!$B$39:$B$782,G$47)+'СЕТ СН'!$G$11+СВЦЭМ!$D$10+'СЕТ СН'!$G$5-'СЕТ СН'!$G$21</f>
        <v>3543.62296023</v>
      </c>
      <c r="H75" s="36">
        <f>SUMIFS(СВЦЭМ!$D$39:$D$782,СВЦЭМ!$A$39:$A$782,$A75,СВЦЭМ!$B$39:$B$782,H$47)+'СЕТ СН'!$G$11+СВЦЭМ!$D$10+'СЕТ СН'!$G$5-'СЕТ СН'!$G$21</f>
        <v>3557.2395035399995</v>
      </c>
      <c r="I75" s="36">
        <f>SUMIFS(СВЦЭМ!$D$39:$D$782,СВЦЭМ!$A$39:$A$782,$A75,СВЦЭМ!$B$39:$B$782,I$47)+'СЕТ СН'!$G$11+СВЦЭМ!$D$10+'СЕТ СН'!$G$5-'СЕТ СН'!$G$21</f>
        <v>3499.9680355299997</v>
      </c>
      <c r="J75" s="36">
        <f>SUMIFS(СВЦЭМ!$D$39:$D$782,СВЦЭМ!$A$39:$A$782,$A75,СВЦЭМ!$B$39:$B$782,J$47)+'СЕТ СН'!$G$11+СВЦЭМ!$D$10+'СЕТ СН'!$G$5-'СЕТ СН'!$G$21</f>
        <v>3476.49460211</v>
      </c>
      <c r="K75" s="36">
        <f>SUMIFS(СВЦЭМ!$D$39:$D$782,СВЦЭМ!$A$39:$A$782,$A75,СВЦЭМ!$B$39:$B$782,K$47)+'СЕТ СН'!$G$11+СВЦЭМ!$D$10+'СЕТ СН'!$G$5-'СЕТ СН'!$G$21</f>
        <v>3471.0140594299996</v>
      </c>
      <c r="L75" s="36">
        <f>SUMIFS(СВЦЭМ!$D$39:$D$782,СВЦЭМ!$A$39:$A$782,$A75,СВЦЭМ!$B$39:$B$782,L$47)+'СЕТ СН'!$G$11+СВЦЭМ!$D$10+'СЕТ СН'!$G$5-'СЕТ СН'!$G$21</f>
        <v>3472.7225229899996</v>
      </c>
      <c r="M75" s="36">
        <f>SUMIFS(СВЦЭМ!$D$39:$D$782,СВЦЭМ!$A$39:$A$782,$A75,СВЦЭМ!$B$39:$B$782,M$47)+'СЕТ СН'!$G$11+СВЦЭМ!$D$10+'СЕТ СН'!$G$5-'СЕТ СН'!$G$21</f>
        <v>3438.1871170499999</v>
      </c>
      <c r="N75" s="36">
        <f>SUMIFS(СВЦЭМ!$D$39:$D$782,СВЦЭМ!$A$39:$A$782,$A75,СВЦЭМ!$B$39:$B$782,N$47)+'СЕТ СН'!$G$11+СВЦЭМ!$D$10+'СЕТ СН'!$G$5-'СЕТ СН'!$G$21</f>
        <v>3433.3207186</v>
      </c>
      <c r="O75" s="36">
        <f>SUMIFS(СВЦЭМ!$D$39:$D$782,СВЦЭМ!$A$39:$A$782,$A75,СВЦЭМ!$B$39:$B$782,O$47)+'СЕТ СН'!$G$11+СВЦЭМ!$D$10+'СЕТ СН'!$G$5-'СЕТ СН'!$G$21</f>
        <v>3443.0392557999999</v>
      </c>
      <c r="P75" s="36">
        <f>SUMIFS(СВЦЭМ!$D$39:$D$782,СВЦЭМ!$A$39:$A$782,$A75,СВЦЭМ!$B$39:$B$782,P$47)+'СЕТ СН'!$G$11+СВЦЭМ!$D$10+'СЕТ СН'!$G$5-'СЕТ СН'!$G$21</f>
        <v>3453.5410225899996</v>
      </c>
      <c r="Q75" s="36">
        <f>SUMIFS(СВЦЭМ!$D$39:$D$782,СВЦЭМ!$A$39:$A$782,$A75,СВЦЭМ!$B$39:$B$782,Q$47)+'СЕТ СН'!$G$11+СВЦЭМ!$D$10+'СЕТ СН'!$G$5-'СЕТ СН'!$G$21</f>
        <v>3469.3834595299995</v>
      </c>
      <c r="R75" s="36">
        <f>SUMIFS(СВЦЭМ!$D$39:$D$782,СВЦЭМ!$A$39:$A$782,$A75,СВЦЭМ!$B$39:$B$782,R$47)+'СЕТ СН'!$G$11+СВЦЭМ!$D$10+'СЕТ СН'!$G$5-'СЕТ СН'!$G$21</f>
        <v>3477.4709064199997</v>
      </c>
      <c r="S75" s="36">
        <f>SUMIFS(СВЦЭМ!$D$39:$D$782,СВЦЭМ!$A$39:$A$782,$A75,СВЦЭМ!$B$39:$B$782,S$47)+'СЕТ СН'!$G$11+СВЦЭМ!$D$10+'СЕТ СН'!$G$5-'СЕТ СН'!$G$21</f>
        <v>3456.5693993299997</v>
      </c>
      <c r="T75" s="36">
        <f>SUMIFS(СВЦЭМ!$D$39:$D$782,СВЦЭМ!$A$39:$A$782,$A75,СВЦЭМ!$B$39:$B$782,T$47)+'СЕТ СН'!$G$11+СВЦЭМ!$D$10+'СЕТ СН'!$G$5-'СЕТ СН'!$G$21</f>
        <v>3498.54238394</v>
      </c>
      <c r="U75" s="36">
        <f>SUMIFS(СВЦЭМ!$D$39:$D$782,СВЦЭМ!$A$39:$A$782,$A75,СВЦЭМ!$B$39:$B$782,U$47)+'СЕТ СН'!$G$11+СВЦЭМ!$D$10+'СЕТ СН'!$G$5-'СЕТ СН'!$G$21</f>
        <v>3447.0971363999997</v>
      </c>
      <c r="V75" s="36">
        <f>SUMIFS(СВЦЭМ!$D$39:$D$782,СВЦЭМ!$A$39:$A$782,$A75,СВЦЭМ!$B$39:$B$782,V$47)+'СЕТ СН'!$G$11+СВЦЭМ!$D$10+'СЕТ СН'!$G$5-'СЕТ СН'!$G$21</f>
        <v>3406.2716567799998</v>
      </c>
      <c r="W75" s="36">
        <f>SUMIFS(СВЦЭМ!$D$39:$D$782,СВЦЭМ!$A$39:$A$782,$A75,СВЦЭМ!$B$39:$B$782,W$47)+'СЕТ СН'!$G$11+СВЦЭМ!$D$10+'СЕТ СН'!$G$5-'СЕТ СН'!$G$21</f>
        <v>3421.1759317599999</v>
      </c>
      <c r="X75" s="36">
        <f>SUMIFS(СВЦЭМ!$D$39:$D$782,СВЦЭМ!$A$39:$A$782,$A75,СВЦЭМ!$B$39:$B$782,X$47)+'СЕТ СН'!$G$11+СВЦЭМ!$D$10+'СЕТ СН'!$G$5-'СЕТ СН'!$G$21</f>
        <v>3476.7307498699997</v>
      </c>
      <c r="Y75" s="36">
        <f>SUMIFS(СВЦЭМ!$D$39:$D$782,СВЦЭМ!$A$39:$A$782,$A75,СВЦЭМ!$B$39:$B$782,Y$47)+'СЕТ СН'!$G$11+СВЦЭМ!$D$10+'СЕТ СН'!$G$5-'СЕТ СН'!$G$21</f>
        <v>3502.32885446</v>
      </c>
    </row>
    <row r="76" spans="1:26" ht="15.75" x14ac:dyDescent="0.2">
      <c r="A76" s="35">
        <f t="shared" si="1"/>
        <v>44833</v>
      </c>
      <c r="B76" s="36">
        <f>SUMIFS(СВЦЭМ!$D$39:$D$782,СВЦЭМ!$A$39:$A$782,$A76,СВЦЭМ!$B$39:$B$782,B$47)+'СЕТ СН'!$G$11+СВЦЭМ!$D$10+'СЕТ СН'!$G$5-'СЕТ СН'!$G$21</f>
        <v>3656.9183210499996</v>
      </c>
      <c r="C76" s="36">
        <f>SUMIFS(СВЦЭМ!$D$39:$D$782,СВЦЭМ!$A$39:$A$782,$A76,СВЦЭМ!$B$39:$B$782,C$47)+'СЕТ СН'!$G$11+СВЦЭМ!$D$10+'СЕТ СН'!$G$5-'СЕТ СН'!$G$21</f>
        <v>3686.9867853199999</v>
      </c>
      <c r="D76" s="36">
        <f>SUMIFS(СВЦЭМ!$D$39:$D$782,СВЦЭМ!$A$39:$A$782,$A76,СВЦЭМ!$B$39:$B$782,D$47)+'СЕТ СН'!$G$11+СВЦЭМ!$D$10+'СЕТ СН'!$G$5-'СЕТ СН'!$G$21</f>
        <v>3705.0289548199999</v>
      </c>
      <c r="E76" s="36">
        <f>SUMIFS(СВЦЭМ!$D$39:$D$782,СВЦЭМ!$A$39:$A$782,$A76,СВЦЭМ!$B$39:$B$782,E$47)+'СЕТ СН'!$G$11+СВЦЭМ!$D$10+'СЕТ СН'!$G$5-'СЕТ СН'!$G$21</f>
        <v>3705.6732835799999</v>
      </c>
      <c r="F76" s="36">
        <f>SUMIFS(СВЦЭМ!$D$39:$D$782,СВЦЭМ!$A$39:$A$782,$A76,СВЦЭМ!$B$39:$B$782,F$47)+'СЕТ СН'!$G$11+СВЦЭМ!$D$10+'СЕТ СН'!$G$5-'СЕТ СН'!$G$21</f>
        <v>3684.5166833599997</v>
      </c>
      <c r="G76" s="36">
        <f>SUMIFS(СВЦЭМ!$D$39:$D$782,СВЦЭМ!$A$39:$A$782,$A76,СВЦЭМ!$B$39:$B$782,G$47)+'СЕТ СН'!$G$11+СВЦЭМ!$D$10+'СЕТ СН'!$G$5-'СЕТ СН'!$G$21</f>
        <v>3646.5099211999996</v>
      </c>
      <c r="H76" s="36">
        <f>SUMIFS(СВЦЭМ!$D$39:$D$782,СВЦЭМ!$A$39:$A$782,$A76,СВЦЭМ!$B$39:$B$782,H$47)+'СЕТ СН'!$G$11+СВЦЭМ!$D$10+'СЕТ СН'!$G$5-'СЕТ СН'!$G$21</f>
        <v>3539.7510325999997</v>
      </c>
      <c r="I76" s="36">
        <f>SUMIFS(СВЦЭМ!$D$39:$D$782,СВЦЭМ!$A$39:$A$782,$A76,СВЦЭМ!$B$39:$B$782,I$47)+'СЕТ СН'!$G$11+СВЦЭМ!$D$10+'СЕТ СН'!$G$5-'СЕТ СН'!$G$21</f>
        <v>3499.2284226499996</v>
      </c>
      <c r="J76" s="36">
        <f>SUMIFS(СВЦЭМ!$D$39:$D$782,СВЦЭМ!$A$39:$A$782,$A76,СВЦЭМ!$B$39:$B$782,J$47)+'СЕТ СН'!$G$11+СВЦЭМ!$D$10+'СЕТ СН'!$G$5-'СЕТ СН'!$G$21</f>
        <v>3489.7996597499996</v>
      </c>
      <c r="K76" s="36">
        <f>SUMIFS(СВЦЭМ!$D$39:$D$782,СВЦЭМ!$A$39:$A$782,$A76,СВЦЭМ!$B$39:$B$782,K$47)+'СЕТ СН'!$G$11+СВЦЭМ!$D$10+'СЕТ СН'!$G$5-'СЕТ СН'!$G$21</f>
        <v>3472.3608084299999</v>
      </c>
      <c r="L76" s="36">
        <f>SUMIFS(СВЦЭМ!$D$39:$D$782,СВЦЭМ!$A$39:$A$782,$A76,СВЦЭМ!$B$39:$B$782,L$47)+'СЕТ СН'!$G$11+СВЦЭМ!$D$10+'СЕТ СН'!$G$5-'СЕТ СН'!$G$21</f>
        <v>3488.35495025</v>
      </c>
      <c r="M76" s="36">
        <f>SUMIFS(СВЦЭМ!$D$39:$D$782,СВЦЭМ!$A$39:$A$782,$A76,СВЦЭМ!$B$39:$B$782,M$47)+'СЕТ СН'!$G$11+СВЦЭМ!$D$10+'СЕТ СН'!$G$5-'СЕТ СН'!$G$21</f>
        <v>3498.2335576899995</v>
      </c>
      <c r="N76" s="36">
        <f>SUMIFS(СВЦЭМ!$D$39:$D$782,СВЦЭМ!$A$39:$A$782,$A76,СВЦЭМ!$B$39:$B$782,N$47)+'СЕТ СН'!$G$11+СВЦЭМ!$D$10+'СЕТ СН'!$G$5-'СЕТ СН'!$G$21</f>
        <v>3498.9489146599999</v>
      </c>
      <c r="O76" s="36">
        <f>SUMIFS(СВЦЭМ!$D$39:$D$782,СВЦЭМ!$A$39:$A$782,$A76,СВЦЭМ!$B$39:$B$782,O$47)+'СЕТ СН'!$G$11+СВЦЭМ!$D$10+'СЕТ СН'!$G$5-'СЕТ СН'!$G$21</f>
        <v>3502.1538677399999</v>
      </c>
      <c r="P76" s="36">
        <f>SUMIFS(СВЦЭМ!$D$39:$D$782,СВЦЭМ!$A$39:$A$782,$A76,СВЦЭМ!$B$39:$B$782,P$47)+'СЕТ СН'!$G$11+СВЦЭМ!$D$10+'СЕТ СН'!$G$5-'СЕТ СН'!$G$21</f>
        <v>3522.0519559799995</v>
      </c>
      <c r="Q76" s="36">
        <f>SUMIFS(СВЦЭМ!$D$39:$D$782,СВЦЭМ!$A$39:$A$782,$A76,СВЦЭМ!$B$39:$B$782,Q$47)+'СЕТ СН'!$G$11+СВЦЭМ!$D$10+'СЕТ СН'!$G$5-'СЕТ СН'!$G$21</f>
        <v>3518.1082091499998</v>
      </c>
      <c r="R76" s="36">
        <f>SUMIFS(СВЦЭМ!$D$39:$D$782,СВЦЭМ!$A$39:$A$782,$A76,СВЦЭМ!$B$39:$B$782,R$47)+'СЕТ СН'!$G$11+СВЦЭМ!$D$10+'СЕТ СН'!$G$5-'СЕТ СН'!$G$21</f>
        <v>3504.0134895599999</v>
      </c>
      <c r="S76" s="36">
        <f>SUMIFS(СВЦЭМ!$D$39:$D$782,СВЦЭМ!$A$39:$A$782,$A76,СВЦЭМ!$B$39:$B$782,S$47)+'СЕТ СН'!$G$11+СВЦЭМ!$D$10+'СЕТ СН'!$G$5-'СЕТ СН'!$G$21</f>
        <v>3495.3037405799996</v>
      </c>
      <c r="T76" s="36">
        <f>SUMIFS(СВЦЭМ!$D$39:$D$782,СВЦЭМ!$A$39:$A$782,$A76,СВЦЭМ!$B$39:$B$782,T$47)+'СЕТ СН'!$G$11+СВЦЭМ!$D$10+'СЕТ СН'!$G$5-'СЕТ СН'!$G$21</f>
        <v>3470.3031289699998</v>
      </c>
      <c r="U76" s="36">
        <f>SUMIFS(СВЦЭМ!$D$39:$D$782,СВЦЭМ!$A$39:$A$782,$A76,СВЦЭМ!$B$39:$B$782,U$47)+'СЕТ СН'!$G$11+СВЦЭМ!$D$10+'СЕТ СН'!$G$5-'СЕТ СН'!$G$21</f>
        <v>3488.8698581199997</v>
      </c>
      <c r="V76" s="36">
        <f>SUMIFS(СВЦЭМ!$D$39:$D$782,СВЦЭМ!$A$39:$A$782,$A76,СВЦЭМ!$B$39:$B$782,V$47)+'СЕТ СН'!$G$11+СВЦЭМ!$D$10+'СЕТ СН'!$G$5-'СЕТ СН'!$G$21</f>
        <v>3463.2829644899998</v>
      </c>
      <c r="W76" s="36">
        <f>SUMIFS(СВЦЭМ!$D$39:$D$782,СВЦЭМ!$A$39:$A$782,$A76,СВЦЭМ!$B$39:$B$782,W$47)+'СЕТ СН'!$G$11+СВЦЭМ!$D$10+'СЕТ СН'!$G$5-'СЕТ СН'!$G$21</f>
        <v>3570.2563816599995</v>
      </c>
      <c r="X76" s="36">
        <f>SUMIFS(СВЦЭМ!$D$39:$D$782,СВЦЭМ!$A$39:$A$782,$A76,СВЦЭМ!$B$39:$B$782,X$47)+'СЕТ СН'!$G$11+СВЦЭМ!$D$10+'СЕТ СН'!$G$5-'СЕТ СН'!$G$21</f>
        <v>3546.0958818299996</v>
      </c>
      <c r="Y76" s="36">
        <f>SUMIFS(СВЦЭМ!$D$39:$D$782,СВЦЭМ!$A$39:$A$782,$A76,СВЦЭМ!$B$39:$B$782,Y$47)+'СЕТ СН'!$G$11+СВЦЭМ!$D$10+'СЕТ СН'!$G$5-'СЕТ СН'!$G$21</f>
        <v>3538.7617726099998</v>
      </c>
    </row>
    <row r="77" spans="1:26" ht="15.75" x14ac:dyDescent="0.2">
      <c r="A77" s="35">
        <f t="shared" si="1"/>
        <v>44834</v>
      </c>
      <c r="B77" s="36">
        <f>SUMIFS(СВЦЭМ!$D$39:$D$782,СВЦЭМ!$A$39:$A$782,$A77,СВЦЭМ!$B$39:$B$782,B$47)+'СЕТ СН'!$G$11+СВЦЭМ!$D$10+'СЕТ СН'!$G$5-'СЕТ СН'!$G$21</f>
        <v>3555.4727721899999</v>
      </c>
      <c r="C77" s="36">
        <f>SUMIFS(СВЦЭМ!$D$39:$D$782,СВЦЭМ!$A$39:$A$782,$A77,СВЦЭМ!$B$39:$B$782,C$47)+'СЕТ СН'!$G$11+СВЦЭМ!$D$10+'СЕТ СН'!$G$5-'СЕТ СН'!$G$21</f>
        <v>3593.5929615699997</v>
      </c>
      <c r="D77" s="36">
        <f>SUMIFS(СВЦЭМ!$D$39:$D$782,СВЦЭМ!$A$39:$A$782,$A77,СВЦЭМ!$B$39:$B$782,D$47)+'СЕТ СН'!$G$11+СВЦЭМ!$D$10+'СЕТ СН'!$G$5-'СЕТ СН'!$G$21</f>
        <v>3566.6380192500001</v>
      </c>
      <c r="E77" s="36">
        <f>SUMIFS(СВЦЭМ!$D$39:$D$782,СВЦЭМ!$A$39:$A$782,$A77,СВЦЭМ!$B$39:$B$782,E$47)+'СЕТ СН'!$G$11+СВЦЭМ!$D$10+'СЕТ СН'!$G$5-'СЕТ СН'!$G$21</f>
        <v>3552.7421535799999</v>
      </c>
      <c r="F77" s="36">
        <f>SUMIFS(СВЦЭМ!$D$39:$D$782,СВЦЭМ!$A$39:$A$782,$A77,СВЦЭМ!$B$39:$B$782,F$47)+'СЕТ СН'!$G$11+СВЦЭМ!$D$10+'СЕТ СН'!$G$5-'СЕТ СН'!$G$21</f>
        <v>3533.1944686999996</v>
      </c>
      <c r="G77" s="36">
        <f>SUMIFS(СВЦЭМ!$D$39:$D$782,СВЦЭМ!$A$39:$A$782,$A77,СВЦЭМ!$B$39:$B$782,G$47)+'СЕТ СН'!$G$11+СВЦЭМ!$D$10+'СЕТ СН'!$G$5-'СЕТ СН'!$G$21</f>
        <v>3522.4572394499996</v>
      </c>
      <c r="H77" s="36">
        <f>SUMIFS(СВЦЭМ!$D$39:$D$782,СВЦЭМ!$A$39:$A$782,$A77,СВЦЭМ!$B$39:$B$782,H$47)+'СЕТ СН'!$G$11+СВЦЭМ!$D$10+'СЕТ СН'!$G$5-'СЕТ СН'!$G$21</f>
        <v>3478.9455199699996</v>
      </c>
      <c r="I77" s="36">
        <f>SUMIFS(СВЦЭМ!$D$39:$D$782,СВЦЭМ!$A$39:$A$782,$A77,СВЦЭМ!$B$39:$B$782,I$47)+'СЕТ СН'!$G$11+СВЦЭМ!$D$10+'СЕТ СН'!$G$5-'СЕТ СН'!$G$21</f>
        <v>3451.4155672399997</v>
      </c>
      <c r="J77" s="36">
        <f>SUMIFS(СВЦЭМ!$D$39:$D$782,СВЦЭМ!$A$39:$A$782,$A77,СВЦЭМ!$B$39:$B$782,J$47)+'СЕТ СН'!$G$11+СВЦЭМ!$D$10+'СЕТ СН'!$G$5-'СЕТ СН'!$G$21</f>
        <v>3425.9952428500001</v>
      </c>
      <c r="K77" s="36">
        <f>SUMIFS(СВЦЭМ!$D$39:$D$782,СВЦЭМ!$A$39:$A$782,$A77,СВЦЭМ!$B$39:$B$782,K$47)+'СЕТ СН'!$G$11+СВЦЭМ!$D$10+'СЕТ СН'!$G$5-'СЕТ СН'!$G$21</f>
        <v>3419.1507086499996</v>
      </c>
      <c r="L77" s="36">
        <f>SUMIFS(СВЦЭМ!$D$39:$D$782,СВЦЭМ!$A$39:$A$782,$A77,СВЦЭМ!$B$39:$B$782,L$47)+'СЕТ СН'!$G$11+СВЦЭМ!$D$10+'СЕТ СН'!$G$5-'СЕТ СН'!$G$21</f>
        <v>3429.0105031399999</v>
      </c>
      <c r="M77" s="36">
        <f>SUMIFS(СВЦЭМ!$D$39:$D$782,СВЦЭМ!$A$39:$A$782,$A77,СВЦЭМ!$B$39:$B$782,M$47)+'СЕТ СН'!$G$11+СВЦЭМ!$D$10+'СЕТ СН'!$G$5-'СЕТ СН'!$G$21</f>
        <v>3447.7048401699999</v>
      </c>
      <c r="N77" s="36">
        <f>SUMIFS(СВЦЭМ!$D$39:$D$782,СВЦЭМ!$A$39:$A$782,$A77,СВЦЭМ!$B$39:$B$782,N$47)+'СЕТ СН'!$G$11+СВЦЭМ!$D$10+'СЕТ СН'!$G$5-'СЕТ СН'!$G$21</f>
        <v>3462.3062390499999</v>
      </c>
      <c r="O77" s="36">
        <f>SUMIFS(СВЦЭМ!$D$39:$D$782,СВЦЭМ!$A$39:$A$782,$A77,СВЦЭМ!$B$39:$B$782,O$47)+'СЕТ СН'!$G$11+СВЦЭМ!$D$10+'СЕТ СН'!$G$5-'СЕТ СН'!$G$21</f>
        <v>3473.0931058599999</v>
      </c>
      <c r="P77" s="36">
        <f>SUMIFS(СВЦЭМ!$D$39:$D$782,СВЦЭМ!$A$39:$A$782,$A77,СВЦЭМ!$B$39:$B$782,P$47)+'СЕТ СН'!$G$11+СВЦЭМ!$D$10+'СЕТ СН'!$G$5-'СЕТ СН'!$G$21</f>
        <v>3483.9817109699998</v>
      </c>
      <c r="Q77" s="36">
        <f>SUMIFS(СВЦЭМ!$D$39:$D$782,СВЦЭМ!$A$39:$A$782,$A77,СВЦЭМ!$B$39:$B$782,Q$47)+'СЕТ СН'!$G$11+СВЦЭМ!$D$10+'СЕТ СН'!$G$5-'СЕТ СН'!$G$21</f>
        <v>3484.6693643899998</v>
      </c>
      <c r="R77" s="36">
        <f>SUMIFS(СВЦЭМ!$D$39:$D$782,СВЦЭМ!$A$39:$A$782,$A77,СВЦЭМ!$B$39:$B$782,R$47)+'СЕТ СН'!$G$11+СВЦЭМ!$D$10+'СЕТ СН'!$G$5-'СЕТ СН'!$G$21</f>
        <v>3463.9179084399998</v>
      </c>
      <c r="S77" s="36">
        <f>SUMIFS(СВЦЭМ!$D$39:$D$782,СВЦЭМ!$A$39:$A$782,$A77,СВЦЭМ!$B$39:$B$782,S$47)+'СЕТ СН'!$G$11+СВЦЭМ!$D$10+'СЕТ СН'!$G$5-'СЕТ СН'!$G$21</f>
        <v>3434.7115843199999</v>
      </c>
      <c r="T77" s="36">
        <f>SUMIFS(СВЦЭМ!$D$39:$D$782,СВЦЭМ!$A$39:$A$782,$A77,СВЦЭМ!$B$39:$B$782,T$47)+'СЕТ СН'!$G$11+СВЦЭМ!$D$10+'СЕТ СН'!$G$5-'СЕТ СН'!$G$21</f>
        <v>3416.2248576499996</v>
      </c>
      <c r="U77" s="36">
        <f>SUMIFS(СВЦЭМ!$D$39:$D$782,СВЦЭМ!$A$39:$A$782,$A77,СВЦЭМ!$B$39:$B$782,U$47)+'СЕТ СН'!$G$11+СВЦЭМ!$D$10+'СЕТ СН'!$G$5-'СЕТ СН'!$G$21</f>
        <v>3395.7983045799997</v>
      </c>
      <c r="V77" s="36">
        <f>SUMIFS(СВЦЭМ!$D$39:$D$782,СВЦЭМ!$A$39:$A$782,$A77,СВЦЭМ!$B$39:$B$782,V$47)+'СЕТ СН'!$G$11+СВЦЭМ!$D$10+'СЕТ СН'!$G$5-'СЕТ СН'!$G$21</f>
        <v>3413.1575342399997</v>
      </c>
      <c r="W77" s="36">
        <f>SUMIFS(СВЦЭМ!$D$39:$D$782,СВЦЭМ!$A$39:$A$782,$A77,СВЦЭМ!$B$39:$B$782,W$47)+'СЕТ СН'!$G$11+СВЦЭМ!$D$10+'СЕТ СН'!$G$5-'СЕТ СН'!$G$21</f>
        <v>3479.2191828999999</v>
      </c>
      <c r="X77" s="36">
        <f>SUMIFS(СВЦЭМ!$D$39:$D$782,СВЦЭМ!$A$39:$A$782,$A77,СВЦЭМ!$B$39:$B$782,X$47)+'СЕТ СН'!$G$11+СВЦЭМ!$D$10+'СЕТ СН'!$G$5-'СЕТ СН'!$G$21</f>
        <v>3518.8616893499998</v>
      </c>
      <c r="Y77" s="36">
        <f>SUMIFS(СВЦЭМ!$D$39:$D$782,СВЦЭМ!$A$39:$A$782,$A77,СВЦЭМ!$B$39:$B$782,Y$47)+'СЕТ СН'!$G$11+СВЦЭМ!$D$10+'СЕТ СН'!$G$5-'СЕТ СН'!$G$21</f>
        <v>3524.7563901099998</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01.09.2022</v>
      </c>
      <c r="B84" s="36">
        <f>SUMIFS(СВЦЭМ!$D$39:$D$782,СВЦЭМ!$A$39:$A$782,$A84,СВЦЭМ!$B$39:$B$782,B$83)+'СЕТ СН'!$H$11+СВЦЭМ!$D$10+'СЕТ СН'!$H$5-'СЕТ СН'!$H$21</f>
        <v>3704.4784316300002</v>
      </c>
      <c r="C84" s="36">
        <f>SUMIFS(СВЦЭМ!$D$39:$D$782,СВЦЭМ!$A$39:$A$782,$A84,СВЦЭМ!$B$39:$B$782,C$83)+'СЕТ СН'!$H$11+СВЦЭМ!$D$10+'СЕТ СН'!$H$5-'СЕТ СН'!$H$21</f>
        <v>3753.97493308</v>
      </c>
      <c r="D84" s="36">
        <f>SUMIFS(СВЦЭМ!$D$39:$D$782,СВЦЭМ!$A$39:$A$782,$A84,СВЦЭМ!$B$39:$B$782,D$83)+'СЕТ СН'!$H$11+СВЦЭМ!$D$10+'СЕТ СН'!$H$5-'СЕТ СН'!$H$21</f>
        <v>3784.4925965800003</v>
      </c>
      <c r="E84" s="36">
        <f>SUMIFS(СВЦЭМ!$D$39:$D$782,СВЦЭМ!$A$39:$A$782,$A84,СВЦЭМ!$B$39:$B$782,E$83)+'СЕТ СН'!$H$11+СВЦЭМ!$D$10+'СЕТ СН'!$H$5-'СЕТ СН'!$H$21</f>
        <v>3790.1914881900002</v>
      </c>
      <c r="F84" s="36">
        <f>SUMIFS(СВЦЭМ!$D$39:$D$782,СВЦЭМ!$A$39:$A$782,$A84,СВЦЭМ!$B$39:$B$782,F$83)+'СЕТ СН'!$H$11+СВЦЭМ!$D$10+'СЕТ СН'!$H$5-'СЕТ СН'!$H$21</f>
        <v>3794.1515544100002</v>
      </c>
      <c r="G84" s="36">
        <f>SUMIFS(СВЦЭМ!$D$39:$D$782,СВЦЭМ!$A$39:$A$782,$A84,СВЦЭМ!$B$39:$B$782,G$83)+'СЕТ СН'!$H$11+СВЦЭМ!$D$10+'СЕТ СН'!$H$5-'СЕТ СН'!$H$21</f>
        <v>3783.1408942600001</v>
      </c>
      <c r="H84" s="36">
        <f>SUMIFS(СВЦЭМ!$D$39:$D$782,СВЦЭМ!$A$39:$A$782,$A84,СВЦЭМ!$B$39:$B$782,H$83)+'СЕТ СН'!$H$11+СВЦЭМ!$D$10+'СЕТ СН'!$H$5-'СЕТ СН'!$H$21</f>
        <v>3738.3950264800001</v>
      </c>
      <c r="I84" s="36">
        <f>SUMIFS(СВЦЭМ!$D$39:$D$782,СВЦЭМ!$A$39:$A$782,$A84,СВЦЭМ!$B$39:$B$782,I$83)+'СЕТ СН'!$H$11+СВЦЭМ!$D$10+'СЕТ СН'!$H$5-'СЕТ СН'!$H$21</f>
        <v>3671.5810514200002</v>
      </c>
      <c r="J84" s="36">
        <f>SUMIFS(СВЦЭМ!$D$39:$D$782,СВЦЭМ!$A$39:$A$782,$A84,СВЦЭМ!$B$39:$B$782,J$83)+'СЕТ СН'!$H$11+СВЦЭМ!$D$10+'СЕТ СН'!$H$5-'СЕТ СН'!$H$21</f>
        <v>3645.2369580499999</v>
      </c>
      <c r="K84" s="36">
        <f>SUMIFS(СВЦЭМ!$D$39:$D$782,СВЦЭМ!$A$39:$A$782,$A84,СВЦЭМ!$B$39:$B$782,K$83)+'СЕТ СН'!$H$11+СВЦЭМ!$D$10+'СЕТ СН'!$H$5-'СЕТ СН'!$H$21</f>
        <v>3670.1523583100002</v>
      </c>
      <c r="L84" s="36">
        <f>SUMIFS(СВЦЭМ!$D$39:$D$782,СВЦЭМ!$A$39:$A$782,$A84,СВЦЭМ!$B$39:$B$782,L$83)+'СЕТ СН'!$H$11+СВЦЭМ!$D$10+'СЕТ СН'!$H$5-'СЕТ СН'!$H$21</f>
        <v>3634.2374372000004</v>
      </c>
      <c r="M84" s="36">
        <f>SUMIFS(СВЦЭМ!$D$39:$D$782,СВЦЭМ!$A$39:$A$782,$A84,СВЦЭМ!$B$39:$B$782,M$83)+'СЕТ СН'!$H$11+СВЦЭМ!$D$10+'СЕТ СН'!$H$5-'СЕТ СН'!$H$21</f>
        <v>3604.0862434600003</v>
      </c>
      <c r="N84" s="36">
        <f>SUMIFS(СВЦЭМ!$D$39:$D$782,СВЦЭМ!$A$39:$A$782,$A84,СВЦЭМ!$B$39:$B$782,N$83)+'СЕТ СН'!$H$11+СВЦЭМ!$D$10+'СЕТ СН'!$H$5-'СЕТ СН'!$H$21</f>
        <v>3618.7880327600001</v>
      </c>
      <c r="O84" s="36">
        <f>SUMIFS(СВЦЭМ!$D$39:$D$782,СВЦЭМ!$A$39:$A$782,$A84,СВЦЭМ!$B$39:$B$782,O$83)+'СЕТ СН'!$H$11+СВЦЭМ!$D$10+'СЕТ СН'!$H$5-'СЕТ СН'!$H$21</f>
        <v>3623.9462939200002</v>
      </c>
      <c r="P84" s="36">
        <f>SUMIFS(СВЦЭМ!$D$39:$D$782,СВЦЭМ!$A$39:$A$782,$A84,СВЦЭМ!$B$39:$B$782,P$83)+'СЕТ СН'!$H$11+СВЦЭМ!$D$10+'СЕТ СН'!$H$5-'СЕТ СН'!$H$21</f>
        <v>3625.1150001200003</v>
      </c>
      <c r="Q84" s="36">
        <f>SUMIFS(СВЦЭМ!$D$39:$D$782,СВЦЭМ!$A$39:$A$782,$A84,СВЦЭМ!$B$39:$B$782,Q$83)+'СЕТ СН'!$H$11+СВЦЭМ!$D$10+'СЕТ СН'!$H$5-'СЕТ СН'!$H$21</f>
        <v>3630.9973294400002</v>
      </c>
      <c r="R84" s="36">
        <f>SUMIFS(СВЦЭМ!$D$39:$D$782,СВЦЭМ!$A$39:$A$782,$A84,СВЦЭМ!$B$39:$B$782,R$83)+'СЕТ СН'!$H$11+СВЦЭМ!$D$10+'СЕТ СН'!$H$5-'СЕТ СН'!$H$21</f>
        <v>3622.5203522100001</v>
      </c>
      <c r="S84" s="36">
        <f>SUMIFS(СВЦЭМ!$D$39:$D$782,СВЦЭМ!$A$39:$A$782,$A84,СВЦЭМ!$B$39:$B$782,S$83)+'СЕТ СН'!$H$11+СВЦЭМ!$D$10+'СЕТ СН'!$H$5-'СЕТ СН'!$H$21</f>
        <v>3627.4823212900001</v>
      </c>
      <c r="T84" s="36">
        <f>SUMIFS(СВЦЭМ!$D$39:$D$782,СВЦЭМ!$A$39:$A$782,$A84,СВЦЭМ!$B$39:$B$782,T$83)+'СЕТ СН'!$H$11+СВЦЭМ!$D$10+'СЕТ СН'!$H$5-'СЕТ СН'!$H$21</f>
        <v>3757.6405029699999</v>
      </c>
      <c r="U84" s="36">
        <f>SUMIFS(СВЦЭМ!$D$39:$D$782,СВЦЭМ!$A$39:$A$782,$A84,СВЦЭМ!$B$39:$B$782,U$83)+'СЕТ СН'!$H$11+СВЦЭМ!$D$10+'СЕТ СН'!$H$5-'СЕТ СН'!$H$21</f>
        <v>3767.69119112</v>
      </c>
      <c r="V84" s="36">
        <f>SUMIFS(СВЦЭМ!$D$39:$D$782,СВЦЭМ!$A$39:$A$782,$A84,СВЦЭМ!$B$39:$B$782,V$83)+'СЕТ СН'!$H$11+СВЦЭМ!$D$10+'СЕТ СН'!$H$5-'СЕТ СН'!$H$21</f>
        <v>3779.2458741099999</v>
      </c>
      <c r="W84" s="36">
        <f>SUMIFS(СВЦЭМ!$D$39:$D$782,СВЦЭМ!$A$39:$A$782,$A84,СВЦЭМ!$B$39:$B$782,W$83)+'СЕТ СН'!$H$11+СВЦЭМ!$D$10+'СЕТ СН'!$H$5-'СЕТ СН'!$H$21</f>
        <v>3777.4607989000001</v>
      </c>
      <c r="X84" s="36">
        <f>SUMIFS(СВЦЭМ!$D$39:$D$782,СВЦЭМ!$A$39:$A$782,$A84,СВЦЭМ!$B$39:$B$782,X$83)+'СЕТ СН'!$H$11+СВЦЭМ!$D$10+'СЕТ СН'!$H$5-'СЕТ СН'!$H$21</f>
        <v>3748.0216258400001</v>
      </c>
      <c r="Y84" s="36">
        <f>SUMIFS(СВЦЭМ!$D$39:$D$782,СВЦЭМ!$A$39:$A$782,$A84,СВЦЭМ!$B$39:$B$782,Y$83)+'СЕТ СН'!$H$11+СВЦЭМ!$D$10+'СЕТ СН'!$H$5-'СЕТ СН'!$H$21</f>
        <v>3706.50853241</v>
      </c>
      <c r="AA84" s="45"/>
    </row>
    <row r="85" spans="1:27" ht="15.75" x14ac:dyDescent="0.2">
      <c r="A85" s="35">
        <f>A84+1</f>
        <v>44806</v>
      </c>
      <c r="B85" s="36">
        <f>SUMIFS(СВЦЭМ!$D$39:$D$782,СВЦЭМ!$A$39:$A$782,$A85,СВЦЭМ!$B$39:$B$782,B$83)+'СЕТ СН'!$H$11+СВЦЭМ!$D$10+'СЕТ СН'!$H$5-'СЕТ СН'!$H$21</f>
        <v>3707.38898264</v>
      </c>
      <c r="C85" s="36">
        <f>SUMIFS(СВЦЭМ!$D$39:$D$782,СВЦЭМ!$A$39:$A$782,$A85,СВЦЭМ!$B$39:$B$782,C$83)+'СЕТ СН'!$H$11+СВЦЭМ!$D$10+'СЕТ СН'!$H$5-'СЕТ СН'!$H$21</f>
        <v>3757.8838116000002</v>
      </c>
      <c r="D85" s="36">
        <f>SUMIFS(СВЦЭМ!$D$39:$D$782,СВЦЭМ!$A$39:$A$782,$A85,СВЦЭМ!$B$39:$B$782,D$83)+'СЕТ СН'!$H$11+СВЦЭМ!$D$10+'СЕТ СН'!$H$5-'СЕТ СН'!$H$21</f>
        <v>3790.19780765</v>
      </c>
      <c r="E85" s="36">
        <f>SUMIFS(СВЦЭМ!$D$39:$D$782,СВЦЭМ!$A$39:$A$782,$A85,СВЦЭМ!$B$39:$B$782,E$83)+'СЕТ СН'!$H$11+СВЦЭМ!$D$10+'СЕТ СН'!$H$5-'СЕТ СН'!$H$21</f>
        <v>3800.4577032100001</v>
      </c>
      <c r="F85" s="36">
        <f>SUMIFS(СВЦЭМ!$D$39:$D$782,СВЦЭМ!$A$39:$A$782,$A85,СВЦЭМ!$B$39:$B$782,F$83)+'СЕТ СН'!$H$11+СВЦЭМ!$D$10+'СЕТ СН'!$H$5-'СЕТ СН'!$H$21</f>
        <v>3802.9580506900002</v>
      </c>
      <c r="G85" s="36">
        <f>SUMIFS(СВЦЭМ!$D$39:$D$782,СВЦЭМ!$A$39:$A$782,$A85,СВЦЭМ!$B$39:$B$782,G$83)+'СЕТ СН'!$H$11+СВЦЭМ!$D$10+'СЕТ СН'!$H$5-'СЕТ СН'!$H$21</f>
        <v>3792.92357653</v>
      </c>
      <c r="H85" s="36">
        <f>SUMIFS(СВЦЭМ!$D$39:$D$782,СВЦЭМ!$A$39:$A$782,$A85,СВЦЭМ!$B$39:$B$782,H$83)+'СЕТ СН'!$H$11+СВЦЭМ!$D$10+'СЕТ СН'!$H$5-'СЕТ СН'!$H$21</f>
        <v>3749.5044814600001</v>
      </c>
      <c r="I85" s="36">
        <f>SUMIFS(СВЦЭМ!$D$39:$D$782,СВЦЭМ!$A$39:$A$782,$A85,СВЦЭМ!$B$39:$B$782,I$83)+'СЕТ СН'!$H$11+СВЦЭМ!$D$10+'СЕТ СН'!$H$5-'СЕТ СН'!$H$21</f>
        <v>3679.5694715200002</v>
      </c>
      <c r="J85" s="36">
        <f>SUMIFS(СВЦЭМ!$D$39:$D$782,СВЦЭМ!$A$39:$A$782,$A85,СВЦЭМ!$B$39:$B$782,J$83)+'СЕТ СН'!$H$11+СВЦЭМ!$D$10+'СЕТ СН'!$H$5-'СЕТ СН'!$H$21</f>
        <v>3614.92101194</v>
      </c>
      <c r="K85" s="36">
        <f>SUMIFS(СВЦЭМ!$D$39:$D$782,СВЦЭМ!$A$39:$A$782,$A85,СВЦЭМ!$B$39:$B$782,K$83)+'СЕТ СН'!$H$11+СВЦЭМ!$D$10+'СЕТ СН'!$H$5-'СЕТ СН'!$H$21</f>
        <v>3638.9037999100001</v>
      </c>
      <c r="L85" s="36">
        <f>SUMIFS(СВЦЭМ!$D$39:$D$782,СВЦЭМ!$A$39:$A$782,$A85,СВЦЭМ!$B$39:$B$782,L$83)+'СЕТ СН'!$H$11+СВЦЭМ!$D$10+'СЕТ СН'!$H$5-'СЕТ СН'!$H$21</f>
        <v>3633.95678972</v>
      </c>
      <c r="M85" s="36">
        <f>SUMIFS(СВЦЭМ!$D$39:$D$782,СВЦЭМ!$A$39:$A$782,$A85,СВЦЭМ!$B$39:$B$782,M$83)+'СЕТ СН'!$H$11+СВЦЭМ!$D$10+'СЕТ СН'!$H$5-'СЕТ СН'!$H$21</f>
        <v>3587.6190323999999</v>
      </c>
      <c r="N85" s="36">
        <f>SUMIFS(СВЦЭМ!$D$39:$D$782,СВЦЭМ!$A$39:$A$782,$A85,СВЦЭМ!$B$39:$B$782,N$83)+'СЕТ СН'!$H$11+СВЦЭМ!$D$10+'СЕТ СН'!$H$5-'СЕТ СН'!$H$21</f>
        <v>3596.83066495</v>
      </c>
      <c r="O85" s="36">
        <f>SUMIFS(СВЦЭМ!$D$39:$D$782,СВЦЭМ!$A$39:$A$782,$A85,СВЦЭМ!$B$39:$B$782,O$83)+'СЕТ СН'!$H$11+СВЦЭМ!$D$10+'СЕТ СН'!$H$5-'СЕТ СН'!$H$21</f>
        <v>3598.8557207500003</v>
      </c>
      <c r="P85" s="36">
        <f>SUMIFS(СВЦЭМ!$D$39:$D$782,СВЦЭМ!$A$39:$A$782,$A85,СВЦЭМ!$B$39:$B$782,P$83)+'СЕТ СН'!$H$11+СВЦЭМ!$D$10+'СЕТ СН'!$H$5-'СЕТ СН'!$H$21</f>
        <v>3601.5744040099999</v>
      </c>
      <c r="Q85" s="36">
        <f>SUMIFS(СВЦЭМ!$D$39:$D$782,СВЦЭМ!$A$39:$A$782,$A85,СВЦЭМ!$B$39:$B$782,Q$83)+'СЕТ СН'!$H$11+СВЦЭМ!$D$10+'СЕТ СН'!$H$5-'СЕТ СН'!$H$21</f>
        <v>3607.1234955999998</v>
      </c>
      <c r="R85" s="36">
        <f>SUMIFS(СВЦЭМ!$D$39:$D$782,СВЦЭМ!$A$39:$A$782,$A85,СВЦЭМ!$B$39:$B$782,R$83)+'СЕТ СН'!$H$11+СВЦЭМ!$D$10+'СЕТ СН'!$H$5-'СЕТ СН'!$H$21</f>
        <v>3607.3621188400002</v>
      </c>
      <c r="S85" s="36">
        <f>SUMIFS(СВЦЭМ!$D$39:$D$782,СВЦЭМ!$A$39:$A$782,$A85,СВЦЭМ!$B$39:$B$782,S$83)+'СЕТ СН'!$H$11+СВЦЭМ!$D$10+'СЕТ СН'!$H$5-'СЕТ СН'!$H$21</f>
        <v>3611.6211401099999</v>
      </c>
      <c r="T85" s="36">
        <f>SUMIFS(СВЦЭМ!$D$39:$D$782,СВЦЭМ!$A$39:$A$782,$A85,СВЦЭМ!$B$39:$B$782,T$83)+'СЕТ СН'!$H$11+СВЦЭМ!$D$10+'СЕТ СН'!$H$5-'СЕТ СН'!$H$21</f>
        <v>3732.7194646200001</v>
      </c>
      <c r="U85" s="36">
        <f>SUMIFS(СВЦЭМ!$D$39:$D$782,СВЦЭМ!$A$39:$A$782,$A85,СВЦЭМ!$B$39:$B$782,U$83)+'СЕТ СН'!$H$11+СВЦЭМ!$D$10+'СЕТ СН'!$H$5-'СЕТ СН'!$H$21</f>
        <v>3734.94418391</v>
      </c>
      <c r="V85" s="36">
        <f>SUMIFS(СВЦЭМ!$D$39:$D$782,СВЦЭМ!$A$39:$A$782,$A85,СВЦЭМ!$B$39:$B$782,V$83)+'СЕТ СН'!$H$11+СВЦЭМ!$D$10+'СЕТ СН'!$H$5-'СЕТ СН'!$H$21</f>
        <v>3759.6340400200002</v>
      </c>
      <c r="W85" s="36">
        <f>SUMIFS(СВЦЭМ!$D$39:$D$782,СВЦЭМ!$A$39:$A$782,$A85,СВЦЭМ!$B$39:$B$782,W$83)+'СЕТ СН'!$H$11+СВЦЭМ!$D$10+'СЕТ СН'!$H$5-'СЕТ СН'!$H$21</f>
        <v>3759.8676558500001</v>
      </c>
      <c r="X85" s="36">
        <f>SUMIFS(СВЦЭМ!$D$39:$D$782,СВЦЭМ!$A$39:$A$782,$A85,СВЦЭМ!$B$39:$B$782,X$83)+'СЕТ СН'!$H$11+СВЦЭМ!$D$10+'СЕТ СН'!$H$5-'СЕТ СН'!$H$21</f>
        <v>3712.4379978500001</v>
      </c>
      <c r="Y85" s="36">
        <f>SUMIFS(СВЦЭМ!$D$39:$D$782,СВЦЭМ!$A$39:$A$782,$A85,СВЦЭМ!$B$39:$B$782,Y$83)+'СЕТ СН'!$H$11+СВЦЭМ!$D$10+'СЕТ СН'!$H$5-'СЕТ СН'!$H$21</f>
        <v>3678.1480526200003</v>
      </c>
    </row>
    <row r="86" spans="1:27" ht="15.75" x14ac:dyDescent="0.2">
      <c r="A86" s="35">
        <f t="shared" ref="A86:A113" si="2">A85+1</f>
        <v>44807</v>
      </c>
      <c r="B86" s="36">
        <f>SUMIFS(СВЦЭМ!$D$39:$D$782,СВЦЭМ!$A$39:$A$782,$A86,СВЦЭМ!$B$39:$B$782,B$83)+'СЕТ СН'!$H$11+СВЦЭМ!$D$10+'СЕТ СН'!$H$5-'СЕТ СН'!$H$21</f>
        <v>3678.7274235700002</v>
      </c>
      <c r="C86" s="36">
        <f>SUMIFS(СВЦЭМ!$D$39:$D$782,СВЦЭМ!$A$39:$A$782,$A86,СВЦЭМ!$B$39:$B$782,C$83)+'СЕТ СН'!$H$11+СВЦЭМ!$D$10+'СЕТ СН'!$H$5-'СЕТ СН'!$H$21</f>
        <v>3721.3202511899999</v>
      </c>
      <c r="D86" s="36">
        <f>SUMIFS(СВЦЭМ!$D$39:$D$782,СВЦЭМ!$A$39:$A$782,$A86,СВЦЭМ!$B$39:$B$782,D$83)+'СЕТ СН'!$H$11+СВЦЭМ!$D$10+'СЕТ СН'!$H$5-'СЕТ СН'!$H$21</f>
        <v>3739.6467125899999</v>
      </c>
      <c r="E86" s="36">
        <f>SUMIFS(СВЦЭМ!$D$39:$D$782,СВЦЭМ!$A$39:$A$782,$A86,СВЦЭМ!$B$39:$B$782,E$83)+'СЕТ СН'!$H$11+СВЦЭМ!$D$10+'СЕТ СН'!$H$5-'СЕТ СН'!$H$21</f>
        <v>3752.5611225600001</v>
      </c>
      <c r="F86" s="36">
        <f>SUMIFS(СВЦЭМ!$D$39:$D$782,СВЦЭМ!$A$39:$A$782,$A86,СВЦЭМ!$B$39:$B$782,F$83)+'СЕТ СН'!$H$11+СВЦЭМ!$D$10+'СЕТ СН'!$H$5-'СЕТ СН'!$H$21</f>
        <v>3766.2222883700001</v>
      </c>
      <c r="G86" s="36">
        <f>SUMIFS(СВЦЭМ!$D$39:$D$782,СВЦЭМ!$A$39:$A$782,$A86,СВЦЭМ!$B$39:$B$782,G$83)+'СЕТ СН'!$H$11+СВЦЭМ!$D$10+'СЕТ СН'!$H$5-'СЕТ СН'!$H$21</f>
        <v>3763.8339421300002</v>
      </c>
      <c r="H86" s="36">
        <f>SUMIFS(СВЦЭМ!$D$39:$D$782,СВЦЭМ!$A$39:$A$782,$A86,СВЦЭМ!$B$39:$B$782,H$83)+'СЕТ СН'!$H$11+СВЦЭМ!$D$10+'СЕТ СН'!$H$5-'СЕТ СН'!$H$21</f>
        <v>3742.1687872500002</v>
      </c>
      <c r="I86" s="36">
        <f>SUMIFS(СВЦЭМ!$D$39:$D$782,СВЦЭМ!$A$39:$A$782,$A86,СВЦЭМ!$B$39:$B$782,I$83)+'СЕТ СН'!$H$11+СВЦЭМ!$D$10+'СЕТ СН'!$H$5-'СЕТ СН'!$H$21</f>
        <v>3694.5200164600001</v>
      </c>
      <c r="J86" s="36">
        <f>SUMIFS(СВЦЭМ!$D$39:$D$782,СВЦЭМ!$A$39:$A$782,$A86,СВЦЭМ!$B$39:$B$782,J$83)+'СЕТ СН'!$H$11+СВЦЭМ!$D$10+'СЕТ СН'!$H$5-'СЕТ СН'!$H$21</f>
        <v>3644.4232161500004</v>
      </c>
      <c r="K86" s="36">
        <f>SUMIFS(СВЦЭМ!$D$39:$D$782,СВЦЭМ!$A$39:$A$782,$A86,СВЦЭМ!$B$39:$B$782,K$83)+'СЕТ СН'!$H$11+СВЦЭМ!$D$10+'СЕТ СН'!$H$5-'СЕТ СН'!$H$21</f>
        <v>3573.9881404100001</v>
      </c>
      <c r="L86" s="36">
        <f>SUMIFS(СВЦЭМ!$D$39:$D$782,СВЦЭМ!$A$39:$A$782,$A86,СВЦЭМ!$B$39:$B$782,L$83)+'СЕТ СН'!$H$11+СВЦЭМ!$D$10+'СЕТ СН'!$H$5-'СЕТ СН'!$H$21</f>
        <v>3529.7598225700003</v>
      </c>
      <c r="M86" s="36">
        <f>SUMIFS(СВЦЭМ!$D$39:$D$782,СВЦЭМ!$A$39:$A$782,$A86,СВЦЭМ!$B$39:$B$782,M$83)+'СЕТ СН'!$H$11+СВЦЭМ!$D$10+'СЕТ СН'!$H$5-'СЕТ СН'!$H$21</f>
        <v>3541.1924725100002</v>
      </c>
      <c r="N86" s="36">
        <f>SUMIFS(СВЦЭМ!$D$39:$D$782,СВЦЭМ!$A$39:$A$782,$A86,СВЦЭМ!$B$39:$B$782,N$83)+'СЕТ СН'!$H$11+СВЦЭМ!$D$10+'СЕТ СН'!$H$5-'СЕТ СН'!$H$21</f>
        <v>3553.7935082900003</v>
      </c>
      <c r="O86" s="36">
        <f>SUMIFS(СВЦЭМ!$D$39:$D$782,СВЦЭМ!$A$39:$A$782,$A86,СВЦЭМ!$B$39:$B$782,O$83)+'СЕТ СН'!$H$11+СВЦЭМ!$D$10+'СЕТ СН'!$H$5-'СЕТ СН'!$H$21</f>
        <v>3581.5222630799999</v>
      </c>
      <c r="P86" s="36">
        <f>SUMIFS(СВЦЭМ!$D$39:$D$782,СВЦЭМ!$A$39:$A$782,$A86,СВЦЭМ!$B$39:$B$782,P$83)+'СЕТ СН'!$H$11+СВЦЭМ!$D$10+'СЕТ СН'!$H$5-'СЕТ СН'!$H$21</f>
        <v>3603.6988186799999</v>
      </c>
      <c r="Q86" s="36">
        <f>SUMIFS(СВЦЭМ!$D$39:$D$782,СВЦЭМ!$A$39:$A$782,$A86,СВЦЭМ!$B$39:$B$782,Q$83)+'СЕТ СН'!$H$11+СВЦЭМ!$D$10+'СЕТ СН'!$H$5-'СЕТ СН'!$H$21</f>
        <v>3607.7054021200001</v>
      </c>
      <c r="R86" s="36">
        <f>SUMIFS(СВЦЭМ!$D$39:$D$782,СВЦЭМ!$A$39:$A$782,$A86,СВЦЭМ!$B$39:$B$782,R$83)+'СЕТ СН'!$H$11+СВЦЭМ!$D$10+'СЕТ СН'!$H$5-'СЕТ СН'!$H$21</f>
        <v>3604.8478806399999</v>
      </c>
      <c r="S86" s="36">
        <f>SUMIFS(СВЦЭМ!$D$39:$D$782,СВЦЭМ!$A$39:$A$782,$A86,СВЦЭМ!$B$39:$B$782,S$83)+'СЕТ СН'!$H$11+СВЦЭМ!$D$10+'СЕТ СН'!$H$5-'СЕТ СН'!$H$21</f>
        <v>3609.0895516099999</v>
      </c>
      <c r="T86" s="36">
        <f>SUMIFS(СВЦЭМ!$D$39:$D$782,СВЦЭМ!$A$39:$A$782,$A86,СВЦЭМ!$B$39:$B$782,T$83)+'СЕТ СН'!$H$11+СВЦЭМ!$D$10+'СЕТ СН'!$H$5-'СЕТ СН'!$H$21</f>
        <v>3587.97584026</v>
      </c>
      <c r="U86" s="36">
        <f>SUMIFS(СВЦЭМ!$D$39:$D$782,СВЦЭМ!$A$39:$A$782,$A86,СВЦЭМ!$B$39:$B$782,U$83)+'СЕТ СН'!$H$11+СВЦЭМ!$D$10+'СЕТ СН'!$H$5-'СЕТ СН'!$H$21</f>
        <v>3585.8692710100004</v>
      </c>
      <c r="V86" s="36">
        <f>SUMIFS(СВЦЭМ!$D$39:$D$782,СВЦЭМ!$A$39:$A$782,$A86,СВЦЭМ!$B$39:$B$782,V$83)+'СЕТ СН'!$H$11+СВЦЭМ!$D$10+'СЕТ СН'!$H$5-'СЕТ СН'!$H$21</f>
        <v>3581.7620982200001</v>
      </c>
      <c r="W86" s="36">
        <f>SUMIFS(СВЦЭМ!$D$39:$D$782,СВЦЭМ!$A$39:$A$782,$A86,СВЦЭМ!$B$39:$B$782,W$83)+'СЕТ СН'!$H$11+СВЦЭМ!$D$10+'СЕТ СН'!$H$5-'СЕТ СН'!$H$21</f>
        <v>3580.9587743299999</v>
      </c>
      <c r="X86" s="36">
        <f>SUMIFS(СВЦЭМ!$D$39:$D$782,СВЦЭМ!$A$39:$A$782,$A86,СВЦЭМ!$B$39:$B$782,X$83)+'СЕТ СН'!$H$11+СВЦЭМ!$D$10+'СЕТ СН'!$H$5-'СЕТ СН'!$H$21</f>
        <v>3657.4810416600003</v>
      </c>
      <c r="Y86" s="36">
        <f>SUMIFS(СВЦЭМ!$D$39:$D$782,СВЦЭМ!$A$39:$A$782,$A86,СВЦЭМ!$B$39:$B$782,Y$83)+'СЕТ СН'!$H$11+СВЦЭМ!$D$10+'СЕТ СН'!$H$5-'СЕТ СН'!$H$21</f>
        <v>3713.5464011100003</v>
      </c>
    </row>
    <row r="87" spans="1:27" ht="15.75" x14ac:dyDescent="0.2">
      <c r="A87" s="35">
        <f t="shared" si="2"/>
        <v>44808</v>
      </c>
      <c r="B87" s="36">
        <f>SUMIFS(СВЦЭМ!$D$39:$D$782,СВЦЭМ!$A$39:$A$782,$A87,СВЦЭМ!$B$39:$B$782,B$83)+'СЕТ СН'!$H$11+СВЦЭМ!$D$10+'СЕТ СН'!$H$5-'СЕТ СН'!$H$21</f>
        <v>3683.8509739199999</v>
      </c>
      <c r="C87" s="36">
        <f>SUMIFS(СВЦЭМ!$D$39:$D$782,СВЦЭМ!$A$39:$A$782,$A87,СВЦЭМ!$B$39:$B$782,C$83)+'СЕТ СН'!$H$11+СВЦЭМ!$D$10+'СЕТ СН'!$H$5-'СЕТ СН'!$H$21</f>
        <v>3739.4512086200002</v>
      </c>
      <c r="D87" s="36">
        <f>SUMIFS(СВЦЭМ!$D$39:$D$782,СВЦЭМ!$A$39:$A$782,$A87,СВЦЭМ!$B$39:$B$782,D$83)+'СЕТ СН'!$H$11+СВЦЭМ!$D$10+'СЕТ СН'!$H$5-'СЕТ СН'!$H$21</f>
        <v>3701.32694459</v>
      </c>
      <c r="E87" s="36">
        <f>SUMIFS(СВЦЭМ!$D$39:$D$782,СВЦЭМ!$A$39:$A$782,$A87,СВЦЭМ!$B$39:$B$782,E$83)+'СЕТ СН'!$H$11+СВЦЭМ!$D$10+'СЕТ СН'!$H$5-'СЕТ СН'!$H$21</f>
        <v>3714.61860935</v>
      </c>
      <c r="F87" s="36">
        <f>SUMIFS(СВЦЭМ!$D$39:$D$782,СВЦЭМ!$A$39:$A$782,$A87,СВЦЭМ!$B$39:$B$782,F$83)+'СЕТ СН'!$H$11+СВЦЭМ!$D$10+'СЕТ СН'!$H$5-'СЕТ СН'!$H$21</f>
        <v>3718.37841897</v>
      </c>
      <c r="G87" s="36">
        <f>SUMIFS(СВЦЭМ!$D$39:$D$782,СВЦЭМ!$A$39:$A$782,$A87,СВЦЭМ!$B$39:$B$782,G$83)+'СЕТ СН'!$H$11+СВЦЭМ!$D$10+'СЕТ СН'!$H$5-'СЕТ СН'!$H$21</f>
        <v>3711.3944672500002</v>
      </c>
      <c r="H87" s="36">
        <f>SUMIFS(СВЦЭМ!$D$39:$D$782,СВЦЭМ!$A$39:$A$782,$A87,СВЦЭМ!$B$39:$B$782,H$83)+'СЕТ СН'!$H$11+СВЦЭМ!$D$10+'СЕТ СН'!$H$5-'СЕТ СН'!$H$21</f>
        <v>3693.1703132600001</v>
      </c>
      <c r="I87" s="36">
        <f>SUMIFS(СВЦЭМ!$D$39:$D$782,СВЦЭМ!$A$39:$A$782,$A87,СВЦЭМ!$B$39:$B$782,I$83)+'СЕТ СН'!$H$11+СВЦЭМ!$D$10+'СЕТ СН'!$H$5-'СЕТ СН'!$H$21</f>
        <v>3653.8597807000001</v>
      </c>
      <c r="J87" s="36">
        <f>SUMIFS(СВЦЭМ!$D$39:$D$782,СВЦЭМ!$A$39:$A$782,$A87,СВЦЭМ!$B$39:$B$782,J$83)+'СЕТ СН'!$H$11+СВЦЭМ!$D$10+'СЕТ СН'!$H$5-'СЕТ СН'!$H$21</f>
        <v>3617.0077602700003</v>
      </c>
      <c r="K87" s="36">
        <f>SUMIFS(СВЦЭМ!$D$39:$D$782,СВЦЭМ!$A$39:$A$782,$A87,СВЦЭМ!$B$39:$B$782,K$83)+'СЕТ СН'!$H$11+СВЦЭМ!$D$10+'СЕТ СН'!$H$5-'СЕТ СН'!$H$21</f>
        <v>3656.1783276900001</v>
      </c>
      <c r="L87" s="36">
        <f>SUMIFS(СВЦЭМ!$D$39:$D$782,СВЦЭМ!$A$39:$A$782,$A87,СВЦЭМ!$B$39:$B$782,L$83)+'СЕТ СН'!$H$11+СВЦЭМ!$D$10+'СЕТ СН'!$H$5-'СЕТ СН'!$H$21</f>
        <v>3655.8364050500004</v>
      </c>
      <c r="M87" s="36">
        <f>SUMIFS(СВЦЭМ!$D$39:$D$782,СВЦЭМ!$A$39:$A$782,$A87,СВЦЭМ!$B$39:$B$782,M$83)+'СЕТ СН'!$H$11+СВЦЭМ!$D$10+'СЕТ СН'!$H$5-'СЕТ СН'!$H$21</f>
        <v>3665.4312814</v>
      </c>
      <c r="N87" s="36">
        <f>SUMIFS(СВЦЭМ!$D$39:$D$782,СВЦЭМ!$A$39:$A$782,$A87,СВЦЭМ!$B$39:$B$782,N$83)+'СЕТ СН'!$H$11+СВЦЭМ!$D$10+'СЕТ СН'!$H$5-'СЕТ СН'!$H$21</f>
        <v>3651.0962296900002</v>
      </c>
      <c r="O87" s="36">
        <f>SUMIFS(СВЦЭМ!$D$39:$D$782,СВЦЭМ!$A$39:$A$782,$A87,СВЦЭМ!$B$39:$B$782,O$83)+'СЕТ СН'!$H$11+СВЦЭМ!$D$10+'СЕТ СН'!$H$5-'СЕТ СН'!$H$21</f>
        <v>3647.0036579400003</v>
      </c>
      <c r="P87" s="36">
        <f>SUMIFS(СВЦЭМ!$D$39:$D$782,СВЦЭМ!$A$39:$A$782,$A87,СВЦЭМ!$B$39:$B$782,P$83)+'СЕТ СН'!$H$11+СВЦЭМ!$D$10+'СЕТ СН'!$H$5-'СЕТ СН'!$H$21</f>
        <v>3661.0954236699999</v>
      </c>
      <c r="Q87" s="36">
        <f>SUMIFS(СВЦЭМ!$D$39:$D$782,СВЦЭМ!$A$39:$A$782,$A87,СВЦЭМ!$B$39:$B$782,Q$83)+'СЕТ СН'!$H$11+СВЦЭМ!$D$10+'СЕТ СН'!$H$5-'СЕТ СН'!$H$21</f>
        <v>3674.6337932400002</v>
      </c>
      <c r="R87" s="36">
        <f>SUMIFS(СВЦЭМ!$D$39:$D$782,СВЦЭМ!$A$39:$A$782,$A87,СВЦЭМ!$B$39:$B$782,R$83)+'СЕТ СН'!$H$11+СВЦЭМ!$D$10+'СЕТ СН'!$H$5-'СЕТ СН'!$H$21</f>
        <v>3665.9664235499999</v>
      </c>
      <c r="S87" s="36">
        <f>SUMIFS(СВЦЭМ!$D$39:$D$782,СВЦЭМ!$A$39:$A$782,$A87,СВЦЭМ!$B$39:$B$782,S$83)+'СЕТ СН'!$H$11+СВЦЭМ!$D$10+'СЕТ СН'!$H$5-'СЕТ СН'!$H$21</f>
        <v>3655.3878549600004</v>
      </c>
      <c r="T87" s="36">
        <f>SUMIFS(СВЦЭМ!$D$39:$D$782,СВЦЭМ!$A$39:$A$782,$A87,СВЦЭМ!$B$39:$B$782,T$83)+'СЕТ СН'!$H$11+СВЦЭМ!$D$10+'СЕТ СН'!$H$5-'СЕТ СН'!$H$21</f>
        <v>3651.36743484</v>
      </c>
      <c r="U87" s="36">
        <f>SUMIFS(СВЦЭМ!$D$39:$D$782,СВЦЭМ!$A$39:$A$782,$A87,СВЦЭМ!$B$39:$B$782,U$83)+'СЕТ СН'!$H$11+СВЦЭМ!$D$10+'СЕТ СН'!$H$5-'СЕТ СН'!$H$21</f>
        <v>3650.6765717799999</v>
      </c>
      <c r="V87" s="36">
        <f>SUMIFS(СВЦЭМ!$D$39:$D$782,СВЦЭМ!$A$39:$A$782,$A87,СВЦЭМ!$B$39:$B$782,V$83)+'СЕТ СН'!$H$11+СВЦЭМ!$D$10+'СЕТ СН'!$H$5-'СЕТ СН'!$H$21</f>
        <v>3666.6419834799999</v>
      </c>
      <c r="W87" s="36">
        <f>SUMIFS(СВЦЭМ!$D$39:$D$782,СВЦЭМ!$A$39:$A$782,$A87,СВЦЭМ!$B$39:$B$782,W$83)+'СЕТ СН'!$H$11+СВЦЭМ!$D$10+'СЕТ СН'!$H$5-'СЕТ СН'!$H$21</f>
        <v>3656.2750407100002</v>
      </c>
      <c r="X87" s="36">
        <f>SUMIFS(СВЦЭМ!$D$39:$D$782,СВЦЭМ!$A$39:$A$782,$A87,СВЦЭМ!$B$39:$B$782,X$83)+'СЕТ СН'!$H$11+СВЦЭМ!$D$10+'СЕТ СН'!$H$5-'СЕТ СН'!$H$21</f>
        <v>3679.5811739400001</v>
      </c>
      <c r="Y87" s="36">
        <f>SUMIFS(СВЦЭМ!$D$39:$D$782,СВЦЭМ!$A$39:$A$782,$A87,СВЦЭМ!$B$39:$B$782,Y$83)+'СЕТ СН'!$H$11+СВЦЭМ!$D$10+'СЕТ СН'!$H$5-'СЕТ СН'!$H$21</f>
        <v>3744.8941659800003</v>
      </c>
    </row>
    <row r="88" spans="1:27" ht="15.75" x14ac:dyDescent="0.2">
      <c r="A88" s="35">
        <f t="shared" si="2"/>
        <v>44809</v>
      </c>
      <c r="B88" s="36">
        <f>SUMIFS(СВЦЭМ!$D$39:$D$782,СВЦЭМ!$A$39:$A$782,$A88,СВЦЭМ!$B$39:$B$782,B$83)+'СЕТ СН'!$H$11+СВЦЭМ!$D$10+'СЕТ СН'!$H$5-'СЕТ СН'!$H$21</f>
        <v>3755.6586135100001</v>
      </c>
      <c r="C88" s="36">
        <f>SUMIFS(СВЦЭМ!$D$39:$D$782,СВЦЭМ!$A$39:$A$782,$A88,СВЦЭМ!$B$39:$B$782,C$83)+'СЕТ СН'!$H$11+СВЦЭМ!$D$10+'СЕТ СН'!$H$5-'СЕТ СН'!$H$21</f>
        <v>3729.0762506199999</v>
      </c>
      <c r="D88" s="36">
        <f>SUMIFS(СВЦЭМ!$D$39:$D$782,СВЦЭМ!$A$39:$A$782,$A88,СВЦЭМ!$B$39:$B$782,D$83)+'СЕТ СН'!$H$11+СВЦЭМ!$D$10+'СЕТ СН'!$H$5-'СЕТ СН'!$H$21</f>
        <v>3786.1741794300001</v>
      </c>
      <c r="E88" s="36">
        <f>SUMIFS(СВЦЭМ!$D$39:$D$782,СВЦЭМ!$A$39:$A$782,$A88,СВЦЭМ!$B$39:$B$782,E$83)+'СЕТ СН'!$H$11+СВЦЭМ!$D$10+'СЕТ СН'!$H$5-'СЕТ СН'!$H$21</f>
        <v>3792.2809452700003</v>
      </c>
      <c r="F88" s="36">
        <f>SUMIFS(СВЦЭМ!$D$39:$D$782,СВЦЭМ!$A$39:$A$782,$A88,СВЦЭМ!$B$39:$B$782,F$83)+'СЕТ СН'!$H$11+СВЦЭМ!$D$10+'СЕТ СН'!$H$5-'СЕТ СН'!$H$21</f>
        <v>3798.6920762300001</v>
      </c>
      <c r="G88" s="36">
        <f>SUMIFS(СВЦЭМ!$D$39:$D$782,СВЦЭМ!$A$39:$A$782,$A88,СВЦЭМ!$B$39:$B$782,G$83)+'СЕТ СН'!$H$11+СВЦЭМ!$D$10+'СЕТ СН'!$H$5-'СЕТ СН'!$H$21</f>
        <v>3779.3858242200004</v>
      </c>
      <c r="H88" s="36">
        <f>SUMIFS(СВЦЭМ!$D$39:$D$782,СВЦЭМ!$A$39:$A$782,$A88,СВЦЭМ!$B$39:$B$782,H$83)+'СЕТ СН'!$H$11+СВЦЭМ!$D$10+'СЕТ СН'!$H$5-'СЕТ СН'!$H$21</f>
        <v>3737.8614749500002</v>
      </c>
      <c r="I88" s="36">
        <f>SUMIFS(СВЦЭМ!$D$39:$D$782,СВЦЭМ!$A$39:$A$782,$A88,СВЦЭМ!$B$39:$B$782,I$83)+'СЕТ СН'!$H$11+СВЦЭМ!$D$10+'СЕТ СН'!$H$5-'СЕТ СН'!$H$21</f>
        <v>3664.1037539899999</v>
      </c>
      <c r="J88" s="36">
        <f>SUMIFS(СВЦЭМ!$D$39:$D$782,СВЦЭМ!$A$39:$A$782,$A88,СВЦЭМ!$B$39:$B$782,J$83)+'СЕТ СН'!$H$11+СВЦЭМ!$D$10+'СЕТ СН'!$H$5-'СЕТ СН'!$H$21</f>
        <v>3636.6677451099999</v>
      </c>
      <c r="K88" s="36">
        <f>SUMIFS(СВЦЭМ!$D$39:$D$782,СВЦЭМ!$A$39:$A$782,$A88,СВЦЭМ!$B$39:$B$782,K$83)+'СЕТ СН'!$H$11+СВЦЭМ!$D$10+'СЕТ СН'!$H$5-'СЕТ СН'!$H$21</f>
        <v>3677.2477208099999</v>
      </c>
      <c r="L88" s="36">
        <f>SUMIFS(СВЦЭМ!$D$39:$D$782,СВЦЭМ!$A$39:$A$782,$A88,СВЦЭМ!$B$39:$B$782,L$83)+'СЕТ СН'!$H$11+СВЦЭМ!$D$10+'СЕТ СН'!$H$5-'СЕТ СН'!$H$21</f>
        <v>3708.5517649900003</v>
      </c>
      <c r="M88" s="36">
        <f>SUMIFS(СВЦЭМ!$D$39:$D$782,СВЦЭМ!$A$39:$A$782,$A88,СВЦЭМ!$B$39:$B$782,M$83)+'СЕТ СН'!$H$11+СВЦЭМ!$D$10+'СЕТ СН'!$H$5-'СЕТ СН'!$H$21</f>
        <v>3710.03402934</v>
      </c>
      <c r="N88" s="36">
        <f>SUMIFS(СВЦЭМ!$D$39:$D$782,СВЦЭМ!$A$39:$A$782,$A88,СВЦЭМ!$B$39:$B$782,N$83)+'СЕТ СН'!$H$11+СВЦЭМ!$D$10+'СЕТ СН'!$H$5-'СЕТ СН'!$H$21</f>
        <v>3710.3551456200003</v>
      </c>
      <c r="O88" s="36">
        <f>SUMIFS(СВЦЭМ!$D$39:$D$782,СВЦЭМ!$A$39:$A$782,$A88,СВЦЭМ!$B$39:$B$782,O$83)+'СЕТ СН'!$H$11+СВЦЭМ!$D$10+'СЕТ СН'!$H$5-'СЕТ СН'!$H$21</f>
        <v>3716.4051510300001</v>
      </c>
      <c r="P88" s="36">
        <f>SUMIFS(СВЦЭМ!$D$39:$D$782,СВЦЭМ!$A$39:$A$782,$A88,СВЦЭМ!$B$39:$B$782,P$83)+'СЕТ СН'!$H$11+СВЦЭМ!$D$10+'СЕТ СН'!$H$5-'СЕТ СН'!$H$21</f>
        <v>3709.3511020700003</v>
      </c>
      <c r="Q88" s="36">
        <f>SUMIFS(СВЦЭМ!$D$39:$D$782,СВЦЭМ!$A$39:$A$782,$A88,СВЦЭМ!$B$39:$B$782,Q$83)+'СЕТ СН'!$H$11+СВЦЭМ!$D$10+'СЕТ СН'!$H$5-'СЕТ СН'!$H$21</f>
        <v>3707.1372977300002</v>
      </c>
      <c r="R88" s="36">
        <f>SUMIFS(СВЦЭМ!$D$39:$D$782,СВЦЭМ!$A$39:$A$782,$A88,СВЦЭМ!$B$39:$B$782,R$83)+'СЕТ СН'!$H$11+СВЦЭМ!$D$10+'СЕТ СН'!$H$5-'СЕТ СН'!$H$21</f>
        <v>3702.9339776900001</v>
      </c>
      <c r="S88" s="36">
        <f>SUMIFS(СВЦЭМ!$D$39:$D$782,СВЦЭМ!$A$39:$A$782,$A88,СВЦЭМ!$B$39:$B$782,S$83)+'СЕТ СН'!$H$11+СВЦЭМ!$D$10+'СЕТ СН'!$H$5-'СЕТ СН'!$H$21</f>
        <v>3687.6680422200002</v>
      </c>
      <c r="T88" s="36">
        <f>SUMIFS(СВЦЭМ!$D$39:$D$782,СВЦЭМ!$A$39:$A$782,$A88,СВЦЭМ!$B$39:$B$782,T$83)+'СЕТ СН'!$H$11+СВЦЭМ!$D$10+'СЕТ СН'!$H$5-'СЕТ СН'!$H$21</f>
        <v>3735.5409729600001</v>
      </c>
      <c r="U88" s="36">
        <f>SUMIFS(СВЦЭМ!$D$39:$D$782,СВЦЭМ!$A$39:$A$782,$A88,СВЦЭМ!$B$39:$B$782,U$83)+'СЕТ СН'!$H$11+СВЦЭМ!$D$10+'СЕТ СН'!$H$5-'СЕТ СН'!$H$21</f>
        <v>3741.93916666</v>
      </c>
      <c r="V88" s="36">
        <f>SUMIFS(СВЦЭМ!$D$39:$D$782,СВЦЭМ!$A$39:$A$782,$A88,СВЦЭМ!$B$39:$B$782,V$83)+'СЕТ СН'!$H$11+СВЦЭМ!$D$10+'СЕТ СН'!$H$5-'СЕТ СН'!$H$21</f>
        <v>3760.6977926500003</v>
      </c>
      <c r="W88" s="36">
        <f>SUMIFS(СВЦЭМ!$D$39:$D$782,СВЦЭМ!$A$39:$A$782,$A88,СВЦЭМ!$B$39:$B$782,W$83)+'СЕТ СН'!$H$11+СВЦЭМ!$D$10+'СЕТ СН'!$H$5-'СЕТ СН'!$H$21</f>
        <v>3759.4341625100001</v>
      </c>
      <c r="X88" s="36">
        <f>SUMIFS(СВЦЭМ!$D$39:$D$782,СВЦЭМ!$A$39:$A$782,$A88,СВЦЭМ!$B$39:$B$782,X$83)+'СЕТ СН'!$H$11+СВЦЭМ!$D$10+'СЕТ СН'!$H$5-'СЕТ СН'!$H$21</f>
        <v>3692.2688511800002</v>
      </c>
      <c r="Y88" s="36">
        <f>SUMIFS(СВЦЭМ!$D$39:$D$782,СВЦЭМ!$A$39:$A$782,$A88,СВЦЭМ!$B$39:$B$782,Y$83)+'СЕТ СН'!$H$11+СВЦЭМ!$D$10+'СЕТ СН'!$H$5-'СЕТ СН'!$H$21</f>
        <v>3658.95610386</v>
      </c>
    </row>
    <row r="89" spans="1:27" ht="15.75" x14ac:dyDescent="0.2">
      <c r="A89" s="35">
        <f t="shared" si="2"/>
        <v>44810</v>
      </c>
      <c r="B89" s="36">
        <f>SUMIFS(СВЦЭМ!$D$39:$D$782,СВЦЭМ!$A$39:$A$782,$A89,СВЦЭМ!$B$39:$B$782,B$83)+'СЕТ СН'!$H$11+СВЦЭМ!$D$10+'СЕТ СН'!$H$5-'СЕТ СН'!$H$21</f>
        <v>3716.6136455000001</v>
      </c>
      <c r="C89" s="36">
        <f>SUMIFS(СВЦЭМ!$D$39:$D$782,СВЦЭМ!$A$39:$A$782,$A89,СВЦЭМ!$B$39:$B$782,C$83)+'СЕТ СН'!$H$11+СВЦЭМ!$D$10+'СЕТ СН'!$H$5-'СЕТ СН'!$H$21</f>
        <v>3770.0750271500001</v>
      </c>
      <c r="D89" s="36">
        <f>SUMIFS(СВЦЭМ!$D$39:$D$782,СВЦЭМ!$A$39:$A$782,$A89,СВЦЭМ!$B$39:$B$782,D$83)+'СЕТ СН'!$H$11+СВЦЭМ!$D$10+'СЕТ СН'!$H$5-'СЕТ СН'!$H$21</f>
        <v>3802.5641054300004</v>
      </c>
      <c r="E89" s="36">
        <f>SUMIFS(СВЦЭМ!$D$39:$D$782,СВЦЭМ!$A$39:$A$782,$A89,СВЦЭМ!$B$39:$B$782,E$83)+'СЕТ СН'!$H$11+СВЦЭМ!$D$10+'СЕТ СН'!$H$5-'СЕТ СН'!$H$21</f>
        <v>3812.6907688000001</v>
      </c>
      <c r="F89" s="36">
        <f>SUMIFS(СВЦЭМ!$D$39:$D$782,СВЦЭМ!$A$39:$A$782,$A89,СВЦЭМ!$B$39:$B$782,F$83)+'СЕТ СН'!$H$11+СВЦЭМ!$D$10+'СЕТ СН'!$H$5-'СЕТ СН'!$H$21</f>
        <v>3813.0450604100001</v>
      </c>
      <c r="G89" s="36">
        <f>SUMIFS(СВЦЭМ!$D$39:$D$782,СВЦЭМ!$A$39:$A$782,$A89,СВЦЭМ!$B$39:$B$782,G$83)+'СЕТ СН'!$H$11+СВЦЭМ!$D$10+'СЕТ СН'!$H$5-'СЕТ СН'!$H$21</f>
        <v>3810.2120030000001</v>
      </c>
      <c r="H89" s="36">
        <f>SUMIFS(СВЦЭМ!$D$39:$D$782,СВЦЭМ!$A$39:$A$782,$A89,СВЦЭМ!$B$39:$B$782,H$83)+'СЕТ СН'!$H$11+СВЦЭМ!$D$10+'СЕТ СН'!$H$5-'СЕТ СН'!$H$21</f>
        <v>3744.7244917100002</v>
      </c>
      <c r="I89" s="36">
        <f>SUMIFS(СВЦЭМ!$D$39:$D$782,СВЦЭМ!$A$39:$A$782,$A89,СВЦЭМ!$B$39:$B$782,I$83)+'СЕТ СН'!$H$11+СВЦЭМ!$D$10+'СЕТ СН'!$H$5-'СЕТ СН'!$H$21</f>
        <v>3673.6382794000001</v>
      </c>
      <c r="J89" s="36">
        <f>SUMIFS(СВЦЭМ!$D$39:$D$782,СВЦЭМ!$A$39:$A$782,$A89,СВЦЭМ!$B$39:$B$782,J$83)+'СЕТ СН'!$H$11+СВЦЭМ!$D$10+'СЕТ СН'!$H$5-'СЕТ СН'!$H$21</f>
        <v>3660.0326329200002</v>
      </c>
      <c r="K89" s="36">
        <f>SUMIFS(СВЦЭМ!$D$39:$D$782,СВЦЭМ!$A$39:$A$782,$A89,СВЦЭМ!$B$39:$B$782,K$83)+'СЕТ СН'!$H$11+СВЦЭМ!$D$10+'СЕТ СН'!$H$5-'СЕТ СН'!$H$21</f>
        <v>3650.8731353200001</v>
      </c>
      <c r="L89" s="36">
        <f>SUMIFS(СВЦЭМ!$D$39:$D$782,СВЦЭМ!$A$39:$A$782,$A89,СВЦЭМ!$B$39:$B$782,L$83)+'СЕТ СН'!$H$11+СВЦЭМ!$D$10+'СЕТ СН'!$H$5-'СЕТ СН'!$H$21</f>
        <v>3707.2592544700001</v>
      </c>
      <c r="M89" s="36">
        <f>SUMIFS(СВЦЭМ!$D$39:$D$782,СВЦЭМ!$A$39:$A$782,$A89,СВЦЭМ!$B$39:$B$782,M$83)+'СЕТ СН'!$H$11+СВЦЭМ!$D$10+'СЕТ СН'!$H$5-'СЕТ СН'!$H$21</f>
        <v>3697.1266082400002</v>
      </c>
      <c r="N89" s="36">
        <f>SUMIFS(СВЦЭМ!$D$39:$D$782,СВЦЭМ!$A$39:$A$782,$A89,СВЦЭМ!$B$39:$B$782,N$83)+'СЕТ СН'!$H$11+СВЦЭМ!$D$10+'СЕТ СН'!$H$5-'СЕТ СН'!$H$21</f>
        <v>3717.32620189</v>
      </c>
      <c r="O89" s="36">
        <f>SUMIFS(СВЦЭМ!$D$39:$D$782,СВЦЭМ!$A$39:$A$782,$A89,СВЦЭМ!$B$39:$B$782,O$83)+'СЕТ СН'!$H$11+СВЦЭМ!$D$10+'СЕТ СН'!$H$5-'СЕТ СН'!$H$21</f>
        <v>3715.8406420600004</v>
      </c>
      <c r="P89" s="36">
        <f>SUMIFS(СВЦЭМ!$D$39:$D$782,СВЦЭМ!$A$39:$A$782,$A89,СВЦЭМ!$B$39:$B$782,P$83)+'СЕТ СН'!$H$11+СВЦЭМ!$D$10+'СЕТ СН'!$H$5-'СЕТ СН'!$H$21</f>
        <v>3708.1004529000002</v>
      </c>
      <c r="Q89" s="36">
        <f>SUMIFS(СВЦЭМ!$D$39:$D$782,СВЦЭМ!$A$39:$A$782,$A89,СВЦЭМ!$B$39:$B$782,Q$83)+'СЕТ СН'!$H$11+СВЦЭМ!$D$10+'СЕТ СН'!$H$5-'СЕТ СН'!$H$21</f>
        <v>3711.3413813400002</v>
      </c>
      <c r="R89" s="36">
        <f>SUMIFS(СВЦЭМ!$D$39:$D$782,СВЦЭМ!$A$39:$A$782,$A89,СВЦЭМ!$B$39:$B$782,R$83)+'СЕТ СН'!$H$11+СВЦЭМ!$D$10+'СЕТ СН'!$H$5-'СЕТ СН'!$H$21</f>
        <v>3706.70958389</v>
      </c>
      <c r="S89" s="36">
        <f>SUMIFS(СВЦЭМ!$D$39:$D$782,СВЦЭМ!$A$39:$A$782,$A89,СВЦЭМ!$B$39:$B$782,S$83)+'СЕТ СН'!$H$11+СВЦЭМ!$D$10+'СЕТ СН'!$H$5-'СЕТ СН'!$H$21</f>
        <v>3768.3686014100003</v>
      </c>
      <c r="T89" s="36">
        <f>SUMIFS(СВЦЭМ!$D$39:$D$782,СВЦЭМ!$A$39:$A$782,$A89,СВЦЭМ!$B$39:$B$782,T$83)+'СЕТ СН'!$H$11+СВЦЭМ!$D$10+'СЕТ СН'!$H$5-'СЕТ СН'!$H$21</f>
        <v>3741.5865723699999</v>
      </c>
      <c r="U89" s="36">
        <f>SUMIFS(СВЦЭМ!$D$39:$D$782,СВЦЭМ!$A$39:$A$782,$A89,СВЦЭМ!$B$39:$B$782,U$83)+'СЕТ СН'!$H$11+СВЦЭМ!$D$10+'СЕТ СН'!$H$5-'СЕТ СН'!$H$21</f>
        <v>3744.9610007199999</v>
      </c>
      <c r="V89" s="36">
        <f>SUMIFS(СВЦЭМ!$D$39:$D$782,СВЦЭМ!$A$39:$A$782,$A89,СВЦЭМ!$B$39:$B$782,V$83)+'СЕТ СН'!$H$11+СВЦЭМ!$D$10+'СЕТ СН'!$H$5-'СЕТ СН'!$H$21</f>
        <v>3774.4600467099999</v>
      </c>
      <c r="W89" s="36">
        <f>SUMIFS(СВЦЭМ!$D$39:$D$782,СВЦЭМ!$A$39:$A$782,$A89,СВЦЭМ!$B$39:$B$782,W$83)+'СЕТ СН'!$H$11+СВЦЭМ!$D$10+'СЕТ СН'!$H$5-'СЕТ СН'!$H$21</f>
        <v>3767.65219673</v>
      </c>
      <c r="X89" s="36">
        <f>SUMIFS(СВЦЭМ!$D$39:$D$782,СВЦЭМ!$A$39:$A$782,$A89,СВЦЭМ!$B$39:$B$782,X$83)+'СЕТ СН'!$H$11+СВЦЭМ!$D$10+'СЕТ СН'!$H$5-'СЕТ СН'!$H$21</f>
        <v>3731.32688082</v>
      </c>
      <c r="Y89" s="36">
        <f>SUMIFS(СВЦЭМ!$D$39:$D$782,СВЦЭМ!$A$39:$A$782,$A89,СВЦЭМ!$B$39:$B$782,Y$83)+'СЕТ СН'!$H$11+СВЦЭМ!$D$10+'СЕТ СН'!$H$5-'СЕТ СН'!$H$21</f>
        <v>3740.2832088499999</v>
      </c>
    </row>
    <row r="90" spans="1:27" ht="15.75" x14ac:dyDescent="0.2">
      <c r="A90" s="35">
        <f t="shared" si="2"/>
        <v>44811</v>
      </c>
      <c r="B90" s="36">
        <f>SUMIFS(СВЦЭМ!$D$39:$D$782,СВЦЭМ!$A$39:$A$782,$A90,СВЦЭМ!$B$39:$B$782,B$83)+'СЕТ СН'!$H$11+СВЦЭМ!$D$10+'СЕТ СН'!$H$5-'СЕТ СН'!$H$21</f>
        <v>3815.9449240500003</v>
      </c>
      <c r="C90" s="36">
        <f>SUMIFS(СВЦЭМ!$D$39:$D$782,СВЦЭМ!$A$39:$A$782,$A90,СВЦЭМ!$B$39:$B$782,C$83)+'СЕТ СН'!$H$11+СВЦЭМ!$D$10+'СЕТ СН'!$H$5-'СЕТ СН'!$H$21</f>
        <v>3876.4527353700005</v>
      </c>
      <c r="D90" s="36">
        <f>SUMIFS(СВЦЭМ!$D$39:$D$782,СВЦЭМ!$A$39:$A$782,$A90,СВЦЭМ!$B$39:$B$782,D$83)+'СЕТ СН'!$H$11+СВЦЭМ!$D$10+'СЕТ СН'!$H$5-'СЕТ СН'!$H$21</f>
        <v>3918.0219364200002</v>
      </c>
      <c r="E90" s="36">
        <f>SUMIFS(СВЦЭМ!$D$39:$D$782,СВЦЭМ!$A$39:$A$782,$A90,СВЦЭМ!$B$39:$B$782,E$83)+'СЕТ СН'!$H$11+СВЦЭМ!$D$10+'СЕТ СН'!$H$5-'СЕТ СН'!$H$21</f>
        <v>3932.7036464600001</v>
      </c>
      <c r="F90" s="36">
        <f>SUMIFS(СВЦЭМ!$D$39:$D$782,СВЦЭМ!$A$39:$A$782,$A90,СВЦЭМ!$B$39:$B$782,F$83)+'СЕТ СН'!$H$11+СВЦЭМ!$D$10+'СЕТ СН'!$H$5-'СЕТ СН'!$H$21</f>
        <v>3922.8908986500001</v>
      </c>
      <c r="G90" s="36">
        <f>SUMIFS(СВЦЭМ!$D$39:$D$782,СВЦЭМ!$A$39:$A$782,$A90,СВЦЭМ!$B$39:$B$782,G$83)+'СЕТ СН'!$H$11+СВЦЭМ!$D$10+'СЕТ СН'!$H$5-'СЕТ СН'!$H$21</f>
        <v>3920.8097013500001</v>
      </c>
      <c r="H90" s="36">
        <f>SUMIFS(СВЦЭМ!$D$39:$D$782,СВЦЭМ!$A$39:$A$782,$A90,СВЦЭМ!$B$39:$B$782,H$83)+'СЕТ СН'!$H$11+СВЦЭМ!$D$10+'СЕТ СН'!$H$5-'СЕТ СН'!$H$21</f>
        <v>3859.7515799600001</v>
      </c>
      <c r="I90" s="36">
        <f>SUMIFS(СВЦЭМ!$D$39:$D$782,СВЦЭМ!$A$39:$A$782,$A90,СВЦЭМ!$B$39:$B$782,I$83)+'СЕТ СН'!$H$11+СВЦЭМ!$D$10+'СЕТ СН'!$H$5-'СЕТ СН'!$H$21</f>
        <v>3767.7947968200001</v>
      </c>
      <c r="J90" s="36">
        <f>SUMIFS(СВЦЭМ!$D$39:$D$782,СВЦЭМ!$A$39:$A$782,$A90,СВЦЭМ!$B$39:$B$782,J$83)+'СЕТ СН'!$H$11+СВЦЭМ!$D$10+'СЕТ СН'!$H$5-'СЕТ СН'!$H$21</f>
        <v>3742.98347014</v>
      </c>
      <c r="K90" s="36">
        <f>SUMIFS(СВЦЭМ!$D$39:$D$782,СВЦЭМ!$A$39:$A$782,$A90,СВЦЭМ!$B$39:$B$782,K$83)+'СЕТ СН'!$H$11+СВЦЭМ!$D$10+'СЕТ СН'!$H$5-'СЕТ СН'!$H$21</f>
        <v>3702.9942443300001</v>
      </c>
      <c r="L90" s="36">
        <f>SUMIFS(СВЦЭМ!$D$39:$D$782,СВЦЭМ!$A$39:$A$782,$A90,СВЦЭМ!$B$39:$B$782,L$83)+'СЕТ СН'!$H$11+СВЦЭМ!$D$10+'СЕТ СН'!$H$5-'СЕТ СН'!$H$21</f>
        <v>3754.55105439</v>
      </c>
      <c r="M90" s="36">
        <f>SUMIFS(СВЦЭМ!$D$39:$D$782,СВЦЭМ!$A$39:$A$782,$A90,СВЦЭМ!$B$39:$B$782,M$83)+'СЕТ СН'!$H$11+СВЦЭМ!$D$10+'СЕТ СН'!$H$5-'СЕТ СН'!$H$21</f>
        <v>3709.3072997700001</v>
      </c>
      <c r="N90" s="36">
        <f>SUMIFS(СВЦЭМ!$D$39:$D$782,СВЦЭМ!$A$39:$A$782,$A90,СВЦЭМ!$B$39:$B$782,N$83)+'СЕТ СН'!$H$11+СВЦЭМ!$D$10+'СЕТ СН'!$H$5-'СЕТ СН'!$H$21</f>
        <v>3692.53694799</v>
      </c>
      <c r="O90" s="36">
        <f>SUMIFS(СВЦЭМ!$D$39:$D$782,СВЦЭМ!$A$39:$A$782,$A90,СВЦЭМ!$B$39:$B$782,O$83)+'СЕТ СН'!$H$11+СВЦЭМ!$D$10+'СЕТ СН'!$H$5-'СЕТ СН'!$H$21</f>
        <v>3684.5430071999999</v>
      </c>
      <c r="P90" s="36">
        <f>SUMIFS(СВЦЭМ!$D$39:$D$782,СВЦЭМ!$A$39:$A$782,$A90,СВЦЭМ!$B$39:$B$782,P$83)+'СЕТ СН'!$H$11+СВЦЭМ!$D$10+'СЕТ СН'!$H$5-'СЕТ СН'!$H$21</f>
        <v>3696.1026135700004</v>
      </c>
      <c r="Q90" s="36">
        <f>SUMIFS(СВЦЭМ!$D$39:$D$782,СВЦЭМ!$A$39:$A$782,$A90,СВЦЭМ!$B$39:$B$782,Q$83)+'СЕТ СН'!$H$11+СВЦЭМ!$D$10+'СЕТ СН'!$H$5-'СЕТ СН'!$H$21</f>
        <v>3687.0384290700003</v>
      </c>
      <c r="R90" s="36">
        <f>SUMIFS(СВЦЭМ!$D$39:$D$782,СВЦЭМ!$A$39:$A$782,$A90,СВЦЭМ!$B$39:$B$782,R$83)+'СЕТ СН'!$H$11+СВЦЭМ!$D$10+'СЕТ СН'!$H$5-'СЕТ СН'!$H$21</f>
        <v>3694.4034566200003</v>
      </c>
      <c r="S90" s="36">
        <f>SUMIFS(СВЦЭМ!$D$39:$D$782,СВЦЭМ!$A$39:$A$782,$A90,СВЦЭМ!$B$39:$B$782,S$83)+'СЕТ СН'!$H$11+СВЦЭМ!$D$10+'СЕТ СН'!$H$5-'СЕТ СН'!$H$21</f>
        <v>3695.5173547700001</v>
      </c>
      <c r="T90" s="36">
        <f>SUMIFS(СВЦЭМ!$D$39:$D$782,СВЦЭМ!$A$39:$A$782,$A90,СВЦЭМ!$B$39:$B$782,T$83)+'СЕТ СН'!$H$11+СВЦЭМ!$D$10+'СЕТ СН'!$H$5-'СЕТ СН'!$H$21</f>
        <v>3695.1189215100003</v>
      </c>
      <c r="U90" s="36">
        <f>SUMIFS(СВЦЭМ!$D$39:$D$782,СВЦЭМ!$A$39:$A$782,$A90,СВЦЭМ!$B$39:$B$782,U$83)+'СЕТ СН'!$H$11+СВЦЭМ!$D$10+'СЕТ СН'!$H$5-'СЕТ СН'!$H$21</f>
        <v>3693.5805606600002</v>
      </c>
      <c r="V90" s="36">
        <f>SUMIFS(СВЦЭМ!$D$39:$D$782,СВЦЭМ!$A$39:$A$782,$A90,СВЦЭМ!$B$39:$B$782,V$83)+'СЕТ СН'!$H$11+СВЦЭМ!$D$10+'СЕТ СН'!$H$5-'СЕТ СН'!$H$21</f>
        <v>3710.8373301800002</v>
      </c>
      <c r="W90" s="36">
        <f>SUMIFS(СВЦЭМ!$D$39:$D$782,СВЦЭМ!$A$39:$A$782,$A90,СВЦЭМ!$B$39:$B$782,W$83)+'СЕТ СН'!$H$11+СВЦЭМ!$D$10+'СЕТ СН'!$H$5-'СЕТ СН'!$H$21</f>
        <v>3705.45529141</v>
      </c>
      <c r="X90" s="36">
        <f>SUMIFS(СВЦЭМ!$D$39:$D$782,СВЦЭМ!$A$39:$A$782,$A90,СВЦЭМ!$B$39:$B$782,X$83)+'СЕТ СН'!$H$11+СВЦЭМ!$D$10+'СЕТ СН'!$H$5-'СЕТ СН'!$H$21</f>
        <v>3841.8160291300001</v>
      </c>
      <c r="Y90" s="36">
        <f>SUMIFS(СВЦЭМ!$D$39:$D$782,СВЦЭМ!$A$39:$A$782,$A90,СВЦЭМ!$B$39:$B$782,Y$83)+'СЕТ СН'!$H$11+СВЦЭМ!$D$10+'СЕТ СН'!$H$5-'СЕТ СН'!$H$21</f>
        <v>3741.1763633099999</v>
      </c>
    </row>
    <row r="91" spans="1:27" ht="15.75" x14ac:dyDescent="0.2">
      <c r="A91" s="35">
        <f t="shared" si="2"/>
        <v>44812</v>
      </c>
      <c r="B91" s="36">
        <f>SUMIFS(СВЦЭМ!$D$39:$D$782,СВЦЭМ!$A$39:$A$782,$A91,СВЦЭМ!$B$39:$B$782,B$83)+'СЕТ СН'!$H$11+СВЦЭМ!$D$10+'СЕТ СН'!$H$5-'СЕТ СН'!$H$21</f>
        <v>3832.1916645000001</v>
      </c>
      <c r="C91" s="36">
        <f>SUMIFS(СВЦЭМ!$D$39:$D$782,СВЦЭМ!$A$39:$A$782,$A91,СВЦЭМ!$B$39:$B$782,C$83)+'СЕТ СН'!$H$11+СВЦЭМ!$D$10+'СЕТ СН'!$H$5-'СЕТ СН'!$H$21</f>
        <v>3902.1211630500002</v>
      </c>
      <c r="D91" s="36">
        <f>SUMIFS(СВЦЭМ!$D$39:$D$782,СВЦЭМ!$A$39:$A$782,$A91,СВЦЭМ!$B$39:$B$782,D$83)+'СЕТ СН'!$H$11+СВЦЭМ!$D$10+'СЕТ СН'!$H$5-'СЕТ СН'!$H$21</f>
        <v>3958.5442801999998</v>
      </c>
      <c r="E91" s="36">
        <f>SUMIFS(СВЦЭМ!$D$39:$D$782,СВЦЭМ!$A$39:$A$782,$A91,СВЦЭМ!$B$39:$B$782,E$83)+'СЕТ СН'!$H$11+СВЦЭМ!$D$10+'СЕТ СН'!$H$5-'СЕТ СН'!$H$21</f>
        <v>3922.98870231</v>
      </c>
      <c r="F91" s="36">
        <f>SUMIFS(СВЦЭМ!$D$39:$D$782,СВЦЭМ!$A$39:$A$782,$A91,СВЦЭМ!$B$39:$B$782,F$83)+'СЕТ СН'!$H$11+СВЦЭМ!$D$10+'СЕТ СН'!$H$5-'СЕТ СН'!$H$21</f>
        <v>3937.7699733500003</v>
      </c>
      <c r="G91" s="36">
        <f>SUMIFS(СВЦЭМ!$D$39:$D$782,СВЦЭМ!$A$39:$A$782,$A91,СВЦЭМ!$B$39:$B$782,G$83)+'СЕТ СН'!$H$11+СВЦЭМ!$D$10+'СЕТ СН'!$H$5-'СЕТ СН'!$H$21</f>
        <v>3917.7691446400004</v>
      </c>
      <c r="H91" s="36">
        <f>SUMIFS(СВЦЭМ!$D$39:$D$782,СВЦЭМ!$A$39:$A$782,$A91,СВЦЭМ!$B$39:$B$782,H$83)+'СЕТ СН'!$H$11+СВЦЭМ!$D$10+'СЕТ СН'!$H$5-'СЕТ СН'!$H$21</f>
        <v>3856.05995927</v>
      </c>
      <c r="I91" s="36">
        <f>SUMIFS(СВЦЭМ!$D$39:$D$782,СВЦЭМ!$A$39:$A$782,$A91,СВЦЭМ!$B$39:$B$782,I$83)+'СЕТ СН'!$H$11+СВЦЭМ!$D$10+'СЕТ СН'!$H$5-'СЕТ СН'!$H$21</f>
        <v>3760.0725268700003</v>
      </c>
      <c r="J91" s="36">
        <f>SUMIFS(СВЦЭМ!$D$39:$D$782,СВЦЭМ!$A$39:$A$782,$A91,СВЦЭМ!$B$39:$B$782,J$83)+'СЕТ СН'!$H$11+СВЦЭМ!$D$10+'СЕТ СН'!$H$5-'СЕТ СН'!$H$21</f>
        <v>3684.6009763100001</v>
      </c>
      <c r="K91" s="36">
        <f>SUMIFS(СВЦЭМ!$D$39:$D$782,СВЦЭМ!$A$39:$A$782,$A91,СВЦЭМ!$B$39:$B$782,K$83)+'СЕТ СН'!$H$11+СВЦЭМ!$D$10+'СЕТ СН'!$H$5-'СЕТ СН'!$H$21</f>
        <v>3693.2989144100002</v>
      </c>
      <c r="L91" s="36">
        <f>SUMIFS(СВЦЭМ!$D$39:$D$782,СВЦЭМ!$A$39:$A$782,$A91,СВЦЭМ!$B$39:$B$782,L$83)+'СЕТ СН'!$H$11+СВЦЭМ!$D$10+'СЕТ СН'!$H$5-'СЕТ СН'!$H$21</f>
        <v>3714.1112678099998</v>
      </c>
      <c r="M91" s="36">
        <f>SUMIFS(СВЦЭМ!$D$39:$D$782,СВЦЭМ!$A$39:$A$782,$A91,СВЦЭМ!$B$39:$B$782,M$83)+'СЕТ СН'!$H$11+СВЦЭМ!$D$10+'СЕТ СН'!$H$5-'СЕТ СН'!$H$21</f>
        <v>3723.3869815900002</v>
      </c>
      <c r="N91" s="36">
        <f>SUMIFS(СВЦЭМ!$D$39:$D$782,СВЦЭМ!$A$39:$A$782,$A91,СВЦЭМ!$B$39:$B$782,N$83)+'СЕТ СН'!$H$11+СВЦЭМ!$D$10+'СЕТ СН'!$H$5-'СЕТ СН'!$H$21</f>
        <v>3722.88766274</v>
      </c>
      <c r="O91" s="36">
        <f>SUMIFS(СВЦЭМ!$D$39:$D$782,СВЦЭМ!$A$39:$A$782,$A91,СВЦЭМ!$B$39:$B$782,O$83)+'СЕТ СН'!$H$11+СВЦЭМ!$D$10+'СЕТ СН'!$H$5-'СЕТ СН'!$H$21</f>
        <v>3710.7021181</v>
      </c>
      <c r="P91" s="36">
        <f>SUMIFS(СВЦЭМ!$D$39:$D$782,СВЦЭМ!$A$39:$A$782,$A91,СВЦЭМ!$B$39:$B$782,P$83)+'СЕТ СН'!$H$11+СВЦЭМ!$D$10+'СЕТ СН'!$H$5-'СЕТ СН'!$H$21</f>
        <v>3714.42506297</v>
      </c>
      <c r="Q91" s="36">
        <f>SUMIFS(СВЦЭМ!$D$39:$D$782,СВЦЭМ!$A$39:$A$782,$A91,СВЦЭМ!$B$39:$B$782,Q$83)+'СЕТ СН'!$H$11+СВЦЭМ!$D$10+'СЕТ СН'!$H$5-'СЕТ СН'!$H$21</f>
        <v>3724.6252885700001</v>
      </c>
      <c r="R91" s="36">
        <f>SUMIFS(СВЦЭМ!$D$39:$D$782,СВЦЭМ!$A$39:$A$782,$A91,СВЦЭМ!$B$39:$B$782,R$83)+'СЕТ СН'!$H$11+СВЦЭМ!$D$10+'СЕТ СН'!$H$5-'СЕТ СН'!$H$21</f>
        <v>3725.26554953</v>
      </c>
      <c r="S91" s="36">
        <f>SUMIFS(СВЦЭМ!$D$39:$D$782,СВЦЭМ!$A$39:$A$782,$A91,СВЦЭМ!$B$39:$B$782,S$83)+'СЕТ СН'!$H$11+СВЦЭМ!$D$10+'СЕТ СН'!$H$5-'СЕТ СН'!$H$21</f>
        <v>3724.1855810699999</v>
      </c>
      <c r="T91" s="36">
        <f>SUMIFS(СВЦЭМ!$D$39:$D$782,СВЦЭМ!$A$39:$A$782,$A91,СВЦЭМ!$B$39:$B$782,T$83)+'СЕТ СН'!$H$11+СВЦЭМ!$D$10+'СЕТ СН'!$H$5-'СЕТ СН'!$H$21</f>
        <v>3725.9918693300001</v>
      </c>
      <c r="U91" s="36">
        <f>SUMIFS(СВЦЭМ!$D$39:$D$782,СВЦЭМ!$A$39:$A$782,$A91,СВЦЭМ!$B$39:$B$782,U$83)+'СЕТ СН'!$H$11+СВЦЭМ!$D$10+'СЕТ СН'!$H$5-'СЕТ СН'!$H$21</f>
        <v>3711.1470482</v>
      </c>
      <c r="V91" s="36">
        <f>SUMIFS(СВЦЭМ!$D$39:$D$782,СВЦЭМ!$A$39:$A$782,$A91,СВЦЭМ!$B$39:$B$782,V$83)+'СЕТ СН'!$H$11+СВЦЭМ!$D$10+'СЕТ СН'!$H$5-'СЕТ СН'!$H$21</f>
        <v>3716.82251215</v>
      </c>
      <c r="W91" s="36">
        <f>SUMIFS(СВЦЭМ!$D$39:$D$782,СВЦЭМ!$A$39:$A$782,$A91,СВЦЭМ!$B$39:$B$782,W$83)+'СЕТ СН'!$H$11+СВЦЭМ!$D$10+'СЕТ СН'!$H$5-'СЕТ СН'!$H$21</f>
        <v>3711.4572858300003</v>
      </c>
      <c r="X91" s="36">
        <f>SUMIFS(СВЦЭМ!$D$39:$D$782,СВЦЭМ!$A$39:$A$782,$A91,СВЦЭМ!$B$39:$B$782,X$83)+'СЕТ СН'!$H$11+СВЦЭМ!$D$10+'СЕТ СН'!$H$5-'СЕТ СН'!$H$21</f>
        <v>3687.5373739200004</v>
      </c>
      <c r="Y91" s="36">
        <f>SUMIFS(СВЦЭМ!$D$39:$D$782,СВЦЭМ!$A$39:$A$782,$A91,СВЦЭМ!$B$39:$B$782,Y$83)+'СЕТ СН'!$H$11+СВЦЭМ!$D$10+'СЕТ СН'!$H$5-'СЕТ СН'!$H$21</f>
        <v>3720.1369261300001</v>
      </c>
    </row>
    <row r="92" spans="1:27" ht="15.75" x14ac:dyDescent="0.2">
      <c r="A92" s="35">
        <f t="shared" si="2"/>
        <v>44813</v>
      </c>
      <c r="B92" s="36">
        <f>SUMIFS(СВЦЭМ!$D$39:$D$782,СВЦЭМ!$A$39:$A$782,$A92,СВЦЭМ!$B$39:$B$782,B$83)+'СЕТ СН'!$H$11+СВЦЭМ!$D$10+'СЕТ СН'!$H$5-'СЕТ СН'!$H$21</f>
        <v>3791.1576867799999</v>
      </c>
      <c r="C92" s="36">
        <f>SUMIFS(СВЦЭМ!$D$39:$D$782,СВЦЭМ!$A$39:$A$782,$A92,СВЦЭМ!$B$39:$B$782,C$83)+'СЕТ СН'!$H$11+СВЦЭМ!$D$10+'СЕТ СН'!$H$5-'СЕТ СН'!$H$21</f>
        <v>3837.1544279300001</v>
      </c>
      <c r="D92" s="36">
        <f>SUMIFS(СВЦЭМ!$D$39:$D$782,СВЦЭМ!$A$39:$A$782,$A92,СВЦЭМ!$B$39:$B$782,D$83)+'СЕТ СН'!$H$11+СВЦЭМ!$D$10+'СЕТ СН'!$H$5-'СЕТ СН'!$H$21</f>
        <v>3896.7738805400004</v>
      </c>
      <c r="E92" s="36">
        <f>SUMIFS(СВЦЭМ!$D$39:$D$782,СВЦЭМ!$A$39:$A$782,$A92,СВЦЭМ!$B$39:$B$782,E$83)+'СЕТ СН'!$H$11+СВЦЭМ!$D$10+'СЕТ СН'!$H$5-'СЕТ СН'!$H$21</f>
        <v>3914.7048805900004</v>
      </c>
      <c r="F92" s="36">
        <f>SUMIFS(СВЦЭМ!$D$39:$D$782,СВЦЭМ!$A$39:$A$782,$A92,СВЦЭМ!$B$39:$B$782,F$83)+'СЕТ СН'!$H$11+СВЦЭМ!$D$10+'СЕТ СН'!$H$5-'СЕТ СН'!$H$21</f>
        <v>3914.0553083000004</v>
      </c>
      <c r="G92" s="36">
        <f>SUMIFS(СВЦЭМ!$D$39:$D$782,СВЦЭМ!$A$39:$A$782,$A92,СВЦЭМ!$B$39:$B$782,G$83)+'СЕТ СН'!$H$11+СВЦЭМ!$D$10+'СЕТ СН'!$H$5-'СЕТ СН'!$H$21</f>
        <v>3887.0731013200002</v>
      </c>
      <c r="H92" s="36">
        <f>SUMIFS(СВЦЭМ!$D$39:$D$782,СВЦЭМ!$A$39:$A$782,$A92,СВЦЭМ!$B$39:$B$782,H$83)+'СЕТ СН'!$H$11+СВЦЭМ!$D$10+'СЕТ СН'!$H$5-'СЕТ СН'!$H$21</f>
        <v>3816.79823717</v>
      </c>
      <c r="I92" s="36">
        <f>SUMIFS(СВЦЭМ!$D$39:$D$782,СВЦЭМ!$A$39:$A$782,$A92,СВЦЭМ!$B$39:$B$782,I$83)+'СЕТ СН'!$H$11+СВЦЭМ!$D$10+'СЕТ СН'!$H$5-'СЕТ СН'!$H$21</f>
        <v>3763.9106683999998</v>
      </c>
      <c r="J92" s="36">
        <f>SUMIFS(СВЦЭМ!$D$39:$D$782,СВЦЭМ!$A$39:$A$782,$A92,СВЦЭМ!$B$39:$B$782,J$83)+'СЕТ СН'!$H$11+СВЦЭМ!$D$10+'СЕТ СН'!$H$5-'СЕТ СН'!$H$21</f>
        <v>3705.94600812</v>
      </c>
      <c r="K92" s="36">
        <f>SUMIFS(СВЦЭМ!$D$39:$D$782,СВЦЭМ!$A$39:$A$782,$A92,СВЦЭМ!$B$39:$B$782,K$83)+'СЕТ СН'!$H$11+СВЦЭМ!$D$10+'СЕТ СН'!$H$5-'СЕТ СН'!$H$21</f>
        <v>3665.6512522900002</v>
      </c>
      <c r="L92" s="36">
        <f>SUMIFS(СВЦЭМ!$D$39:$D$782,СВЦЭМ!$A$39:$A$782,$A92,СВЦЭМ!$B$39:$B$782,L$83)+'СЕТ СН'!$H$11+СВЦЭМ!$D$10+'СЕТ СН'!$H$5-'СЕТ СН'!$H$21</f>
        <v>3648.6643511299999</v>
      </c>
      <c r="M92" s="36">
        <f>SUMIFS(СВЦЭМ!$D$39:$D$782,СВЦЭМ!$A$39:$A$782,$A92,СВЦЭМ!$B$39:$B$782,M$83)+'СЕТ СН'!$H$11+СВЦЭМ!$D$10+'СЕТ СН'!$H$5-'СЕТ СН'!$H$21</f>
        <v>3631.1356670300001</v>
      </c>
      <c r="N92" s="36">
        <f>SUMIFS(СВЦЭМ!$D$39:$D$782,СВЦЭМ!$A$39:$A$782,$A92,СВЦЭМ!$B$39:$B$782,N$83)+'СЕТ СН'!$H$11+СВЦЭМ!$D$10+'СЕТ СН'!$H$5-'СЕТ СН'!$H$21</f>
        <v>3617.0052608400001</v>
      </c>
      <c r="O92" s="36">
        <f>SUMIFS(СВЦЭМ!$D$39:$D$782,СВЦЭМ!$A$39:$A$782,$A92,СВЦЭМ!$B$39:$B$782,O$83)+'СЕТ СН'!$H$11+СВЦЭМ!$D$10+'СЕТ СН'!$H$5-'СЕТ СН'!$H$21</f>
        <v>3611.3974758499999</v>
      </c>
      <c r="P92" s="36">
        <f>SUMIFS(СВЦЭМ!$D$39:$D$782,СВЦЭМ!$A$39:$A$782,$A92,СВЦЭМ!$B$39:$B$782,P$83)+'СЕТ СН'!$H$11+СВЦЭМ!$D$10+'СЕТ СН'!$H$5-'СЕТ СН'!$H$21</f>
        <v>3643.5170679100002</v>
      </c>
      <c r="Q92" s="36">
        <f>SUMIFS(СВЦЭМ!$D$39:$D$782,СВЦЭМ!$A$39:$A$782,$A92,СВЦЭМ!$B$39:$B$782,Q$83)+'СЕТ СН'!$H$11+СВЦЭМ!$D$10+'СЕТ СН'!$H$5-'СЕТ СН'!$H$21</f>
        <v>3645.0728660499999</v>
      </c>
      <c r="R92" s="36">
        <f>SUMIFS(СВЦЭМ!$D$39:$D$782,СВЦЭМ!$A$39:$A$782,$A92,СВЦЭМ!$B$39:$B$782,R$83)+'СЕТ СН'!$H$11+СВЦЭМ!$D$10+'СЕТ СН'!$H$5-'СЕТ СН'!$H$21</f>
        <v>3661.1070944800003</v>
      </c>
      <c r="S92" s="36">
        <f>SUMIFS(СВЦЭМ!$D$39:$D$782,СВЦЭМ!$A$39:$A$782,$A92,СВЦЭМ!$B$39:$B$782,S$83)+'СЕТ СН'!$H$11+СВЦЭМ!$D$10+'СЕТ СН'!$H$5-'СЕТ СН'!$H$21</f>
        <v>3629.7706149200003</v>
      </c>
      <c r="T92" s="36">
        <f>SUMIFS(СВЦЭМ!$D$39:$D$782,СВЦЭМ!$A$39:$A$782,$A92,СВЦЭМ!$B$39:$B$782,T$83)+'СЕТ СН'!$H$11+СВЦЭМ!$D$10+'СЕТ СН'!$H$5-'СЕТ СН'!$H$21</f>
        <v>3629.22867761</v>
      </c>
      <c r="U92" s="36">
        <f>SUMIFS(СВЦЭМ!$D$39:$D$782,СВЦЭМ!$A$39:$A$782,$A92,СВЦЭМ!$B$39:$B$782,U$83)+'СЕТ СН'!$H$11+СВЦЭМ!$D$10+'СЕТ СН'!$H$5-'СЕТ СН'!$H$21</f>
        <v>3620.38998068</v>
      </c>
      <c r="V92" s="36">
        <f>SUMIFS(СВЦЭМ!$D$39:$D$782,СВЦЭМ!$A$39:$A$782,$A92,СВЦЭМ!$B$39:$B$782,V$83)+'СЕТ СН'!$H$11+СВЦЭМ!$D$10+'СЕТ СН'!$H$5-'СЕТ СН'!$H$21</f>
        <v>3599.8466410600004</v>
      </c>
      <c r="W92" s="36">
        <f>SUMIFS(СВЦЭМ!$D$39:$D$782,СВЦЭМ!$A$39:$A$782,$A92,СВЦЭМ!$B$39:$B$782,W$83)+'СЕТ СН'!$H$11+СВЦЭМ!$D$10+'СЕТ СН'!$H$5-'СЕТ СН'!$H$21</f>
        <v>3600.52890673</v>
      </c>
      <c r="X92" s="36">
        <f>SUMIFS(СВЦЭМ!$D$39:$D$782,СВЦЭМ!$A$39:$A$782,$A92,СВЦЭМ!$B$39:$B$782,X$83)+'СЕТ СН'!$H$11+СВЦЭМ!$D$10+'СЕТ СН'!$H$5-'СЕТ СН'!$H$21</f>
        <v>3620.7024783100001</v>
      </c>
      <c r="Y92" s="36">
        <f>SUMIFS(СВЦЭМ!$D$39:$D$782,СВЦЭМ!$A$39:$A$782,$A92,СВЦЭМ!$B$39:$B$782,Y$83)+'СЕТ СН'!$H$11+СВЦЭМ!$D$10+'СЕТ СН'!$H$5-'СЕТ СН'!$H$21</f>
        <v>3691.7548217800004</v>
      </c>
    </row>
    <row r="93" spans="1:27" ht="15.75" x14ac:dyDescent="0.2">
      <c r="A93" s="35">
        <f t="shared" si="2"/>
        <v>44814</v>
      </c>
      <c r="B93" s="36">
        <f>SUMIFS(СВЦЭМ!$D$39:$D$782,СВЦЭМ!$A$39:$A$782,$A93,СВЦЭМ!$B$39:$B$782,B$83)+'СЕТ СН'!$H$11+СВЦЭМ!$D$10+'СЕТ СН'!$H$5-'СЕТ СН'!$H$21</f>
        <v>3724.02698538</v>
      </c>
      <c r="C93" s="36">
        <f>SUMIFS(СВЦЭМ!$D$39:$D$782,СВЦЭМ!$A$39:$A$782,$A93,СВЦЭМ!$B$39:$B$782,C$83)+'СЕТ СН'!$H$11+СВЦЭМ!$D$10+'СЕТ СН'!$H$5-'СЕТ СН'!$H$21</f>
        <v>3772.65041621</v>
      </c>
      <c r="D93" s="36">
        <f>SUMIFS(СВЦЭМ!$D$39:$D$782,СВЦЭМ!$A$39:$A$782,$A93,СВЦЭМ!$B$39:$B$782,D$83)+'СЕТ СН'!$H$11+СВЦЭМ!$D$10+'СЕТ СН'!$H$5-'СЕТ СН'!$H$21</f>
        <v>3809.88297526</v>
      </c>
      <c r="E93" s="36">
        <f>SUMIFS(СВЦЭМ!$D$39:$D$782,СВЦЭМ!$A$39:$A$782,$A93,СВЦЭМ!$B$39:$B$782,E$83)+'СЕТ СН'!$H$11+СВЦЭМ!$D$10+'СЕТ СН'!$H$5-'СЕТ СН'!$H$21</f>
        <v>3819.5024637400002</v>
      </c>
      <c r="F93" s="36">
        <f>SUMIFS(СВЦЭМ!$D$39:$D$782,СВЦЭМ!$A$39:$A$782,$A93,СВЦЭМ!$B$39:$B$782,F$83)+'СЕТ СН'!$H$11+СВЦЭМ!$D$10+'СЕТ СН'!$H$5-'СЕТ СН'!$H$21</f>
        <v>3835.2918052900004</v>
      </c>
      <c r="G93" s="36">
        <f>SUMIFS(СВЦЭМ!$D$39:$D$782,СВЦЭМ!$A$39:$A$782,$A93,СВЦЭМ!$B$39:$B$782,G$83)+'СЕТ СН'!$H$11+СВЦЭМ!$D$10+'СЕТ СН'!$H$5-'СЕТ СН'!$H$21</f>
        <v>3823.1706087400003</v>
      </c>
      <c r="H93" s="36">
        <f>SUMIFS(СВЦЭМ!$D$39:$D$782,СВЦЭМ!$A$39:$A$782,$A93,СВЦЭМ!$B$39:$B$782,H$83)+'СЕТ СН'!$H$11+СВЦЭМ!$D$10+'СЕТ СН'!$H$5-'СЕТ СН'!$H$21</f>
        <v>3792.3952692600001</v>
      </c>
      <c r="I93" s="36">
        <f>SUMIFS(СВЦЭМ!$D$39:$D$782,СВЦЭМ!$A$39:$A$782,$A93,СВЦЭМ!$B$39:$B$782,I$83)+'СЕТ СН'!$H$11+СВЦЭМ!$D$10+'СЕТ СН'!$H$5-'СЕТ СН'!$H$21</f>
        <v>3736.60989556</v>
      </c>
      <c r="J93" s="36">
        <f>SUMIFS(СВЦЭМ!$D$39:$D$782,СВЦЭМ!$A$39:$A$782,$A93,СВЦЭМ!$B$39:$B$782,J$83)+'СЕТ СН'!$H$11+СВЦЭМ!$D$10+'СЕТ СН'!$H$5-'СЕТ СН'!$H$21</f>
        <v>3663.7318478900002</v>
      </c>
      <c r="K93" s="36">
        <f>SUMIFS(СВЦЭМ!$D$39:$D$782,СВЦЭМ!$A$39:$A$782,$A93,СВЦЭМ!$B$39:$B$782,K$83)+'СЕТ СН'!$H$11+СВЦЭМ!$D$10+'СЕТ СН'!$H$5-'СЕТ СН'!$H$21</f>
        <v>3631.6858049000002</v>
      </c>
      <c r="L93" s="36">
        <f>SUMIFS(СВЦЭМ!$D$39:$D$782,СВЦЭМ!$A$39:$A$782,$A93,СВЦЭМ!$B$39:$B$782,L$83)+'СЕТ СН'!$H$11+СВЦЭМ!$D$10+'СЕТ СН'!$H$5-'СЕТ СН'!$H$21</f>
        <v>3617.65288753</v>
      </c>
      <c r="M93" s="36">
        <f>SUMIFS(СВЦЭМ!$D$39:$D$782,СВЦЭМ!$A$39:$A$782,$A93,СВЦЭМ!$B$39:$B$782,M$83)+'СЕТ СН'!$H$11+СВЦЭМ!$D$10+'СЕТ СН'!$H$5-'СЕТ СН'!$H$21</f>
        <v>3617.8469864899998</v>
      </c>
      <c r="N93" s="36">
        <f>SUMIFS(СВЦЭМ!$D$39:$D$782,СВЦЭМ!$A$39:$A$782,$A93,СВЦЭМ!$B$39:$B$782,N$83)+'СЕТ СН'!$H$11+СВЦЭМ!$D$10+'СЕТ СН'!$H$5-'СЕТ СН'!$H$21</f>
        <v>3628.58300117</v>
      </c>
      <c r="O93" s="36">
        <f>SUMIFS(СВЦЭМ!$D$39:$D$782,СВЦЭМ!$A$39:$A$782,$A93,СВЦЭМ!$B$39:$B$782,O$83)+'СЕТ СН'!$H$11+СВЦЭМ!$D$10+'СЕТ СН'!$H$5-'СЕТ СН'!$H$21</f>
        <v>3649.1951176800003</v>
      </c>
      <c r="P93" s="36">
        <f>SUMIFS(СВЦЭМ!$D$39:$D$782,СВЦЭМ!$A$39:$A$782,$A93,СВЦЭМ!$B$39:$B$782,P$83)+'СЕТ СН'!$H$11+СВЦЭМ!$D$10+'СЕТ СН'!$H$5-'СЕТ СН'!$H$21</f>
        <v>3650.8872302300001</v>
      </c>
      <c r="Q93" s="36">
        <f>SUMIFS(СВЦЭМ!$D$39:$D$782,СВЦЭМ!$A$39:$A$782,$A93,СВЦЭМ!$B$39:$B$782,Q$83)+'СЕТ СН'!$H$11+СВЦЭМ!$D$10+'СЕТ СН'!$H$5-'СЕТ СН'!$H$21</f>
        <v>3657.3242597900003</v>
      </c>
      <c r="R93" s="36">
        <f>SUMIFS(СВЦЭМ!$D$39:$D$782,СВЦЭМ!$A$39:$A$782,$A93,СВЦЭМ!$B$39:$B$782,R$83)+'СЕТ СН'!$H$11+СВЦЭМ!$D$10+'СЕТ СН'!$H$5-'СЕТ СН'!$H$21</f>
        <v>3640.67359721</v>
      </c>
      <c r="S93" s="36">
        <f>SUMIFS(СВЦЭМ!$D$39:$D$782,СВЦЭМ!$A$39:$A$782,$A93,СВЦЭМ!$B$39:$B$782,S$83)+'СЕТ СН'!$H$11+СВЦЭМ!$D$10+'СЕТ СН'!$H$5-'СЕТ СН'!$H$21</f>
        <v>3612.3611482699998</v>
      </c>
      <c r="T93" s="36">
        <f>SUMIFS(СВЦЭМ!$D$39:$D$782,СВЦЭМ!$A$39:$A$782,$A93,СВЦЭМ!$B$39:$B$782,T$83)+'СЕТ СН'!$H$11+СВЦЭМ!$D$10+'СЕТ СН'!$H$5-'СЕТ СН'!$H$21</f>
        <v>3599.6969718200003</v>
      </c>
      <c r="U93" s="36">
        <f>SUMIFS(СВЦЭМ!$D$39:$D$782,СВЦЭМ!$A$39:$A$782,$A93,СВЦЭМ!$B$39:$B$782,U$83)+'СЕТ СН'!$H$11+СВЦЭМ!$D$10+'СЕТ СН'!$H$5-'СЕТ СН'!$H$21</f>
        <v>3615.01151574</v>
      </c>
      <c r="V93" s="36">
        <f>SUMIFS(СВЦЭМ!$D$39:$D$782,СВЦЭМ!$A$39:$A$782,$A93,СВЦЭМ!$B$39:$B$782,V$83)+'СЕТ СН'!$H$11+СВЦЭМ!$D$10+'СЕТ СН'!$H$5-'СЕТ СН'!$H$21</f>
        <v>3611.9831253000002</v>
      </c>
      <c r="W93" s="36">
        <f>SUMIFS(СВЦЭМ!$D$39:$D$782,СВЦЭМ!$A$39:$A$782,$A93,СВЦЭМ!$B$39:$B$782,W$83)+'СЕТ СН'!$H$11+СВЦЭМ!$D$10+'СЕТ СН'!$H$5-'СЕТ СН'!$H$21</f>
        <v>3619.6677903500004</v>
      </c>
      <c r="X93" s="36">
        <f>SUMIFS(СВЦЭМ!$D$39:$D$782,СВЦЭМ!$A$39:$A$782,$A93,СВЦЭМ!$B$39:$B$782,X$83)+'СЕТ СН'!$H$11+СВЦЭМ!$D$10+'СЕТ СН'!$H$5-'СЕТ СН'!$H$21</f>
        <v>3676.8432360900001</v>
      </c>
      <c r="Y93" s="36">
        <f>SUMIFS(СВЦЭМ!$D$39:$D$782,СВЦЭМ!$A$39:$A$782,$A93,СВЦЭМ!$B$39:$B$782,Y$83)+'СЕТ СН'!$H$11+СВЦЭМ!$D$10+'СЕТ СН'!$H$5-'СЕТ СН'!$H$21</f>
        <v>3718.83152036</v>
      </c>
    </row>
    <row r="94" spans="1:27" ht="15.75" x14ac:dyDescent="0.2">
      <c r="A94" s="35">
        <f t="shared" si="2"/>
        <v>44815</v>
      </c>
      <c r="B94" s="36">
        <f>SUMIFS(СВЦЭМ!$D$39:$D$782,СВЦЭМ!$A$39:$A$782,$A94,СВЦЭМ!$B$39:$B$782,B$83)+'СЕТ СН'!$H$11+СВЦЭМ!$D$10+'СЕТ СН'!$H$5-'СЕТ СН'!$H$21</f>
        <v>3733.28920475</v>
      </c>
      <c r="C94" s="36">
        <f>SUMIFS(СВЦЭМ!$D$39:$D$782,СВЦЭМ!$A$39:$A$782,$A94,СВЦЭМ!$B$39:$B$782,C$83)+'СЕТ СН'!$H$11+СВЦЭМ!$D$10+'СЕТ СН'!$H$5-'СЕТ СН'!$H$21</f>
        <v>3770.7397640500003</v>
      </c>
      <c r="D94" s="36">
        <f>SUMIFS(СВЦЭМ!$D$39:$D$782,СВЦЭМ!$A$39:$A$782,$A94,СВЦЭМ!$B$39:$B$782,D$83)+'СЕТ СН'!$H$11+СВЦЭМ!$D$10+'СЕТ СН'!$H$5-'СЕТ СН'!$H$21</f>
        <v>3798.3321146900003</v>
      </c>
      <c r="E94" s="36">
        <f>SUMIFS(СВЦЭМ!$D$39:$D$782,СВЦЭМ!$A$39:$A$782,$A94,СВЦЭМ!$B$39:$B$782,E$83)+'СЕТ СН'!$H$11+СВЦЭМ!$D$10+'СЕТ СН'!$H$5-'СЕТ СН'!$H$21</f>
        <v>3801.18250532</v>
      </c>
      <c r="F94" s="36">
        <f>SUMIFS(СВЦЭМ!$D$39:$D$782,СВЦЭМ!$A$39:$A$782,$A94,СВЦЭМ!$B$39:$B$782,F$83)+'СЕТ СН'!$H$11+СВЦЭМ!$D$10+'СЕТ СН'!$H$5-'СЕТ СН'!$H$21</f>
        <v>3792.3336491600003</v>
      </c>
      <c r="G94" s="36">
        <f>SUMIFS(СВЦЭМ!$D$39:$D$782,СВЦЭМ!$A$39:$A$782,$A94,СВЦЭМ!$B$39:$B$782,G$83)+'СЕТ СН'!$H$11+СВЦЭМ!$D$10+'СЕТ СН'!$H$5-'СЕТ СН'!$H$21</f>
        <v>3783.6395271700003</v>
      </c>
      <c r="H94" s="36">
        <f>SUMIFS(СВЦЭМ!$D$39:$D$782,СВЦЭМ!$A$39:$A$782,$A94,СВЦЭМ!$B$39:$B$782,H$83)+'СЕТ СН'!$H$11+СВЦЭМ!$D$10+'СЕТ СН'!$H$5-'СЕТ СН'!$H$21</f>
        <v>3763.4780889800004</v>
      </c>
      <c r="I94" s="36">
        <f>SUMIFS(СВЦЭМ!$D$39:$D$782,СВЦЭМ!$A$39:$A$782,$A94,СВЦЭМ!$B$39:$B$782,I$83)+'СЕТ СН'!$H$11+СВЦЭМ!$D$10+'СЕТ СН'!$H$5-'СЕТ СН'!$H$21</f>
        <v>3706.48756379</v>
      </c>
      <c r="J94" s="36">
        <f>SUMIFS(СВЦЭМ!$D$39:$D$782,СВЦЭМ!$A$39:$A$782,$A94,СВЦЭМ!$B$39:$B$782,J$83)+'СЕТ СН'!$H$11+СВЦЭМ!$D$10+'СЕТ СН'!$H$5-'СЕТ СН'!$H$21</f>
        <v>3634.8837053300003</v>
      </c>
      <c r="K94" s="36">
        <f>SUMIFS(СВЦЭМ!$D$39:$D$782,СВЦЭМ!$A$39:$A$782,$A94,СВЦЭМ!$B$39:$B$782,K$83)+'СЕТ СН'!$H$11+СВЦЭМ!$D$10+'СЕТ СН'!$H$5-'СЕТ СН'!$H$21</f>
        <v>3592.7313447300003</v>
      </c>
      <c r="L94" s="36">
        <f>SUMIFS(СВЦЭМ!$D$39:$D$782,СВЦЭМ!$A$39:$A$782,$A94,СВЦЭМ!$B$39:$B$782,L$83)+'СЕТ СН'!$H$11+СВЦЭМ!$D$10+'СЕТ СН'!$H$5-'СЕТ СН'!$H$21</f>
        <v>3567.1764562400003</v>
      </c>
      <c r="M94" s="36">
        <f>SUMIFS(СВЦЭМ!$D$39:$D$782,СВЦЭМ!$A$39:$A$782,$A94,СВЦЭМ!$B$39:$B$782,M$83)+'СЕТ СН'!$H$11+СВЦЭМ!$D$10+'СЕТ СН'!$H$5-'СЕТ СН'!$H$21</f>
        <v>3580.4417422000001</v>
      </c>
      <c r="N94" s="36">
        <f>SUMIFS(СВЦЭМ!$D$39:$D$782,СВЦЭМ!$A$39:$A$782,$A94,СВЦЭМ!$B$39:$B$782,N$83)+'СЕТ СН'!$H$11+СВЦЭМ!$D$10+'СЕТ СН'!$H$5-'СЕТ СН'!$H$21</f>
        <v>3582.6417529200003</v>
      </c>
      <c r="O94" s="36">
        <f>SUMIFS(СВЦЭМ!$D$39:$D$782,СВЦЭМ!$A$39:$A$782,$A94,СВЦЭМ!$B$39:$B$782,O$83)+'СЕТ СН'!$H$11+СВЦЭМ!$D$10+'СЕТ СН'!$H$5-'СЕТ СН'!$H$21</f>
        <v>3587.7241881099999</v>
      </c>
      <c r="P94" s="36">
        <f>SUMIFS(СВЦЭМ!$D$39:$D$782,СВЦЭМ!$A$39:$A$782,$A94,СВЦЭМ!$B$39:$B$782,P$83)+'СЕТ СН'!$H$11+СВЦЭМ!$D$10+'СЕТ СН'!$H$5-'СЕТ СН'!$H$21</f>
        <v>3612.3788367100001</v>
      </c>
      <c r="Q94" s="36">
        <f>SUMIFS(СВЦЭМ!$D$39:$D$782,СВЦЭМ!$A$39:$A$782,$A94,СВЦЭМ!$B$39:$B$782,Q$83)+'СЕТ СН'!$H$11+СВЦЭМ!$D$10+'СЕТ СН'!$H$5-'СЕТ СН'!$H$21</f>
        <v>3615.9009967299999</v>
      </c>
      <c r="R94" s="36">
        <f>SUMIFS(СВЦЭМ!$D$39:$D$782,СВЦЭМ!$A$39:$A$782,$A94,СВЦЭМ!$B$39:$B$782,R$83)+'СЕТ СН'!$H$11+СВЦЭМ!$D$10+'СЕТ СН'!$H$5-'СЕТ СН'!$H$21</f>
        <v>3595.4437429899999</v>
      </c>
      <c r="S94" s="36">
        <f>SUMIFS(СВЦЭМ!$D$39:$D$782,СВЦЭМ!$A$39:$A$782,$A94,СВЦЭМ!$B$39:$B$782,S$83)+'СЕТ СН'!$H$11+СВЦЭМ!$D$10+'СЕТ СН'!$H$5-'СЕТ СН'!$H$21</f>
        <v>3588.3547719799999</v>
      </c>
      <c r="T94" s="36">
        <f>SUMIFS(СВЦЭМ!$D$39:$D$782,СВЦЭМ!$A$39:$A$782,$A94,СВЦЭМ!$B$39:$B$782,T$83)+'СЕТ СН'!$H$11+СВЦЭМ!$D$10+'СЕТ СН'!$H$5-'СЕТ СН'!$H$21</f>
        <v>3575.1321855599999</v>
      </c>
      <c r="U94" s="36">
        <f>SUMIFS(СВЦЭМ!$D$39:$D$782,СВЦЭМ!$A$39:$A$782,$A94,СВЦЭМ!$B$39:$B$782,U$83)+'СЕТ СН'!$H$11+СВЦЭМ!$D$10+'СЕТ СН'!$H$5-'СЕТ СН'!$H$21</f>
        <v>3563.6374838800002</v>
      </c>
      <c r="V94" s="36">
        <f>SUMIFS(СВЦЭМ!$D$39:$D$782,СВЦЭМ!$A$39:$A$782,$A94,СВЦЭМ!$B$39:$B$782,V$83)+'СЕТ СН'!$H$11+СВЦЭМ!$D$10+'СЕТ СН'!$H$5-'СЕТ СН'!$H$21</f>
        <v>3567.09098541</v>
      </c>
      <c r="W94" s="36">
        <f>SUMIFS(СВЦЭМ!$D$39:$D$782,СВЦЭМ!$A$39:$A$782,$A94,СВЦЭМ!$B$39:$B$782,W$83)+'СЕТ СН'!$H$11+СВЦЭМ!$D$10+'СЕТ СН'!$H$5-'СЕТ СН'!$H$21</f>
        <v>3588.5483266300002</v>
      </c>
      <c r="X94" s="36">
        <f>SUMIFS(СВЦЭМ!$D$39:$D$782,СВЦЭМ!$A$39:$A$782,$A94,СВЦЭМ!$B$39:$B$782,X$83)+'СЕТ СН'!$H$11+СВЦЭМ!$D$10+'СЕТ СН'!$H$5-'СЕТ СН'!$H$21</f>
        <v>3640.35423924</v>
      </c>
      <c r="Y94" s="36">
        <f>SUMIFS(СВЦЭМ!$D$39:$D$782,СВЦЭМ!$A$39:$A$782,$A94,СВЦЭМ!$B$39:$B$782,Y$83)+'СЕТ СН'!$H$11+СВЦЭМ!$D$10+'СЕТ СН'!$H$5-'СЕТ СН'!$H$21</f>
        <v>3702.9394707400002</v>
      </c>
    </row>
    <row r="95" spans="1:27" ht="15.75" x14ac:dyDescent="0.2">
      <c r="A95" s="35">
        <f t="shared" si="2"/>
        <v>44816</v>
      </c>
      <c r="B95" s="36">
        <f>SUMIFS(СВЦЭМ!$D$39:$D$782,СВЦЭМ!$A$39:$A$782,$A95,СВЦЭМ!$B$39:$B$782,B$83)+'СЕТ СН'!$H$11+СВЦЭМ!$D$10+'СЕТ СН'!$H$5-'СЕТ СН'!$H$21</f>
        <v>3756.8080392100001</v>
      </c>
      <c r="C95" s="36">
        <f>SUMIFS(СВЦЭМ!$D$39:$D$782,СВЦЭМ!$A$39:$A$782,$A95,СВЦЭМ!$B$39:$B$782,C$83)+'СЕТ СН'!$H$11+СВЦЭМ!$D$10+'СЕТ СН'!$H$5-'СЕТ СН'!$H$21</f>
        <v>3782.77466521</v>
      </c>
      <c r="D95" s="36">
        <f>SUMIFS(СВЦЭМ!$D$39:$D$782,СВЦЭМ!$A$39:$A$782,$A95,СВЦЭМ!$B$39:$B$782,D$83)+'СЕТ СН'!$H$11+СВЦЭМ!$D$10+'СЕТ СН'!$H$5-'СЕТ СН'!$H$21</f>
        <v>3795.51486634</v>
      </c>
      <c r="E95" s="36">
        <f>SUMIFS(СВЦЭМ!$D$39:$D$782,СВЦЭМ!$A$39:$A$782,$A95,СВЦЭМ!$B$39:$B$782,E$83)+'СЕТ СН'!$H$11+СВЦЭМ!$D$10+'СЕТ СН'!$H$5-'СЕТ СН'!$H$21</f>
        <v>3801.3072828600002</v>
      </c>
      <c r="F95" s="36">
        <f>SUMIFS(СВЦЭМ!$D$39:$D$782,СВЦЭМ!$A$39:$A$782,$A95,СВЦЭМ!$B$39:$B$782,F$83)+'СЕТ СН'!$H$11+СВЦЭМ!$D$10+'СЕТ СН'!$H$5-'СЕТ СН'!$H$21</f>
        <v>3787.44721054</v>
      </c>
      <c r="G95" s="36">
        <f>SUMIFS(СВЦЭМ!$D$39:$D$782,СВЦЭМ!$A$39:$A$782,$A95,СВЦЭМ!$B$39:$B$782,G$83)+'СЕТ СН'!$H$11+СВЦЭМ!$D$10+'СЕТ СН'!$H$5-'СЕТ СН'!$H$21</f>
        <v>3762.2650576700003</v>
      </c>
      <c r="H95" s="36">
        <f>SUMIFS(СВЦЭМ!$D$39:$D$782,СВЦЭМ!$A$39:$A$782,$A95,СВЦЭМ!$B$39:$B$782,H$83)+'СЕТ СН'!$H$11+СВЦЭМ!$D$10+'СЕТ СН'!$H$5-'СЕТ СН'!$H$21</f>
        <v>3727.6218431800003</v>
      </c>
      <c r="I95" s="36">
        <f>SUMIFS(СВЦЭМ!$D$39:$D$782,СВЦЭМ!$A$39:$A$782,$A95,СВЦЭМ!$B$39:$B$782,I$83)+'СЕТ СН'!$H$11+СВЦЭМ!$D$10+'СЕТ СН'!$H$5-'СЕТ СН'!$H$21</f>
        <v>3648.0276293000002</v>
      </c>
      <c r="J95" s="36">
        <f>SUMIFS(СВЦЭМ!$D$39:$D$782,СВЦЭМ!$A$39:$A$782,$A95,СВЦЭМ!$B$39:$B$782,J$83)+'СЕТ СН'!$H$11+СВЦЭМ!$D$10+'СЕТ СН'!$H$5-'СЕТ СН'!$H$21</f>
        <v>3636.0626046900002</v>
      </c>
      <c r="K95" s="36">
        <f>SUMIFS(СВЦЭМ!$D$39:$D$782,СВЦЭМ!$A$39:$A$782,$A95,СВЦЭМ!$B$39:$B$782,K$83)+'СЕТ СН'!$H$11+СВЦЭМ!$D$10+'СЕТ СН'!$H$5-'СЕТ СН'!$H$21</f>
        <v>3612.2314263100002</v>
      </c>
      <c r="L95" s="36">
        <f>SUMIFS(СВЦЭМ!$D$39:$D$782,СВЦЭМ!$A$39:$A$782,$A95,СВЦЭМ!$B$39:$B$782,L$83)+'СЕТ СН'!$H$11+СВЦЭМ!$D$10+'СЕТ СН'!$H$5-'СЕТ СН'!$H$21</f>
        <v>3612.8810772699999</v>
      </c>
      <c r="M95" s="36">
        <f>SUMIFS(СВЦЭМ!$D$39:$D$782,СВЦЭМ!$A$39:$A$782,$A95,СВЦЭМ!$B$39:$B$782,M$83)+'СЕТ СН'!$H$11+СВЦЭМ!$D$10+'СЕТ СН'!$H$5-'СЕТ СН'!$H$21</f>
        <v>3627.9871690999998</v>
      </c>
      <c r="N95" s="36">
        <f>SUMIFS(СВЦЭМ!$D$39:$D$782,СВЦЭМ!$A$39:$A$782,$A95,СВЦЭМ!$B$39:$B$782,N$83)+'СЕТ СН'!$H$11+СВЦЭМ!$D$10+'СЕТ СН'!$H$5-'СЕТ СН'!$H$21</f>
        <v>3621.2615015599999</v>
      </c>
      <c r="O95" s="36">
        <f>SUMIFS(СВЦЭМ!$D$39:$D$782,СВЦЭМ!$A$39:$A$782,$A95,СВЦЭМ!$B$39:$B$782,O$83)+'СЕТ СН'!$H$11+СВЦЭМ!$D$10+'СЕТ СН'!$H$5-'СЕТ СН'!$H$21</f>
        <v>3621.0743241800001</v>
      </c>
      <c r="P95" s="36">
        <f>SUMIFS(СВЦЭМ!$D$39:$D$782,СВЦЭМ!$A$39:$A$782,$A95,СВЦЭМ!$B$39:$B$782,P$83)+'СЕТ СН'!$H$11+СВЦЭМ!$D$10+'СЕТ СН'!$H$5-'СЕТ СН'!$H$21</f>
        <v>3639.6035789500002</v>
      </c>
      <c r="Q95" s="36">
        <f>SUMIFS(СВЦЭМ!$D$39:$D$782,СВЦЭМ!$A$39:$A$782,$A95,СВЦЭМ!$B$39:$B$782,Q$83)+'СЕТ СН'!$H$11+СВЦЭМ!$D$10+'СЕТ СН'!$H$5-'СЕТ СН'!$H$21</f>
        <v>3629.3887451199998</v>
      </c>
      <c r="R95" s="36">
        <f>SUMIFS(СВЦЭМ!$D$39:$D$782,СВЦЭМ!$A$39:$A$782,$A95,СВЦЭМ!$B$39:$B$782,R$83)+'СЕТ СН'!$H$11+СВЦЭМ!$D$10+'СЕТ СН'!$H$5-'СЕТ СН'!$H$21</f>
        <v>3618.0949268499999</v>
      </c>
      <c r="S95" s="36">
        <f>SUMIFS(СВЦЭМ!$D$39:$D$782,СВЦЭМ!$A$39:$A$782,$A95,СВЦЭМ!$B$39:$B$782,S$83)+'СЕТ СН'!$H$11+СВЦЭМ!$D$10+'СЕТ СН'!$H$5-'СЕТ СН'!$H$21</f>
        <v>3598.12815783</v>
      </c>
      <c r="T95" s="36">
        <f>SUMIFS(СВЦЭМ!$D$39:$D$782,СВЦЭМ!$A$39:$A$782,$A95,СВЦЭМ!$B$39:$B$782,T$83)+'СЕТ СН'!$H$11+СВЦЭМ!$D$10+'СЕТ СН'!$H$5-'СЕТ СН'!$H$21</f>
        <v>3650.3405974800003</v>
      </c>
      <c r="U95" s="36">
        <f>SUMIFS(СВЦЭМ!$D$39:$D$782,СВЦЭМ!$A$39:$A$782,$A95,СВЦЭМ!$B$39:$B$782,U$83)+'СЕТ СН'!$H$11+СВЦЭМ!$D$10+'СЕТ СН'!$H$5-'СЕТ СН'!$H$21</f>
        <v>3658.3832056900001</v>
      </c>
      <c r="V95" s="36">
        <f>SUMIFS(СВЦЭМ!$D$39:$D$782,СВЦЭМ!$A$39:$A$782,$A95,СВЦЭМ!$B$39:$B$782,V$83)+'СЕТ СН'!$H$11+СВЦЭМ!$D$10+'СЕТ СН'!$H$5-'СЕТ СН'!$H$21</f>
        <v>3683.27896698</v>
      </c>
      <c r="W95" s="36">
        <f>SUMIFS(СВЦЭМ!$D$39:$D$782,СВЦЭМ!$A$39:$A$782,$A95,СВЦЭМ!$B$39:$B$782,W$83)+'СЕТ СН'!$H$11+СВЦЭМ!$D$10+'СЕТ СН'!$H$5-'СЕТ СН'!$H$21</f>
        <v>3671.2695399700001</v>
      </c>
      <c r="X95" s="36">
        <f>SUMIFS(СВЦЭМ!$D$39:$D$782,СВЦЭМ!$A$39:$A$782,$A95,СВЦЭМ!$B$39:$B$782,X$83)+'СЕТ СН'!$H$11+СВЦЭМ!$D$10+'СЕТ СН'!$H$5-'СЕТ СН'!$H$21</f>
        <v>3659.2305427700003</v>
      </c>
      <c r="Y95" s="36">
        <f>SUMIFS(СВЦЭМ!$D$39:$D$782,СВЦЭМ!$A$39:$A$782,$A95,СВЦЭМ!$B$39:$B$782,Y$83)+'СЕТ СН'!$H$11+СВЦЭМ!$D$10+'СЕТ СН'!$H$5-'СЕТ СН'!$H$21</f>
        <v>3691.9786232300003</v>
      </c>
    </row>
    <row r="96" spans="1:27" ht="15.75" x14ac:dyDescent="0.2">
      <c r="A96" s="35">
        <f t="shared" si="2"/>
        <v>44817</v>
      </c>
      <c r="B96" s="36">
        <f>SUMIFS(СВЦЭМ!$D$39:$D$782,СВЦЭМ!$A$39:$A$782,$A96,СВЦЭМ!$B$39:$B$782,B$83)+'СЕТ СН'!$H$11+СВЦЭМ!$D$10+'СЕТ СН'!$H$5-'СЕТ СН'!$H$21</f>
        <v>3742.4326917100002</v>
      </c>
      <c r="C96" s="36">
        <f>SUMIFS(СВЦЭМ!$D$39:$D$782,СВЦЭМ!$A$39:$A$782,$A96,СВЦЭМ!$B$39:$B$782,C$83)+'СЕТ СН'!$H$11+СВЦЭМ!$D$10+'СЕТ СН'!$H$5-'СЕТ СН'!$H$21</f>
        <v>3783.7393572400001</v>
      </c>
      <c r="D96" s="36">
        <f>SUMIFS(СВЦЭМ!$D$39:$D$782,СВЦЭМ!$A$39:$A$782,$A96,СВЦЭМ!$B$39:$B$782,D$83)+'СЕТ СН'!$H$11+СВЦЭМ!$D$10+'СЕТ СН'!$H$5-'СЕТ СН'!$H$21</f>
        <v>3803.9656508600001</v>
      </c>
      <c r="E96" s="36">
        <f>SUMIFS(СВЦЭМ!$D$39:$D$782,СВЦЭМ!$A$39:$A$782,$A96,СВЦЭМ!$B$39:$B$782,E$83)+'СЕТ СН'!$H$11+СВЦЭМ!$D$10+'СЕТ СН'!$H$5-'СЕТ СН'!$H$21</f>
        <v>3812.3149577300001</v>
      </c>
      <c r="F96" s="36">
        <f>SUMIFS(СВЦЭМ!$D$39:$D$782,СВЦЭМ!$A$39:$A$782,$A96,СВЦЭМ!$B$39:$B$782,F$83)+'СЕТ СН'!$H$11+СВЦЭМ!$D$10+'СЕТ СН'!$H$5-'СЕТ СН'!$H$21</f>
        <v>3803.7051899500002</v>
      </c>
      <c r="G96" s="36">
        <f>SUMIFS(СВЦЭМ!$D$39:$D$782,СВЦЭМ!$A$39:$A$782,$A96,СВЦЭМ!$B$39:$B$782,G$83)+'СЕТ СН'!$H$11+СВЦЭМ!$D$10+'СЕТ СН'!$H$5-'СЕТ СН'!$H$21</f>
        <v>3782.4458974100003</v>
      </c>
      <c r="H96" s="36">
        <f>SUMIFS(СВЦЭМ!$D$39:$D$782,СВЦЭМ!$A$39:$A$782,$A96,СВЦЭМ!$B$39:$B$782,H$83)+'СЕТ СН'!$H$11+СВЦЭМ!$D$10+'СЕТ СН'!$H$5-'СЕТ СН'!$H$21</f>
        <v>3720.7791380600002</v>
      </c>
      <c r="I96" s="36">
        <f>SUMIFS(СВЦЭМ!$D$39:$D$782,СВЦЭМ!$A$39:$A$782,$A96,СВЦЭМ!$B$39:$B$782,I$83)+'СЕТ СН'!$H$11+СВЦЭМ!$D$10+'СЕТ СН'!$H$5-'СЕТ СН'!$H$21</f>
        <v>3660.4796333499999</v>
      </c>
      <c r="J96" s="36">
        <f>SUMIFS(СВЦЭМ!$D$39:$D$782,СВЦЭМ!$A$39:$A$782,$A96,СВЦЭМ!$B$39:$B$782,J$83)+'СЕТ СН'!$H$11+СВЦЭМ!$D$10+'СЕТ СН'!$H$5-'СЕТ СН'!$H$21</f>
        <v>3635.4208160500002</v>
      </c>
      <c r="K96" s="36">
        <f>SUMIFS(СВЦЭМ!$D$39:$D$782,СВЦЭМ!$A$39:$A$782,$A96,СВЦЭМ!$B$39:$B$782,K$83)+'СЕТ СН'!$H$11+СВЦЭМ!$D$10+'СЕТ СН'!$H$5-'СЕТ СН'!$H$21</f>
        <v>3643.2609055900002</v>
      </c>
      <c r="L96" s="36">
        <f>SUMIFS(СВЦЭМ!$D$39:$D$782,СВЦЭМ!$A$39:$A$782,$A96,СВЦЭМ!$B$39:$B$782,L$83)+'СЕТ СН'!$H$11+СВЦЭМ!$D$10+'СЕТ СН'!$H$5-'СЕТ СН'!$H$21</f>
        <v>3651.9824590600001</v>
      </c>
      <c r="M96" s="36">
        <f>SUMIFS(СВЦЭМ!$D$39:$D$782,СВЦЭМ!$A$39:$A$782,$A96,СВЦЭМ!$B$39:$B$782,M$83)+'СЕТ СН'!$H$11+СВЦЭМ!$D$10+'СЕТ СН'!$H$5-'СЕТ СН'!$H$21</f>
        <v>3659.5379609900001</v>
      </c>
      <c r="N96" s="36">
        <f>SUMIFS(СВЦЭМ!$D$39:$D$782,СВЦЭМ!$A$39:$A$782,$A96,СВЦЭМ!$B$39:$B$782,N$83)+'СЕТ СН'!$H$11+СВЦЭМ!$D$10+'СЕТ СН'!$H$5-'СЕТ СН'!$H$21</f>
        <v>3611.3350858500003</v>
      </c>
      <c r="O96" s="36">
        <f>SUMIFS(СВЦЭМ!$D$39:$D$782,СВЦЭМ!$A$39:$A$782,$A96,СВЦЭМ!$B$39:$B$782,O$83)+'СЕТ СН'!$H$11+СВЦЭМ!$D$10+'СЕТ СН'!$H$5-'СЕТ СН'!$H$21</f>
        <v>3622.39414601</v>
      </c>
      <c r="P96" s="36">
        <f>SUMIFS(СВЦЭМ!$D$39:$D$782,СВЦЭМ!$A$39:$A$782,$A96,СВЦЭМ!$B$39:$B$782,P$83)+'СЕТ СН'!$H$11+СВЦЭМ!$D$10+'СЕТ СН'!$H$5-'СЕТ СН'!$H$21</f>
        <v>3631.7876648199999</v>
      </c>
      <c r="Q96" s="36">
        <f>SUMIFS(СВЦЭМ!$D$39:$D$782,СВЦЭМ!$A$39:$A$782,$A96,СВЦЭМ!$B$39:$B$782,Q$83)+'СЕТ СН'!$H$11+СВЦЭМ!$D$10+'СЕТ СН'!$H$5-'СЕТ СН'!$H$21</f>
        <v>3628.1363982800003</v>
      </c>
      <c r="R96" s="36">
        <f>SUMIFS(СВЦЭМ!$D$39:$D$782,СВЦЭМ!$A$39:$A$782,$A96,СВЦЭМ!$B$39:$B$782,R$83)+'СЕТ СН'!$H$11+СВЦЭМ!$D$10+'СЕТ СН'!$H$5-'СЕТ СН'!$H$21</f>
        <v>3641.2378778900002</v>
      </c>
      <c r="S96" s="36">
        <f>SUMIFS(СВЦЭМ!$D$39:$D$782,СВЦЭМ!$A$39:$A$782,$A96,СВЦЭМ!$B$39:$B$782,S$83)+'СЕТ СН'!$H$11+СВЦЭМ!$D$10+'СЕТ СН'!$H$5-'СЕТ СН'!$H$21</f>
        <v>3634.73552221</v>
      </c>
      <c r="T96" s="36">
        <f>SUMIFS(СВЦЭМ!$D$39:$D$782,СВЦЭМ!$A$39:$A$782,$A96,СВЦЭМ!$B$39:$B$782,T$83)+'СЕТ СН'!$H$11+СВЦЭМ!$D$10+'СЕТ СН'!$H$5-'СЕТ СН'!$H$21</f>
        <v>3657.7257657</v>
      </c>
      <c r="U96" s="36">
        <f>SUMIFS(СВЦЭМ!$D$39:$D$782,СВЦЭМ!$A$39:$A$782,$A96,СВЦЭМ!$B$39:$B$782,U$83)+'СЕТ СН'!$H$11+СВЦЭМ!$D$10+'СЕТ СН'!$H$5-'СЕТ СН'!$H$21</f>
        <v>3673.55983307</v>
      </c>
      <c r="V96" s="36">
        <f>SUMIFS(СВЦЭМ!$D$39:$D$782,СВЦЭМ!$A$39:$A$782,$A96,СВЦЭМ!$B$39:$B$782,V$83)+'СЕТ СН'!$H$11+СВЦЭМ!$D$10+'СЕТ СН'!$H$5-'СЕТ СН'!$H$21</f>
        <v>3702.2271848</v>
      </c>
      <c r="W96" s="36">
        <f>SUMIFS(СВЦЭМ!$D$39:$D$782,СВЦЭМ!$A$39:$A$782,$A96,СВЦЭМ!$B$39:$B$782,W$83)+'СЕТ СН'!$H$11+СВЦЭМ!$D$10+'СЕТ СН'!$H$5-'СЕТ СН'!$H$21</f>
        <v>3679.5518308000001</v>
      </c>
      <c r="X96" s="36">
        <f>SUMIFS(СВЦЭМ!$D$39:$D$782,СВЦЭМ!$A$39:$A$782,$A96,СВЦЭМ!$B$39:$B$782,X$83)+'СЕТ СН'!$H$11+СВЦЭМ!$D$10+'СЕТ СН'!$H$5-'СЕТ СН'!$H$21</f>
        <v>3657.2811468999998</v>
      </c>
      <c r="Y96" s="36">
        <f>SUMIFS(СВЦЭМ!$D$39:$D$782,СВЦЭМ!$A$39:$A$782,$A96,СВЦЭМ!$B$39:$B$782,Y$83)+'СЕТ СН'!$H$11+СВЦЭМ!$D$10+'СЕТ СН'!$H$5-'СЕТ СН'!$H$21</f>
        <v>3705.6955065500001</v>
      </c>
    </row>
    <row r="97" spans="1:25" ht="15.75" x14ac:dyDescent="0.2">
      <c r="A97" s="35">
        <f t="shared" si="2"/>
        <v>44818</v>
      </c>
      <c r="B97" s="36">
        <f>SUMIFS(СВЦЭМ!$D$39:$D$782,СВЦЭМ!$A$39:$A$782,$A97,СВЦЭМ!$B$39:$B$782,B$83)+'СЕТ СН'!$H$11+СВЦЭМ!$D$10+'СЕТ СН'!$H$5-'СЕТ СН'!$H$21</f>
        <v>3717.8909422300003</v>
      </c>
      <c r="C97" s="36">
        <f>SUMIFS(СВЦЭМ!$D$39:$D$782,СВЦЭМ!$A$39:$A$782,$A97,СВЦЭМ!$B$39:$B$782,C$83)+'СЕТ СН'!$H$11+СВЦЭМ!$D$10+'СЕТ СН'!$H$5-'СЕТ СН'!$H$21</f>
        <v>3766.1298097100002</v>
      </c>
      <c r="D97" s="36">
        <f>SUMIFS(СВЦЭМ!$D$39:$D$782,СВЦЭМ!$A$39:$A$782,$A97,СВЦЭМ!$B$39:$B$782,D$83)+'СЕТ СН'!$H$11+СВЦЭМ!$D$10+'СЕТ СН'!$H$5-'СЕТ СН'!$H$21</f>
        <v>3791.6602217700001</v>
      </c>
      <c r="E97" s="36">
        <f>SUMIFS(СВЦЭМ!$D$39:$D$782,СВЦЭМ!$A$39:$A$782,$A97,СВЦЭМ!$B$39:$B$782,E$83)+'СЕТ СН'!$H$11+СВЦЭМ!$D$10+'СЕТ СН'!$H$5-'СЕТ СН'!$H$21</f>
        <v>3793.0838583300001</v>
      </c>
      <c r="F97" s="36">
        <f>SUMIFS(СВЦЭМ!$D$39:$D$782,СВЦЭМ!$A$39:$A$782,$A97,СВЦЭМ!$B$39:$B$782,F$83)+'СЕТ СН'!$H$11+СВЦЭМ!$D$10+'СЕТ СН'!$H$5-'СЕТ СН'!$H$21</f>
        <v>3797.38323666</v>
      </c>
      <c r="G97" s="36">
        <f>SUMIFS(СВЦЭМ!$D$39:$D$782,СВЦЭМ!$A$39:$A$782,$A97,СВЦЭМ!$B$39:$B$782,G$83)+'СЕТ СН'!$H$11+СВЦЭМ!$D$10+'СЕТ СН'!$H$5-'СЕТ СН'!$H$21</f>
        <v>3784.7263449700004</v>
      </c>
      <c r="H97" s="36">
        <f>SUMIFS(СВЦЭМ!$D$39:$D$782,СВЦЭМ!$A$39:$A$782,$A97,СВЦЭМ!$B$39:$B$782,H$83)+'СЕТ СН'!$H$11+СВЦЭМ!$D$10+'СЕТ СН'!$H$5-'СЕТ СН'!$H$21</f>
        <v>3722.5011619800002</v>
      </c>
      <c r="I97" s="36">
        <f>SUMIFS(СВЦЭМ!$D$39:$D$782,СВЦЭМ!$A$39:$A$782,$A97,СВЦЭМ!$B$39:$B$782,I$83)+'СЕТ СН'!$H$11+СВЦЭМ!$D$10+'СЕТ СН'!$H$5-'СЕТ СН'!$H$21</f>
        <v>3656.13304978</v>
      </c>
      <c r="J97" s="36">
        <f>SUMIFS(СВЦЭМ!$D$39:$D$782,СВЦЭМ!$A$39:$A$782,$A97,СВЦЭМ!$B$39:$B$782,J$83)+'СЕТ СН'!$H$11+СВЦЭМ!$D$10+'СЕТ СН'!$H$5-'СЕТ СН'!$H$21</f>
        <v>3623.8663743500001</v>
      </c>
      <c r="K97" s="36">
        <f>SUMIFS(СВЦЭМ!$D$39:$D$782,СВЦЭМ!$A$39:$A$782,$A97,СВЦЭМ!$B$39:$B$782,K$83)+'СЕТ СН'!$H$11+СВЦЭМ!$D$10+'СЕТ СН'!$H$5-'СЕТ СН'!$H$21</f>
        <v>3620.9761717700003</v>
      </c>
      <c r="L97" s="36">
        <f>SUMIFS(СВЦЭМ!$D$39:$D$782,СВЦЭМ!$A$39:$A$782,$A97,СВЦЭМ!$B$39:$B$782,L$83)+'СЕТ СН'!$H$11+СВЦЭМ!$D$10+'СЕТ СН'!$H$5-'СЕТ СН'!$H$21</f>
        <v>3636.9366708699999</v>
      </c>
      <c r="M97" s="36">
        <f>SUMIFS(СВЦЭМ!$D$39:$D$782,СВЦЭМ!$A$39:$A$782,$A97,СВЦЭМ!$B$39:$B$782,M$83)+'СЕТ СН'!$H$11+СВЦЭМ!$D$10+'СЕТ СН'!$H$5-'СЕТ СН'!$H$21</f>
        <v>3650.4252992500001</v>
      </c>
      <c r="N97" s="36">
        <f>SUMIFS(СВЦЭМ!$D$39:$D$782,СВЦЭМ!$A$39:$A$782,$A97,СВЦЭМ!$B$39:$B$782,N$83)+'СЕТ СН'!$H$11+СВЦЭМ!$D$10+'СЕТ СН'!$H$5-'СЕТ СН'!$H$21</f>
        <v>3598.3264391800003</v>
      </c>
      <c r="O97" s="36">
        <f>SUMIFS(СВЦЭМ!$D$39:$D$782,СВЦЭМ!$A$39:$A$782,$A97,СВЦЭМ!$B$39:$B$782,O$83)+'СЕТ СН'!$H$11+СВЦЭМ!$D$10+'СЕТ СН'!$H$5-'СЕТ СН'!$H$21</f>
        <v>3594.3310875900002</v>
      </c>
      <c r="P97" s="36">
        <f>SUMIFS(СВЦЭМ!$D$39:$D$782,СВЦЭМ!$A$39:$A$782,$A97,СВЦЭМ!$B$39:$B$782,P$83)+'СЕТ СН'!$H$11+СВЦЭМ!$D$10+'СЕТ СН'!$H$5-'СЕТ СН'!$H$21</f>
        <v>3600.2611383000003</v>
      </c>
      <c r="Q97" s="36">
        <f>SUMIFS(СВЦЭМ!$D$39:$D$782,СВЦЭМ!$A$39:$A$782,$A97,СВЦЭМ!$B$39:$B$782,Q$83)+'СЕТ СН'!$H$11+СВЦЭМ!$D$10+'СЕТ СН'!$H$5-'СЕТ СН'!$H$21</f>
        <v>3626.9686422100003</v>
      </c>
      <c r="R97" s="36">
        <f>SUMIFS(СВЦЭМ!$D$39:$D$782,СВЦЭМ!$A$39:$A$782,$A97,СВЦЭМ!$B$39:$B$782,R$83)+'СЕТ СН'!$H$11+СВЦЭМ!$D$10+'СЕТ СН'!$H$5-'СЕТ СН'!$H$21</f>
        <v>3648.3269984900003</v>
      </c>
      <c r="S97" s="36">
        <f>SUMIFS(СВЦЭМ!$D$39:$D$782,СВЦЭМ!$A$39:$A$782,$A97,СВЦЭМ!$B$39:$B$782,S$83)+'СЕТ СН'!$H$11+СВЦЭМ!$D$10+'СЕТ СН'!$H$5-'СЕТ СН'!$H$21</f>
        <v>3646.4384625299999</v>
      </c>
      <c r="T97" s="36">
        <f>SUMIFS(СВЦЭМ!$D$39:$D$782,СВЦЭМ!$A$39:$A$782,$A97,СВЦЭМ!$B$39:$B$782,T$83)+'СЕТ СН'!$H$11+СВЦЭМ!$D$10+'СЕТ СН'!$H$5-'СЕТ СН'!$H$21</f>
        <v>3676.8035547200002</v>
      </c>
      <c r="U97" s="36">
        <f>SUMIFS(СВЦЭМ!$D$39:$D$782,СВЦЭМ!$A$39:$A$782,$A97,СВЦЭМ!$B$39:$B$782,U$83)+'СЕТ СН'!$H$11+СВЦЭМ!$D$10+'СЕТ СН'!$H$5-'СЕТ СН'!$H$21</f>
        <v>3697.1138796599998</v>
      </c>
      <c r="V97" s="36">
        <f>SUMIFS(СВЦЭМ!$D$39:$D$782,СВЦЭМ!$A$39:$A$782,$A97,СВЦЭМ!$B$39:$B$782,V$83)+'СЕТ СН'!$H$11+СВЦЭМ!$D$10+'СЕТ СН'!$H$5-'СЕТ СН'!$H$21</f>
        <v>3699.1901182199999</v>
      </c>
      <c r="W97" s="36">
        <f>SUMIFS(СВЦЭМ!$D$39:$D$782,СВЦЭМ!$A$39:$A$782,$A97,СВЦЭМ!$B$39:$B$782,W$83)+'СЕТ СН'!$H$11+СВЦЭМ!$D$10+'СЕТ СН'!$H$5-'СЕТ СН'!$H$21</f>
        <v>3682.98576615</v>
      </c>
      <c r="X97" s="36">
        <f>SUMIFS(СВЦЭМ!$D$39:$D$782,СВЦЭМ!$A$39:$A$782,$A97,СВЦЭМ!$B$39:$B$782,X$83)+'СЕТ СН'!$H$11+СВЦЭМ!$D$10+'СЕТ СН'!$H$5-'СЕТ СН'!$H$21</f>
        <v>3656.22318296</v>
      </c>
      <c r="Y97" s="36">
        <f>SUMIFS(СВЦЭМ!$D$39:$D$782,СВЦЭМ!$A$39:$A$782,$A97,СВЦЭМ!$B$39:$B$782,Y$83)+'СЕТ СН'!$H$11+СВЦЭМ!$D$10+'СЕТ СН'!$H$5-'СЕТ СН'!$H$21</f>
        <v>3709.93815111</v>
      </c>
    </row>
    <row r="98" spans="1:25" ht="15.75" x14ac:dyDescent="0.2">
      <c r="A98" s="35">
        <f t="shared" si="2"/>
        <v>44819</v>
      </c>
      <c r="B98" s="36">
        <f>SUMIFS(СВЦЭМ!$D$39:$D$782,СВЦЭМ!$A$39:$A$782,$A98,СВЦЭМ!$B$39:$B$782,B$83)+'СЕТ СН'!$H$11+СВЦЭМ!$D$10+'СЕТ СН'!$H$5-'СЕТ СН'!$H$21</f>
        <v>3758.3712376200001</v>
      </c>
      <c r="C98" s="36">
        <f>SUMIFS(СВЦЭМ!$D$39:$D$782,СВЦЭМ!$A$39:$A$782,$A98,СВЦЭМ!$B$39:$B$782,C$83)+'СЕТ СН'!$H$11+СВЦЭМ!$D$10+'СЕТ СН'!$H$5-'СЕТ СН'!$H$21</f>
        <v>3813.4088604400004</v>
      </c>
      <c r="D98" s="36">
        <f>SUMIFS(СВЦЭМ!$D$39:$D$782,СВЦЭМ!$A$39:$A$782,$A98,СВЦЭМ!$B$39:$B$782,D$83)+'СЕТ СН'!$H$11+СВЦЭМ!$D$10+'СЕТ СН'!$H$5-'СЕТ СН'!$H$21</f>
        <v>3836.89248193</v>
      </c>
      <c r="E98" s="36">
        <f>SUMIFS(СВЦЭМ!$D$39:$D$782,СВЦЭМ!$A$39:$A$782,$A98,СВЦЭМ!$B$39:$B$782,E$83)+'СЕТ СН'!$H$11+СВЦЭМ!$D$10+'СЕТ СН'!$H$5-'СЕТ СН'!$H$21</f>
        <v>3841.7385515599999</v>
      </c>
      <c r="F98" s="36">
        <f>SUMIFS(СВЦЭМ!$D$39:$D$782,СВЦЭМ!$A$39:$A$782,$A98,СВЦЭМ!$B$39:$B$782,F$83)+'СЕТ СН'!$H$11+СВЦЭМ!$D$10+'СЕТ СН'!$H$5-'СЕТ СН'!$H$21</f>
        <v>3851.9435684099999</v>
      </c>
      <c r="G98" s="36">
        <f>SUMIFS(СВЦЭМ!$D$39:$D$782,СВЦЭМ!$A$39:$A$782,$A98,СВЦЭМ!$B$39:$B$782,G$83)+'СЕТ СН'!$H$11+СВЦЭМ!$D$10+'СЕТ СН'!$H$5-'СЕТ СН'!$H$21</f>
        <v>3831.1337729200004</v>
      </c>
      <c r="H98" s="36">
        <f>SUMIFS(СВЦЭМ!$D$39:$D$782,СВЦЭМ!$A$39:$A$782,$A98,СВЦЭМ!$B$39:$B$782,H$83)+'СЕТ СН'!$H$11+СВЦЭМ!$D$10+'СЕТ СН'!$H$5-'СЕТ СН'!$H$21</f>
        <v>3778.8655605900003</v>
      </c>
      <c r="I98" s="36">
        <f>SUMIFS(СВЦЭМ!$D$39:$D$782,СВЦЭМ!$A$39:$A$782,$A98,СВЦЭМ!$B$39:$B$782,I$83)+'СЕТ СН'!$H$11+СВЦЭМ!$D$10+'СЕТ СН'!$H$5-'СЕТ СН'!$H$21</f>
        <v>3692.9005580500002</v>
      </c>
      <c r="J98" s="36">
        <f>SUMIFS(СВЦЭМ!$D$39:$D$782,СВЦЭМ!$A$39:$A$782,$A98,СВЦЭМ!$B$39:$B$782,J$83)+'СЕТ СН'!$H$11+СВЦЭМ!$D$10+'СЕТ СН'!$H$5-'СЕТ СН'!$H$21</f>
        <v>3700.1038184600002</v>
      </c>
      <c r="K98" s="36">
        <f>SUMIFS(СВЦЭМ!$D$39:$D$782,СВЦЭМ!$A$39:$A$782,$A98,СВЦЭМ!$B$39:$B$782,K$83)+'СЕТ СН'!$H$11+СВЦЭМ!$D$10+'СЕТ СН'!$H$5-'СЕТ СН'!$H$21</f>
        <v>3692.8703073699999</v>
      </c>
      <c r="L98" s="36">
        <f>SUMIFS(СВЦЭМ!$D$39:$D$782,СВЦЭМ!$A$39:$A$782,$A98,СВЦЭМ!$B$39:$B$782,L$83)+'СЕТ СН'!$H$11+СВЦЭМ!$D$10+'СЕТ СН'!$H$5-'СЕТ СН'!$H$21</f>
        <v>3690.69004107</v>
      </c>
      <c r="M98" s="36">
        <f>SUMIFS(СВЦЭМ!$D$39:$D$782,СВЦЭМ!$A$39:$A$782,$A98,СВЦЭМ!$B$39:$B$782,M$83)+'СЕТ СН'!$H$11+СВЦЭМ!$D$10+'СЕТ СН'!$H$5-'СЕТ СН'!$H$21</f>
        <v>3693.83710148</v>
      </c>
      <c r="N98" s="36">
        <f>SUMIFS(СВЦЭМ!$D$39:$D$782,СВЦЭМ!$A$39:$A$782,$A98,СВЦЭМ!$B$39:$B$782,N$83)+'СЕТ СН'!$H$11+СВЦЭМ!$D$10+'СЕТ СН'!$H$5-'СЕТ СН'!$H$21</f>
        <v>3648.0511492200003</v>
      </c>
      <c r="O98" s="36">
        <f>SUMIFS(СВЦЭМ!$D$39:$D$782,СВЦЭМ!$A$39:$A$782,$A98,СВЦЭМ!$B$39:$B$782,O$83)+'СЕТ СН'!$H$11+СВЦЭМ!$D$10+'СЕТ СН'!$H$5-'СЕТ СН'!$H$21</f>
        <v>3654.77323007</v>
      </c>
      <c r="P98" s="36">
        <f>SUMIFS(СВЦЭМ!$D$39:$D$782,СВЦЭМ!$A$39:$A$782,$A98,СВЦЭМ!$B$39:$B$782,P$83)+'СЕТ СН'!$H$11+СВЦЭМ!$D$10+'СЕТ СН'!$H$5-'СЕТ СН'!$H$21</f>
        <v>3657.9177381200002</v>
      </c>
      <c r="Q98" s="36">
        <f>SUMIFS(СВЦЭМ!$D$39:$D$782,СВЦЭМ!$A$39:$A$782,$A98,СВЦЭМ!$B$39:$B$782,Q$83)+'СЕТ СН'!$H$11+СВЦЭМ!$D$10+'СЕТ СН'!$H$5-'СЕТ СН'!$H$21</f>
        <v>3663.8763302500001</v>
      </c>
      <c r="R98" s="36">
        <f>SUMIFS(СВЦЭМ!$D$39:$D$782,СВЦЭМ!$A$39:$A$782,$A98,СВЦЭМ!$B$39:$B$782,R$83)+'СЕТ СН'!$H$11+СВЦЭМ!$D$10+'СЕТ СН'!$H$5-'СЕТ СН'!$H$21</f>
        <v>3689.7461784000002</v>
      </c>
      <c r="S98" s="36">
        <f>SUMIFS(СВЦЭМ!$D$39:$D$782,СВЦЭМ!$A$39:$A$782,$A98,СВЦЭМ!$B$39:$B$782,S$83)+'СЕТ СН'!$H$11+СВЦЭМ!$D$10+'СЕТ СН'!$H$5-'СЕТ СН'!$H$21</f>
        <v>3675.76283233</v>
      </c>
      <c r="T98" s="36">
        <f>SUMIFS(СВЦЭМ!$D$39:$D$782,СВЦЭМ!$A$39:$A$782,$A98,СВЦЭМ!$B$39:$B$782,T$83)+'СЕТ СН'!$H$11+СВЦЭМ!$D$10+'СЕТ СН'!$H$5-'СЕТ СН'!$H$21</f>
        <v>3692.99768653</v>
      </c>
      <c r="U98" s="36">
        <f>SUMIFS(СВЦЭМ!$D$39:$D$782,СВЦЭМ!$A$39:$A$782,$A98,СВЦЭМ!$B$39:$B$782,U$83)+'СЕТ СН'!$H$11+СВЦЭМ!$D$10+'СЕТ СН'!$H$5-'СЕТ СН'!$H$21</f>
        <v>3706.5629286600001</v>
      </c>
      <c r="V98" s="36">
        <f>SUMIFS(СВЦЭМ!$D$39:$D$782,СВЦЭМ!$A$39:$A$782,$A98,СВЦЭМ!$B$39:$B$782,V$83)+'СЕТ СН'!$H$11+СВЦЭМ!$D$10+'СЕТ СН'!$H$5-'СЕТ СН'!$H$21</f>
        <v>3736.9521403600002</v>
      </c>
      <c r="W98" s="36">
        <f>SUMIFS(СВЦЭМ!$D$39:$D$782,СВЦЭМ!$A$39:$A$782,$A98,СВЦЭМ!$B$39:$B$782,W$83)+'СЕТ СН'!$H$11+СВЦЭМ!$D$10+'СЕТ СН'!$H$5-'СЕТ СН'!$H$21</f>
        <v>3710.7080649099998</v>
      </c>
      <c r="X98" s="36">
        <f>SUMIFS(СВЦЭМ!$D$39:$D$782,СВЦЭМ!$A$39:$A$782,$A98,СВЦЭМ!$B$39:$B$782,X$83)+'СЕТ СН'!$H$11+СВЦЭМ!$D$10+'СЕТ СН'!$H$5-'СЕТ СН'!$H$21</f>
        <v>3672.0037260899999</v>
      </c>
      <c r="Y98" s="36">
        <f>SUMIFS(СВЦЭМ!$D$39:$D$782,СВЦЭМ!$A$39:$A$782,$A98,СВЦЭМ!$B$39:$B$782,Y$83)+'СЕТ СН'!$H$11+СВЦЭМ!$D$10+'СЕТ СН'!$H$5-'СЕТ СН'!$H$21</f>
        <v>3753.66657872</v>
      </c>
    </row>
    <row r="99" spans="1:25" ht="15.75" x14ac:dyDescent="0.2">
      <c r="A99" s="35">
        <f t="shared" si="2"/>
        <v>44820</v>
      </c>
      <c r="B99" s="36">
        <f>SUMIFS(СВЦЭМ!$D$39:$D$782,СВЦЭМ!$A$39:$A$782,$A99,СВЦЭМ!$B$39:$B$782,B$83)+'СЕТ СН'!$H$11+СВЦЭМ!$D$10+'СЕТ СН'!$H$5-'СЕТ СН'!$H$21</f>
        <v>3766.0714135100002</v>
      </c>
      <c r="C99" s="36">
        <f>SUMIFS(СВЦЭМ!$D$39:$D$782,СВЦЭМ!$A$39:$A$782,$A99,СВЦЭМ!$B$39:$B$782,C$83)+'СЕТ СН'!$H$11+СВЦЭМ!$D$10+'СЕТ СН'!$H$5-'СЕТ СН'!$H$21</f>
        <v>3822.24917762</v>
      </c>
      <c r="D99" s="36">
        <f>SUMIFS(СВЦЭМ!$D$39:$D$782,СВЦЭМ!$A$39:$A$782,$A99,СВЦЭМ!$B$39:$B$782,D$83)+'СЕТ СН'!$H$11+СВЦЭМ!$D$10+'СЕТ СН'!$H$5-'СЕТ СН'!$H$21</f>
        <v>3856.1168634100004</v>
      </c>
      <c r="E99" s="36">
        <f>SUMIFS(СВЦЭМ!$D$39:$D$782,СВЦЭМ!$A$39:$A$782,$A99,СВЦЭМ!$B$39:$B$782,E$83)+'СЕТ СН'!$H$11+СВЦЭМ!$D$10+'СЕТ СН'!$H$5-'СЕТ СН'!$H$21</f>
        <v>3862.1985407000002</v>
      </c>
      <c r="F99" s="36">
        <f>SUMIFS(СВЦЭМ!$D$39:$D$782,СВЦЭМ!$A$39:$A$782,$A99,СВЦЭМ!$B$39:$B$782,F$83)+'СЕТ СН'!$H$11+СВЦЭМ!$D$10+'СЕТ СН'!$H$5-'СЕТ СН'!$H$21</f>
        <v>3848.2859889500005</v>
      </c>
      <c r="G99" s="36">
        <f>SUMIFS(СВЦЭМ!$D$39:$D$782,СВЦЭМ!$A$39:$A$782,$A99,СВЦЭМ!$B$39:$B$782,G$83)+'СЕТ СН'!$H$11+СВЦЭМ!$D$10+'СЕТ СН'!$H$5-'СЕТ СН'!$H$21</f>
        <v>3827.3398704600004</v>
      </c>
      <c r="H99" s="36">
        <f>SUMIFS(СВЦЭМ!$D$39:$D$782,СВЦЭМ!$A$39:$A$782,$A99,СВЦЭМ!$B$39:$B$782,H$83)+'СЕТ СН'!$H$11+СВЦЭМ!$D$10+'СЕТ СН'!$H$5-'СЕТ СН'!$H$21</f>
        <v>3770.2384816100002</v>
      </c>
      <c r="I99" s="36">
        <f>SUMIFS(СВЦЭМ!$D$39:$D$782,СВЦЭМ!$A$39:$A$782,$A99,СВЦЭМ!$B$39:$B$782,I$83)+'СЕТ СН'!$H$11+СВЦЭМ!$D$10+'СЕТ СН'!$H$5-'СЕТ СН'!$H$21</f>
        <v>3686.54291556</v>
      </c>
      <c r="J99" s="36">
        <f>SUMIFS(СВЦЭМ!$D$39:$D$782,СВЦЭМ!$A$39:$A$782,$A99,СВЦЭМ!$B$39:$B$782,J$83)+'СЕТ СН'!$H$11+СВЦЭМ!$D$10+'СЕТ СН'!$H$5-'СЕТ СН'!$H$21</f>
        <v>3682.2284862800002</v>
      </c>
      <c r="K99" s="36">
        <f>SUMIFS(СВЦЭМ!$D$39:$D$782,СВЦЭМ!$A$39:$A$782,$A99,СВЦЭМ!$B$39:$B$782,K$83)+'СЕТ СН'!$H$11+СВЦЭМ!$D$10+'СЕТ СН'!$H$5-'СЕТ СН'!$H$21</f>
        <v>3619.4538509900003</v>
      </c>
      <c r="L99" s="36">
        <f>SUMIFS(СВЦЭМ!$D$39:$D$782,СВЦЭМ!$A$39:$A$782,$A99,СВЦЭМ!$B$39:$B$782,L$83)+'СЕТ СН'!$H$11+СВЦЭМ!$D$10+'СЕТ СН'!$H$5-'СЕТ СН'!$H$21</f>
        <v>3636.72091684</v>
      </c>
      <c r="M99" s="36">
        <f>SUMIFS(СВЦЭМ!$D$39:$D$782,СВЦЭМ!$A$39:$A$782,$A99,СВЦЭМ!$B$39:$B$782,M$83)+'СЕТ СН'!$H$11+СВЦЭМ!$D$10+'СЕТ СН'!$H$5-'СЕТ СН'!$H$21</f>
        <v>3645.40381278</v>
      </c>
      <c r="N99" s="36">
        <f>SUMIFS(СВЦЭМ!$D$39:$D$782,СВЦЭМ!$A$39:$A$782,$A99,СВЦЭМ!$B$39:$B$782,N$83)+'СЕТ СН'!$H$11+СВЦЭМ!$D$10+'СЕТ СН'!$H$5-'СЕТ СН'!$H$21</f>
        <v>3665.5117649399999</v>
      </c>
      <c r="O99" s="36">
        <f>SUMIFS(СВЦЭМ!$D$39:$D$782,СВЦЭМ!$A$39:$A$782,$A99,СВЦЭМ!$B$39:$B$782,O$83)+'СЕТ СН'!$H$11+СВЦЭМ!$D$10+'СЕТ СН'!$H$5-'СЕТ СН'!$H$21</f>
        <v>3662.215385</v>
      </c>
      <c r="P99" s="36">
        <f>SUMIFS(СВЦЭМ!$D$39:$D$782,СВЦЭМ!$A$39:$A$782,$A99,СВЦЭМ!$B$39:$B$782,P$83)+'СЕТ СН'!$H$11+СВЦЭМ!$D$10+'СЕТ СН'!$H$5-'СЕТ СН'!$H$21</f>
        <v>3664.3605977900002</v>
      </c>
      <c r="Q99" s="36">
        <f>SUMIFS(СВЦЭМ!$D$39:$D$782,СВЦЭМ!$A$39:$A$782,$A99,СВЦЭМ!$B$39:$B$782,Q$83)+'СЕТ СН'!$H$11+СВЦЭМ!$D$10+'СЕТ СН'!$H$5-'СЕТ СН'!$H$21</f>
        <v>3672.3665932700001</v>
      </c>
      <c r="R99" s="36">
        <f>SUMIFS(СВЦЭМ!$D$39:$D$782,СВЦЭМ!$A$39:$A$782,$A99,СВЦЭМ!$B$39:$B$782,R$83)+'СЕТ СН'!$H$11+СВЦЭМ!$D$10+'СЕТ СН'!$H$5-'СЕТ СН'!$H$21</f>
        <v>3677.5201817800003</v>
      </c>
      <c r="S99" s="36">
        <f>SUMIFS(СВЦЭМ!$D$39:$D$782,СВЦЭМ!$A$39:$A$782,$A99,СВЦЭМ!$B$39:$B$782,S$83)+'СЕТ СН'!$H$11+СВЦЭМ!$D$10+'СЕТ СН'!$H$5-'СЕТ СН'!$H$21</f>
        <v>3667.8005000500002</v>
      </c>
      <c r="T99" s="36">
        <f>SUMIFS(СВЦЭМ!$D$39:$D$782,СВЦЭМ!$A$39:$A$782,$A99,СВЦЭМ!$B$39:$B$782,T$83)+'СЕТ СН'!$H$11+СВЦЭМ!$D$10+'СЕТ СН'!$H$5-'СЕТ СН'!$H$21</f>
        <v>3697.7632938000002</v>
      </c>
      <c r="U99" s="36">
        <f>SUMIFS(СВЦЭМ!$D$39:$D$782,СВЦЭМ!$A$39:$A$782,$A99,СВЦЭМ!$B$39:$B$782,U$83)+'СЕТ СН'!$H$11+СВЦЭМ!$D$10+'СЕТ СН'!$H$5-'СЕТ СН'!$H$21</f>
        <v>3700.3244734300001</v>
      </c>
      <c r="V99" s="36">
        <f>SUMIFS(СВЦЭМ!$D$39:$D$782,СВЦЭМ!$A$39:$A$782,$A99,СВЦЭМ!$B$39:$B$782,V$83)+'СЕТ СН'!$H$11+СВЦЭМ!$D$10+'СЕТ СН'!$H$5-'СЕТ СН'!$H$21</f>
        <v>3722.17351637</v>
      </c>
      <c r="W99" s="36">
        <f>SUMIFS(СВЦЭМ!$D$39:$D$782,СВЦЭМ!$A$39:$A$782,$A99,СВЦЭМ!$B$39:$B$782,W$83)+'СЕТ СН'!$H$11+СВЦЭМ!$D$10+'СЕТ СН'!$H$5-'СЕТ СН'!$H$21</f>
        <v>3694.2044941200002</v>
      </c>
      <c r="X99" s="36">
        <f>SUMIFS(СВЦЭМ!$D$39:$D$782,СВЦЭМ!$A$39:$A$782,$A99,СВЦЭМ!$B$39:$B$782,X$83)+'СЕТ СН'!$H$11+СВЦЭМ!$D$10+'СЕТ СН'!$H$5-'СЕТ СН'!$H$21</f>
        <v>3707.4446550800003</v>
      </c>
      <c r="Y99" s="36">
        <f>SUMIFS(СВЦЭМ!$D$39:$D$782,СВЦЭМ!$A$39:$A$782,$A99,СВЦЭМ!$B$39:$B$782,Y$83)+'СЕТ СН'!$H$11+СВЦЭМ!$D$10+'СЕТ СН'!$H$5-'СЕТ СН'!$H$21</f>
        <v>3729.28249938</v>
      </c>
    </row>
    <row r="100" spans="1:25" ht="15.75" x14ac:dyDescent="0.2">
      <c r="A100" s="35">
        <f t="shared" si="2"/>
        <v>44821</v>
      </c>
      <c r="B100" s="36">
        <f>SUMIFS(СВЦЭМ!$D$39:$D$782,СВЦЭМ!$A$39:$A$782,$A100,СВЦЭМ!$B$39:$B$782,B$83)+'СЕТ СН'!$H$11+СВЦЭМ!$D$10+'СЕТ СН'!$H$5-'СЕТ СН'!$H$21</f>
        <v>3737.9592418100001</v>
      </c>
      <c r="C100" s="36">
        <f>SUMIFS(СВЦЭМ!$D$39:$D$782,СВЦЭМ!$A$39:$A$782,$A100,СВЦЭМ!$B$39:$B$782,C$83)+'СЕТ СН'!$H$11+СВЦЭМ!$D$10+'СЕТ СН'!$H$5-'СЕТ СН'!$H$21</f>
        <v>3774.9692020700004</v>
      </c>
      <c r="D100" s="36">
        <f>SUMIFS(СВЦЭМ!$D$39:$D$782,СВЦЭМ!$A$39:$A$782,$A100,СВЦЭМ!$B$39:$B$782,D$83)+'СЕТ СН'!$H$11+СВЦЭМ!$D$10+'СЕТ СН'!$H$5-'СЕТ СН'!$H$21</f>
        <v>3801.2704423</v>
      </c>
      <c r="E100" s="36">
        <f>SUMIFS(СВЦЭМ!$D$39:$D$782,СВЦЭМ!$A$39:$A$782,$A100,СВЦЭМ!$B$39:$B$782,E$83)+'СЕТ СН'!$H$11+СВЦЭМ!$D$10+'СЕТ СН'!$H$5-'СЕТ СН'!$H$21</f>
        <v>3809.62012538</v>
      </c>
      <c r="F100" s="36">
        <f>SUMIFS(СВЦЭМ!$D$39:$D$782,СВЦЭМ!$A$39:$A$782,$A100,СВЦЭМ!$B$39:$B$782,F$83)+'СЕТ СН'!$H$11+СВЦЭМ!$D$10+'СЕТ СН'!$H$5-'СЕТ СН'!$H$21</f>
        <v>3815.0632152799999</v>
      </c>
      <c r="G100" s="36">
        <f>SUMIFS(СВЦЭМ!$D$39:$D$782,СВЦЭМ!$A$39:$A$782,$A100,СВЦЭМ!$B$39:$B$782,G$83)+'СЕТ СН'!$H$11+СВЦЭМ!$D$10+'СЕТ СН'!$H$5-'СЕТ СН'!$H$21</f>
        <v>3801.88197395</v>
      </c>
      <c r="H100" s="36">
        <f>SUMIFS(СВЦЭМ!$D$39:$D$782,СВЦЭМ!$A$39:$A$782,$A100,СВЦЭМ!$B$39:$B$782,H$83)+'СЕТ СН'!$H$11+СВЦЭМ!$D$10+'СЕТ СН'!$H$5-'СЕТ СН'!$H$21</f>
        <v>3765.7252082100003</v>
      </c>
      <c r="I100" s="36">
        <f>SUMIFS(СВЦЭМ!$D$39:$D$782,СВЦЭМ!$A$39:$A$782,$A100,СВЦЭМ!$B$39:$B$782,I$83)+'СЕТ СН'!$H$11+СВЦЭМ!$D$10+'СЕТ СН'!$H$5-'СЕТ СН'!$H$21</f>
        <v>3709.7447397599999</v>
      </c>
      <c r="J100" s="36">
        <f>SUMIFS(СВЦЭМ!$D$39:$D$782,СВЦЭМ!$A$39:$A$782,$A100,СВЦЭМ!$B$39:$B$782,J$83)+'СЕТ СН'!$H$11+СВЦЭМ!$D$10+'СЕТ СН'!$H$5-'СЕТ СН'!$H$21</f>
        <v>3640.0421047600003</v>
      </c>
      <c r="K100" s="36">
        <f>SUMIFS(СВЦЭМ!$D$39:$D$782,СВЦЭМ!$A$39:$A$782,$A100,СВЦЭМ!$B$39:$B$782,K$83)+'СЕТ СН'!$H$11+СВЦЭМ!$D$10+'СЕТ СН'!$H$5-'СЕТ СН'!$H$21</f>
        <v>3602.66612093</v>
      </c>
      <c r="L100" s="36">
        <f>SUMIFS(СВЦЭМ!$D$39:$D$782,СВЦЭМ!$A$39:$A$782,$A100,СВЦЭМ!$B$39:$B$782,L$83)+'СЕТ СН'!$H$11+СВЦЭМ!$D$10+'СЕТ СН'!$H$5-'СЕТ СН'!$H$21</f>
        <v>3588.4777055300001</v>
      </c>
      <c r="M100" s="36">
        <f>SUMIFS(СВЦЭМ!$D$39:$D$782,СВЦЭМ!$A$39:$A$782,$A100,СВЦЭМ!$B$39:$B$782,M$83)+'СЕТ СН'!$H$11+СВЦЭМ!$D$10+'СЕТ СН'!$H$5-'СЕТ СН'!$H$21</f>
        <v>3598.6044145599999</v>
      </c>
      <c r="N100" s="36">
        <f>SUMIFS(СВЦЭМ!$D$39:$D$782,СВЦЭМ!$A$39:$A$782,$A100,СВЦЭМ!$B$39:$B$782,N$83)+'СЕТ СН'!$H$11+СВЦЭМ!$D$10+'СЕТ СН'!$H$5-'СЕТ СН'!$H$21</f>
        <v>3617.1002386600003</v>
      </c>
      <c r="O100" s="36">
        <f>SUMIFS(СВЦЭМ!$D$39:$D$782,СВЦЭМ!$A$39:$A$782,$A100,СВЦЭМ!$B$39:$B$782,O$83)+'СЕТ СН'!$H$11+СВЦЭМ!$D$10+'СЕТ СН'!$H$5-'СЕТ СН'!$H$21</f>
        <v>3617.58521931</v>
      </c>
      <c r="P100" s="36">
        <f>SUMIFS(СВЦЭМ!$D$39:$D$782,СВЦЭМ!$A$39:$A$782,$A100,СВЦЭМ!$B$39:$B$782,P$83)+'СЕТ СН'!$H$11+СВЦЭМ!$D$10+'СЕТ СН'!$H$5-'СЕТ СН'!$H$21</f>
        <v>3620.00527534</v>
      </c>
      <c r="Q100" s="36">
        <f>SUMIFS(СВЦЭМ!$D$39:$D$782,СВЦЭМ!$A$39:$A$782,$A100,СВЦЭМ!$B$39:$B$782,Q$83)+'СЕТ СН'!$H$11+СВЦЭМ!$D$10+'СЕТ СН'!$H$5-'СЕТ СН'!$H$21</f>
        <v>3622.8938623200002</v>
      </c>
      <c r="R100" s="36">
        <f>SUMIFS(СВЦЭМ!$D$39:$D$782,СВЦЭМ!$A$39:$A$782,$A100,СВЦЭМ!$B$39:$B$782,R$83)+'СЕТ СН'!$H$11+СВЦЭМ!$D$10+'СЕТ СН'!$H$5-'СЕТ СН'!$H$21</f>
        <v>3627.21946501</v>
      </c>
      <c r="S100" s="36">
        <f>SUMIFS(СВЦЭМ!$D$39:$D$782,СВЦЭМ!$A$39:$A$782,$A100,СВЦЭМ!$B$39:$B$782,S$83)+'СЕТ СН'!$H$11+СВЦЭМ!$D$10+'СЕТ СН'!$H$5-'СЕТ СН'!$H$21</f>
        <v>3626.17725427</v>
      </c>
      <c r="T100" s="36">
        <f>SUMIFS(СВЦЭМ!$D$39:$D$782,СВЦЭМ!$A$39:$A$782,$A100,СВЦЭМ!$B$39:$B$782,T$83)+'СЕТ СН'!$H$11+СВЦЭМ!$D$10+'СЕТ СН'!$H$5-'СЕТ СН'!$H$21</f>
        <v>3659.4258714300004</v>
      </c>
      <c r="U100" s="36">
        <f>SUMIFS(СВЦЭМ!$D$39:$D$782,СВЦЭМ!$A$39:$A$782,$A100,СВЦЭМ!$B$39:$B$782,U$83)+'СЕТ СН'!$H$11+СВЦЭМ!$D$10+'СЕТ СН'!$H$5-'СЕТ СН'!$H$21</f>
        <v>3695.7873847700002</v>
      </c>
      <c r="V100" s="36">
        <f>SUMIFS(СВЦЭМ!$D$39:$D$782,СВЦЭМ!$A$39:$A$782,$A100,СВЦЭМ!$B$39:$B$782,V$83)+'СЕТ СН'!$H$11+СВЦЭМ!$D$10+'СЕТ СН'!$H$5-'СЕТ СН'!$H$21</f>
        <v>3711.9798953300001</v>
      </c>
      <c r="W100" s="36">
        <f>SUMIFS(СВЦЭМ!$D$39:$D$782,СВЦЭМ!$A$39:$A$782,$A100,СВЦЭМ!$B$39:$B$782,W$83)+'СЕТ СН'!$H$11+СВЦЭМ!$D$10+'СЕТ СН'!$H$5-'СЕТ СН'!$H$21</f>
        <v>3703.4121810500001</v>
      </c>
      <c r="X100" s="36">
        <f>SUMIFS(СВЦЭМ!$D$39:$D$782,СВЦЭМ!$A$39:$A$782,$A100,СВЦЭМ!$B$39:$B$782,X$83)+'СЕТ СН'!$H$11+СВЦЭМ!$D$10+'СЕТ СН'!$H$5-'СЕТ СН'!$H$21</f>
        <v>3733.9421543400003</v>
      </c>
      <c r="Y100" s="36">
        <f>SUMIFS(СВЦЭМ!$D$39:$D$782,СВЦЭМ!$A$39:$A$782,$A100,СВЦЭМ!$B$39:$B$782,Y$83)+'СЕТ СН'!$H$11+СВЦЭМ!$D$10+'СЕТ СН'!$H$5-'СЕТ СН'!$H$21</f>
        <v>3688.48559922</v>
      </c>
    </row>
    <row r="101" spans="1:25" ht="15.75" x14ac:dyDescent="0.2">
      <c r="A101" s="35">
        <f t="shared" si="2"/>
        <v>44822</v>
      </c>
      <c r="B101" s="36">
        <f>SUMIFS(СВЦЭМ!$D$39:$D$782,СВЦЭМ!$A$39:$A$782,$A101,СВЦЭМ!$B$39:$B$782,B$83)+'СЕТ СН'!$H$11+СВЦЭМ!$D$10+'СЕТ СН'!$H$5-'СЕТ СН'!$H$21</f>
        <v>3727.9023870800002</v>
      </c>
      <c r="C101" s="36">
        <f>SUMIFS(СВЦЭМ!$D$39:$D$782,СВЦЭМ!$A$39:$A$782,$A101,СВЦЭМ!$B$39:$B$782,C$83)+'СЕТ СН'!$H$11+СВЦЭМ!$D$10+'СЕТ СН'!$H$5-'СЕТ СН'!$H$21</f>
        <v>3745.0054093500003</v>
      </c>
      <c r="D101" s="36">
        <f>SUMIFS(СВЦЭМ!$D$39:$D$782,СВЦЭМ!$A$39:$A$782,$A101,СВЦЭМ!$B$39:$B$782,D$83)+'СЕТ СН'!$H$11+СВЦЭМ!$D$10+'СЕТ СН'!$H$5-'СЕТ СН'!$H$21</f>
        <v>3781.9923125599998</v>
      </c>
      <c r="E101" s="36">
        <f>SUMIFS(СВЦЭМ!$D$39:$D$782,СВЦЭМ!$A$39:$A$782,$A101,СВЦЭМ!$B$39:$B$782,E$83)+'СЕТ СН'!$H$11+СВЦЭМ!$D$10+'СЕТ СН'!$H$5-'СЕТ СН'!$H$21</f>
        <v>3742.7968613100002</v>
      </c>
      <c r="F101" s="36">
        <f>SUMIFS(СВЦЭМ!$D$39:$D$782,СВЦЭМ!$A$39:$A$782,$A101,СВЦЭМ!$B$39:$B$782,F$83)+'СЕТ СН'!$H$11+СВЦЭМ!$D$10+'СЕТ СН'!$H$5-'СЕТ СН'!$H$21</f>
        <v>3739.3522091</v>
      </c>
      <c r="G101" s="36">
        <f>SUMIFS(СВЦЭМ!$D$39:$D$782,СВЦЭМ!$A$39:$A$782,$A101,СВЦЭМ!$B$39:$B$782,G$83)+'СЕТ СН'!$H$11+СВЦЭМ!$D$10+'СЕТ СН'!$H$5-'СЕТ СН'!$H$21</f>
        <v>3723.3032558600003</v>
      </c>
      <c r="H101" s="36">
        <f>SUMIFS(СВЦЭМ!$D$39:$D$782,СВЦЭМ!$A$39:$A$782,$A101,СВЦЭМ!$B$39:$B$782,H$83)+'СЕТ СН'!$H$11+СВЦЭМ!$D$10+'СЕТ СН'!$H$5-'СЕТ СН'!$H$21</f>
        <v>3698.32502148</v>
      </c>
      <c r="I101" s="36">
        <f>SUMIFS(СВЦЭМ!$D$39:$D$782,СВЦЭМ!$A$39:$A$782,$A101,СВЦЭМ!$B$39:$B$782,I$83)+'СЕТ СН'!$H$11+СВЦЭМ!$D$10+'СЕТ СН'!$H$5-'СЕТ СН'!$H$21</f>
        <v>3602.7693111799999</v>
      </c>
      <c r="J101" s="36">
        <f>SUMIFS(СВЦЭМ!$D$39:$D$782,СВЦЭМ!$A$39:$A$782,$A101,СВЦЭМ!$B$39:$B$782,J$83)+'СЕТ СН'!$H$11+СВЦЭМ!$D$10+'СЕТ СН'!$H$5-'СЕТ СН'!$H$21</f>
        <v>3522.9744420500001</v>
      </c>
      <c r="K101" s="36">
        <f>SUMIFS(СВЦЭМ!$D$39:$D$782,СВЦЭМ!$A$39:$A$782,$A101,СВЦЭМ!$B$39:$B$782,K$83)+'СЕТ СН'!$H$11+СВЦЭМ!$D$10+'СЕТ СН'!$H$5-'СЕТ СН'!$H$21</f>
        <v>3486.2142811900003</v>
      </c>
      <c r="L101" s="36">
        <f>SUMIFS(СВЦЭМ!$D$39:$D$782,СВЦЭМ!$A$39:$A$782,$A101,СВЦЭМ!$B$39:$B$782,L$83)+'СЕТ СН'!$H$11+СВЦЭМ!$D$10+'СЕТ СН'!$H$5-'СЕТ СН'!$H$21</f>
        <v>3428.3852629900002</v>
      </c>
      <c r="M101" s="36">
        <f>SUMIFS(СВЦЭМ!$D$39:$D$782,СВЦЭМ!$A$39:$A$782,$A101,СВЦЭМ!$B$39:$B$782,M$83)+'СЕТ СН'!$H$11+СВЦЭМ!$D$10+'СЕТ СН'!$H$5-'СЕТ СН'!$H$21</f>
        <v>3494.94727749</v>
      </c>
      <c r="N101" s="36">
        <f>SUMIFS(СВЦЭМ!$D$39:$D$782,СВЦЭМ!$A$39:$A$782,$A101,СВЦЭМ!$B$39:$B$782,N$83)+'СЕТ СН'!$H$11+СВЦЭМ!$D$10+'СЕТ СН'!$H$5-'СЕТ СН'!$H$21</f>
        <v>3586.8282914000001</v>
      </c>
      <c r="O101" s="36">
        <f>SUMIFS(СВЦЭМ!$D$39:$D$782,СВЦЭМ!$A$39:$A$782,$A101,СВЦЭМ!$B$39:$B$782,O$83)+'СЕТ СН'!$H$11+СВЦЭМ!$D$10+'СЕТ СН'!$H$5-'СЕТ СН'!$H$21</f>
        <v>3649.9918791999999</v>
      </c>
      <c r="P101" s="36">
        <f>SUMIFS(СВЦЭМ!$D$39:$D$782,СВЦЭМ!$A$39:$A$782,$A101,СВЦЭМ!$B$39:$B$782,P$83)+'СЕТ СН'!$H$11+СВЦЭМ!$D$10+'СЕТ СН'!$H$5-'СЕТ СН'!$H$21</f>
        <v>3645.2260928000001</v>
      </c>
      <c r="Q101" s="36">
        <f>SUMIFS(СВЦЭМ!$D$39:$D$782,СВЦЭМ!$A$39:$A$782,$A101,СВЦЭМ!$B$39:$B$782,Q$83)+'СЕТ СН'!$H$11+СВЦЭМ!$D$10+'СЕТ СН'!$H$5-'СЕТ СН'!$H$21</f>
        <v>3642.7752544</v>
      </c>
      <c r="R101" s="36">
        <f>SUMIFS(СВЦЭМ!$D$39:$D$782,СВЦЭМ!$A$39:$A$782,$A101,СВЦЭМ!$B$39:$B$782,R$83)+'СЕТ СН'!$H$11+СВЦЭМ!$D$10+'СЕТ СН'!$H$5-'СЕТ СН'!$H$21</f>
        <v>3554.7712482300003</v>
      </c>
      <c r="S101" s="36">
        <f>SUMIFS(СВЦЭМ!$D$39:$D$782,СВЦЭМ!$A$39:$A$782,$A101,СВЦЭМ!$B$39:$B$782,S$83)+'СЕТ СН'!$H$11+СВЦЭМ!$D$10+'СЕТ СН'!$H$5-'СЕТ СН'!$H$21</f>
        <v>3519.8156126500003</v>
      </c>
      <c r="T101" s="36">
        <f>SUMIFS(СВЦЭМ!$D$39:$D$782,СВЦЭМ!$A$39:$A$782,$A101,СВЦЭМ!$B$39:$B$782,T$83)+'СЕТ СН'!$H$11+СВЦЭМ!$D$10+'СЕТ СН'!$H$5-'СЕТ СН'!$H$21</f>
        <v>3459.5618442600003</v>
      </c>
      <c r="U101" s="36">
        <f>SUMIFS(СВЦЭМ!$D$39:$D$782,СВЦЭМ!$A$39:$A$782,$A101,СВЦЭМ!$B$39:$B$782,U$83)+'СЕТ СН'!$H$11+СВЦЭМ!$D$10+'СЕТ СН'!$H$5-'СЕТ СН'!$H$21</f>
        <v>3468.8134476300002</v>
      </c>
      <c r="V101" s="36">
        <f>SUMIFS(СВЦЭМ!$D$39:$D$782,СВЦЭМ!$A$39:$A$782,$A101,СВЦЭМ!$B$39:$B$782,V$83)+'СЕТ СН'!$H$11+СВЦЭМ!$D$10+'СЕТ СН'!$H$5-'СЕТ СН'!$H$21</f>
        <v>3480.37081975</v>
      </c>
      <c r="W101" s="36">
        <f>SUMIFS(СВЦЭМ!$D$39:$D$782,СВЦЭМ!$A$39:$A$782,$A101,СВЦЭМ!$B$39:$B$782,W$83)+'СЕТ СН'!$H$11+СВЦЭМ!$D$10+'СЕТ СН'!$H$5-'СЕТ СН'!$H$21</f>
        <v>3475.7180881600002</v>
      </c>
      <c r="X101" s="36">
        <f>SUMIFS(СВЦЭМ!$D$39:$D$782,СВЦЭМ!$A$39:$A$782,$A101,СВЦЭМ!$B$39:$B$782,X$83)+'СЕТ СН'!$H$11+СВЦЭМ!$D$10+'СЕТ СН'!$H$5-'СЕТ СН'!$H$21</f>
        <v>3483.1183989199999</v>
      </c>
      <c r="Y101" s="36">
        <f>SUMIFS(СВЦЭМ!$D$39:$D$782,СВЦЭМ!$A$39:$A$782,$A101,СВЦЭМ!$B$39:$B$782,Y$83)+'СЕТ СН'!$H$11+СВЦЭМ!$D$10+'СЕТ СН'!$H$5-'СЕТ СН'!$H$21</f>
        <v>3463.6711519600003</v>
      </c>
    </row>
    <row r="102" spans="1:25" ht="15.75" x14ac:dyDescent="0.2">
      <c r="A102" s="35">
        <f t="shared" si="2"/>
        <v>44823</v>
      </c>
      <c r="B102" s="36">
        <f>SUMIFS(СВЦЭМ!$D$39:$D$782,СВЦЭМ!$A$39:$A$782,$A102,СВЦЭМ!$B$39:$B$782,B$83)+'СЕТ СН'!$H$11+СВЦЭМ!$D$10+'СЕТ СН'!$H$5-'СЕТ СН'!$H$21</f>
        <v>3639.2298374500001</v>
      </c>
      <c r="C102" s="36">
        <f>SUMIFS(СВЦЭМ!$D$39:$D$782,СВЦЭМ!$A$39:$A$782,$A102,СВЦЭМ!$B$39:$B$782,C$83)+'СЕТ СН'!$H$11+СВЦЭМ!$D$10+'СЕТ СН'!$H$5-'СЕТ СН'!$H$21</f>
        <v>3680.8243394199999</v>
      </c>
      <c r="D102" s="36">
        <f>SUMIFS(СВЦЭМ!$D$39:$D$782,СВЦЭМ!$A$39:$A$782,$A102,СВЦЭМ!$B$39:$B$782,D$83)+'СЕТ СН'!$H$11+СВЦЭМ!$D$10+'СЕТ СН'!$H$5-'СЕТ СН'!$H$21</f>
        <v>3830.5650490799999</v>
      </c>
      <c r="E102" s="36">
        <f>SUMIFS(СВЦЭМ!$D$39:$D$782,СВЦЭМ!$A$39:$A$782,$A102,СВЦЭМ!$B$39:$B$782,E$83)+'СЕТ СН'!$H$11+СВЦЭМ!$D$10+'СЕТ СН'!$H$5-'СЕТ СН'!$H$21</f>
        <v>3784.3631716999998</v>
      </c>
      <c r="F102" s="36">
        <f>SUMIFS(СВЦЭМ!$D$39:$D$782,СВЦЭМ!$A$39:$A$782,$A102,СВЦЭМ!$B$39:$B$782,F$83)+'СЕТ СН'!$H$11+СВЦЭМ!$D$10+'СЕТ СН'!$H$5-'СЕТ СН'!$H$21</f>
        <v>3730.33284013</v>
      </c>
      <c r="G102" s="36">
        <f>SUMIFS(СВЦЭМ!$D$39:$D$782,СВЦЭМ!$A$39:$A$782,$A102,СВЦЭМ!$B$39:$B$782,G$83)+'СЕТ СН'!$H$11+СВЦЭМ!$D$10+'СЕТ СН'!$H$5-'СЕТ СН'!$H$21</f>
        <v>3704.21499408</v>
      </c>
      <c r="H102" s="36">
        <f>SUMIFS(СВЦЭМ!$D$39:$D$782,СВЦЭМ!$A$39:$A$782,$A102,СВЦЭМ!$B$39:$B$782,H$83)+'СЕТ СН'!$H$11+СВЦЭМ!$D$10+'СЕТ СН'!$H$5-'СЕТ СН'!$H$21</f>
        <v>3664.1826498200003</v>
      </c>
      <c r="I102" s="36">
        <f>SUMIFS(СВЦЭМ!$D$39:$D$782,СВЦЭМ!$A$39:$A$782,$A102,СВЦЭМ!$B$39:$B$782,I$83)+'СЕТ СН'!$H$11+СВЦЭМ!$D$10+'СЕТ СН'!$H$5-'СЕТ СН'!$H$21</f>
        <v>3622.94964166</v>
      </c>
      <c r="J102" s="36">
        <f>SUMIFS(СВЦЭМ!$D$39:$D$782,СВЦЭМ!$A$39:$A$782,$A102,СВЦЭМ!$B$39:$B$782,J$83)+'СЕТ СН'!$H$11+СВЦЭМ!$D$10+'СЕТ СН'!$H$5-'СЕТ СН'!$H$21</f>
        <v>3610.5203622500003</v>
      </c>
      <c r="K102" s="36">
        <f>SUMIFS(СВЦЭМ!$D$39:$D$782,СВЦЭМ!$A$39:$A$782,$A102,СВЦЭМ!$B$39:$B$782,K$83)+'СЕТ СН'!$H$11+СВЦЭМ!$D$10+'СЕТ СН'!$H$5-'СЕТ СН'!$H$21</f>
        <v>3566.8284022600001</v>
      </c>
      <c r="L102" s="36">
        <f>SUMIFS(СВЦЭМ!$D$39:$D$782,СВЦЭМ!$A$39:$A$782,$A102,СВЦЭМ!$B$39:$B$782,L$83)+'СЕТ СН'!$H$11+СВЦЭМ!$D$10+'СЕТ СН'!$H$5-'СЕТ СН'!$H$21</f>
        <v>3550.03031925</v>
      </c>
      <c r="M102" s="36">
        <f>SUMIFS(СВЦЭМ!$D$39:$D$782,СВЦЭМ!$A$39:$A$782,$A102,СВЦЭМ!$B$39:$B$782,M$83)+'СЕТ СН'!$H$11+СВЦЭМ!$D$10+'СЕТ СН'!$H$5-'СЕТ СН'!$H$21</f>
        <v>3563.5175185100002</v>
      </c>
      <c r="N102" s="36">
        <f>SUMIFS(СВЦЭМ!$D$39:$D$782,СВЦЭМ!$A$39:$A$782,$A102,СВЦЭМ!$B$39:$B$782,N$83)+'СЕТ СН'!$H$11+СВЦЭМ!$D$10+'СЕТ СН'!$H$5-'СЕТ СН'!$H$21</f>
        <v>3574.1780641800001</v>
      </c>
      <c r="O102" s="36">
        <f>SUMIFS(СВЦЭМ!$D$39:$D$782,СВЦЭМ!$A$39:$A$782,$A102,СВЦЭМ!$B$39:$B$782,O$83)+'СЕТ СН'!$H$11+СВЦЭМ!$D$10+'СЕТ СН'!$H$5-'СЕТ СН'!$H$21</f>
        <v>3569.7003217800002</v>
      </c>
      <c r="P102" s="36">
        <f>SUMIFS(СВЦЭМ!$D$39:$D$782,СВЦЭМ!$A$39:$A$782,$A102,СВЦЭМ!$B$39:$B$782,P$83)+'СЕТ СН'!$H$11+СВЦЭМ!$D$10+'СЕТ СН'!$H$5-'СЕТ СН'!$H$21</f>
        <v>3581.1869661999999</v>
      </c>
      <c r="Q102" s="36">
        <f>SUMIFS(СВЦЭМ!$D$39:$D$782,СВЦЭМ!$A$39:$A$782,$A102,СВЦЭМ!$B$39:$B$782,Q$83)+'СЕТ СН'!$H$11+СВЦЭМ!$D$10+'СЕТ СН'!$H$5-'СЕТ СН'!$H$21</f>
        <v>3579.1663634699999</v>
      </c>
      <c r="R102" s="36">
        <f>SUMIFS(СВЦЭМ!$D$39:$D$782,СВЦЭМ!$A$39:$A$782,$A102,СВЦЭМ!$B$39:$B$782,R$83)+'СЕТ СН'!$H$11+СВЦЭМ!$D$10+'СЕТ СН'!$H$5-'СЕТ СН'!$H$21</f>
        <v>3586.5089567700002</v>
      </c>
      <c r="S102" s="36">
        <f>SUMIFS(СВЦЭМ!$D$39:$D$782,СВЦЭМ!$A$39:$A$782,$A102,СВЦЭМ!$B$39:$B$782,S$83)+'СЕТ СН'!$H$11+СВЦЭМ!$D$10+'СЕТ СН'!$H$5-'СЕТ СН'!$H$21</f>
        <v>3587.1735840800002</v>
      </c>
      <c r="T102" s="36">
        <f>SUMIFS(СВЦЭМ!$D$39:$D$782,СВЦЭМ!$A$39:$A$782,$A102,СВЦЭМ!$B$39:$B$782,T$83)+'СЕТ СН'!$H$11+СВЦЭМ!$D$10+'СЕТ СН'!$H$5-'СЕТ СН'!$H$21</f>
        <v>3551.62153915</v>
      </c>
      <c r="U102" s="36">
        <f>SUMIFS(СВЦЭМ!$D$39:$D$782,СВЦЭМ!$A$39:$A$782,$A102,СВЦЭМ!$B$39:$B$782,U$83)+'СЕТ СН'!$H$11+СВЦЭМ!$D$10+'СЕТ СН'!$H$5-'СЕТ СН'!$H$21</f>
        <v>3524.04326752</v>
      </c>
      <c r="V102" s="36">
        <f>SUMIFS(СВЦЭМ!$D$39:$D$782,СВЦЭМ!$A$39:$A$782,$A102,СВЦЭМ!$B$39:$B$782,V$83)+'СЕТ СН'!$H$11+СВЦЭМ!$D$10+'СЕТ СН'!$H$5-'СЕТ СН'!$H$21</f>
        <v>3535.6406335400002</v>
      </c>
      <c r="W102" s="36">
        <f>SUMIFS(СВЦЭМ!$D$39:$D$782,СВЦЭМ!$A$39:$A$782,$A102,СВЦЭМ!$B$39:$B$782,W$83)+'СЕТ СН'!$H$11+СВЦЭМ!$D$10+'СЕТ СН'!$H$5-'СЕТ СН'!$H$21</f>
        <v>3553.5676146300002</v>
      </c>
      <c r="X102" s="36">
        <f>SUMIFS(СВЦЭМ!$D$39:$D$782,СВЦЭМ!$A$39:$A$782,$A102,СВЦЭМ!$B$39:$B$782,X$83)+'СЕТ СН'!$H$11+СВЦЭМ!$D$10+'СЕТ СН'!$H$5-'СЕТ СН'!$H$21</f>
        <v>3607.9314467900003</v>
      </c>
      <c r="Y102" s="36">
        <f>SUMIFS(СВЦЭМ!$D$39:$D$782,СВЦЭМ!$A$39:$A$782,$A102,СВЦЭМ!$B$39:$B$782,Y$83)+'СЕТ СН'!$H$11+СВЦЭМ!$D$10+'СЕТ СН'!$H$5-'СЕТ СН'!$H$21</f>
        <v>3645.4377100400002</v>
      </c>
    </row>
    <row r="103" spans="1:25" ht="15.75" x14ac:dyDescent="0.2">
      <c r="A103" s="35">
        <f t="shared" si="2"/>
        <v>44824</v>
      </c>
      <c r="B103" s="36">
        <f>SUMIFS(СВЦЭМ!$D$39:$D$782,СВЦЭМ!$A$39:$A$782,$A103,СВЦЭМ!$B$39:$B$782,B$83)+'СЕТ СН'!$H$11+СВЦЭМ!$D$10+'СЕТ СН'!$H$5-'СЕТ СН'!$H$21</f>
        <v>3645.7489995400001</v>
      </c>
      <c r="C103" s="36">
        <f>SUMIFS(СВЦЭМ!$D$39:$D$782,СВЦЭМ!$A$39:$A$782,$A103,СВЦЭМ!$B$39:$B$782,C$83)+'СЕТ СН'!$H$11+СВЦЭМ!$D$10+'СЕТ СН'!$H$5-'СЕТ СН'!$H$21</f>
        <v>3689.2011478600002</v>
      </c>
      <c r="D103" s="36">
        <f>SUMIFS(СВЦЭМ!$D$39:$D$782,СВЦЭМ!$A$39:$A$782,$A103,СВЦЭМ!$B$39:$B$782,D$83)+'СЕТ СН'!$H$11+СВЦЭМ!$D$10+'СЕТ СН'!$H$5-'СЕТ СН'!$H$21</f>
        <v>3712.7244684900002</v>
      </c>
      <c r="E103" s="36">
        <f>SUMIFS(СВЦЭМ!$D$39:$D$782,СВЦЭМ!$A$39:$A$782,$A103,СВЦЭМ!$B$39:$B$782,E$83)+'СЕТ СН'!$H$11+СВЦЭМ!$D$10+'СЕТ СН'!$H$5-'СЕТ СН'!$H$21</f>
        <v>3723.82876661</v>
      </c>
      <c r="F103" s="36">
        <f>SUMIFS(СВЦЭМ!$D$39:$D$782,СВЦЭМ!$A$39:$A$782,$A103,СВЦЭМ!$B$39:$B$782,F$83)+'СЕТ СН'!$H$11+СВЦЭМ!$D$10+'СЕТ СН'!$H$5-'СЕТ СН'!$H$21</f>
        <v>3726.6352589600001</v>
      </c>
      <c r="G103" s="36">
        <f>SUMIFS(СВЦЭМ!$D$39:$D$782,СВЦЭМ!$A$39:$A$782,$A103,СВЦЭМ!$B$39:$B$782,G$83)+'СЕТ СН'!$H$11+СВЦЭМ!$D$10+'СЕТ СН'!$H$5-'СЕТ СН'!$H$21</f>
        <v>3714.2912904100003</v>
      </c>
      <c r="H103" s="36">
        <f>SUMIFS(СВЦЭМ!$D$39:$D$782,СВЦЭМ!$A$39:$A$782,$A103,СВЦЭМ!$B$39:$B$782,H$83)+'СЕТ СН'!$H$11+СВЦЭМ!$D$10+'СЕТ СН'!$H$5-'СЕТ СН'!$H$21</f>
        <v>3649.1178059100002</v>
      </c>
      <c r="I103" s="36">
        <f>SUMIFS(СВЦЭМ!$D$39:$D$782,СВЦЭМ!$A$39:$A$782,$A103,СВЦЭМ!$B$39:$B$782,I$83)+'СЕТ СН'!$H$11+СВЦЭМ!$D$10+'СЕТ СН'!$H$5-'СЕТ СН'!$H$21</f>
        <v>3593.5978500800002</v>
      </c>
      <c r="J103" s="36">
        <f>SUMIFS(СВЦЭМ!$D$39:$D$782,СВЦЭМ!$A$39:$A$782,$A103,СВЦЭМ!$B$39:$B$782,J$83)+'СЕТ СН'!$H$11+СВЦЭМ!$D$10+'СЕТ СН'!$H$5-'СЕТ СН'!$H$21</f>
        <v>3571.62498439</v>
      </c>
      <c r="K103" s="36">
        <f>SUMIFS(СВЦЭМ!$D$39:$D$782,СВЦЭМ!$A$39:$A$782,$A103,СВЦЭМ!$B$39:$B$782,K$83)+'СЕТ СН'!$H$11+СВЦЭМ!$D$10+'СЕТ СН'!$H$5-'СЕТ СН'!$H$21</f>
        <v>3650.1234301</v>
      </c>
      <c r="L103" s="36">
        <f>SUMIFS(СВЦЭМ!$D$39:$D$782,СВЦЭМ!$A$39:$A$782,$A103,СВЦЭМ!$B$39:$B$782,L$83)+'СЕТ СН'!$H$11+СВЦЭМ!$D$10+'СЕТ СН'!$H$5-'СЕТ СН'!$H$21</f>
        <v>3667.5985079800002</v>
      </c>
      <c r="M103" s="36">
        <f>SUMIFS(СВЦЭМ!$D$39:$D$782,СВЦЭМ!$A$39:$A$782,$A103,СВЦЭМ!$B$39:$B$782,M$83)+'СЕТ СН'!$H$11+СВЦЭМ!$D$10+'СЕТ СН'!$H$5-'СЕТ СН'!$H$21</f>
        <v>3609.4901278300003</v>
      </c>
      <c r="N103" s="36">
        <f>SUMIFS(СВЦЭМ!$D$39:$D$782,СВЦЭМ!$A$39:$A$782,$A103,СВЦЭМ!$B$39:$B$782,N$83)+'СЕТ СН'!$H$11+СВЦЭМ!$D$10+'СЕТ СН'!$H$5-'СЕТ СН'!$H$21</f>
        <v>3571.0104225700002</v>
      </c>
      <c r="O103" s="36">
        <f>SUMIFS(СВЦЭМ!$D$39:$D$782,СВЦЭМ!$A$39:$A$782,$A103,СВЦЭМ!$B$39:$B$782,O$83)+'СЕТ СН'!$H$11+СВЦЭМ!$D$10+'СЕТ СН'!$H$5-'СЕТ СН'!$H$21</f>
        <v>3530.1197378000002</v>
      </c>
      <c r="P103" s="36">
        <f>SUMIFS(СВЦЭМ!$D$39:$D$782,СВЦЭМ!$A$39:$A$782,$A103,СВЦЭМ!$B$39:$B$782,P$83)+'СЕТ СН'!$H$11+СВЦЭМ!$D$10+'СЕТ СН'!$H$5-'СЕТ СН'!$H$21</f>
        <v>3538.70023932</v>
      </c>
      <c r="Q103" s="36">
        <f>SUMIFS(СВЦЭМ!$D$39:$D$782,СВЦЭМ!$A$39:$A$782,$A103,СВЦЭМ!$B$39:$B$782,Q$83)+'СЕТ СН'!$H$11+СВЦЭМ!$D$10+'СЕТ СН'!$H$5-'СЕТ СН'!$H$21</f>
        <v>3551.6269213300002</v>
      </c>
      <c r="R103" s="36">
        <f>SUMIFS(СВЦЭМ!$D$39:$D$782,СВЦЭМ!$A$39:$A$782,$A103,СВЦЭМ!$B$39:$B$782,R$83)+'СЕТ СН'!$H$11+СВЦЭМ!$D$10+'СЕТ СН'!$H$5-'СЕТ СН'!$H$21</f>
        <v>3552.5613971500002</v>
      </c>
      <c r="S103" s="36">
        <f>SUMIFS(СВЦЭМ!$D$39:$D$782,СВЦЭМ!$A$39:$A$782,$A103,СВЦЭМ!$B$39:$B$782,S$83)+'СЕТ СН'!$H$11+СВЦЭМ!$D$10+'СЕТ СН'!$H$5-'СЕТ СН'!$H$21</f>
        <v>3547.0033445700001</v>
      </c>
      <c r="T103" s="36">
        <f>SUMIFS(СВЦЭМ!$D$39:$D$782,СВЦЭМ!$A$39:$A$782,$A103,СВЦЭМ!$B$39:$B$782,T$83)+'СЕТ СН'!$H$11+СВЦЭМ!$D$10+'СЕТ СН'!$H$5-'СЕТ СН'!$H$21</f>
        <v>3633.1091368400002</v>
      </c>
      <c r="U103" s="36">
        <f>SUMIFS(СВЦЭМ!$D$39:$D$782,СВЦЭМ!$A$39:$A$782,$A103,СВЦЭМ!$B$39:$B$782,U$83)+'СЕТ СН'!$H$11+СВЦЭМ!$D$10+'СЕТ СН'!$H$5-'СЕТ СН'!$H$21</f>
        <v>3669.6501920600003</v>
      </c>
      <c r="V103" s="36">
        <f>SUMIFS(СВЦЭМ!$D$39:$D$782,СВЦЭМ!$A$39:$A$782,$A103,СВЦЭМ!$B$39:$B$782,V$83)+'СЕТ СН'!$H$11+СВЦЭМ!$D$10+'СЕТ СН'!$H$5-'СЕТ СН'!$H$21</f>
        <v>3699.5735427300001</v>
      </c>
      <c r="W103" s="36">
        <f>SUMIFS(СВЦЭМ!$D$39:$D$782,СВЦЭМ!$A$39:$A$782,$A103,СВЦЭМ!$B$39:$B$782,W$83)+'СЕТ СН'!$H$11+СВЦЭМ!$D$10+'СЕТ СН'!$H$5-'СЕТ СН'!$H$21</f>
        <v>3685.7514552800003</v>
      </c>
      <c r="X103" s="36">
        <f>SUMIFS(СВЦЭМ!$D$39:$D$782,СВЦЭМ!$A$39:$A$782,$A103,СВЦЭМ!$B$39:$B$782,X$83)+'СЕТ СН'!$H$11+СВЦЭМ!$D$10+'СЕТ СН'!$H$5-'СЕТ СН'!$H$21</f>
        <v>3633.7283069600003</v>
      </c>
      <c r="Y103" s="36">
        <f>SUMIFS(СВЦЭМ!$D$39:$D$782,СВЦЭМ!$A$39:$A$782,$A103,СВЦЭМ!$B$39:$B$782,Y$83)+'СЕТ СН'!$H$11+СВЦЭМ!$D$10+'СЕТ СН'!$H$5-'СЕТ СН'!$H$21</f>
        <v>3574.4786080900003</v>
      </c>
    </row>
    <row r="104" spans="1:25" ht="15.75" x14ac:dyDescent="0.2">
      <c r="A104" s="35">
        <f t="shared" si="2"/>
        <v>44825</v>
      </c>
      <c r="B104" s="36">
        <f>SUMIFS(СВЦЭМ!$D$39:$D$782,СВЦЭМ!$A$39:$A$782,$A104,СВЦЭМ!$B$39:$B$782,B$83)+'СЕТ СН'!$H$11+СВЦЭМ!$D$10+'СЕТ СН'!$H$5-'СЕТ СН'!$H$21</f>
        <v>3665.7576976999999</v>
      </c>
      <c r="C104" s="36">
        <f>SUMIFS(СВЦЭМ!$D$39:$D$782,СВЦЭМ!$A$39:$A$782,$A104,СВЦЭМ!$B$39:$B$782,C$83)+'СЕТ СН'!$H$11+СВЦЭМ!$D$10+'СЕТ СН'!$H$5-'СЕТ СН'!$H$21</f>
        <v>3692.5192922800002</v>
      </c>
      <c r="D104" s="36">
        <f>SUMIFS(СВЦЭМ!$D$39:$D$782,СВЦЭМ!$A$39:$A$782,$A104,СВЦЭМ!$B$39:$B$782,D$83)+'СЕТ СН'!$H$11+СВЦЭМ!$D$10+'СЕТ СН'!$H$5-'СЕТ СН'!$H$21</f>
        <v>3707.3201377599999</v>
      </c>
      <c r="E104" s="36">
        <f>SUMIFS(СВЦЭМ!$D$39:$D$782,СВЦЭМ!$A$39:$A$782,$A104,СВЦЭМ!$B$39:$B$782,E$83)+'СЕТ СН'!$H$11+СВЦЭМ!$D$10+'СЕТ СН'!$H$5-'СЕТ СН'!$H$21</f>
        <v>3664.7267677700002</v>
      </c>
      <c r="F104" s="36">
        <f>SUMIFS(СВЦЭМ!$D$39:$D$782,СВЦЭМ!$A$39:$A$782,$A104,СВЦЭМ!$B$39:$B$782,F$83)+'СЕТ СН'!$H$11+СВЦЭМ!$D$10+'СЕТ СН'!$H$5-'СЕТ СН'!$H$21</f>
        <v>3645.3278123999999</v>
      </c>
      <c r="G104" s="36">
        <f>SUMIFS(СВЦЭМ!$D$39:$D$782,СВЦЭМ!$A$39:$A$782,$A104,СВЦЭМ!$B$39:$B$782,G$83)+'СЕТ СН'!$H$11+СВЦЭМ!$D$10+'СЕТ СН'!$H$5-'СЕТ СН'!$H$21</f>
        <v>3628.4260420999999</v>
      </c>
      <c r="H104" s="36">
        <f>SUMIFS(СВЦЭМ!$D$39:$D$782,СВЦЭМ!$A$39:$A$782,$A104,СВЦЭМ!$B$39:$B$782,H$83)+'СЕТ СН'!$H$11+СВЦЭМ!$D$10+'СЕТ СН'!$H$5-'СЕТ СН'!$H$21</f>
        <v>3568.3713639100001</v>
      </c>
      <c r="I104" s="36">
        <f>SUMIFS(СВЦЭМ!$D$39:$D$782,СВЦЭМ!$A$39:$A$782,$A104,СВЦЭМ!$B$39:$B$782,I$83)+'СЕТ СН'!$H$11+СВЦЭМ!$D$10+'СЕТ СН'!$H$5-'СЕТ СН'!$H$21</f>
        <v>3434.5894176400002</v>
      </c>
      <c r="J104" s="36">
        <f>SUMIFS(СВЦЭМ!$D$39:$D$782,СВЦЭМ!$A$39:$A$782,$A104,СВЦЭМ!$B$39:$B$782,J$83)+'СЕТ СН'!$H$11+СВЦЭМ!$D$10+'СЕТ СН'!$H$5-'СЕТ СН'!$H$21</f>
        <v>3383.8591041500003</v>
      </c>
      <c r="K104" s="36">
        <f>SUMIFS(СВЦЭМ!$D$39:$D$782,СВЦЭМ!$A$39:$A$782,$A104,СВЦЭМ!$B$39:$B$782,K$83)+'СЕТ СН'!$H$11+СВЦЭМ!$D$10+'СЕТ СН'!$H$5-'СЕТ СН'!$H$21</f>
        <v>3542.2896407200001</v>
      </c>
      <c r="L104" s="36">
        <f>SUMIFS(СВЦЭМ!$D$39:$D$782,СВЦЭМ!$A$39:$A$782,$A104,СВЦЭМ!$B$39:$B$782,L$83)+'СЕТ СН'!$H$11+СВЦЭМ!$D$10+'СЕТ СН'!$H$5-'СЕТ СН'!$H$21</f>
        <v>3543.0530358000001</v>
      </c>
      <c r="M104" s="36">
        <f>SUMIFS(СВЦЭМ!$D$39:$D$782,СВЦЭМ!$A$39:$A$782,$A104,СВЦЭМ!$B$39:$B$782,M$83)+'СЕТ СН'!$H$11+СВЦЭМ!$D$10+'СЕТ СН'!$H$5-'СЕТ СН'!$H$21</f>
        <v>3506.9398214000003</v>
      </c>
      <c r="N104" s="36">
        <f>SUMIFS(СВЦЭМ!$D$39:$D$782,СВЦЭМ!$A$39:$A$782,$A104,СВЦЭМ!$B$39:$B$782,N$83)+'СЕТ СН'!$H$11+СВЦЭМ!$D$10+'СЕТ СН'!$H$5-'СЕТ СН'!$H$21</f>
        <v>3550.1715834800002</v>
      </c>
      <c r="O104" s="36">
        <f>SUMIFS(СВЦЭМ!$D$39:$D$782,СВЦЭМ!$A$39:$A$782,$A104,СВЦЭМ!$B$39:$B$782,O$83)+'СЕТ СН'!$H$11+СВЦЭМ!$D$10+'СЕТ СН'!$H$5-'СЕТ СН'!$H$21</f>
        <v>3542.4097914100003</v>
      </c>
      <c r="P104" s="36">
        <f>SUMIFS(СВЦЭМ!$D$39:$D$782,СВЦЭМ!$A$39:$A$782,$A104,СВЦЭМ!$B$39:$B$782,P$83)+'СЕТ СН'!$H$11+СВЦЭМ!$D$10+'СЕТ СН'!$H$5-'СЕТ СН'!$H$21</f>
        <v>3546.7553728100002</v>
      </c>
      <c r="Q104" s="36">
        <f>SUMIFS(СВЦЭМ!$D$39:$D$782,СВЦЭМ!$A$39:$A$782,$A104,СВЦЭМ!$B$39:$B$782,Q$83)+'СЕТ СН'!$H$11+СВЦЭМ!$D$10+'СЕТ СН'!$H$5-'СЕТ СН'!$H$21</f>
        <v>3558.8898817600002</v>
      </c>
      <c r="R104" s="36">
        <f>SUMIFS(СВЦЭМ!$D$39:$D$782,СВЦЭМ!$A$39:$A$782,$A104,СВЦЭМ!$B$39:$B$782,R$83)+'СЕТ СН'!$H$11+СВЦЭМ!$D$10+'СЕТ СН'!$H$5-'СЕТ СН'!$H$21</f>
        <v>3504.1838720599999</v>
      </c>
      <c r="S104" s="36">
        <f>SUMIFS(СВЦЭМ!$D$39:$D$782,СВЦЭМ!$A$39:$A$782,$A104,СВЦЭМ!$B$39:$B$782,S$83)+'СЕТ СН'!$H$11+СВЦЭМ!$D$10+'СЕТ СН'!$H$5-'СЕТ СН'!$H$21</f>
        <v>3544.4198507199999</v>
      </c>
      <c r="T104" s="36">
        <f>SUMIFS(СВЦЭМ!$D$39:$D$782,СВЦЭМ!$A$39:$A$782,$A104,СВЦЭМ!$B$39:$B$782,T$83)+'СЕТ СН'!$H$11+СВЦЭМ!$D$10+'СЕТ СН'!$H$5-'СЕТ СН'!$H$21</f>
        <v>3516.27689865</v>
      </c>
      <c r="U104" s="36">
        <f>SUMIFS(СВЦЭМ!$D$39:$D$782,СВЦЭМ!$A$39:$A$782,$A104,СВЦЭМ!$B$39:$B$782,U$83)+'СЕТ СН'!$H$11+СВЦЭМ!$D$10+'СЕТ СН'!$H$5-'СЕТ СН'!$H$21</f>
        <v>3489.9428557900001</v>
      </c>
      <c r="V104" s="36">
        <f>SUMIFS(СВЦЭМ!$D$39:$D$782,СВЦЭМ!$A$39:$A$782,$A104,СВЦЭМ!$B$39:$B$782,V$83)+'СЕТ СН'!$H$11+СВЦЭМ!$D$10+'СЕТ СН'!$H$5-'СЕТ СН'!$H$21</f>
        <v>3501.7137121599999</v>
      </c>
      <c r="W104" s="36">
        <f>SUMIFS(СВЦЭМ!$D$39:$D$782,СВЦЭМ!$A$39:$A$782,$A104,СВЦЭМ!$B$39:$B$782,W$83)+'СЕТ СН'!$H$11+СВЦЭМ!$D$10+'СЕТ СН'!$H$5-'СЕТ СН'!$H$21</f>
        <v>3495.4163390000003</v>
      </c>
      <c r="X104" s="36">
        <f>SUMIFS(СВЦЭМ!$D$39:$D$782,СВЦЭМ!$A$39:$A$782,$A104,СВЦЭМ!$B$39:$B$782,X$83)+'СЕТ СН'!$H$11+СВЦЭМ!$D$10+'СЕТ СН'!$H$5-'СЕТ СН'!$H$21</f>
        <v>3480.2988352400002</v>
      </c>
      <c r="Y104" s="36">
        <f>SUMIFS(СВЦЭМ!$D$39:$D$782,СВЦЭМ!$A$39:$A$782,$A104,СВЦЭМ!$B$39:$B$782,Y$83)+'СЕТ СН'!$H$11+СВЦЭМ!$D$10+'СЕТ СН'!$H$5-'СЕТ СН'!$H$21</f>
        <v>3427.43054471</v>
      </c>
    </row>
    <row r="105" spans="1:25" ht="15.75" x14ac:dyDescent="0.2">
      <c r="A105" s="35">
        <f t="shared" si="2"/>
        <v>44826</v>
      </c>
      <c r="B105" s="36">
        <f>SUMIFS(СВЦЭМ!$D$39:$D$782,СВЦЭМ!$A$39:$A$782,$A105,СВЦЭМ!$B$39:$B$782,B$83)+'СЕТ СН'!$H$11+СВЦЭМ!$D$10+'СЕТ СН'!$H$5-'СЕТ СН'!$H$21</f>
        <v>3631.8165092899999</v>
      </c>
      <c r="C105" s="36">
        <f>SUMIFS(СВЦЭМ!$D$39:$D$782,СВЦЭМ!$A$39:$A$782,$A105,СВЦЭМ!$B$39:$B$782,C$83)+'СЕТ СН'!$H$11+СВЦЭМ!$D$10+'СЕТ СН'!$H$5-'СЕТ СН'!$H$21</f>
        <v>3644.1300643200002</v>
      </c>
      <c r="D105" s="36">
        <f>SUMIFS(СВЦЭМ!$D$39:$D$782,СВЦЭМ!$A$39:$A$782,$A105,СВЦЭМ!$B$39:$B$782,D$83)+'СЕТ СН'!$H$11+СВЦЭМ!$D$10+'СЕТ СН'!$H$5-'СЕТ СН'!$H$21</f>
        <v>3668.5269266100004</v>
      </c>
      <c r="E105" s="36">
        <f>SUMIFS(СВЦЭМ!$D$39:$D$782,СВЦЭМ!$A$39:$A$782,$A105,СВЦЭМ!$B$39:$B$782,E$83)+'СЕТ СН'!$H$11+СВЦЭМ!$D$10+'СЕТ СН'!$H$5-'СЕТ СН'!$H$21</f>
        <v>3672.86562147</v>
      </c>
      <c r="F105" s="36">
        <f>SUMIFS(СВЦЭМ!$D$39:$D$782,СВЦЭМ!$A$39:$A$782,$A105,СВЦЭМ!$B$39:$B$782,F$83)+'СЕТ СН'!$H$11+СВЦЭМ!$D$10+'СЕТ СН'!$H$5-'СЕТ СН'!$H$21</f>
        <v>3662.6454414700002</v>
      </c>
      <c r="G105" s="36">
        <f>SUMIFS(СВЦЭМ!$D$39:$D$782,СВЦЭМ!$A$39:$A$782,$A105,СВЦЭМ!$B$39:$B$782,G$83)+'СЕТ СН'!$H$11+СВЦЭМ!$D$10+'СЕТ СН'!$H$5-'СЕТ СН'!$H$21</f>
        <v>3641.0732504400003</v>
      </c>
      <c r="H105" s="36">
        <f>SUMIFS(СВЦЭМ!$D$39:$D$782,СВЦЭМ!$A$39:$A$782,$A105,СВЦЭМ!$B$39:$B$782,H$83)+'СЕТ СН'!$H$11+СВЦЭМ!$D$10+'СЕТ СН'!$H$5-'СЕТ СН'!$H$21</f>
        <v>3582.0141040799999</v>
      </c>
      <c r="I105" s="36">
        <f>SUMIFS(СВЦЭМ!$D$39:$D$782,СВЦЭМ!$A$39:$A$782,$A105,СВЦЭМ!$B$39:$B$782,I$83)+'СЕТ СН'!$H$11+СВЦЭМ!$D$10+'СЕТ СН'!$H$5-'СЕТ СН'!$H$21</f>
        <v>3527.4875871900003</v>
      </c>
      <c r="J105" s="36">
        <f>SUMIFS(СВЦЭМ!$D$39:$D$782,СВЦЭМ!$A$39:$A$782,$A105,СВЦЭМ!$B$39:$B$782,J$83)+'СЕТ СН'!$H$11+СВЦЭМ!$D$10+'СЕТ СН'!$H$5-'СЕТ СН'!$H$21</f>
        <v>3512.78340501</v>
      </c>
      <c r="K105" s="36">
        <f>SUMIFS(СВЦЭМ!$D$39:$D$782,СВЦЭМ!$A$39:$A$782,$A105,СВЦЭМ!$B$39:$B$782,K$83)+'СЕТ СН'!$H$11+СВЦЭМ!$D$10+'СЕТ СН'!$H$5-'СЕТ СН'!$H$21</f>
        <v>3486.80475789</v>
      </c>
      <c r="L105" s="36">
        <f>SUMIFS(СВЦЭМ!$D$39:$D$782,СВЦЭМ!$A$39:$A$782,$A105,СВЦЭМ!$B$39:$B$782,L$83)+'СЕТ СН'!$H$11+СВЦЭМ!$D$10+'СЕТ СН'!$H$5-'СЕТ СН'!$H$21</f>
        <v>3492.6257508799999</v>
      </c>
      <c r="M105" s="36">
        <f>SUMIFS(СВЦЭМ!$D$39:$D$782,СВЦЭМ!$A$39:$A$782,$A105,СВЦЭМ!$B$39:$B$782,M$83)+'СЕТ СН'!$H$11+СВЦЭМ!$D$10+'СЕТ СН'!$H$5-'СЕТ СН'!$H$21</f>
        <v>3503.4082523500001</v>
      </c>
      <c r="N105" s="36">
        <f>SUMIFS(СВЦЭМ!$D$39:$D$782,СВЦЭМ!$A$39:$A$782,$A105,СВЦЭМ!$B$39:$B$782,N$83)+'СЕТ СН'!$H$11+СВЦЭМ!$D$10+'СЕТ СН'!$H$5-'СЕТ СН'!$H$21</f>
        <v>3512.8638334300003</v>
      </c>
      <c r="O105" s="36">
        <f>SUMIFS(СВЦЭМ!$D$39:$D$782,СВЦЭМ!$A$39:$A$782,$A105,СВЦЭМ!$B$39:$B$782,O$83)+'СЕТ СН'!$H$11+СВЦЭМ!$D$10+'СЕТ СН'!$H$5-'СЕТ СН'!$H$21</f>
        <v>3525.44834141</v>
      </c>
      <c r="P105" s="36">
        <f>SUMIFS(СВЦЭМ!$D$39:$D$782,СВЦЭМ!$A$39:$A$782,$A105,СВЦЭМ!$B$39:$B$782,P$83)+'СЕТ СН'!$H$11+СВЦЭМ!$D$10+'СЕТ СН'!$H$5-'СЕТ СН'!$H$21</f>
        <v>3530.1189428000002</v>
      </c>
      <c r="Q105" s="36">
        <f>SUMIFS(СВЦЭМ!$D$39:$D$782,СВЦЭМ!$A$39:$A$782,$A105,СВЦЭМ!$B$39:$B$782,Q$83)+'СЕТ СН'!$H$11+СВЦЭМ!$D$10+'СЕТ СН'!$H$5-'СЕТ СН'!$H$21</f>
        <v>3528.9483463200004</v>
      </c>
      <c r="R105" s="36">
        <f>SUMIFS(СВЦЭМ!$D$39:$D$782,СВЦЭМ!$A$39:$A$782,$A105,СВЦЭМ!$B$39:$B$782,R$83)+'СЕТ СН'!$H$11+СВЦЭМ!$D$10+'СЕТ СН'!$H$5-'СЕТ СН'!$H$21</f>
        <v>3551.4136007300003</v>
      </c>
      <c r="S105" s="36">
        <f>SUMIFS(СВЦЭМ!$D$39:$D$782,СВЦЭМ!$A$39:$A$782,$A105,СВЦЭМ!$B$39:$B$782,S$83)+'СЕТ СН'!$H$11+СВЦЭМ!$D$10+'СЕТ СН'!$H$5-'СЕТ СН'!$H$21</f>
        <v>3534.1438907100001</v>
      </c>
      <c r="T105" s="36">
        <f>SUMIFS(СВЦЭМ!$D$39:$D$782,СВЦЭМ!$A$39:$A$782,$A105,СВЦЭМ!$B$39:$B$782,T$83)+'СЕТ СН'!$H$11+СВЦЭМ!$D$10+'СЕТ СН'!$H$5-'СЕТ СН'!$H$21</f>
        <v>3495.86681722</v>
      </c>
      <c r="U105" s="36">
        <f>SUMIFS(СВЦЭМ!$D$39:$D$782,СВЦЭМ!$A$39:$A$782,$A105,СВЦЭМ!$B$39:$B$782,U$83)+'СЕТ СН'!$H$11+СВЦЭМ!$D$10+'СЕТ СН'!$H$5-'СЕТ СН'!$H$21</f>
        <v>3519.0059451500001</v>
      </c>
      <c r="V105" s="36">
        <f>SUMIFS(СВЦЭМ!$D$39:$D$782,СВЦЭМ!$A$39:$A$782,$A105,СВЦЭМ!$B$39:$B$782,V$83)+'СЕТ СН'!$H$11+СВЦЭМ!$D$10+'СЕТ СН'!$H$5-'СЕТ СН'!$H$21</f>
        <v>3527.1213749200001</v>
      </c>
      <c r="W105" s="36">
        <f>SUMIFS(СВЦЭМ!$D$39:$D$782,СВЦЭМ!$A$39:$A$782,$A105,СВЦЭМ!$B$39:$B$782,W$83)+'СЕТ СН'!$H$11+СВЦЭМ!$D$10+'СЕТ СН'!$H$5-'СЕТ СН'!$H$21</f>
        <v>3555.58172534</v>
      </c>
      <c r="X105" s="36">
        <f>SUMIFS(СВЦЭМ!$D$39:$D$782,СВЦЭМ!$A$39:$A$782,$A105,СВЦЭМ!$B$39:$B$782,X$83)+'СЕТ СН'!$H$11+СВЦЭМ!$D$10+'СЕТ СН'!$H$5-'СЕТ СН'!$H$21</f>
        <v>3601.8809081899999</v>
      </c>
      <c r="Y105" s="36">
        <f>SUMIFS(СВЦЭМ!$D$39:$D$782,СВЦЭМ!$A$39:$A$782,$A105,СВЦЭМ!$B$39:$B$782,Y$83)+'СЕТ СН'!$H$11+СВЦЭМ!$D$10+'СЕТ СН'!$H$5-'СЕТ СН'!$H$21</f>
        <v>3605.6099062399999</v>
      </c>
    </row>
    <row r="106" spans="1:25" ht="15.75" x14ac:dyDescent="0.2">
      <c r="A106" s="35">
        <f t="shared" si="2"/>
        <v>44827</v>
      </c>
      <c r="B106" s="36">
        <f>SUMIFS(СВЦЭМ!$D$39:$D$782,СВЦЭМ!$A$39:$A$782,$A106,СВЦЭМ!$B$39:$B$782,B$83)+'СЕТ СН'!$H$11+СВЦЭМ!$D$10+'СЕТ СН'!$H$5-'СЕТ СН'!$H$21</f>
        <v>3725.42303932</v>
      </c>
      <c r="C106" s="36">
        <f>SUMIFS(СВЦЭМ!$D$39:$D$782,СВЦЭМ!$A$39:$A$782,$A106,СВЦЭМ!$B$39:$B$782,C$83)+'СЕТ СН'!$H$11+СВЦЭМ!$D$10+'СЕТ СН'!$H$5-'СЕТ СН'!$H$21</f>
        <v>3672.5137231100002</v>
      </c>
      <c r="D106" s="36">
        <f>SUMIFS(СВЦЭМ!$D$39:$D$782,СВЦЭМ!$A$39:$A$782,$A106,СВЦЭМ!$B$39:$B$782,D$83)+'СЕТ СН'!$H$11+СВЦЭМ!$D$10+'СЕТ СН'!$H$5-'СЕТ СН'!$H$21</f>
        <v>3655.73440179</v>
      </c>
      <c r="E106" s="36">
        <f>SUMIFS(СВЦЭМ!$D$39:$D$782,СВЦЭМ!$A$39:$A$782,$A106,СВЦЭМ!$B$39:$B$782,E$83)+'СЕТ СН'!$H$11+СВЦЭМ!$D$10+'СЕТ СН'!$H$5-'СЕТ СН'!$H$21</f>
        <v>3665.1869948100002</v>
      </c>
      <c r="F106" s="36">
        <f>SUMIFS(СВЦЭМ!$D$39:$D$782,СВЦЭМ!$A$39:$A$782,$A106,СВЦЭМ!$B$39:$B$782,F$83)+'СЕТ СН'!$H$11+СВЦЭМ!$D$10+'СЕТ СН'!$H$5-'СЕТ СН'!$H$21</f>
        <v>3663.1753142000002</v>
      </c>
      <c r="G106" s="36">
        <f>SUMIFS(СВЦЭМ!$D$39:$D$782,СВЦЭМ!$A$39:$A$782,$A106,СВЦЭМ!$B$39:$B$782,G$83)+'СЕТ СН'!$H$11+СВЦЭМ!$D$10+'СЕТ СН'!$H$5-'СЕТ СН'!$H$21</f>
        <v>3651.7421203500003</v>
      </c>
      <c r="H106" s="36">
        <f>SUMIFS(СВЦЭМ!$D$39:$D$782,СВЦЭМ!$A$39:$A$782,$A106,СВЦЭМ!$B$39:$B$782,H$83)+'СЕТ СН'!$H$11+СВЦЭМ!$D$10+'СЕТ СН'!$H$5-'СЕТ СН'!$H$21</f>
        <v>3577.5048834500003</v>
      </c>
      <c r="I106" s="36">
        <f>SUMIFS(СВЦЭМ!$D$39:$D$782,СВЦЭМ!$A$39:$A$782,$A106,СВЦЭМ!$B$39:$B$782,I$83)+'СЕТ СН'!$H$11+СВЦЭМ!$D$10+'СЕТ СН'!$H$5-'СЕТ СН'!$H$21</f>
        <v>3530.8359448700003</v>
      </c>
      <c r="J106" s="36">
        <f>SUMIFS(СВЦЭМ!$D$39:$D$782,СВЦЭМ!$A$39:$A$782,$A106,СВЦЭМ!$B$39:$B$782,J$83)+'СЕТ СН'!$H$11+СВЦЭМ!$D$10+'СЕТ СН'!$H$5-'СЕТ СН'!$H$21</f>
        <v>3595.11668074</v>
      </c>
      <c r="K106" s="36">
        <f>SUMIFS(СВЦЭМ!$D$39:$D$782,СВЦЭМ!$A$39:$A$782,$A106,СВЦЭМ!$B$39:$B$782,K$83)+'СЕТ СН'!$H$11+СВЦЭМ!$D$10+'СЕТ СН'!$H$5-'СЕТ СН'!$H$21</f>
        <v>3515.73285308</v>
      </c>
      <c r="L106" s="36">
        <f>SUMIFS(СВЦЭМ!$D$39:$D$782,СВЦЭМ!$A$39:$A$782,$A106,СВЦЭМ!$B$39:$B$782,L$83)+'СЕТ СН'!$H$11+СВЦЭМ!$D$10+'СЕТ СН'!$H$5-'СЕТ СН'!$H$21</f>
        <v>3533.1495879300001</v>
      </c>
      <c r="M106" s="36">
        <f>SUMIFS(СВЦЭМ!$D$39:$D$782,СВЦЭМ!$A$39:$A$782,$A106,СВЦЭМ!$B$39:$B$782,M$83)+'СЕТ СН'!$H$11+СВЦЭМ!$D$10+'СЕТ СН'!$H$5-'СЕТ СН'!$H$21</f>
        <v>3541.59930257</v>
      </c>
      <c r="N106" s="36">
        <f>SUMIFS(СВЦЭМ!$D$39:$D$782,СВЦЭМ!$A$39:$A$782,$A106,СВЦЭМ!$B$39:$B$782,N$83)+'СЕТ СН'!$H$11+СВЦЭМ!$D$10+'СЕТ СН'!$H$5-'СЕТ СН'!$H$21</f>
        <v>3536.2675830900002</v>
      </c>
      <c r="O106" s="36">
        <f>SUMIFS(СВЦЭМ!$D$39:$D$782,СВЦЭМ!$A$39:$A$782,$A106,СВЦЭМ!$B$39:$B$782,O$83)+'СЕТ СН'!$H$11+СВЦЭМ!$D$10+'СЕТ СН'!$H$5-'СЕТ СН'!$H$21</f>
        <v>3521.8799568900004</v>
      </c>
      <c r="P106" s="36">
        <f>SUMIFS(СВЦЭМ!$D$39:$D$782,СВЦЭМ!$A$39:$A$782,$A106,СВЦЭМ!$B$39:$B$782,P$83)+'СЕТ СН'!$H$11+СВЦЭМ!$D$10+'СЕТ СН'!$H$5-'СЕТ СН'!$H$21</f>
        <v>3530.14870389</v>
      </c>
      <c r="Q106" s="36">
        <f>SUMIFS(СВЦЭМ!$D$39:$D$782,СВЦЭМ!$A$39:$A$782,$A106,СВЦЭМ!$B$39:$B$782,Q$83)+'СЕТ СН'!$H$11+СВЦЭМ!$D$10+'СЕТ СН'!$H$5-'СЕТ СН'!$H$21</f>
        <v>3535.1623406100002</v>
      </c>
      <c r="R106" s="36">
        <f>SUMIFS(СВЦЭМ!$D$39:$D$782,СВЦЭМ!$A$39:$A$782,$A106,СВЦЭМ!$B$39:$B$782,R$83)+'СЕТ СН'!$H$11+СВЦЭМ!$D$10+'СЕТ СН'!$H$5-'СЕТ СН'!$H$21</f>
        <v>3540.3718774899999</v>
      </c>
      <c r="S106" s="36">
        <f>SUMIFS(СВЦЭМ!$D$39:$D$782,СВЦЭМ!$A$39:$A$782,$A106,СВЦЭМ!$B$39:$B$782,S$83)+'СЕТ СН'!$H$11+СВЦЭМ!$D$10+'СЕТ СН'!$H$5-'СЕТ СН'!$H$21</f>
        <v>3533.8982616399999</v>
      </c>
      <c r="T106" s="36">
        <f>SUMIFS(СВЦЭМ!$D$39:$D$782,СВЦЭМ!$A$39:$A$782,$A106,СВЦЭМ!$B$39:$B$782,T$83)+'СЕТ СН'!$H$11+СВЦЭМ!$D$10+'СЕТ СН'!$H$5-'СЕТ СН'!$H$21</f>
        <v>3519.8724292500001</v>
      </c>
      <c r="U106" s="36">
        <f>SUMIFS(СВЦЭМ!$D$39:$D$782,СВЦЭМ!$A$39:$A$782,$A106,СВЦЭМ!$B$39:$B$782,U$83)+'СЕТ СН'!$H$11+СВЦЭМ!$D$10+'СЕТ СН'!$H$5-'СЕТ СН'!$H$21</f>
        <v>3507.5804612299999</v>
      </c>
      <c r="V106" s="36">
        <f>SUMIFS(СВЦЭМ!$D$39:$D$782,СВЦЭМ!$A$39:$A$782,$A106,СВЦЭМ!$B$39:$B$782,V$83)+'СЕТ СН'!$H$11+СВЦЭМ!$D$10+'СЕТ СН'!$H$5-'СЕТ СН'!$H$21</f>
        <v>3535.7091225100003</v>
      </c>
      <c r="W106" s="36">
        <f>SUMIFS(СВЦЭМ!$D$39:$D$782,СВЦЭМ!$A$39:$A$782,$A106,СВЦЭМ!$B$39:$B$782,W$83)+'СЕТ СН'!$H$11+СВЦЭМ!$D$10+'СЕТ СН'!$H$5-'СЕТ СН'!$H$21</f>
        <v>3516.0866948600001</v>
      </c>
      <c r="X106" s="36">
        <f>SUMIFS(СВЦЭМ!$D$39:$D$782,СВЦЭМ!$A$39:$A$782,$A106,СВЦЭМ!$B$39:$B$782,X$83)+'СЕТ СН'!$H$11+СВЦЭМ!$D$10+'СЕТ СН'!$H$5-'СЕТ СН'!$H$21</f>
        <v>3609.8177073699999</v>
      </c>
      <c r="Y106" s="36">
        <f>SUMIFS(СВЦЭМ!$D$39:$D$782,СВЦЭМ!$A$39:$A$782,$A106,СВЦЭМ!$B$39:$B$782,Y$83)+'СЕТ СН'!$H$11+СВЦЭМ!$D$10+'СЕТ СН'!$H$5-'СЕТ СН'!$H$21</f>
        <v>3609.5464620400003</v>
      </c>
    </row>
    <row r="107" spans="1:25" ht="15.75" x14ac:dyDescent="0.2">
      <c r="A107" s="35">
        <f t="shared" si="2"/>
        <v>44828</v>
      </c>
      <c r="B107" s="36">
        <f>SUMIFS(СВЦЭМ!$D$39:$D$782,СВЦЭМ!$A$39:$A$782,$A107,СВЦЭМ!$B$39:$B$782,B$83)+'СЕТ СН'!$H$11+СВЦЭМ!$D$10+'СЕТ СН'!$H$5-'СЕТ СН'!$H$21</f>
        <v>3645.4022853800002</v>
      </c>
      <c r="C107" s="36">
        <f>SUMIFS(СВЦЭМ!$D$39:$D$782,СВЦЭМ!$A$39:$A$782,$A107,СВЦЭМ!$B$39:$B$782,C$83)+'СЕТ СН'!$H$11+СВЦЭМ!$D$10+'СЕТ СН'!$H$5-'СЕТ СН'!$H$21</f>
        <v>3679.6168439500002</v>
      </c>
      <c r="D107" s="36">
        <f>SUMIFS(СВЦЭМ!$D$39:$D$782,СВЦЭМ!$A$39:$A$782,$A107,СВЦЭМ!$B$39:$B$782,D$83)+'СЕТ СН'!$H$11+СВЦЭМ!$D$10+'СЕТ СН'!$H$5-'СЕТ СН'!$H$21</f>
        <v>3686.7351035500001</v>
      </c>
      <c r="E107" s="36">
        <f>SUMIFS(СВЦЭМ!$D$39:$D$782,СВЦЭМ!$A$39:$A$782,$A107,СВЦЭМ!$B$39:$B$782,E$83)+'СЕТ СН'!$H$11+СВЦЭМ!$D$10+'СЕТ СН'!$H$5-'СЕТ СН'!$H$21</f>
        <v>3660.7499501000002</v>
      </c>
      <c r="F107" s="36">
        <f>SUMIFS(СВЦЭМ!$D$39:$D$782,СВЦЭМ!$A$39:$A$782,$A107,СВЦЭМ!$B$39:$B$782,F$83)+'СЕТ СН'!$H$11+СВЦЭМ!$D$10+'СЕТ СН'!$H$5-'СЕТ СН'!$H$21</f>
        <v>3610.4782281600001</v>
      </c>
      <c r="G107" s="36">
        <f>SUMIFS(СВЦЭМ!$D$39:$D$782,СВЦЭМ!$A$39:$A$782,$A107,СВЦЭМ!$B$39:$B$782,G$83)+'СЕТ СН'!$H$11+СВЦЭМ!$D$10+'СЕТ СН'!$H$5-'СЕТ СН'!$H$21</f>
        <v>3611.9440890000001</v>
      </c>
      <c r="H107" s="36">
        <f>SUMIFS(СВЦЭМ!$D$39:$D$782,СВЦЭМ!$A$39:$A$782,$A107,СВЦЭМ!$B$39:$B$782,H$83)+'СЕТ СН'!$H$11+СВЦЭМ!$D$10+'СЕТ СН'!$H$5-'СЕТ СН'!$H$21</f>
        <v>3622.0067834400002</v>
      </c>
      <c r="I107" s="36">
        <f>SUMIFS(СВЦЭМ!$D$39:$D$782,СВЦЭМ!$A$39:$A$782,$A107,СВЦЭМ!$B$39:$B$782,I$83)+'СЕТ СН'!$H$11+СВЦЭМ!$D$10+'СЕТ СН'!$H$5-'СЕТ СН'!$H$21</f>
        <v>3590.8337719700003</v>
      </c>
      <c r="J107" s="36">
        <f>SUMIFS(СВЦЭМ!$D$39:$D$782,СВЦЭМ!$A$39:$A$782,$A107,СВЦЭМ!$B$39:$B$782,J$83)+'СЕТ СН'!$H$11+СВЦЭМ!$D$10+'СЕТ СН'!$H$5-'СЕТ СН'!$H$21</f>
        <v>3663.1725395399999</v>
      </c>
      <c r="K107" s="36">
        <f>SUMIFS(СВЦЭМ!$D$39:$D$782,СВЦЭМ!$A$39:$A$782,$A107,СВЦЭМ!$B$39:$B$782,K$83)+'СЕТ СН'!$H$11+СВЦЭМ!$D$10+'СЕТ СН'!$H$5-'СЕТ СН'!$H$21</f>
        <v>3705.6561581800001</v>
      </c>
      <c r="L107" s="36">
        <f>SUMIFS(СВЦЭМ!$D$39:$D$782,СВЦЭМ!$A$39:$A$782,$A107,СВЦЭМ!$B$39:$B$782,L$83)+'СЕТ СН'!$H$11+СВЦЭМ!$D$10+'СЕТ СН'!$H$5-'СЕТ СН'!$H$21</f>
        <v>3725.87226762</v>
      </c>
      <c r="M107" s="36">
        <f>SUMIFS(СВЦЭМ!$D$39:$D$782,СВЦЭМ!$A$39:$A$782,$A107,СВЦЭМ!$B$39:$B$782,M$83)+'СЕТ СН'!$H$11+СВЦЭМ!$D$10+'СЕТ СН'!$H$5-'СЕТ СН'!$H$21</f>
        <v>3617.8974922800003</v>
      </c>
      <c r="N107" s="36">
        <f>SUMIFS(СВЦЭМ!$D$39:$D$782,СВЦЭМ!$A$39:$A$782,$A107,СВЦЭМ!$B$39:$B$782,N$83)+'СЕТ СН'!$H$11+СВЦЭМ!$D$10+'СЕТ СН'!$H$5-'СЕТ СН'!$H$21</f>
        <v>3583.8035391200001</v>
      </c>
      <c r="O107" s="36">
        <f>SUMIFS(СВЦЭМ!$D$39:$D$782,СВЦЭМ!$A$39:$A$782,$A107,СВЦЭМ!$B$39:$B$782,O$83)+'СЕТ СН'!$H$11+СВЦЭМ!$D$10+'СЕТ СН'!$H$5-'СЕТ СН'!$H$21</f>
        <v>3582.3627077600004</v>
      </c>
      <c r="P107" s="36">
        <f>SUMIFS(СВЦЭМ!$D$39:$D$782,СВЦЭМ!$A$39:$A$782,$A107,СВЦЭМ!$B$39:$B$782,P$83)+'СЕТ СН'!$H$11+СВЦЭМ!$D$10+'СЕТ СН'!$H$5-'СЕТ СН'!$H$21</f>
        <v>3589.7086270099999</v>
      </c>
      <c r="Q107" s="36">
        <f>SUMIFS(СВЦЭМ!$D$39:$D$782,СВЦЭМ!$A$39:$A$782,$A107,СВЦЭМ!$B$39:$B$782,Q$83)+'СЕТ СН'!$H$11+СВЦЭМ!$D$10+'СЕТ СН'!$H$5-'СЕТ СН'!$H$21</f>
        <v>3591.4261229600002</v>
      </c>
      <c r="R107" s="36">
        <f>SUMIFS(СВЦЭМ!$D$39:$D$782,СВЦЭМ!$A$39:$A$782,$A107,СВЦЭМ!$B$39:$B$782,R$83)+'СЕТ СН'!$H$11+СВЦЭМ!$D$10+'СЕТ СН'!$H$5-'СЕТ СН'!$H$21</f>
        <v>3585.8817726100001</v>
      </c>
      <c r="S107" s="36">
        <f>SUMIFS(СВЦЭМ!$D$39:$D$782,СВЦЭМ!$A$39:$A$782,$A107,СВЦЭМ!$B$39:$B$782,S$83)+'СЕТ СН'!$H$11+СВЦЭМ!$D$10+'СЕТ СН'!$H$5-'СЕТ СН'!$H$21</f>
        <v>3578.1754863900001</v>
      </c>
      <c r="T107" s="36">
        <f>SUMIFS(СВЦЭМ!$D$39:$D$782,СВЦЭМ!$A$39:$A$782,$A107,СВЦЭМ!$B$39:$B$782,T$83)+'СЕТ СН'!$H$11+СВЦЭМ!$D$10+'СЕТ СН'!$H$5-'СЕТ СН'!$H$21</f>
        <v>3592.32836374</v>
      </c>
      <c r="U107" s="36">
        <f>SUMIFS(СВЦЭМ!$D$39:$D$782,СВЦЭМ!$A$39:$A$782,$A107,СВЦЭМ!$B$39:$B$782,U$83)+'СЕТ СН'!$H$11+СВЦЭМ!$D$10+'СЕТ СН'!$H$5-'СЕТ СН'!$H$21</f>
        <v>3620.4892312100001</v>
      </c>
      <c r="V107" s="36">
        <f>SUMIFS(СВЦЭМ!$D$39:$D$782,СВЦЭМ!$A$39:$A$782,$A107,СВЦЭМ!$B$39:$B$782,V$83)+'СЕТ СН'!$H$11+СВЦЭМ!$D$10+'СЕТ СН'!$H$5-'СЕТ СН'!$H$21</f>
        <v>3616.3746251800003</v>
      </c>
      <c r="W107" s="36">
        <f>SUMIFS(СВЦЭМ!$D$39:$D$782,СВЦЭМ!$A$39:$A$782,$A107,СВЦЭМ!$B$39:$B$782,W$83)+'СЕТ СН'!$H$11+СВЦЭМ!$D$10+'СЕТ СН'!$H$5-'СЕТ СН'!$H$21</f>
        <v>3603.7318067900001</v>
      </c>
      <c r="X107" s="36">
        <f>SUMIFS(СВЦЭМ!$D$39:$D$782,СВЦЭМ!$A$39:$A$782,$A107,СВЦЭМ!$B$39:$B$782,X$83)+'СЕТ СН'!$H$11+СВЦЭМ!$D$10+'СЕТ СН'!$H$5-'СЕТ СН'!$H$21</f>
        <v>3657.0978330900002</v>
      </c>
      <c r="Y107" s="36">
        <f>SUMIFS(СВЦЭМ!$D$39:$D$782,СВЦЭМ!$A$39:$A$782,$A107,СВЦЭМ!$B$39:$B$782,Y$83)+'СЕТ СН'!$H$11+СВЦЭМ!$D$10+'СЕТ СН'!$H$5-'СЕТ СН'!$H$21</f>
        <v>3669.6106435400002</v>
      </c>
    </row>
    <row r="108" spans="1:25" ht="15.75" x14ac:dyDescent="0.2">
      <c r="A108" s="35">
        <f t="shared" si="2"/>
        <v>44829</v>
      </c>
      <c r="B108" s="36">
        <f>SUMIFS(СВЦЭМ!$D$39:$D$782,СВЦЭМ!$A$39:$A$782,$A108,СВЦЭМ!$B$39:$B$782,B$83)+'СЕТ СН'!$H$11+СВЦЭМ!$D$10+'СЕТ СН'!$H$5-'СЕТ СН'!$H$21</f>
        <v>3723.59240163</v>
      </c>
      <c r="C108" s="36">
        <f>SUMIFS(СВЦЭМ!$D$39:$D$782,СВЦЭМ!$A$39:$A$782,$A108,СВЦЭМ!$B$39:$B$782,C$83)+'СЕТ СН'!$H$11+СВЦЭМ!$D$10+'СЕТ СН'!$H$5-'СЕТ СН'!$H$21</f>
        <v>3747.8941512599999</v>
      </c>
      <c r="D108" s="36">
        <f>SUMIFS(СВЦЭМ!$D$39:$D$782,СВЦЭМ!$A$39:$A$782,$A108,СВЦЭМ!$B$39:$B$782,D$83)+'СЕТ СН'!$H$11+СВЦЭМ!$D$10+'СЕТ СН'!$H$5-'СЕТ СН'!$H$21</f>
        <v>3752.8953582499998</v>
      </c>
      <c r="E108" s="36">
        <f>SUMIFS(СВЦЭМ!$D$39:$D$782,СВЦЭМ!$A$39:$A$782,$A108,СВЦЭМ!$B$39:$B$782,E$83)+'СЕТ СН'!$H$11+СВЦЭМ!$D$10+'СЕТ СН'!$H$5-'СЕТ СН'!$H$21</f>
        <v>3759.1497499400002</v>
      </c>
      <c r="F108" s="36">
        <f>SUMIFS(СВЦЭМ!$D$39:$D$782,СВЦЭМ!$A$39:$A$782,$A108,СВЦЭМ!$B$39:$B$782,F$83)+'СЕТ СН'!$H$11+СВЦЭМ!$D$10+'СЕТ СН'!$H$5-'СЕТ СН'!$H$21</f>
        <v>3761.7715644600003</v>
      </c>
      <c r="G108" s="36">
        <f>SUMIFS(СВЦЭМ!$D$39:$D$782,СВЦЭМ!$A$39:$A$782,$A108,СВЦЭМ!$B$39:$B$782,G$83)+'СЕТ СН'!$H$11+СВЦЭМ!$D$10+'СЕТ СН'!$H$5-'СЕТ СН'!$H$21</f>
        <v>3736.9254994399998</v>
      </c>
      <c r="H108" s="36">
        <f>SUMIFS(СВЦЭМ!$D$39:$D$782,СВЦЭМ!$A$39:$A$782,$A108,СВЦЭМ!$B$39:$B$782,H$83)+'СЕТ СН'!$H$11+СВЦЭМ!$D$10+'СЕТ СН'!$H$5-'СЕТ СН'!$H$21</f>
        <v>3713.7813007300001</v>
      </c>
      <c r="I108" s="36">
        <f>SUMIFS(СВЦЭМ!$D$39:$D$782,СВЦЭМ!$A$39:$A$782,$A108,СВЦЭМ!$B$39:$B$782,I$83)+'СЕТ СН'!$H$11+СВЦЭМ!$D$10+'СЕТ СН'!$H$5-'СЕТ СН'!$H$21</f>
        <v>3694.9110013700001</v>
      </c>
      <c r="J108" s="36">
        <f>SUMIFS(СВЦЭМ!$D$39:$D$782,СВЦЭМ!$A$39:$A$782,$A108,СВЦЭМ!$B$39:$B$782,J$83)+'СЕТ СН'!$H$11+СВЦЭМ!$D$10+'СЕТ СН'!$H$5-'СЕТ СН'!$H$21</f>
        <v>3772.0892943500003</v>
      </c>
      <c r="K108" s="36">
        <f>SUMIFS(СВЦЭМ!$D$39:$D$782,СВЦЭМ!$A$39:$A$782,$A108,СВЦЭМ!$B$39:$B$782,K$83)+'СЕТ СН'!$H$11+СВЦЭМ!$D$10+'СЕТ СН'!$H$5-'СЕТ СН'!$H$21</f>
        <v>3775.7512816799999</v>
      </c>
      <c r="L108" s="36">
        <f>SUMIFS(СВЦЭМ!$D$39:$D$782,СВЦЭМ!$A$39:$A$782,$A108,СВЦЭМ!$B$39:$B$782,L$83)+'СЕТ СН'!$H$11+СВЦЭМ!$D$10+'СЕТ СН'!$H$5-'СЕТ СН'!$H$21</f>
        <v>3713.1763722599999</v>
      </c>
      <c r="M108" s="36">
        <f>SUMIFS(СВЦЭМ!$D$39:$D$782,СВЦЭМ!$A$39:$A$782,$A108,СВЦЭМ!$B$39:$B$782,M$83)+'СЕТ СН'!$H$11+СВЦЭМ!$D$10+'СЕТ СН'!$H$5-'СЕТ СН'!$H$21</f>
        <v>3704.2513517800003</v>
      </c>
      <c r="N108" s="36">
        <f>SUMIFS(СВЦЭМ!$D$39:$D$782,СВЦЭМ!$A$39:$A$782,$A108,СВЦЭМ!$B$39:$B$782,N$83)+'СЕТ СН'!$H$11+СВЦЭМ!$D$10+'СЕТ СН'!$H$5-'СЕТ СН'!$H$21</f>
        <v>3723.5125007300003</v>
      </c>
      <c r="O108" s="36">
        <f>SUMIFS(СВЦЭМ!$D$39:$D$782,СВЦЭМ!$A$39:$A$782,$A108,СВЦЭМ!$B$39:$B$782,O$83)+'СЕТ СН'!$H$11+СВЦЭМ!$D$10+'СЕТ СН'!$H$5-'СЕТ СН'!$H$21</f>
        <v>3708.2909828000002</v>
      </c>
      <c r="P108" s="36">
        <f>SUMIFS(СВЦЭМ!$D$39:$D$782,СВЦЭМ!$A$39:$A$782,$A108,СВЦЭМ!$B$39:$B$782,P$83)+'СЕТ СН'!$H$11+СВЦЭМ!$D$10+'СЕТ СН'!$H$5-'СЕТ СН'!$H$21</f>
        <v>3705.9512245400001</v>
      </c>
      <c r="Q108" s="36">
        <f>SUMIFS(СВЦЭМ!$D$39:$D$782,СВЦЭМ!$A$39:$A$782,$A108,СВЦЭМ!$B$39:$B$782,Q$83)+'СЕТ СН'!$H$11+СВЦЭМ!$D$10+'СЕТ СН'!$H$5-'СЕТ СН'!$H$21</f>
        <v>3701.6740726400003</v>
      </c>
      <c r="R108" s="36">
        <f>SUMIFS(СВЦЭМ!$D$39:$D$782,СВЦЭМ!$A$39:$A$782,$A108,СВЦЭМ!$B$39:$B$782,R$83)+'СЕТ СН'!$H$11+СВЦЭМ!$D$10+'СЕТ СН'!$H$5-'СЕТ СН'!$H$21</f>
        <v>3679.4366461600002</v>
      </c>
      <c r="S108" s="36">
        <f>SUMIFS(СВЦЭМ!$D$39:$D$782,СВЦЭМ!$A$39:$A$782,$A108,СВЦЭМ!$B$39:$B$782,S$83)+'СЕТ СН'!$H$11+СВЦЭМ!$D$10+'СЕТ СН'!$H$5-'СЕТ СН'!$H$21</f>
        <v>3665.49218733</v>
      </c>
      <c r="T108" s="36">
        <f>SUMIFS(СВЦЭМ!$D$39:$D$782,СВЦЭМ!$A$39:$A$782,$A108,СВЦЭМ!$B$39:$B$782,T$83)+'СЕТ СН'!$H$11+СВЦЭМ!$D$10+'СЕТ СН'!$H$5-'СЕТ СН'!$H$21</f>
        <v>3737.3960039900003</v>
      </c>
      <c r="U108" s="36">
        <f>SUMIFS(СВЦЭМ!$D$39:$D$782,СВЦЭМ!$A$39:$A$782,$A108,СВЦЭМ!$B$39:$B$782,U$83)+'СЕТ СН'!$H$11+СВЦЭМ!$D$10+'СЕТ СН'!$H$5-'СЕТ СН'!$H$21</f>
        <v>3752.4177250299999</v>
      </c>
      <c r="V108" s="36">
        <f>SUMIFS(СВЦЭМ!$D$39:$D$782,СВЦЭМ!$A$39:$A$782,$A108,СВЦЭМ!$B$39:$B$782,V$83)+'СЕТ СН'!$H$11+СВЦЭМ!$D$10+'СЕТ СН'!$H$5-'СЕТ СН'!$H$21</f>
        <v>3758.0447710100002</v>
      </c>
      <c r="W108" s="36">
        <f>SUMIFS(СВЦЭМ!$D$39:$D$782,СВЦЭМ!$A$39:$A$782,$A108,СВЦЭМ!$B$39:$B$782,W$83)+'СЕТ СН'!$H$11+СВЦЭМ!$D$10+'СЕТ СН'!$H$5-'СЕТ СН'!$H$21</f>
        <v>3749.13382417</v>
      </c>
      <c r="X108" s="36">
        <f>SUMIFS(СВЦЭМ!$D$39:$D$782,СВЦЭМ!$A$39:$A$782,$A108,СВЦЭМ!$B$39:$B$782,X$83)+'СЕТ СН'!$H$11+СВЦЭМ!$D$10+'СЕТ СН'!$H$5-'СЕТ СН'!$H$21</f>
        <v>3780.4377282200003</v>
      </c>
      <c r="Y108" s="36">
        <f>SUMIFS(СВЦЭМ!$D$39:$D$782,СВЦЭМ!$A$39:$A$782,$A108,СВЦЭМ!$B$39:$B$782,Y$83)+'СЕТ СН'!$H$11+СВЦЭМ!$D$10+'СЕТ СН'!$H$5-'СЕТ СН'!$H$21</f>
        <v>3751.2464005800002</v>
      </c>
    </row>
    <row r="109" spans="1:25" ht="15.75" x14ac:dyDescent="0.2">
      <c r="A109" s="35">
        <f t="shared" si="2"/>
        <v>44830</v>
      </c>
      <c r="B109" s="36">
        <f>SUMIFS(СВЦЭМ!$D$39:$D$782,СВЦЭМ!$A$39:$A$782,$A109,СВЦЭМ!$B$39:$B$782,B$83)+'СЕТ СН'!$H$11+СВЦЭМ!$D$10+'СЕТ СН'!$H$5-'СЕТ СН'!$H$21</f>
        <v>3720.6642210200002</v>
      </c>
      <c r="C109" s="36">
        <f>SUMIFS(СВЦЭМ!$D$39:$D$782,СВЦЭМ!$A$39:$A$782,$A109,СВЦЭМ!$B$39:$B$782,C$83)+'СЕТ СН'!$H$11+СВЦЭМ!$D$10+'СЕТ СН'!$H$5-'СЕТ СН'!$H$21</f>
        <v>3706.0901886700003</v>
      </c>
      <c r="D109" s="36">
        <f>SUMIFS(СВЦЭМ!$D$39:$D$782,СВЦЭМ!$A$39:$A$782,$A109,СВЦЭМ!$B$39:$B$782,D$83)+'СЕТ СН'!$H$11+СВЦЭМ!$D$10+'СЕТ СН'!$H$5-'СЕТ СН'!$H$21</f>
        <v>3699.7401707600002</v>
      </c>
      <c r="E109" s="36">
        <f>SUMIFS(СВЦЭМ!$D$39:$D$782,СВЦЭМ!$A$39:$A$782,$A109,СВЦЭМ!$B$39:$B$782,E$83)+'СЕТ СН'!$H$11+СВЦЭМ!$D$10+'СЕТ СН'!$H$5-'СЕТ СН'!$H$21</f>
        <v>3783.62488975</v>
      </c>
      <c r="F109" s="36">
        <f>SUMIFS(СВЦЭМ!$D$39:$D$782,СВЦЭМ!$A$39:$A$782,$A109,СВЦЭМ!$B$39:$B$782,F$83)+'СЕТ СН'!$H$11+СВЦЭМ!$D$10+'СЕТ СН'!$H$5-'СЕТ СН'!$H$21</f>
        <v>3786.3436709900002</v>
      </c>
      <c r="G109" s="36">
        <f>SUMIFS(СВЦЭМ!$D$39:$D$782,СВЦЭМ!$A$39:$A$782,$A109,СВЦЭМ!$B$39:$B$782,G$83)+'СЕТ СН'!$H$11+СВЦЭМ!$D$10+'СЕТ СН'!$H$5-'СЕТ СН'!$H$21</f>
        <v>3681.8039689100001</v>
      </c>
      <c r="H109" s="36">
        <f>SUMIFS(СВЦЭМ!$D$39:$D$782,СВЦЭМ!$A$39:$A$782,$A109,СВЦЭМ!$B$39:$B$782,H$83)+'СЕТ СН'!$H$11+СВЦЭМ!$D$10+'СЕТ СН'!$H$5-'СЕТ СН'!$H$21</f>
        <v>3626.8321397</v>
      </c>
      <c r="I109" s="36">
        <f>SUMIFS(СВЦЭМ!$D$39:$D$782,СВЦЭМ!$A$39:$A$782,$A109,СВЦЭМ!$B$39:$B$782,I$83)+'СЕТ СН'!$H$11+СВЦЭМ!$D$10+'СЕТ СН'!$H$5-'СЕТ СН'!$H$21</f>
        <v>3688.4812000100001</v>
      </c>
      <c r="J109" s="36">
        <f>SUMIFS(СВЦЭМ!$D$39:$D$782,СВЦЭМ!$A$39:$A$782,$A109,СВЦЭМ!$B$39:$B$782,J$83)+'СЕТ СН'!$H$11+СВЦЭМ!$D$10+'СЕТ СН'!$H$5-'СЕТ СН'!$H$21</f>
        <v>3808.2244212000001</v>
      </c>
      <c r="K109" s="36">
        <f>SUMIFS(СВЦЭМ!$D$39:$D$782,СВЦЭМ!$A$39:$A$782,$A109,СВЦЭМ!$B$39:$B$782,K$83)+'СЕТ СН'!$H$11+СВЦЭМ!$D$10+'СЕТ СН'!$H$5-'СЕТ СН'!$H$21</f>
        <v>3697.2759045299999</v>
      </c>
      <c r="L109" s="36">
        <f>SUMIFS(СВЦЭМ!$D$39:$D$782,СВЦЭМ!$A$39:$A$782,$A109,СВЦЭМ!$B$39:$B$782,L$83)+'СЕТ СН'!$H$11+СВЦЭМ!$D$10+'СЕТ СН'!$H$5-'СЕТ СН'!$H$21</f>
        <v>3693.0550659400001</v>
      </c>
      <c r="M109" s="36">
        <f>SUMIFS(СВЦЭМ!$D$39:$D$782,СВЦЭМ!$A$39:$A$782,$A109,СВЦЭМ!$B$39:$B$782,M$83)+'СЕТ СН'!$H$11+СВЦЭМ!$D$10+'СЕТ СН'!$H$5-'СЕТ СН'!$H$21</f>
        <v>3573.7209782800001</v>
      </c>
      <c r="N109" s="36">
        <f>SUMIFS(СВЦЭМ!$D$39:$D$782,СВЦЭМ!$A$39:$A$782,$A109,СВЦЭМ!$B$39:$B$782,N$83)+'СЕТ СН'!$H$11+СВЦЭМ!$D$10+'СЕТ СН'!$H$5-'СЕТ СН'!$H$21</f>
        <v>3562.9914255100002</v>
      </c>
      <c r="O109" s="36">
        <f>SUMIFS(СВЦЭМ!$D$39:$D$782,СВЦЭМ!$A$39:$A$782,$A109,СВЦЭМ!$B$39:$B$782,O$83)+'СЕТ СН'!$H$11+СВЦЭМ!$D$10+'СЕТ СН'!$H$5-'СЕТ СН'!$H$21</f>
        <v>3574.86725402</v>
      </c>
      <c r="P109" s="36">
        <f>SUMIFS(СВЦЭМ!$D$39:$D$782,СВЦЭМ!$A$39:$A$782,$A109,СВЦЭМ!$B$39:$B$782,P$83)+'СЕТ СН'!$H$11+СВЦЭМ!$D$10+'СЕТ СН'!$H$5-'СЕТ СН'!$H$21</f>
        <v>3591.3022213600002</v>
      </c>
      <c r="Q109" s="36">
        <f>SUMIFS(СВЦЭМ!$D$39:$D$782,СВЦЭМ!$A$39:$A$782,$A109,СВЦЭМ!$B$39:$B$782,Q$83)+'СЕТ СН'!$H$11+СВЦЭМ!$D$10+'СЕТ СН'!$H$5-'СЕТ СН'!$H$21</f>
        <v>3623.76263027</v>
      </c>
      <c r="R109" s="36">
        <f>SUMIFS(СВЦЭМ!$D$39:$D$782,СВЦЭМ!$A$39:$A$782,$A109,СВЦЭМ!$B$39:$B$782,R$83)+'СЕТ СН'!$H$11+СВЦЭМ!$D$10+'СЕТ СН'!$H$5-'СЕТ СН'!$H$21</f>
        <v>3647.5528816300002</v>
      </c>
      <c r="S109" s="36">
        <f>SUMIFS(СВЦЭМ!$D$39:$D$782,СВЦЭМ!$A$39:$A$782,$A109,СВЦЭМ!$B$39:$B$782,S$83)+'СЕТ СН'!$H$11+СВЦЭМ!$D$10+'СЕТ СН'!$H$5-'СЕТ СН'!$H$21</f>
        <v>3636.7384208100002</v>
      </c>
      <c r="T109" s="36">
        <f>SUMIFS(СВЦЭМ!$D$39:$D$782,СВЦЭМ!$A$39:$A$782,$A109,СВЦЭМ!$B$39:$B$782,T$83)+'СЕТ СН'!$H$11+СВЦЭМ!$D$10+'СЕТ СН'!$H$5-'СЕТ СН'!$H$21</f>
        <v>3740.3514128699999</v>
      </c>
      <c r="U109" s="36">
        <f>SUMIFS(СВЦЭМ!$D$39:$D$782,СВЦЭМ!$A$39:$A$782,$A109,СВЦЭМ!$B$39:$B$782,U$83)+'СЕТ СН'!$H$11+СВЦЭМ!$D$10+'СЕТ СН'!$H$5-'СЕТ СН'!$H$21</f>
        <v>3780.04944918</v>
      </c>
      <c r="V109" s="36">
        <f>SUMIFS(СВЦЭМ!$D$39:$D$782,СВЦЭМ!$A$39:$A$782,$A109,СВЦЭМ!$B$39:$B$782,V$83)+'СЕТ СН'!$H$11+СВЦЭМ!$D$10+'СЕТ СН'!$H$5-'СЕТ СН'!$H$21</f>
        <v>3779.4610836500001</v>
      </c>
      <c r="W109" s="36">
        <f>SUMIFS(СВЦЭМ!$D$39:$D$782,СВЦЭМ!$A$39:$A$782,$A109,СВЦЭМ!$B$39:$B$782,W$83)+'СЕТ СН'!$H$11+СВЦЭМ!$D$10+'СЕТ СН'!$H$5-'СЕТ СН'!$H$21</f>
        <v>3765.3971451000002</v>
      </c>
      <c r="X109" s="36">
        <f>SUMIFS(СВЦЭМ!$D$39:$D$782,СВЦЭМ!$A$39:$A$782,$A109,СВЦЭМ!$B$39:$B$782,X$83)+'СЕТ СН'!$H$11+СВЦЭМ!$D$10+'СЕТ СН'!$H$5-'СЕТ СН'!$H$21</f>
        <v>3717.3901143200001</v>
      </c>
      <c r="Y109" s="36">
        <f>SUMIFS(СВЦЭМ!$D$39:$D$782,СВЦЭМ!$A$39:$A$782,$A109,СВЦЭМ!$B$39:$B$782,Y$83)+'СЕТ СН'!$H$11+СВЦЭМ!$D$10+'СЕТ СН'!$H$5-'СЕТ СН'!$H$21</f>
        <v>3780.33250357</v>
      </c>
    </row>
    <row r="110" spans="1:25" ht="15.75" x14ac:dyDescent="0.2">
      <c r="A110" s="35">
        <f t="shared" si="2"/>
        <v>44831</v>
      </c>
      <c r="B110" s="36">
        <f>SUMIFS(СВЦЭМ!$D$39:$D$782,СВЦЭМ!$A$39:$A$782,$A110,СВЦЭМ!$B$39:$B$782,B$83)+'СЕТ СН'!$H$11+СВЦЭМ!$D$10+'СЕТ СН'!$H$5-'СЕТ СН'!$H$21</f>
        <v>3754.25010548</v>
      </c>
      <c r="C110" s="36">
        <f>SUMIFS(СВЦЭМ!$D$39:$D$782,СВЦЭМ!$A$39:$A$782,$A110,СВЦЭМ!$B$39:$B$782,C$83)+'СЕТ СН'!$H$11+СВЦЭМ!$D$10+'СЕТ СН'!$H$5-'СЕТ СН'!$H$21</f>
        <v>3778.0333538300001</v>
      </c>
      <c r="D110" s="36">
        <f>SUMIFS(СВЦЭМ!$D$39:$D$782,СВЦЭМ!$A$39:$A$782,$A110,СВЦЭМ!$B$39:$B$782,D$83)+'СЕТ СН'!$H$11+СВЦЭМ!$D$10+'СЕТ СН'!$H$5-'СЕТ СН'!$H$21</f>
        <v>3781.0432399700003</v>
      </c>
      <c r="E110" s="36">
        <f>SUMIFS(СВЦЭМ!$D$39:$D$782,СВЦЭМ!$A$39:$A$782,$A110,СВЦЭМ!$B$39:$B$782,E$83)+'СЕТ СН'!$H$11+СВЦЭМ!$D$10+'СЕТ СН'!$H$5-'СЕТ СН'!$H$21</f>
        <v>3822.5583000200004</v>
      </c>
      <c r="F110" s="36">
        <f>SUMIFS(СВЦЭМ!$D$39:$D$782,СВЦЭМ!$A$39:$A$782,$A110,СВЦЭМ!$B$39:$B$782,F$83)+'СЕТ СН'!$H$11+СВЦЭМ!$D$10+'СЕТ СН'!$H$5-'СЕТ СН'!$H$21</f>
        <v>3822.6164001400002</v>
      </c>
      <c r="G110" s="36">
        <f>SUMIFS(СВЦЭМ!$D$39:$D$782,СВЦЭМ!$A$39:$A$782,$A110,СВЦЭМ!$B$39:$B$782,G$83)+'СЕТ СН'!$H$11+СВЦЭМ!$D$10+'СЕТ СН'!$H$5-'СЕТ СН'!$H$21</f>
        <v>3755.1646615500003</v>
      </c>
      <c r="H110" s="36">
        <f>SUMIFS(СВЦЭМ!$D$39:$D$782,СВЦЭМ!$A$39:$A$782,$A110,СВЦЭМ!$B$39:$B$782,H$83)+'СЕТ СН'!$H$11+СВЦЭМ!$D$10+'СЕТ СН'!$H$5-'СЕТ СН'!$H$21</f>
        <v>3692.2762198099999</v>
      </c>
      <c r="I110" s="36">
        <f>SUMIFS(СВЦЭМ!$D$39:$D$782,СВЦЭМ!$A$39:$A$782,$A110,СВЦЭМ!$B$39:$B$782,I$83)+'СЕТ СН'!$H$11+СВЦЭМ!$D$10+'СЕТ СН'!$H$5-'СЕТ СН'!$H$21</f>
        <v>3724.5159052500003</v>
      </c>
      <c r="J110" s="36">
        <f>SUMIFS(СВЦЭМ!$D$39:$D$782,СВЦЭМ!$A$39:$A$782,$A110,СВЦЭМ!$B$39:$B$782,J$83)+'СЕТ СН'!$H$11+СВЦЭМ!$D$10+'СЕТ СН'!$H$5-'СЕТ СН'!$H$21</f>
        <v>3740.8370736000002</v>
      </c>
      <c r="K110" s="36">
        <f>SUMIFS(СВЦЭМ!$D$39:$D$782,СВЦЭМ!$A$39:$A$782,$A110,СВЦЭМ!$B$39:$B$782,K$83)+'СЕТ СН'!$H$11+СВЦЭМ!$D$10+'СЕТ СН'!$H$5-'СЕТ СН'!$H$21</f>
        <v>3733.4283460900001</v>
      </c>
      <c r="L110" s="36">
        <f>SUMIFS(СВЦЭМ!$D$39:$D$782,СВЦЭМ!$A$39:$A$782,$A110,СВЦЭМ!$B$39:$B$782,L$83)+'СЕТ СН'!$H$11+СВЦЭМ!$D$10+'СЕТ СН'!$H$5-'СЕТ СН'!$H$21</f>
        <v>3707.4447076500001</v>
      </c>
      <c r="M110" s="36">
        <f>SUMIFS(СВЦЭМ!$D$39:$D$782,СВЦЭМ!$A$39:$A$782,$A110,СВЦЭМ!$B$39:$B$782,M$83)+'СЕТ СН'!$H$11+СВЦЭМ!$D$10+'СЕТ СН'!$H$5-'СЕТ СН'!$H$21</f>
        <v>3616.0866743200004</v>
      </c>
      <c r="N110" s="36">
        <f>SUMIFS(СВЦЭМ!$D$39:$D$782,СВЦЭМ!$A$39:$A$782,$A110,СВЦЭМ!$B$39:$B$782,N$83)+'СЕТ СН'!$H$11+СВЦЭМ!$D$10+'СЕТ СН'!$H$5-'СЕТ СН'!$H$21</f>
        <v>3620.0386285600002</v>
      </c>
      <c r="O110" s="36">
        <f>SUMIFS(СВЦЭМ!$D$39:$D$782,СВЦЭМ!$A$39:$A$782,$A110,СВЦЭМ!$B$39:$B$782,O$83)+'СЕТ СН'!$H$11+СВЦЭМ!$D$10+'СЕТ СН'!$H$5-'СЕТ СН'!$H$21</f>
        <v>3628.7331360400003</v>
      </c>
      <c r="P110" s="36">
        <f>SUMIFS(СВЦЭМ!$D$39:$D$782,СВЦЭМ!$A$39:$A$782,$A110,СВЦЭМ!$B$39:$B$782,P$83)+'СЕТ СН'!$H$11+СВЦЭМ!$D$10+'СЕТ СН'!$H$5-'СЕТ СН'!$H$21</f>
        <v>3642.19712011</v>
      </c>
      <c r="Q110" s="36">
        <f>SUMIFS(СВЦЭМ!$D$39:$D$782,СВЦЭМ!$A$39:$A$782,$A110,СВЦЭМ!$B$39:$B$782,Q$83)+'СЕТ СН'!$H$11+СВЦЭМ!$D$10+'СЕТ СН'!$H$5-'СЕТ СН'!$H$21</f>
        <v>3632.3945173100001</v>
      </c>
      <c r="R110" s="36">
        <f>SUMIFS(СВЦЭМ!$D$39:$D$782,СВЦЭМ!$A$39:$A$782,$A110,СВЦЭМ!$B$39:$B$782,R$83)+'СЕТ СН'!$H$11+СВЦЭМ!$D$10+'СЕТ СН'!$H$5-'СЕТ СН'!$H$21</f>
        <v>3640.11232273</v>
      </c>
      <c r="S110" s="36">
        <f>SUMIFS(СВЦЭМ!$D$39:$D$782,СВЦЭМ!$A$39:$A$782,$A110,СВЦЭМ!$B$39:$B$782,S$83)+'СЕТ СН'!$H$11+СВЦЭМ!$D$10+'СЕТ СН'!$H$5-'СЕТ СН'!$H$21</f>
        <v>3637.5163434700003</v>
      </c>
      <c r="T110" s="36">
        <f>SUMIFS(СВЦЭМ!$D$39:$D$782,СВЦЭМ!$A$39:$A$782,$A110,СВЦЭМ!$B$39:$B$782,T$83)+'СЕТ СН'!$H$11+СВЦЭМ!$D$10+'СЕТ СН'!$H$5-'СЕТ СН'!$H$21</f>
        <v>3787.6103839100001</v>
      </c>
      <c r="U110" s="36">
        <f>SUMIFS(СВЦЭМ!$D$39:$D$782,СВЦЭМ!$A$39:$A$782,$A110,СВЦЭМ!$B$39:$B$782,U$83)+'СЕТ СН'!$H$11+СВЦЭМ!$D$10+'СЕТ СН'!$H$5-'СЕТ СН'!$H$21</f>
        <v>3787.36856502</v>
      </c>
      <c r="V110" s="36">
        <f>SUMIFS(СВЦЭМ!$D$39:$D$782,СВЦЭМ!$A$39:$A$782,$A110,СВЦЭМ!$B$39:$B$782,V$83)+'СЕТ СН'!$H$11+СВЦЭМ!$D$10+'СЕТ СН'!$H$5-'СЕТ СН'!$H$21</f>
        <v>3791.5261064699998</v>
      </c>
      <c r="W110" s="36">
        <f>SUMIFS(СВЦЭМ!$D$39:$D$782,СВЦЭМ!$A$39:$A$782,$A110,СВЦЭМ!$B$39:$B$782,W$83)+'СЕТ СН'!$H$11+СВЦЭМ!$D$10+'СЕТ СН'!$H$5-'СЕТ СН'!$H$21</f>
        <v>3799.6568925900001</v>
      </c>
      <c r="X110" s="36">
        <f>SUMIFS(СВЦЭМ!$D$39:$D$782,СВЦЭМ!$A$39:$A$782,$A110,СВЦЭМ!$B$39:$B$782,X$83)+'СЕТ СН'!$H$11+СВЦЭМ!$D$10+'СЕТ СН'!$H$5-'СЕТ СН'!$H$21</f>
        <v>3750.49585432</v>
      </c>
      <c r="Y110" s="36">
        <f>SUMIFS(СВЦЭМ!$D$39:$D$782,СВЦЭМ!$A$39:$A$782,$A110,СВЦЭМ!$B$39:$B$782,Y$83)+'СЕТ СН'!$H$11+СВЦЭМ!$D$10+'СЕТ СН'!$H$5-'СЕТ СН'!$H$21</f>
        <v>3770.6814541000003</v>
      </c>
    </row>
    <row r="111" spans="1:25" ht="15.75" x14ac:dyDescent="0.2">
      <c r="A111" s="35">
        <f t="shared" si="2"/>
        <v>44832</v>
      </c>
      <c r="B111" s="36">
        <f>SUMIFS(СВЦЭМ!$D$39:$D$782,СВЦЭМ!$A$39:$A$782,$A111,СВЦЭМ!$B$39:$B$782,B$83)+'СЕТ СН'!$H$11+СВЦЭМ!$D$10+'СЕТ СН'!$H$5-'СЕТ СН'!$H$21</f>
        <v>3777.8983695500001</v>
      </c>
      <c r="C111" s="36">
        <f>SUMIFS(СВЦЭМ!$D$39:$D$782,СВЦЭМ!$A$39:$A$782,$A111,СВЦЭМ!$B$39:$B$782,C$83)+'СЕТ СН'!$H$11+СВЦЭМ!$D$10+'СЕТ СН'!$H$5-'СЕТ СН'!$H$21</f>
        <v>3778.2852965500001</v>
      </c>
      <c r="D111" s="36">
        <f>SUMIFS(СВЦЭМ!$D$39:$D$782,СВЦЭМ!$A$39:$A$782,$A111,СВЦЭМ!$B$39:$B$782,D$83)+'СЕТ СН'!$H$11+СВЦЭМ!$D$10+'СЕТ СН'!$H$5-'СЕТ СН'!$H$21</f>
        <v>3812.6773421600001</v>
      </c>
      <c r="E111" s="36">
        <f>SUMIFS(СВЦЭМ!$D$39:$D$782,СВЦЭМ!$A$39:$A$782,$A111,СВЦЭМ!$B$39:$B$782,E$83)+'СЕТ СН'!$H$11+СВЦЭМ!$D$10+'СЕТ СН'!$H$5-'СЕТ СН'!$H$21</f>
        <v>3813.8163319300002</v>
      </c>
      <c r="F111" s="36">
        <f>SUMIFS(СВЦЭМ!$D$39:$D$782,СВЦЭМ!$A$39:$A$782,$A111,СВЦЭМ!$B$39:$B$782,F$83)+'СЕТ СН'!$H$11+СВЦЭМ!$D$10+'СЕТ СН'!$H$5-'СЕТ СН'!$H$21</f>
        <v>3819.9553503300003</v>
      </c>
      <c r="G111" s="36">
        <f>SUMIFS(СВЦЭМ!$D$39:$D$782,СВЦЭМ!$A$39:$A$782,$A111,СВЦЭМ!$B$39:$B$782,G$83)+'СЕТ СН'!$H$11+СВЦЭМ!$D$10+'СЕТ СН'!$H$5-'СЕТ СН'!$H$21</f>
        <v>3808.5329602299998</v>
      </c>
      <c r="H111" s="36">
        <f>SUMIFS(СВЦЭМ!$D$39:$D$782,СВЦЭМ!$A$39:$A$782,$A111,СВЦЭМ!$B$39:$B$782,H$83)+'СЕТ СН'!$H$11+СВЦЭМ!$D$10+'СЕТ СН'!$H$5-'СЕТ СН'!$H$21</f>
        <v>3822.1495035400003</v>
      </c>
      <c r="I111" s="36">
        <f>SUMIFS(СВЦЭМ!$D$39:$D$782,СВЦЭМ!$A$39:$A$782,$A111,СВЦЭМ!$B$39:$B$782,I$83)+'СЕТ СН'!$H$11+СВЦЭМ!$D$10+'СЕТ СН'!$H$5-'СЕТ СН'!$H$21</f>
        <v>3764.87803553</v>
      </c>
      <c r="J111" s="36">
        <f>SUMIFS(СВЦЭМ!$D$39:$D$782,СВЦЭМ!$A$39:$A$782,$A111,СВЦЭМ!$B$39:$B$782,J$83)+'СЕТ СН'!$H$11+СВЦЭМ!$D$10+'СЕТ СН'!$H$5-'СЕТ СН'!$H$21</f>
        <v>3741.4046021100003</v>
      </c>
      <c r="K111" s="36">
        <f>SUMIFS(СВЦЭМ!$D$39:$D$782,СВЦЭМ!$A$39:$A$782,$A111,СВЦЭМ!$B$39:$B$782,K$83)+'СЕТ СН'!$H$11+СВЦЭМ!$D$10+'СЕТ СН'!$H$5-'СЕТ СН'!$H$21</f>
        <v>3735.9240594299999</v>
      </c>
      <c r="L111" s="36">
        <f>SUMIFS(СВЦЭМ!$D$39:$D$782,СВЦЭМ!$A$39:$A$782,$A111,СВЦЭМ!$B$39:$B$782,L$83)+'СЕТ СН'!$H$11+СВЦЭМ!$D$10+'СЕТ СН'!$H$5-'СЕТ СН'!$H$21</f>
        <v>3737.6325229900003</v>
      </c>
      <c r="M111" s="36">
        <f>SUMIFS(СВЦЭМ!$D$39:$D$782,СВЦЭМ!$A$39:$A$782,$A111,СВЦЭМ!$B$39:$B$782,M$83)+'СЕТ СН'!$H$11+СВЦЭМ!$D$10+'СЕТ СН'!$H$5-'СЕТ СН'!$H$21</f>
        <v>3703.0971170500002</v>
      </c>
      <c r="N111" s="36">
        <f>SUMIFS(СВЦЭМ!$D$39:$D$782,СВЦЭМ!$A$39:$A$782,$A111,СВЦЭМ!$B$39:$B$782,N$83)+'СЕТ СН'!$H$11+СВЦЭМ!$D$10+'СЕТ СН'!$H$5-'СЕТ СН'!$H$21</f>
        <v>3698.2307186000003</v>
      </c>
      <c r="O111" s="36">
        <f>SUMIFS(СВЦЭМ!$D$39:$D$782,СВЦЭМ!$A$39:$A$782,$A111,СВЦЭМ!$B$39:$B$782,O$83)+'СЕТ СН'!$H$11+СВЦЭМ!$D$10+'СЕТ СН'!$H$5-'СЕТ СН'!$H$21</f>
        <v>3707.9492558000002</v>
      </c>
      <c r="P111" s="36">
        <f>SUMIFS(СВЦЭМ!$D$39:$D$782,СВЦЭМ!$A$39:$A$782,$A111,СВЦЭМ!$B$39:$B$782,P$83)+'СЕТ СН'!$H$11+СВЦЭМ!$D$10+'СЕТ СН'!$H$5-'СЕТ СН'!$H$21</f>
        <v>3718.4510225900003</v>
      </c>
      <c r="Q111" s="36">
        <f>SUMIFS(СВЦЭМ!$D$39:$D$782,СВЦЭМ!$A$39:$A$782,$A111,СВЦЭМ!$B$39:$B$782,Q$83)+'СЕТ СН'!$H$11+СВЦЭМ!$D$10+'СЕТ СН'!$H$5-'СЕТ СН'!$H$21</f>
        <v>3734.2934595300003</v>
      </c>
      <c r="R111" s="36">
        <f>SUMIFS(СВЦЭМ!$D$39:$D$782,СВЦЭМ!$A$39:$A$782,$A111,СВЦЭМ!$B$39:$B$782,R$83)+'СЕТ СН'!$H$11+СВЦЭМ!$D$10+'СЕТ СН'!$H$5-'СЕТ СН'!$H$21</f>
        <v>3742.38090642</v>
      </c>
      <c r="S111" s="36">
        <f>SUMIFS(СВЦЭМ!$D$39:$D$782,СВЦЭМ!$A$39:$A$782,$A111,СВЦЭМ!$B$39:$B$782,S$83)+'СЕТ СН'!$H$11+СВЦЭМ!$D$10+'СЕТ СН'!$H$5-'СЕТ СН'!$H$21</f>
        <v>3721.47939933</v>
      </c>
      <c r="T111" s="36">
        <f>SUMIFS(СВЦЭМ!$D$39:$D$782,СВЦЭМ!$A$39:$A$782,$A111,СВЦЭМ!$B$39:$B$782,T$83)+'СЕТ СН'!$H$11+СВЦЭМ!$D$10+'СЕТ СН'!$H$5-'СЕТ СН'!$H$21</f>
        <v>3763.4523839399999</v>
      </c>
      <c r="U111" s="36">
        <f>SUMIFS(СВЦЭМ!$D$39:$D$782,СВЦЭМ!$A$39:$A$782,$A111,СВЦЭМ!$B$39:$B$782,U$83)+'СЕТ СН'!$H$11+СВЦЭМ!$D$10+'СЕТ СН'!$H$5-'СЕТ СН'!$H$21</f>
        <v>3712.0071364</v>
      </c>
      <c r="V111" s="36">
        <f>SUMIFS(СВЦЭМ!$D$39:$D$782,СВЦЭМ!$A$39:$A$782,$A111,СВЦЭМ!$B$39:$B$782,V$83)+'СЕТ СН'!$H$11+СВЦЭМ!$D$10+'СЕТ СН'!$H$5-'СЕТ СН'!$H$21</f>
        <v>3671.1816567800001</v>
      </c>
      <c r="W111" s="36">
        <f>SUMIFS(СВЦЭМ!$D$39:$D$782,СВЦЭМ!$A$39:$A$782,$A111,СВЦЭМ!$B$39:$B$782,W$83)+'СЕТ СН'!$H$11+СВЦЭМ!$D$10+'СЕТ СН'!$H$5-'СЕТ СН'!$H$21</f>
        <v>3686.0859317600002</v>
      </c>
      <c r="X111" s="36">
        <f>SUMIFS(СВЦЭМ!$D$39:$D$782,СВЦЭМ!$A$39:$A$782,$A111,СВЦЭМ!$B$39:$B$782,X$83)+'СЕТ СН'!$H$11+СВЦЭМ!$D$10+'СЕТ СН'!$H$5-'СЕТ СН'!$H$21</f>
        <v>3741.64074987</v>
      </c>
      <c r="Y111" s="36">
        <f>SUMIFS(СВЦЭМ!$D$39:$D$782,СВЦЭМ!$A$39:$A$782,$A111,СВЦЭМ!$B$39:$B$782,Y$83)+'СЕТ СН'!$H$11+СВЦЭМ!$D$10+'СЕТ СН'!$H$5-'СЕТ СН'!$H$21</f>
        <v>3767.2388544599999</v>
      </c>
    </row>
    <row r="112" spans="1:25" ht="15.75" x14ac:dyDescent="0.2">
      <c r="A112" s="35">
        <f t="shared" si="2"/>
        <v>44833</v>
      </c>
      <c r="B112" s="36">
        <f>SUMIFS(СВЦЭМ!$D$39:$D$782,СВЦЭМ!$A$39:$A$782,$A112,СВЦЭМ!$B$39:$B$782,B$83)+'СЕТ СН'!$H$11+СВЦЭМ!$D$10+'СЕТ СН'!$H$5-'СЕТ СН'!$H$21</f>
        <v>3921.8283210500003</v>
      </c>
      <c r="C112" s="36">
        <f>SUMIFS(СВЦЭМ!$D$39:$D$782,СВЦЭМ!$A$39:$A$782,$A112,СВЦЭМ!$B$39:$B$782,C$83)+'СЕТ СН'!$H$11+СВЦЭМ!$D$10+'СЕТ СН'!$H$5-'СЕТ СН'!$H$21</f>
        <v>3951.8967853200002</v>
      </c>
      <c r="D112" s="36">
        <f>SUMIFS(СВЦЭМ!$D$39:$D$782,СВЦЭМ!$A$39:$A$782,$A112,СВЦЭМ!$B$39:$B$782,D$83)+'СЕТ СН'!$H$11+СВЦЭМ!$D$10+'СЕТ СН'!$H$5-'СЕТ СН'!$H$21</f>
        <v>3969.9389548200002</v>
      </c>
      <c r="E112" s="36">
        <f>SUMIFS(СВЦЭМ!$D$39:$D$782,СВЦЭМ!$A$39:$A$782,$A112,СВЦЭМ!$B$39:$B$782,E$83)+'СЕТ СН'!$H$11+СВЦЭМ!$D$10+'СЕТ СН'!$H$5-'СЕТ СН'!$H$21</f>
        <v>3970.5832835800002</v>
      </c>
      <c r="F112" s="36">
        <f>SUMIFS(СВЦЭМ!$D$39:$D$782,СВЦЭМ!$A$39:$A$782,$A112,СВЦЭМ!$B$39:$B$782,F$83)+'СЕТ СН'!$H$11+СВЦЭМ!$D$10+'СЕТ СН'!$H$5-'СЕТ СН'!$H$21</f>
        <v>3949.4266833600004</v>
      </c>
      <c r="G112" s="36">
        <f>SUMIFS(СВЦЭМ!$D$39:$D$782,СВЦЭМ!$A$39:$A$782,$A112,СВЦЭМ!$B$39:$B$782,G$83)+'СЕТ СН'!$H$11+СВЦЭМ!$D$10+'СЕТ СН'!$H$5-'СЕТ СН'!$H$21</f>
        <v>3911.4199212000003</v>
      </c>
      <c r="H112" s="36">
        <f>SUMIFS(СВЦЭМ!$D$39:$D$782,СВЦЭМ!$A$39:$A$782,$A112,СВЦЭМ!$B$39:$B$782,H$83)+'СЕТ СН'!$H$11+СВЦЭМ!$D$10+'СЕТ СН'!$H$5-'СЕТ СН'!$H$21</f>
        <v>3804.6610326</v>
      </c>
      <c r="I112" s="36">
        <f>SUMIFS(СВЦЭМ!$D$39:$D$782,СВЦЭМ!$A$39:$A$782,$A112,СВЦЭМ!$B$39:$B$782,I$83)+'СЕТ СН'!$H$11+СВЦЭМ!$D$10+'СЕТ СН'!$H$5-'СЕТ СН'!$H$21</f>
        <v>3764.1384226500004</v>
      </c>
      <c r="J112" s="36">
        <f>SUMIFS(СВЦЭМ!$D$39:$D$782,СВЦЭМ!$A$39:$A$782,$A112,СВЦЭМ!$B$39:$B$782,J$83)+'СЕТ СН'!$H$11+СВЦЭМ!$D$10+'СЕТ СН'!$H$5-'СЕТ СН'!$H$21</f>
        <v>3754.7096597500004</v>
      </c>
      <c r="K112" s="36">
        <f>SUMIFS(СВЦЭМ!$D$39:$D$782,СВЦЭМ!$A$39:$A$782,$A112,СВЦЭМ!$B$39:$B$782,K$83)+'СЕТ СН'!$H$11+СВЦЭМ!$D$10+'СЕТ СН'!$H$5-'СЕТ СН'!$H$21</f>
        <v>3737.2708084300002</v>
      </c>
      <c r="L112" s="36">
        <f>SUMIFS(СВЦЭМ!$D$39:$D$782,СВЦЭМ!$A$39:$A$782,$A112,СВЦЭМ!$B$39:$B$782,L$83)+'СЕТ СН'!$H$11+СВЦЭМ!$D$10+'СЕТ СН'!$H$5-'СЕТ СН'!$H$21</f>
        <v>3753.2649502499999</v>
      </c>
      <c r="M112" s="36">
        <f>SUMIFS(СВЦЭМ!$D$39:$D$782,СВЦЭМ!$A$39:$A$782,$A112,СВЦЭМ!$B$39:$B$782,M$83)+'СЕТ СН'!$H$11+СВЦЭМ!$D$10+'СЕТ СН'!$H$5-'СЕТ СН'!$H$21</f>
        <v>3763.1435576900003</v>
      </c>
      <c r="N112" s="36">
        <f>SUMIFS(СВЦЭМ!$D$39:$D$782,СВЦЭМ!$A$39:$A$782,$A112,СВЦЭМ!$B$39:$B$782,N$83)+'СЕТ СН'!$H$11+СВЦЭМ!$D$10+'СЕТ СН'!$H$5-'СЕТ СН'!$H$21</f>
        <v>3763.8589146600002</v>
      </c>
      <c r="O112" s="36">
        <f>SUMIFS(СВЦЭМ!$D$39:$D$782,СВЦЭМ!$A$39:$A$782,$A112,СВЦЭМ!$B$39:$B$782,O$83)+'СЕТ СН'!$H$11+СВЦЭМ!$D$10+'СЕТ СН'!$H$5-'СЕТ СН'!$H$21</f>
        <v>3767.0638677400002</v>
      </c>
      <c r="P112" s="36">
        <f>SUMIFS(СВЦЭМ!$D$39:$D$782,СВЦЭМ!$A$39:$A$782,$A112,СВЦЭМ!$B$39:$B$782,P$83)+'СЕТ СН'!$H$11+СВЦЭМ!$D$10+'СЕТ СН'!$H$5-'СЕТ СН'!$H$21</f>
        <v>3786.9619559800003</v>
      </c>
      <c r="Q112" s="36">
        <f>SUMIFS(СВЦЭМ!$D$39:$D$782,СВЦЭМ!$A$39:$A$782,$A112,СВЦЭМ!$B$39:$B$782,Q$83)+'СЕТ СН'!$H$11+СВЦЭМ!$D$10+'СЕТ СН'!$H$5-'СЕТ СН'!$H$21</f>
        <v>3783.0182091500001</v>
      </c>
      <c r="R112" s="36">
        <f>SUMIFS(СВЦЭМ!$D$39:$D$782,СВЦЭМ!$A$39:$A$782,$A112,СВЦЭМ!$B$39:$B$782,R$83)+'СЕТ СН'!$H$11+СВЦЭМ!$D$10+'СЕТ СН'!$H$5-'СЕТ СН'!$H$21</f>
        <v>3768.9234895600002</v>
      </c>
      <c r="S112" s="36">
        <f>SUMIFS(СВЦЭМ!$D$39:$D$782,СВЦЭМ!$A$39:$A$782,$A112,СВЦЭМ!$B$39:$B$782,S$83)+'СЕТ СН'!$H$11+СВЦЭМ!$D$10+'СЕТ СН'!$H$5-'СЕТ СН'!$H$21</f>
        <v>3760.2137405800004</v>
      </c>
      <c r="T112" s="36">
        <f>SUMIFS(СВЦЭМ!$D$39:$D$782,СВЦЭМ!$A$39:$A$782,$A112,СВЦЭМ!$B$39:$B$782,T$83)+'СЕТ СН'!$H$11+СВЦЭМ!$D$10+'СЕТ СН'!$H$5-'СЕТ СН'!$H$21</f>
        <v>3735.2131289700001</v>
      </c>
      <c r="U112" s="36">
        <f>SUMIFS(СВЦЭМ!$D$39:$D$782,СВЦЭМ!$A$39:$A$782,$A112,СВЦЭМ!$B$39:$B$782,U$83)+'СЕТ СН'!$H$11+СВЦЭМ!$D$10+'СЕТ СН'!$H$5-'СЕТ СН'!$H$21</f>
        <v>3753.77985812</v>
      </c>
      <c r="V112" s="36">
        <f>SUMIFS(СВЦЭМ!$D$39:$D$782,СВЦЭМ!$A$39:$A$782,$A112,СВЦЭМ!$B$39:$B$782,V$83)+'СЕТ СН'!$H$11+СВЦЭМ!$D$10+'СЕТ СН'!$H$5-'СЕТ СН'!$H$21</f>
        <v>3728.1929644900001</v>
      </c>
      <c r="W112" s="36">
        <f>SUMIFS(СВЦЭМ!$D$39:$D$782,СВЦЭМ!$A$39:$A$782,$A112,СВЦЭМ!$B$39:$B$782,W$83)+'СЕТ СН'!$H$11+СВЦЭМ!$D$10+'СЕТ СН'!$H$5-'СЕТ СН'!$H$21</f>
        <v>3835.1663816600003</v>
      </c>
      <c r="X112" s="36">
        <f>SUMIFS(СВЦЭМ!$D$39:$D$782,СВЦЭМ!$A$39:$A$782,$A112,СВЦЭМ!$B$39:$B$782,X$83)+'СЕТ СН'!$H$11+СВЦЭМ!$D$10+'СЕТ СН'!$H$5-'СЕТ СН'!$H$21</f>
        <v>3811.0058818300004</v>
      </c>
      <c r="Y112" s="36">
        <f>SUMIFS(СВЦЭМ!$D$39:$D$782,СВЦЭМ!$A$39:$A$782,$A112,СВЦЭМ!$B$39:$B$782,Y$83)+'СЕТ СН'!$H$11+СВЦЭМ!$D$10+'СЕТ СН'!$H$5-'СЕТ СН'!$H$21</f>
        <v>3803.6717726100001</v>
      </c>
    </row>
    <row r="113" spans="1:27" ht="15.75" x14ac:dyDescent="0.2">
      <c r="A113" s="35">
        <f t="shared" si="2"/>
        <v>44834</v>
      </c>
      <c r="B113" s="36">
        <f>SUMIFS(СВЦЭМ!$D$39:$D$782,СВЦЭМ!$A$39:$A$782,$A113,СВЦЭМ!$B$39:$B$782,B$83)+'СЕТ СН'!$H$11+СВЦЭМ!$D$10+'СЕТ СН'!$H$5-'СЕТ СН'!$H$21</f>
        <v>3820.3827721900002</v>
      </c>
      <c r="C113" s="36">
        <f>SUMIFS(СВЦЭМ!$D$39:$D$782,СВЦЭМ!$A$39:$A$782,$A113,СВЦЭМ!$B$39:$B$782,C$83)+'СЕТ СН'!$H$11+СВЦЭМ!$D$10+'СЕТ СН'!$H$5-'СЕТ СН'!$H$21</f>
        <v>3858.5029615700005</v>
      </c>
      <c r="D113" s="36">
        <f>SUMIFS(СВЦЭМ!$D$39:$D$782,СВЦЭМ!$A$39:$A$782,$A113,СВЦЭМ!$B$39:$B$782,D$83)+'СЕТ СН'!$H$11+СВЦЭМ!$D$10+'СЕТ СН'!$H$5-'СЕТ СН'!$H$21</f>
        <v>3831.5480192499999</v>
      </c>
      <c r="E113" s="36">
        <f>SUMIFS(СВЦЭМ!$D$39:$D$782,СВЦЭМ!$A$39:$A$782,$A113,СВЦЭМ!$B$39:$B$782,E$83)+'СЕТ СН'!$H$11+СВЦЭМ!$D$10+'СЕТ СН'!$H$5-'СЕТ СН'!$H$21</f>
        <v>3817.6521535800002</v>
      </c>
      <c r="F113" s="36">
        <f>SUMIFS(СВЦЭМ!$D$39:$D$782,СВЦЭМ!$A$39:$A$782,$A113,СВЦЭМ!$B$39:$B$782,F$83)+'СЕТ СН'!$H$11+СВЦЭМ!$D$10+'СЕТ СН'!$H$5-'СЕТ СН'!$H$21</f>
        <v>3798.1044687000003</v>
      </c>
      <c r="G113" s="36">
        <f>SUMIFS(СВЦЭМ!$D$39:$D$782,СВЦЭМ!$A$39:$A$782,$A113,СВЦЭМ!$B$39:$B$782,G$83)+'СЕТ СН'!$H$11+СВЦЭМ!$D$10+'СЕТ СН'!$H$5-'СЕТ СН'!$H$21</f>
        <v>3787.3672394499999</v>
      </c>
      <c r="H113" s="36">
        <f>SUMIFS(СВЦЭМ!$D$39:$D$782,СВЦЭМ!$A$39:$A$782,$A113,СВЦЭМ!$B$39:$B$782,H$83)+'СЕТ СН'!$H$11+СВЦЭМ!$D$10+'СЕТ СН'!$H$5-'СЕТ СН'!$H$21</f>
        <v>3743.8555199700004</v>
      </c>
      <c r="I113" s="36">
        <f>SUMIFS(СВЦЭМ!$D$39:$D$782,СВЦЭМ!$A$39:$A$782,$A113,СВЦЭМ!$B$39:$B$782,I$83)+'СЕТ СН'!$H$11+СВЦЭМ!$D$10+'СЕТ СН'!$H$5-'СЕТ СН'!$H$21</f>
        <v>3716.3255672400001</v>
      </c>
      <c r="J113" s="36">
        <f>SUMIFS(СВЦЭМ!$D$39:$D$782,СВЦЭМ!$A$39:$A$782,$A113,СВЦЭМ!$B$39:$B$782,J$83)+'СЕТ СН'!$H$11+СВЦЭМ!$D$10+'СЕТ СН'!$H$5-'СЕТ СН'!$H$21</f>
        <v>3690.9052428499999</v>
      </c>
      <c r="K113" s="36">
        <f>SUMIFS(СВЦЭМ!$D$39:$D$782,СВЦЭМ!$A$39:$A$782,$A113,СВЦЭМ!$B$39:$B$782,K$83)+'СЕТ СН'!$H$11+СВЦЭМ!$D$10+'СЕТ СН'!$H$5-'СЕТ СН'!$H$21</f>
        <v>3684.0607086500004</v>
      </c>
      <c r="L113" s="36">
        <f>SUMIFS(СВЦЭМ!$D$39:$D$782,СВЦЭМ!$A$39:$A$782,$A113,СВЦЭМ!$B$39:$B$782,L$83)+'СЕТ СН'!$H$11+СВЦЭМ!$D$10+'СЕТ СН'!$H$5-'СЕТ СН'!$H$21</f>
        <v>3693.9205031400002</v>
      </c>
      <c r="M113" s="36">
        <f>SUMIFS(СВЦЭМ!$D$39:$D$782,СВЦЭМ!$A$39:$A$782,$A113,СВЦЭМ!$B$39:$B$782,M$83)+'СЕТ СН'!$H$11+СВЦЭМ!$D$10+'СЕТ СН'!$H$5-'СЕТ СН'!$H$21</f>
        <v>3712.6148401700002</v>
      </c>
      <c r="N113" s="36">
        <f>SUMIFS(СВЦЭМ!$D$39:$D$782,СВЦЭМ!$A$39:$A$782,$A113,СВЦЭМ!$B$39:$B$782,N$83)+'СЕТ СН'!$H$11+СВЦЭМ!$D$10+'СЕТ СН'!$H$5-'СЕТ СН'!$H$21</f>
        <v>3727.2162390500002</v>
      </c>
      <c r="O113" s="36">
        <f>SUMIFS(СВЦЭМ!$D$39:$D$782,СВЦЭМ!$A$39:$A$782,$A113,СВЦЭМ!$B$39:$B$782,O$83)+'СЕТ СН'!$H$11+СВЦЭМ!$D$10+'СЕТ СН'!$H$5-'СЕТ СН'!$H$21</f>
        <v>3738.0031058600002</v>
      </c>
      <c r="P113" s="36">
        <f>SUMIFS(СВЦЭМ!$D$39:$D$782,СВЦЭМ!$A$39:$A$782,$A113,СВЦЭМ!$B$39:$B$782,P$83)+'СЕТ СН'!$H$11+СВЦЭМ!$D$10+'СЕТ СН'!$H$5-'СЕТ СН'!$H$21</f>
        <v>3748.8917109700001</v>
      </c>
      <c r="Q113" s="36">
        <f>SUMIFS(СВЦЭМ!$D$39:$D$782,СВЦЭМ!$A$39:$A$782,$A113,СВЦЭМ!$B$39:$B$782,Q$83)+'СЕТ СН'!$H$11+СВЦЭМ!$D$10+'СЕТ СН'!$H$5-'СЕТ СН'!$H$21</f>
        <v>3749.5793643900001</v>
      </c>
      <c r="R113" s="36">
        <f>SUMIFS(СВЦЭМ!$D$39:$D$782,СВЦЭМ!$A$39:$A$782,$A113,СВЦЭМ!$B$39:$B$782,R$83)+'СЕТ СН'!$H$11+СВЦЭМ!$D$10+'СЕТ СН'!$H$5-'СЕТ СН'!$H$21</f>
        <v>3728.8279084400001</v>
      </c>
      <c r="S113" s="36">
        <f>SUMIFS(СВЦЭМ!$D$39:$D$782,СВЦЭМ!$A$39:$A$782,$A113,СВЦЭМ!$B$39:$B$782,S$83)+'СЕТ СН'!$H$11+СВЦЭМ!$D$10+'СЕТ СН'!$H$5-'СЕТ СН'!$H$21</f>
        <v>3699.6215843200002</v>
      </c>
      <c r="T113" s="36">
        <f>SUMIFS(СВЦЭМ!$D$39:$D$782,СВЦЭМ!$A$39:$A$782,$A113,СВЦЭМ!$B$39:$B$782,T$83)+'СЕТ СН'!$H$11+СВЦЭМ!$D$10+'СЕТ СН'!$H$5-'СЕТ СН'!$H$21</f>
        <v>3681.13485765</v>
      </c>
      <c r="U113" s="36">
        <f>SUMIFS(СВЦЭМ!$D$39:$D$782,СВЦЭМ!$A$39:$A$782,$A113,СВЦЭМ!$B$39:$B$782,U$83)+'СЕТ СН'!$H$11+СВЦЭМ!$D$10+'СЕТ СН'!$H$5-'СЕТ СН'!$H$21</f>
        <v>3660.70830458</v>
      </c>
      <c r="V113" s="36">
        <f>SUMIFS(СВЦЭМ!$D$39:$D$782,СВЦЭМ!$A$39:$A$782,$A113,СВЦЭМ!$B$39:$B$782,V$83)+'СЕТ СН'!$H$11+СВЦЭМ!$D$10+'СЕТ СН'!$H$5-'СЕТ СН'!$H$21</f>
        <v>3678.06753424</v>
      </c>
      <c r="W113" s="36">
        <f>SUMIFS(СВЦЭМ!$D$39:$D$782,СВЦЭМ!$A$39:$A$782,$A113,СВЦЭМ!$B$39:$B$782,W$83)+'СЕТ СН'!$H$11+СВЦЭМ!$D$10+'СЕТ СН'!$H$5-'СЕТ СН'!$H$21</f>
        <v>3744.1291829000002</v>
      </c>
      <c r="X113" s="36">
        <f>SUMIFS(СВЦЭМ!$D$39:$D$782,СВЦЭМ!$A$39:$A$782,$A113,СВЦЭМ!$B$39:$B$782,X$83)+'СЕТ СН'!$H$11+СВЦЭМ!$D$10+'СЕТ СН'!$H$5-'СЕТ СН'!$H$21</f>
        <v>3783.7716893500001</v>
      </c>
      <c r="Y113" s="36">
        <f>SUMIFS(СВЦЭМ!$D$39:$D$782,СВЦЭМ!$A$39:$A$782,$A113,СВЦЭМ!$B$39:$B$782,Y$83)+'СЕТ СН'!$H$11+СВЦЭМ!$D$10+'СЕТ СН'!$H$5-'СЕТ СН'!$H$21</f>
        <v>3789.6663901100001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01.09.2022</v>
      </c>
      <c r="B120" s="36">
        <f>SUMIFS(СВЦЭМ!$D$39:$D$782,СВЦЭМ!$A$39:$A$782,$A120,СВЦЭМ!$B$39:$B$782,B$119)+'СЕТ СН'!$I$11+СВЦЭМ!$D$10+'СЕТ СН'!$I$5-'СЕТ СН'!$I$21</f>
        <v>4308.6284316299998</v>
      </c>
      <c r="C120" s="36">
        <f>SUMIFS(СВЦЭМ!$D$39:$D$782,СВЦЭМ!$A$39:$A$782,$A120,СВЦЭМ!$B$39:$B$782,C$119)+'СЕТ СН'!$I$11+СВЦЭМ!$D$10+'СЕТ СН'!$I$5-'СЕТ СН'!$I$21</f>
        <v>4358.1249330800001</v>
      </c>
      <c r="D120" s="36">
        <f>SUMIFS(СВЦЭМ!$D$39:$D$782,СВЦЭМ!$A$39:$A$782,$A120,СВЦЭМ!$B$39:$B$782,D$119)+'СЕТ СН'!$I$11+СВЦЭМ!$D$10+'СЕТ СН'!$I$5-'СЕТ СН'!$I$21</f>
        <v>4388.6425965799999</v>
      </c>
      <c r="E120" s="36">
        <f>SUMIFS(СВЦЭМ!$D$39:$D$782,СВЦЭМ!$A$39:$A$782,$A120,СВЦЭМ!$B$39:$B$782,E$119)+'СЕТ СН'!$I$11+СВЦЭМ!$D$10+'СЕТ СН'!$I$5-'СЕТ СН'!$I$21</f>
        <v>4394.3414881899998</v>
      </c>
      <c r="F120" s="36">
        <f>SUMIFS(СВЦЭМ!$D$39:$D$782,СВЦЭМ!$A$39:$A$782,$A120,СВЦЭМ!$B$39:$B$782,F$119)+'СЕТ СН'!$I$11+СВЦЭМ!$D$10+'СЕТ СН'!$I$5-'СЕТ СН'!$I$21</f>
        <v>4398.3015544099999</v>
      </c>
      <c r="G120" s="36">
        <f>SUMIFS(СВЦЭМ!$D$39:$D$782,СВЦЭМ!$A$39:$A$782,$A120,СВЦЭМ!$B$39:$B$782,G$119)+'СЕТ СН'!$I$11+СВЦЭМ!$D$10+'СЕТ СН'!$I$5-'СЕТ СН'!$I$21</f>
        <v>4387.2908942599997</v>
      </c>
      <c r="H120" s="36">
        <f>SUMIFS(СВЦЭМ!$D$39:$D$782,СВЦЭМ!$A$39:$A$782,$A120,СВЦЭМ!$B$39:$B$782,H$119)+'СЕТ СН'!$I$11+СВЦЭМ!$D$10+'СЕТ СН'!$I$5-'СЕТ СН'!$I$21</f>
        <v>4342.5450264800002</v>
      </c>
      <c r="I120" s="36">
        <f>SUMIFS(СВЦЭМ!$D$39:$D$782,СВЦЭМ!$A$39:$A$782,$A120,СВЦЭМ!$B$39:$B$782,I$119)+'СЕТ СН'!$I$11+СВЦЭМ!$D$10+'СЕТ СН'!$I$5-'СЕТ СН'!$I$21</f>
        <v>4275.7310514199999</v>
      </c>
      <c r="J120" s="36">
        <f>SUMIFS(СВЦЭМ!$D$39:$D$782,СВЦЭМ!$A$39:$A$782,$A120,СВЦЭМ!$B$39:$B$782,J$119)+'СЕТ СН'!$I$11+СВЦЭМ!$D$10+'СЕТ СН'!$I$5-'СЕТ СН'!$I$21</f>
        <v>4249.3869580499995</v>
      </c>
      <c r="K120" s="36">
        <f>SUMIFS(СВЦЭМ!$D$39:$D$782,СВЦЭМ!$A$39:$A$782,$A120,СВЦЭМ!$B$39:$B$782,K$119)+'СЕТ СН'!$I$11+СВЦЭМ!$D$10+'СЕТ СН'!$I$5-'СЕТ СН'!$I$21</f>
        <v>4274.3023583099994</v>
      </c>
      <c r="L120" s="36">
        <f>SUMIFS(СВЦЭМ!$D$39:$D$782,СВЦЭМ!$A$39:$A$782,$A120,СВЦЭМ!$B$39:$B$782,L$119)+'СЕТ СН'!$I$11+СВЦЭМ!$D$10+'СЕТ СН'!$I$5-'СЕТ СН'!$I$21</f>
        <v>4238.3874372</v>
      </c>
      <c r="M120" s="36">
        <f>SUMIFS(СВЦЭМ!$D$39:$D$782,СВЦЭМ!$A$39:$A$782,$A120,СВЦЭМ!$B$39:$B$782,M$119)+'СЕТ СН'!$I$11+СВЦЭМ!$D$10+'СЕТ СН'!$I$5-'СЕТ СН'!$I$21</f>
        <v>4208.23624346</v>
      </c>
      <c r="N120" s="36">
        <f>SUMIFS(СВЦЭМ!$D$39:$D$782,СВЦЭМ!$A$39:$A$782,$A120,СВЦЭМ!$B$39:$B$782,N$119)+'СЕТ СН'!$I$11+СВЦЭМ!$D$10+'СЕТ СН'!$I$5-'СЕТ СН'!$I$21</f>
        <v>4222.9380327599993</v>
      </c>
      <c r="O120" s="36">
        <f>SUMIFS(СВЦЭМ!$D$39:$D$782,СВЦЭМ!$A$39:$A$782,$A120,СВЦЭМ!$B$39:$B$782,O$119)+'СЕТ СН'!$I$11+СВЦЭМ!$D$10+'СЕТ СН'!$I$5-'СЕТ СН'!$I$21</f>
        <v>4228.0962939199999</v>
      </c>
      <c r="P120" s="36">
        <f>SUMIFS(СВЦЭМ!$D$39:$D$782,СВЦЭМ!$A$39:$A$782,$A120,СВЦЭМ!$B$39:$B$782,P$119)+'СЕТ СН'!$I$11+СВЦЭМ!$D$10+'СЕТ СН'!$I$5-'СЕТ СН'!$I$21</f>
        <v>4229.26500012</v>
      </c>
      <c r="Q120" s="36">
        <f>SUMIFS(СВЦЭМ!$D$39:$D$782,СВЦЭМ!$A$39:$A$782,$A120,СВЦЭМ!$B$39:$B$782,Q$119)+'СЕТ СН'!$I$11+СВЦЭМ!$D$10+'СЕТ СН'!$I$5-'СЕТ СН'!$I$21</f>
        <v>4235.1473294400002</v>
      </c>
      <c r="R120" s="36">
        <f>SUMIFS(СВЦЭМ!$D$39:$D$782,СВЦЭМ!$A$39:$A$782,$A120,СВЦЭМ!$B$39:$B$782,R$119)+'СЕТ СН'!$I$11+СВЦЭМ!$D$10+'СЕТ СН'!$I$5-'СЕТ СН'!$I$21</f>
        <v>4226.6703522099997</v>
      </c>
      <c r="S120" s="36">
        <f>SUMIFS(СВЦЭМ!$D$39:$D$782,СВЦЭМ!$A$39:$A$782,$A120,СВЦЭМ!$B$39:$B$782,S$119)+'СЕТ СН'!$I$11+СВЦЭМ!$D$10+'СЕТ СН'!$I$5-'СЕТ СН'!$I$21</f>
        <v>4231.6323212899997</v>
      </c>
      <c r="T120" s="36">
        <f>SUMIFS(СВЦЭМ!$D$39:$D$782,СВЦЭМ!$A$39:$A$782,$A120,СВЦЭМ!$B$39:$B$782,T$119)+'СЕТ СН'!$I$11+СВЦЭМ!$D$10+'СЕТ СН'!$I$5-'СЕТ СН'!$I$21</f>
        <v>4361.7905029699996</v>
      </c>
      <c r="U120" s="36">
        <f>SUMIFS(СВЦЭМ!$D$39:$D$782,СВЦЭМ!$A$39:$A$782,$A120,СВЦЭМ!$B$39:$B$782,U$119)+'СЕТ СН'!$I$11+СВЦЭМ!$D$10+'СЕТ СН'!$I$5-'СЕТ СН'!$I$21</f>
        <v>4371.8411911200001</v>
      </c>
      <c r="V120" s="36">
        <f>SUMIFS(СВЦЭМ!$D$39:$D$782,СВЦЭМ!$A$39:$A$782,$A120,СВЦЭМ!$B$39:$B$782,V$119)+'СЕТ СН'!$I$11+СВЦЭМ!$D$10+'СЕТ СН'!$I$5-'СЕТ СН'!$I$21</f>
        <v>4383.3958741099996</v>
      </c>
      <c r="W120" s="36">
        <f>SUMIFS(СВЦЭМ!$D$39:$D$782,СВЦЭМ!$A$39:$A$782,$A120,СВЦЭМ!$B$39:$B$782,W$119)+'СЕТ СН'!$I$11+СВЦЭМ!$D$10+'СЕТ СН'!$I$5-'СЕТ СН'!$I$21</f>
        <v>4381.6107988999993</v>
      </c>
      <c r="X120" s="36">
        <f>SUMIFS(СВЦЭМ!$D$39:$D$782,СВЦЭМ!$A$39:$A$782,$A120,СВЦЭМ!$B$39:$B$782,X$119)+'СЕТ СН'!$I$11+СВЦЭМ!$D$10+'СЕТ СН'!$I$5-'СЕТ СН'!$I$21</f>
        <v>4352.1716258399993</v>
      </c>
      <c r="Y120" s="36">
        <f>SUMIFS(СВЦЭМ!$D$39:$D$782,СВЦЭМ!$A$39:$A$782,$A120,СВЦЭМ!$B$39:$B$782,Y$119)+'СЕТ СН'!$I$11+СВЦЭМ!$D$10+'СЕТ СН'!$I$5-'СЕТ СН'!$I$21</f>
        <v>4310.6585324099997</v>
      </c>
      <c r="AA120" s="45"/>
    </row>
    <row r="121" spans="1:27" ht="15.75" x14ac:dyDescent="0.2">
      <c r="A121" s="35">
        <f>A120+1</f>
        <v>44806</v>
      </c>
      <c r="B121" s="36">
        <f>SUMIFS(СВЦЭМ!$D$39:$D$782,СВЦЭМ!$A$39:$A$782,$A121,СВЦЭМ!$B$39:$B$782,B$119)+'СЕТ СН'!$I$11+СВЦЭМ!$D$10+'СЕТ СН'!$I$5-'СЕТ СН'!$I$21</f>
        <v>4311.5389826399996</v>
      </c>
      <c r="C121" s="36">
        <f>SUMIFS(СВЦЭМ!$D$39:$D$782,СВЦЭМ!$A$39:$A$782,$A121,СВЦЭМ!$B$39:$B$782,C$119)+'СЕТ СН'!$I$11+СВЦЭМ!$D$10+'СЕТ СН'!$I$5-'СЕТ СН'!$I$21</f>
        <v>4362.0338115999994</v>
      </c>
      <c r="D121" s="36">
        <f>SUMIFS(СВЦЭМ!$D$39:$D$782,СВЦЭМ!$A$39:$A$782,$A121,СВЦЭМ!$B$39:$B$782,D$119)+'СЕТ СН'!$I$11+СВЦЭМ!$D$10+'СЕТ СН'!$I$5-'СЕТ СН'!$I$21</f>
        <v>4394.3478076499996</v>
      </c>
      <c r="E121" s="36">
        <f>SUMIFS(СВЦЭМ!$D$39:$D$782,СВЦЭМ!$A$39:$A$782,$A121,СВЦЭМ!$B$39:$B$782,E$119)+'СЕТ СН'!$I$11+СВЦЭМ!$D$10+'СЕТ СН'!$I$5-'СЕТ СН'!$I$21</f>
        <v>4404.6077032100002</v>
      </c>
      <c r="F121" s="36">
        <f>SUMIFS(СВЦЭМ!$D$39:$D$782,СВЦЭМ!$A$39:$A$782,$A121,СВЦЭМ!$B$39:$B$782,F$119)+'СЕТ СН'!$I$11+СВЦЭМ!$D$10+'СЕТ СН'!$I$5-'СЕТ СН'!$I$21</f>
        <v>4407.1080506899998</v>
      </c>
      <c r="G121" s="36">
        <f>SUMIFS(СВЦЭМ!$D$39:$D$782,СВЦЭМ!$A$39:$A$782,$A121,СВЦЭМ!$B$39:$B$782,G$119)+'СЕТ СН'!$I$11+СВЦЭМ!$D$10+'СЕТ СН'!$I$5-'СЕТ СН'!$I$21</f>
        <v>4397.0735765299996</v>
      </c>
      <c r="H121" s="36">
        <f>SUMIFS(СВЦЭМ!$D$39:$D$782,СВЦЭМ!$A$39:$A$782,$A121,СВЦЭМ!$B$39:$B$782,H$119)+'СЕТ СН'!$I$11+СВЦЭМ!$D$10+'СЕТ СН'!$I$5-'СЕТ СН'!$I$21</f>
        <v>4353.6544814600002</v>
      </c>
      <c r="I121" s="36">
        <f>SUMIFS(СВЦЭМ!$D$39:$D$782,СВЦЭМ!$A$39:$A$782,$A121,СВЦЭМ!$B$39:$B$782,I$119)+'СЕТ СН'!$I$11+СВЦЭМ!$D$10+'СЕТ СН'!$I$5-'СЕТ СН'!$I$21</f>
        <v>4283.7194715199994</v>
      </c>
      <c r="J121" s="36">
        <f>SUMIFS(СВЦЭМ!$D$39:$D$782,СВЦЭМ!$A$39:$A$782,$A121,СВЦЭМ!$B$39:$B$782,J$119)+'СЕТ СН'!$I$11+СВЦЭМ!$D$10+'СЕТ СН'!$I$5-'СЕТ СН'!$I$21</f>
        <v>4219.0710119400001</v>
      </c>
      <c r="K121" s="36">
        <f>SUMIFS(СВЦЭМ!$D$39:$D$782,СВЦЭМ!$A$39:$A$782,$A121,СВЦЭМ!$B$39:$B$782,K$119)+'СЕТ СН'!$I$11+СВЦЭМ!$D$10+'СЕТ СН'!$I$5-'СЕТ СН'!$I$21</f>
        <v>4243.0537999099997</v>
      </c>
      <c r="L121" s="36">
        <f>SUMIFS(СВЦЭМ!$D$39:$D$782,СВЦЭМ!$A$39:$A$782,$A121,СВЦЭМ!$B$39:$B$782,L$119)+'СЕТ СН'!$I$11+СВЦЭМ!$D$10+'СЕТ СН'!$I$5-'СЕТ СН'!$I$21</f>
        <v>4238.1067897200001</v>
      </c>
      <c r="M121" s="36">
        <f>SUMIFS(СВЦЭМ!$D$39:$D$782,СВЦЭМ!$A$39:$A$782,$A121,СВЦЭМ!$B$39:$B$782,M$119)+'СЕТ СН'!$I$11+СВЦЭМ!$D$10+'СЕТ СН'!$I$5-'СЕТ СН'!$I$21</f>
        <v>4191.7690323999996</v>
      </c>
      <c r="N121" s="36">
        <f>SUMIFS(СВЦЭМ!$D$39:$D$782,СВЦЭМ!$A$39:$A$782,$A121,СВЦЭМ!$B$39:$B$782,N$119)+'СЕТ СН'!$I$11+СВЦЭМ!$D$10+'СЕТ СН'!$I$5-'СЕТ СН'!$I$21</f>
        <v>4200.9806649499997</v>
      </c>
      <c r="O121" s="36">
        <f>SUMIFS(СВЦЭМ!$D$39:$D$782,СВЦЭМ!$A$39:$A$782,$A121,СВЦЭМ!$B$39:$B$782,O$119)+'СЕТ СН'!$I$11+СВЦЭМ!$D$10+'СЕТ СН'!$I$5-'СЕТ СН'!$I$21</f>
        <v>4203.0057207499995</v>
      </c>
      <c r="P121" s="36">
        <f>SUMIFS(СВЦЭМ!$D$39:$D$782,СВЦЭМ!$A$39:$A$782,$A121,СВЦЭМ!$B$39:$B$782,P$119)+'СЕТ СН'!$I$11+СВЦЭМ!$D$10+'СЕТ СН'!$I$5-'СЕТ СН'!$I$21</f>
        <v>4205.7244040099995</v>
      </c>
      <c r="Q121" s="36">
        <f>SUMIFS(СВЦЭМ!$D$39:$D$782,СВЦЭМ!$A$39:$A$782,$A121,СВЦЭМ!$B$39:$B$782,Q$119)+'СЕТ СН'!$I$11+СВЦЭМ!$D$10+'СЕТ СН'!$I$5-'СЕТ СН'!$I$21</f>
        <v>4211.2734955999995</v>
      </c>
      <c r="R121" s="36">
        <f>SUMIFS(СВЦЭМ!$D$39:$D$782,СВЦЭМ!$A$39:$A$782,$A121,СВЦЭМ!$B$39:$B$782,R$119)+'СЕТ СН'!$I$11+СВЦЭМ!$D$10+'СЕТ СН'!$I$5-'СЕТ СН'!$I$21</f>
        <v>4211.5121188399999</v>
      </c>
      <c r="S121" s="36">
        <f>SUMIFS(СВЦЭМ!$D$39:$D$782,СВЦЭМ!$A$39:$A$782,$A121,СВЦЭМ!$B$39:$B$782,S$119)+'СЕТ СН'!$I$11+СВЦЭМ!$D$10+'СЕТ СН'!$I$5-'СЕТ СН'!$I$21</f>
        <v>4215.7711401099996</v>
      </c>
      <c r="T121" s="36">
        <f>SUMIFS(СВЦЭМ!$D$39:$D$782,СВЦЭМ!$A$39:$A$782,$A121,СВЦЭМ!$B$39:$B$782,T$119)+'СЕТ СН'!$I$11+СВЦЭМ!$D$10+'СЕТ СН'!$I$5-'СЕТ СН'!$I$21</f>
        <v>4336.8694646200001</v>
      </c>
      <c r="U121" s="36">
        <f>SUMIFS(СВЦЭМ!$D$39:$D$782,СВЦЭМ!$A$39:$A$782,$A121,СВЦЭМ!$B$39:$B$782,U$119)+'СЕТ СН'!$I$11+СВЦЭМ!$D$10+'СЕТ СН'!$I$5-'СЕТ СН'!$I$21</f>
        <v>4339.0941839099996</v>
      </c>
      <c r="V121" s="36">
        <f>SUMIFS(СВЦЭМ!$D$39:$D$782,СВЦЭМ!$A$39:$A$782,$A121,СВЦЭМ!$B$39:$B$782,V$119)+'СЕТ СН'!$I$11+СВЦЭМ!$D$10+'СЕТ СН'!$I$5-'СЕТ СН'!$I$21</f>
        <v>4363.7840400200002</v>
      </c>
      <c r="W121" s="36">
        <f>SUMIFS(СВЦЭМ!$D$39:$D$782,СВЦЭМ!$A$39:$A$782,$A121,СВЦЭМ!$B$39:$B$782,W$119)+'СЕТ СН'!$I$11+СВЦЭМ!$D$10+'СЕТ СН'!$I$5-'СЕТ СН'!$I$21</f>
        <v>4364.0176558499998</v>
      </c>
      <c r="X121" s="36">
        <f>SUMIFS(СВЦЭМ!$D$39:$D$782,СВЦЭМ!$A$39:$A$782,$A121,СВЦЭМ!$B$39:$B$782,X$119)+'СЕТ СН'!$I$11+СВЦЭМ!$D$10+'СЕТ СН'!$I$5-'СЕТ СН'!$I$21</f>
        <v>4316.5879978499997</v>
      </c>
      <c r="Y121" s="36">
        <f>SUMIFS(СВЦЭМ!$D$39:$D$782,СВЦЭМ!$A$39:$A$782,$A121,СВЦЭМ!$B$39:$B$782,Y$119)+'СЕТ СН'!$I$11+СВЦЭМ!$D$10+'СЕТ СН'!$I$5-'СЕТ СН'!$I$21</f>
        <v>4282.2980526199999</v>
      </c>
    </row>
    <row r="122" spans="1:27" ht="15.75" x14ac:dyDescent="0.2">
      <c r="A122" s="35">
        <f t="shared" ref="A122:A149" si="3">A121+1</f>
        <v>44807</v>
      </c>
      <c r="B122" s="36">
        <f>SUMIFS(СВЦЭМ!$D$39:$D$782,СВЦЭМ!$A$39:$A$782,$A122,СВЦЭМ!$B$39:$B$782,B$119)+'СЕТ СН'!$I$11+СВЦЭМ!$D$10+'СЕТ СН'!$I$5-'СЕТ СН'!$I$21</f>
        <v>4282.8774235700002</v>
      </c>
      <c r="C122" s="36">
        <f>SUMIFS(СВЦЭМ!$D$39:$D$782,СВЦЭМ!$A$39:$A$782,$A122,СВЦЭМ!$B$39:$B$782,C$119)+'СЕТ СН'!$I$11+СВЦЭМ!$D$10+'СЕТ СН'!$I$5-'СЕТ СН'!$I$21</f>
        <v>4325.4702511899995</v>
      </c>
      <c r="D122" s="36">
        <f>SUMIFS(СВЦЭМ!$D$39:$D$782,СВЦЭМ!$A$39:$A$782,$A122,СВЦЭМ!$B$39:$B$782,D$119)+'СЕТ СН'!$I$11+СВЦЭМ!$D$10+'СЕТ СН'!$I$5-'СЕТ СН'!$I$21</f>
        <v>4343.7967125899995</v>
      </c>
      <c r="E122" s="36">
        <f>SUMIFS(СВЦЭМ!$D$39:$D$782,СВЦЭМ!$A$39:$A$782,$A122,СВЦЭМ!$B$39:$B$782,E$119)+'СЕТ СН'!$I$11+СВЦЭМ!$D$10+'СЕТ СН'!$I$5-'СЕТ СН'!$I$21</f>
        <v>4356.7111225600001</v>
      </c>
      <c r="F122" s="36">
        <f>SUMIFS(СВЦЭМ!$D$39:$D$782,СВЦЭМ!$A$39:$A$782,$A122,СВЦЭМ!$B$39:$B$782,F$119)+'СЕТ СН'!$I$11+СВЦЭМ!$D$10+'СЕТ СН'!$I$5-'СЕТ СН'!$I$21</f>
        <v>4370.3722883699993</v>
      </c>
      <c r="G122" s="36">
        <f>SUMIFS(СВЦЭМ!$D$39:$D$782,СВЦЭМ!$A$39:$A$782,$A122,СВЦЭМ!$B$39:$B$782,G$119)+'СЕТ СН'!$I$11+СВЦЭМ!$D$10+'СЕТ СН'!$I$5-'СЕТ СН'!$I$21</f>
        <v>4367.9839421299994</v>
      </c>
      <c r="H122" s="36">
        <f>SUMIFS(СВЦЭМ!$D$39:$D$782,СВЦЭМ!$A$39:$A$782,$A122,СВЦЭМ!$B$39:$B$782,H$119)+'СЕТ СН'!$I$11+СВЦЭМ!$D$10+'СЕТ СН'!$I$5-'СЕТ СН'!$I$21</f>
        <v>4346.3187872500002</v>
      </c>
      <c r="I122" s="36">
        <f>SUMIFS(СВЦЭМ!$D$39:$D$782,СВЦЭМ!$A$39:$A$782,$A122,СВЦЭМ!$B$39:$B$782,I$119)+'СЕТ СН'!$I$11+СВЦЭМ!$D$10+'СЕТ СН'!$I$5-'СЕТ СН'!$I$21</f>
        <v>4298.6700164599997</v>
      </c>
      <c r="J122" s="36">
        <f>SUMIFS(СВЦЭМ!$D$39:$D$782,СВЦЭМ!$A$39:$A$782,$A122,СВЦЭМ!$B$39:$B$782,J$119)+'СЕТ СН'!$I$11+СВЦЭМ!$D$10+'СЕТ СН'!$I$5-'СЕТ СН'!$I$21</f>
        <v>4248.57321615</v>
      </c>
      <c r="K122" s="36">
        <f>SUMIFS(СВЦЭМ!$D$39:$D$782,СВЦЭМ!$A$39:$A$782,$A122,СВЦЭМ!$B$39:$B$782,K$119)+'СЕТ СН'!$I$11+СВЦЭМ!$D$10+'СЕТ СН'!$I$5-'СЕТ СН'!$I$21</f>
        <v>4178.1381404099993</v>
      </c>
      <c r="L122" s="36">
        <f>SUMIFS(СВЦЭМ!$D$39:$D$782,СВЦЭМ!$A$39:$A$782,$A122,СВЦЭМ!$B$39:$B$782,L$119)+'СЕТ СН'!$I$11+СВЦЭМ!$D$10+'СЕТ СН'!$I$5-'СЕТ СН'!$I$21</f>
        <v>4133.90982257</v>
      </c>
      <c r="M122" s="36">
        <f>SUMIFS(СВЦЭМ!$D$39:$D$782,СВЦЭМ!$A$39:$A$782,$A122,СВЦЭМ!$B$39:$B$782,M$119)+'СЕТ СН'!$I$11+СВЦЭМ!$D$10+'СЕТ СН'!$I$5-'СЕТ СН'!$I$21</f>
        <v>4145.3424725099994</v>
      </c>
      <c r="N122" s="36">
        <f>SUMIFS(СВЦЭМ!$D$39:$D$782,СВЦЭМ!$A$39:$A$782,$A122,СВЦЭМ!$B$39:$B$782,N$119)+'СЕТ СН'!$I$11+СВЦЭМ!$D$10+'СЕТ СН'!$I$5-'СЕТ СН'!$I$21</f>
        <v>4157.94350829</v>
      </c>
      <c r="O122" s="36">
        <f>SUMIFS(СВЦЭМ!$D$39:$D$782,СВЦЭМ!$A$39:$A$782,$A122,СВЦЭМ!$B$39:$B$782,O$119)+'СЕТ СН'!$I$11+СВЦЭМ!$D$10+'СЕТ СН'!$I$5-'СЕТ СН'!$I$21</f>
        <v>4185.6722630799995</v>
      </c>
      <c r="P122" s="36">
        <f>SUMIFS(СВЦЭМ!$D$39:$D$782,СВЦЭМ!$A$39:$A$782,$A122,СВЦЭМ!$B$39:$B$782,P$119)+'СЕТ СН'!$I$11+СВЦЭМ!$D$10+'СЕТ СН'!$I$5-'СЕТ СН'!$I$21</f>
        <v>4207.8488186799996</v>
      </c>
      <c r="Q122" s="36">
        <f>SUMIFS(СВЦЭМ!$D$39:$D$782,СВЦЭМ!$A$39:$A$782,$A122,СВЦЭМ!$B$39:$B$782,Q$119)+'СЕТ СН'!$I$11+СВЦЭМ!$D$10+'СЕТ СН'!$I$5-'СЕТ СН'!$I$21</f>
        <v>4211.8554021199998</v>
      </c>
      <c r="R122" s="36">
        <f>SUMIFS(СВЦЭМ!$D$39:$D$782,СВЦЭМ!$A$39:$A$782,$A122,СВЦЭМ!$B$39:$B$782,R$119)+'СЕТ СН'!$I$11+СВЦЭМ!$D$10+'СЕТ СН'!$I$5-'СЕТ СН'!$I$21</f>
        <v>4208.9978806399995</v>
      </c>
      <c r="S122" s="36">
        <f>SUMIFS(СВЦЭМ!$D$39:$D$782,СВЦЭМ!$A$39:$A$782,$A122,СВЦЭМ!$B$39:$B$782,S$119)+'СЕТ СН'!$I$11+СВЦЭМ!$D$10+'СЕТ СН'!$I$5-'СЕТ СН'!$I$21</f>
        <v>4213.2395516099996</v>
      </c>
      <c r="T122" s="36">
        <f>SUMIFS(СВЦЭМ!$D$39:$D$782,СВЦЭМ!$A$39:$A$782,$A122,СВЦЭМ!$B$39:$B$782,T$119)+'СЕТ СН'!$I$11+СВЦЭМ!$D$10+'СЕТ СН'!$I$5-'СЕТ СН'!$I$21</f>
        <v>4192.1258402599997</v>
      </c>
      <c r="U122" s="36">
        <f>SUMIFS(СВЦЭМ!$D$39:$D$782,СВЦЭМ!$A$39:$A$782,$A122,СВЦЭМ!$B$39:$B$782,U$119)+'СЕТ СН'!$I$11+СВЦЭМ!$D$10+'СЕТ СН'!$I$5-'СЕТ СН'!$I$21</f>
        <v>4190.01927101</v>
      </c>
      <c r="V122" s="36">
        <f>SUMIFS(СВЦЭМ!$D$39:$D$782,СВЦЭМ!$A$39:$A$782,$A122,СВЦЭМ!$B$39:$B$782,V$119)+'СЕТ СН'!$I$11+СВЦЭМ!$D$10+'СЕТ СН'!$I$5-'СЕТ СН'!$I$21</f>
        <v>4185.9120982200002</v>
      </c>
      <c r="W122" s="36">
        <f>SUMIFS(СВЦЭМ!$D$39:$D$782,СВЦЭМ!$A$39:$A$782,$A122,СВЦЭМ!$B$39:$B$782,W$119)+'СЕТ СН'!$I$11+СВЦЭМ!$D$10+'СЕТ СН'!$I$5-'СЕТ СН'!$I$21</f>
        <v>4185.1087743299995</v>
      </c>
      <c r="X122" s="36">
        <f>SUMIFS(СВЦЭМ!$D$39:$D$782,СВЦЭМ!$A$39:$A$782,$A122,СВЦЭМ!$B$39:$B$782,X$119)+'СЕТ СН'!$I$11+СВЦЭМ!$D$10+'СЕТ СН'!$I$5-'СЕТ СН'!$I$21</f>
        <v>4261.6310416599999</v>
      </c>
      <c r="Y122" s="36">
        <f>SUMIFS(СВЦЭМ!$D$39:$D$782,СВЦЭМ!$A$39:$A$782,$A122,СВЦЭМ!$B$39:$B$782,Y$119)+'СЕТ СН'!$I$11+СВЦЭМ!$D$10+'СЕТ СН'!$I$5-'СЕТ СН'!$I$21</f>
        <v>4317.6964011099999</v>
      </c>
    </row>
    <row r="123" spans="1:27" ht="15.75" x14ac:dyDescent="0.2">
      <c r="A123" s="35">
        <f t="shared" si="3"/>
        <v>44808</v>
      </c>
      <c r="B123" s="36">
        <f>SUMIFS(СВЦЭМ!$D$39:$D$782,СВЦЭМ!$A$39:$A$782,$A123,СВЦЭМ!$B$39:$B$782,B$119)+'СЕТ СН'!$I$11+СВЦЭМ!$D$10+'СЕТ СН'!$I$5-'СЕТ СН'!$I$21</f>
        <v>4288.0009739199995</v>
      </c>
      <c r="C123" s="36">
        <f>SUMIFS(СВЦЭМ!$D$39:$D$782,СВЦЭМ!$A$39:$A$782,$A123,СВЦЭМ!$B$39:$B$782,C$119)+'СЕТ СН'!$I$11+СВЦЭМ!$D$10+'СЕТ СН'!$I$5-'СЕТ СН'!$I$21</f>
        <v>4343.6012086199999</v>
      </c>
      <c r="D123" s="36">
        <f>SUMIFS(СВЦЭМ!$D$39:$D$782,СВЦЭМ!$A$39:$A$782,$A123,СВЦЭМ!$B$39:$B$782,D$119)+'СЕТ СН'!$I$11+СВЦЭМ!$D$10+'СЕТ СН'!$I$5-'СЕТ СН'!$I$21</f>
        <v>4305.4769445900001</v>
      </c>
      <c r="E123" s="36">
        <f>SUMIFS(СВЦЭМ!$D$39:$D$782,СВЦЭМ!$A$39:$A$782,$A123,СВЦЭМ!$B$39:$B$782,E$119)+'СЕТ СН'!$I$11+СВЦЭМ!$D$10+'СЕТ СН'!$I$5-'СЕТ СН'!$I$21</f>
        <v>4318.7686093499997</v>
      </c>
      <c r="F123" s="36">
        <f>SUMIFS(СВЦЭМ!$D$39:$D$782,СВЦЭМ!$A$39:$A$782,$A123,СВЦЭМ!$B$39:$B$782,F$119)+'СЕТ СН'!$I$11+СВЦЭМ!$D$10+'СЕТ СН'!$I$5-'СЕТ СН'!$I$21</f>
        <v>4322.5284189699996</v>
      </c>
      <c r="G123" s="36">
        <f>SUMIFS(СВЦЭМ!$D$39:$D$782,СВЦЭМ!$A$39:$A$782,$A123,СВЦЭМ!$B$39:$B$782,G$119)+'СЕТ СН'!$I$11+СВЦЭМ!$D$10+'СЕТ СН'!$I$5-'СЕТ СН'!$I$21</f>
        <v>4315.5444672499998</v>
      </c>
      <c r="H123" s="36">
        <f>SUMIFS(СВЦЭМ!$D$39:$D$782,СВЦЭМ!$A$39:$A$782,$A123,СВЦЭМ!$B$39:$B$782,H$119)+'СЕТ СН'!$I$11+СВЦЭМ!$D$10+'СЕТ СН'!$I$5-'СЕТ СН'!$I$21</f>
        <v>4297.3203132599992</v>
      </c>
      <c r="I123" s="36">
        <f>SUMIFS(СВЦЭМ!$D$39:$D$782,СВЦЭМ!$A$39:$A$782,$A123,СВЦЭМ!$B$39:$B$782,I$119)+'СЕТ СН'!$I$11+СВЦЭМ!$D$10+'СЕТ СН'!$I$5-'СЕТ СН'!$I$21</f>
        <v>4258.0097807000002</v>
      </c>
      <c r="J123" s="36">
        <f>SUMIFS(СВЦЭМ!$D$39:$D$782,СВЦЭМ!$A$39:$A$782,$A123,СВЦЭМ!$B$39:$B$782,J$119)+'СЕТ СН'!$I$11+СВЦЭМ!$D$10+'СЕТ СН'!$I$5-'СЕТ СН'!$I$21</f>
        <v>4221.1577602699999</v>
      </c>
      <c r="K123" s="36">
        <f>SUMIFS(СВЦЭМ!$D$39:$D$782,СВЦЭМ!$A$39:$A$782,$A123,СВЦЭМ!$B$39:$B$782,K$119)+'СЕТ СН'!$I$11+СВЦЭМ!$D$10+'СЕТ СН'!$I$5-'СЕТ СН'!$I$21</f>
        <v>4260.3283276900002</v>
      </c>
      <c r="L123" s="36">
        <f>SUMIFS(СВЦЭМ!$D$39:$D$782,СВЦЭМ!$A$39:$A$782,$A123,СВЦЭМ!$B$39:$B$782,L$119)+'СЕТ СН'!$I$11+СВЦЭМ!$D$10+'СЕТ СН'!$I$5-'СЕТ СН'!$I$21</f>
        <v>4259.98640505</v>
      </c>
      <c r="M123" s="36">
        <f>SUMIFS(СВЦЭМ!$D$39:$D$782,СВЦЭМ!$A$39:$A$782,$A123,СВЦЭМ!$B$39:$B$782,M$119)+'СЕТ СН'!$I$11+СВЦЭМ!$D$10+'СЕТ СН'!$I$5-'СЕТ СН'!$I$21</f>
        <v>4269.5812814000001</v>
      </c>
      <c r="N123" s="36">
        <f>SUMIFS(СВЦЭМ!$D$39:$D$782,СВЦЭМ!$A$39:$A$782,$A123,СВЦЭМ!$B$39:$B$782,N$119)+'СЕТ СН'!$I$11+СВЦЭМ!$D$10+'СЕТ СН'!$I$5-'СЕТ СН'!$I$21</f>
        <v>4255.2462296899994</v>
      </c>
      <c r="O123" s="36">
        <f>SUMIFS(СВЦЭМ!$D$39:$D$782,СВЦЭМ!$A$39:$A$782,$A123,СВЦЭМ!$B$39:$B$782,O$119)+'СЕТ СН'!$I$11+СВЦЭМ!$D$10+'СЕТ СН'!$I$5-'СЕТ СН'!$I$21</f>
        <v>4251.1536579399999</v>
      </c>
      <c r="P123" s="36">
        <f>SUMIFS(СВЦЭМ!$D$39:$D$782,СВЦЭМ!$A$39:$A$782,$A123,СВЦЭМ!$B$39:$B$782,P$119)+'СЕТ СН'!$I$11+СВЦЭМ!$D$10+'СЕТ СН'!$I$5-'СЕТ СН'!$I$21</f>
        <v>4265.2454236699996</v>
      </c>
      <c r="Q123" s="36">
        <f>SUMIFS(СВЦЭМ!$D$39:$D$782,СВЦЭМ!$A$39:$A$782,$A123,СВЦЭМ!$B$39:$B$782,Q$119)+'СЕТ СН'!$I$11+СВЦЭМ!$D$10+'СЕТ СН'!$I$5-'СЕТ СН'!$I$21</f>
        <v>4278.7837932399998</v>
      </c>
      <c r="R123" s="36">
        <f>SUMIFS(СВЦЭМ!$D$39:$D$782,СВЦЭМ!$A$39:$A$782,$A123,СВЦЭМ!$B$39:$B$782,R$119)+'СЕТ СН'!$I$11+СВЦЭМ!$D$10+'СЕТ СН'!$I$5-'СЕТ СН'!$I$21</f>
        <v>4270.11642355</v>
      </c>
      <c r="S123" s="36">
        <f>SUMIFS(СВЦЭМ!$D$39:$D$782,СВЦЭМ!$A$39:$A$782,$A123,СВЦЭМ!$B$39:$B$782,S$119)+'СЕТ СН'!$I$11+СВЦЭМ!$D$10+'СЕТ СН'!$I$5-'СЕТ СН'!$I$21</f>
        <v>4259.53785496</v>
      </c>
      <c r="T123" s="36">
        <f>SUMIFS(СВЦЭМ!$D$39:$D$782,СВЦЭМ!$A$39:$A$782,$A123,СВЦЭМ!$B$39:$B$782,T$119)+'СЕТ СН'!$I$11+СВЦЭМ!$D$10+'СЕТ СН'!$I$5-'СЕТ СН'!$I$21</f>
        <v>4255.5174348399996</v>
      </c>
      <c r="U123" s="36">
        <f>SUMIFS(СВЦЭМ!$D$39:$D$782,СВЦЭМ!$A$39:$A$782,$A123,СВЦЭМ!$B$39:$B$782,U$119)+'СЕТ СН'!$I$11+СВЦЭМ!$D$10+'СЕТ СН'!$I$5-'СЕТ СН'!$I$21</f>
        <v>4254.8265717799995</v>
      </c>
      <c r="V123" s="36">
        <f>SUMIFS(СВЦЭМ!$D$39:$D$782,СВЦЭМ!$A$39:$A$782,$A123,СВЦЭМ!$B$39:$B$782,V$119)+'СЕТ СН'!$I$11+СВЦЭМ!$D$10+'СЕТ СН'!$I$5-'СЕТ СН'!$I$21</f>
        <v>4270.7919834799995</v>
      </c>
      <c r="W123" s="36">
        <f>SUMIFS(СВЦЭМ!$D$39:$D$782,СВЦЭМ!$A$39:$A$782,$A123,СВЦЭМ!$B$39:$B$782,W$119)+'СЕТ СН'!$I$11+СВЦЭМ!$D$10+'СЕТ СН'!$I$5-'СЕТ СН'!$I$21</f>
        <v>4260.4250407099998</v>
      </c>
      <c r="X123" s="36">
        <f>SUMIFS(СВЦЭМ!$D$39:$D$782,СВЦЭМ!$A$39:$A$782,$A123,СВЦЭМ!$B$39:$B$782,X$119)+'СЕТ СН'!$I$11+СВЦЭМ!$D$10+'СЕТ СН'!$I$5-'СЕТ СН'!$I$21</f>
        <v>4283.7311739399993</v>
      </c>
      <c r="Y123" s="36">
        <f>SUMIFS(СВЦЭМ!$D$39:$D$782,СВЦЭМ!$A$39:$A$782,$A123,СВЦЭМ!$B$39:$B$782,Y$119)+'СЕТ СН'!$I$11+СВЦЭМ!$D$10+'СЕТ СН'!$I$5-'СЕТ СН'!$I$21</f>
        <v>4349.0441659799999</v>
      </c>
    </row>
    <row r="124" spans="1:27" ht="15.75" x14ac:dyDescent="0.2">
      <c r="A124" s="35">
        <f t="shared" si="3"/>
        <v>44809</v>
      </c>
      <c r="B124" s="36">
        <f>SUMIFS(СВЦЭМ!$D$39:$D$782,СВЦЭМ!$A$39:$A$782,$A124,СВЦЭМ!$B$39:$B$782,B$119)+'СЕТ СН'!$I$11+СВЦЭМ!$D$10+'СЕТ СН'!$I$5-'СЕТ СН'!$I$21</f>
        <v>4359.8086135100002</v>
      </c>
      <c r="C124" s="36">
        <f>SUMIFS(СВЦЭМ!$D$39:$D$782,СВЦЭМ!$A$39:$A$782,$A124,СВЦЭМ!$B$39:$B$782,C$119)+'СЕТ СН'!$I$11+СВЦЭМ!$D$10+'СЕТ СН'!$I$5-'СЕТ СН'!$I$21</f>
        <v>4333.2262506199995</v>
      </c>
      <c r="D124" s="36">
        <f>SUMIFS(СВЦЭМ!$D$39:$D$782,СВЦЭМ!$A$39:$A$782,$A124,СВЦЭМ!$B$39:$B$782,D$119)+'СЕТ СН'!$I$11+СВЦЭМ!$D$10+'СЕТ СН'!$I$5-'СЕТ СН'!$I$21</f>
        <v>4390.3241794299993</v>
      </c>
      <c r="E124" s="36">
        <f>SUMIFS(СВЦЭМ!$D$39:$D$782,СВЦЭМ!$A$39:$A$782,$A124,СВЦЭМ!$B$39:$B$782,E$119)+'СЕТ СН'!$I$11+СВЦЭМ!$D$10+'СЕТ СН'!$I$5-'СЕТ СН'!$I$21</f>
        <v>4396.4309452699999</v>
      </c>
      <c r="F124" s="36">
        <f>SUMIFS(СВЦЭМ!$D$39:$D$782,СВЦЭМ!$A$39:$A$782,$A124,СВЦЭМ!$B$39:$B$782,F$119)+'СЕТ СН'!$I$11+СВЦЭМ!$D$10+'СЕТ СН'!$I$5-'СЕТ СН'!$I$21</f>
        <v>4402.8420762299993</v>
      </c>
      <c r="G124" s="36">
        <f>SUMIFS(СВЦЭМ!$D$39:$D$782,СВЦЭМ!$A$39:$A$782,$A124,СВЦЭМ!$B$39:$B$782,G$119)+'СЕТ СН'!$I$11+СВЦЭМ!$D$10+'СЕТ СН'!$I$5-'СЕТ СН'!$I$21</f>
        <v>4383.53582422</v>
      </c>
      <c r="H124" s="36">
        <f>SUMIFS(СВЦЭМ!$D$39:$D$782,СВЦЭМ!$A$39:$A$782,$A124,СВЦЭМ!$B$39:$B$782,H$119)+'СЕТ СН'!$I$11+СВЦЭМ!$D$10+'СЕТ СН'!$I$5-'СЕТ СН'!$I$21</f>
        <v>4342.0114749499999</v>
      </c>
      <c r="I124" s="36">
        <f>SUMIFS(СВЦЭМ!$D$39:$D$782,СВЦЭМ!$A$39:$A$782,$A124,СВЦЭМ!$B$39:$B$782,I$119)+'СЕТ СН'!$I$11+СВЦЭМ!$D$10+'СЕТ СН'!$I$5-'СЕТ СН'!$I$21</f>
        <v>4268.2537539899995</v>
      </c>
      <c r="J124" s="36">
        <f>SUMIFS(СВЦЭМ!$D$39:$D$782,СВЦЭМ!$A$39:$A$782,$A124,СВЦЭМ!$B$39:$B$782,J$119)+'СЕТ СН'!$I$11+СВЦЭМ!$D$10+'СЕТ СН'!$I$5-'СЕТ СН'!$I$21</f>
        <v>4240.81774511</v>
      </c>
      <c r="K124" s="36">
        <f>SUMIFS(СВЦЭМ!$D$39:$D$782,СВЦЭМ!$A$39:$A$782,$A124,СВЦЭМ!$B$39:$B$782,K$119)+'СЕТ СН'!$I$11+СВЦЭМ!$D$10+'СЕТ СН'!$I$5-'СЕТ СН'!$I$21</f>
        <v>4281.3977208099996</v>
      </c>
      <c r="L124" s="36">
        <f>SUMIFS(СВЦЭМ!$D$39:$D$782,СВЦЭМ!$A$39:$A$782,$A124,СВЦЭМ!$B$39:$B$782,L$119)+'СЕТ СН'!$I$11+СВЦЭМ!$D$10+'СЕТ СН'!$I$5-'СЕТ СН'!$I$21</f>
        <v>4312.7017649899999</v>
      </c>
      <c r="M124" s="36">
        <f>SUMIFS(СВЦЭМ!$D$39:$D$782,СВЦЭМ!$A$39:$A$782,$A124,СВЦЭМ!$B$39:$B$782,M$119)+'СЕТ СН'!$I$11+СВЦЭМ!$D$10+'СЕТ СН'!$I$5-'СЕТ СН'!$I$21</f>
        <v>4314.1840293400001</v>
      </c>
      <c r="N124" s="36">
        <f>SUMIFS(СВЦЭМ!$D$39:$D$782,СВЦЭМ!$A$39:$A$782,$A124,СВЦЭМ!$B$39:$B$782,N$119)+'СЕТ СН'!$I$11+СВЦЭМ!$D$10+'СЕТ СН'!$I$5-'СЕТ СН'!$I$21</f>
        <v>4314.5051456199999</v>
      </c>
      <c r="O124" s="36">
        <f>SUMIFS(СВЦЭМ!$D$39:$D$782,СВЦЭМ!$A$39:$A$782,$A124,СВЦЭМ!$B$39:$B$782,O$119)+'СЕТ СН'!$I$11+СВЦЭМ!$D$10+'СЕТ СН'!$I$5-'СЕТ СН'!$I$21</f>
        <v>4320.5551510299993</v>
      </c>
      <c r="P124" s="36">
        <f>SUMIFS(СВЦЭМ!$D$39:$D$782,СВЦЭМ!$A$39:$A$782,$A124,СВЦЭМ!$B$39:$B$782,P$119)+'СЕТ СН'!$I$11+СВЦЭМ!$D$10+'СЕТ СН'!$I$5-'СЕТ СН'!$I$21</f>
        <v>4313.5011020699994</v>
      </c>
      <c r="Q124" s="36">
        <f>SUMIFS(СВЦЭМ!$D$39:$D$782,СВЦЭМ!$A$39:$A$782,$A124,СВЦЭМ!$B$39:$B$782,Q$119)+'СЕТ СН'!$I$11+СВЦЭМ!$D$10+'СЕТ СН'!$I$5-'СЕТ СН'!$I$21</f>
        <v>4311.2872977299994</v>
      </c>
      <c r="R124" s="36">
        <f>SUMIFS(СВЦЭМ!$D$39:$D$782,СВЦЭМ!$A$39:$A$782,$A124,СВЦЭМ!$B$39:$B$782,R$119)+'СЕТ СН'!$I$11+СВЦЭМ!$D$10+'СЕТ СН'!$I$5-'СЕТ СН'!$I$21</f>
        <v>4307.0839776899993</v>
      </c>
      <c r="S124" s="36">
        <f>SUMIFS(СВЦЭМ!$D$39:$D$782,СВЦЭМ!$A$39:$A$782,$A124,СВЦЭМ!$B$39:$B$782,S$119)+'СЕТ СН'!$I$11+СВЦЭМ!$D$10+'СЕТ СН'!$I$5-'СЕТ СН'!$I$21</f>
        <v>4291.8180422199994</v>
      </c>
      <c r="T124" s="36">
        <f>SUMIFS(СВЦЭМ!$D$39:$D$782,СВЦЭМ!$A$39:$A$782,$A124,СВЦЭМ!$B$39:$B$782,T$119)+'СЕТ СН'!$I$11+СВЦЭМ!$D$10+'СЕТ СН'!$I$5-'СЕТ СН'!$I$21</f>
        <v>4339.6909729599993</v>
      </c>
      <c r="U124" s="36">
        <f>SUMIFS(СВЦЭМ!$D$39:$D$782,СВЦЭМ!$A$39:$A$782,$A124,СВЦЭМ!$B$39:$B$782,U$119)+'СЕТ СН'!$I$11+СВЦЭМ!$D$10+'СЕТ СН'!$I$5-'СЕТ СН'!$I$21</f>
        <v>4346.08916666</v>
      </c>
      <c r="V124" s="36">
        <f>SUMIFS(СВЦЭМ!$D$39:$D$782,СВЦЭМ!$A$39:$A$782,$A124,СВЦЭМ!$B$39:$B$782,V$119)+'СЕТ СН'!$I$11+СВЦЭМ!$D$10+'СЕТ СН'!$I$5-'СЕТ СН'!$I$21</f>
        <v>4364.84779265</v>
      </c>
      <c r="W124" s="36">
        <f>SUMIFS(СВЦЭМ!$D$39:$D$782,СВЦЭМ!$A$39:$A$782,$A124,СВЦЭМ!$B$39:$B$782,W$119)+'СЕТ СН'!$I$11+СВЦЭМ!$D$10+'СЕТ СН'!$I$5-'СЕТ СН'!$I$21</f>
        <v>4363.5841625100002</v>
      </c>
      <c r="X124" s="36">
        <f>SUMIFS(СВЦЭМ!$D$39:$D$782,СВЦЭМ!$A$39:$A$782,$A124,СВЦЭМ!$B$39:$B$782,X$119)+'СЕТ СН'!$I$11+СВЦЭМ!$D$10+'СЕТ СН'!$I$5-'СЕТ СН'!$I$21</f>
        <v>4296.4188511799994</v>
      </c>
      <c r="Y124" s="36">
        <f>SUMIFS(СВЦЭМ!$D$39:$D$782,СВЦЭМ!$A$39:$A$782,$A124,СВЦЭМ!$B$39:$B$782,Y$119)+'СЕТ СН'!$I$11+СВЦЭМ!$D$10+'СЕТ СН'!$I$5-'СЕТ СН'!$I$21</f>
        <v>4263.1061038600001</v>
      </c>
    </row>
    <row r="125" spans="1:27" ht="15.75" x14ac:dyDescent="0.2">
      <c r="A125" s="35">
        <f t="shared" si="3"/>
        <v>44810</v>
      </c>
      <c r="B125" s="36">
        <f>SUMIFS(СВЦЭМ!$D$39:$D$782,СВЦЭМ!$A$39:$A$782,$A125,СВЦЭМ!$B$39:$B$782,B$119)+'СЕТ СН'!$I$11+СВЦЭМ!$D$10+'СЕТ СН'!$I$5-'СЕТ СН'!$I$21</f>
        <v>4320.7636454999993</v>
      </c>
      <c r="C125" s="36">
        <f>SUMIFS(СВЦЭМ!$D$39:$D$782,СВЦЭМ!$A$39:$A$782,$A125,СВЦЭМ!$B$39:$B$782,C$119)+'СЕТ СН'!$I$11+СВЦЭМ!$D$10+'СЕТ СН'!$I$5-'СЕТ СН'!$I$21</f>
        <v>4374.2250271499997</v>
      </c>
      <c r="D125" s="36">
        <f>SUMIFS(СВЦЭМ!$D$39:$D$782,СВЦЭМ!$A$39:$A$782,$A125,СВЦЭМ!$B$39:$B$782,D$119)+'СЕТ СН'!$I$11+СВЦЭМ!$D$10+'СЕТ СН'!$I$5-'СЕТ СН'!$I$21</f>
        <v>4406.71410543</v>
      </c>
      <c r="E125" s="36">
        <f>SUMIFS(СВЦЭМ!$D$39:$D$782,СВЦЭМ!$A$39:$A$782,$A125,СВЦЭМ!$B$39:$B$782,E$119)+'СЕТ СН'!$I$11+СВЦЭМ!$D$10+'СЕТ СН'!$I$5-'СЕТ СН'!$I$21</f>
        <v>4416.8407687999998</v>
      </c>
      <c r="F125" s="36">
        <f>SUMIFS(СВЦЭМ!$D$39:$D$782,СВЦЭМ!$A$39:$A$782,$A125,СВЦЭМ!$B$39:$B$782,F$119)+'СЕТ СН'!$I$11+СВЦЭМ!$D$10+'СЕТ СН'!$I$5-'СЕТ СН'!$I$21</f>
        <v>4417.1950604100002</v>
      </c>
      <c r="G125" s="36">
        <f>SUMIFS(СВЦЭМ!$D$39:$D$782,СВЦЭМ!$A$39:$A$782,$A125,СВЦЭМ!$B$39:$B$782,G$119)+'СЕТ СН'!$I$11+СВЦЭМ!$D$10+'СЕТ СН'!$I$5-'СЕТ СН'!$I$21</f>
        <v>4414.3620030000002</v>
      </c>
      <c r="H125" s="36">
        <f>SUMIFS(СВЦЭМ!$D$39:$D$782,СВЦЭМ!$A$39:$A$782,$A125,СВЦЭМ!$B$39:$B$782,H$119)+'СЕТ СН'!$I$11+СВЦЭМ!$D$10+'СЕТ СН'!$I$5-'СЕТ СН'!$I$21</f>
        <v>4348.8744917099993</v>
      </c>
      <c r="I125" s="36">
        <f>SUMIFS(СВЦЭМ!$D$39:$D$782,СВЦЭМ!$A$39:$A$782,$A125,СВЦЭМ!$B$39:$B$782,I$119)+'СЕТ СН'!$I$11+СВЦЭМ!$D$10+'СЕТ СН'!$I$5-'СЕТ СН'!$I$21</f>
        <v>4277.7882793999997</v>
      </c>
      <c r="J125" s="36">
        <f>SUMIFS(СВЦЭМ!$D$39:$D$782,СВЦЭМ!$A$39:$A$782,$A125,СВЦЭМ!$B$39:$B$782,J$119)+'СЕТ СН'!$I$11+СВЦЭМ!$D$10+'СЕТ СН'!$I$5-'СЕТ СН'!$I$21</f>
        <v>4264.1826329199994</v>
      </c>
      <c r="K125" s="36">
        <f>SUMIFS(СВЦЭМ!$D$39:$D$782,СВЦЭМ!$A$39:$A$782,$A125,СВЦЭМ!$B$39:$B$782,K$119)+'СЕТ СН'!$I$11+СВЦЭМ!$D$10+'СЕТ СН'!$I$5-'СЕТ СН'!$I$21</f>
        <v>4255.0231353199997</v>
      </c>
      <c r="L125" s="36">
        <f>SUMIFS(СВЦЭМ!$D$39:$D$782,СВЦЭМ!$A$39:$A$782,$A125,СВЦЭМ!$B$39:$B$782,L$119)+'СЕТ СН'!$I$11+СВЦЭМ!$D$10+'СЕТ СН'!$I$5-'СЕТ СН'!$I$21</f>
        <v>4311.4092544699997</v>
      </c>
      <c r="M125" s="36">
        <f>SUMIFS(СВЦЭМ!$D$39:$D$782,СВЦЭМ!$A$39:$A$782,$A125,СВЦЭМ!$B$39:$B$782,M$119)+'СЕТ СН'!$I$11+СВЦЭМ!$D$10+'СЕТ СН'!$I$5-'СЕТ СН'!$I$21</f>
        <v>4301.2766082399994</v>
      </c>
      <c r="N125" s="36">
        <f>SUMIFS(СВЦЭМ!$D$39:$D$782,СВЦЭМ!$A$39:$A$782,$A125,СВЦЭМ!$B$39:$B$782,N$119)+'СЕТ СН'!$I$11+СВЦЭМ!$D$10+'СЕТ СН'!$I$5-'СЕТ СН'!$I$21</f>
        <v>4321.4762018900001</v>
      </c>
      <c r="O125" s="36">
        <f>SUMIFS(СВЦЭМ!$D$39:$D$782,СВЦЭМ!$A$39:$A$782,$A125,СВЦЭМ!$B$39:$B$782,O$119)+'СЕТ СН'!$I$11+СВЦЭМ!$D$10+'СЕТ СН'!$I$5-'СЕТ СН'!$I$21</f>
        <v>4319.99064206</v>
      </c>
      <c r="P125" s="36">
        <f>SUMIFS(СВЦЭМ!$D$39:$D$782,СВЦЭМ!$A$39:$A$782,$A125,СВЦЭМ!$B$39:$B$782,P$119)+'СЕТ СН'!$I$11+СВЦЭМ!$D$10+'СЕТ СН'!$I$5-'СЕТ СН'!$I$21</f>
        <v>4312.2504528999998</v>
      </c>
      <c r="Q125" s="36">
        <f>SUMIFS(СВЦЭМ!$D$39:$D$782,СВЦЭМ!$A$39:$A$782,$A125,СВЦЭМ!$B$39:$B$782,Q$119)+'СЕТ СН'!$I$11+СВЦЭМ!$D$10+'СЕТ СН'!$I$5-'СЕТ СН'!$I$21</f>
        <v>4315.4913813399999</v>
      </c>
      <c r="R125" s="36">
        <f>SUMIFS(СВЦЭМ!$D$39:$D$782,СВЦЭМ!$A$39:$A$782,$A125,СВЦЭМ!$B$39:$B$782,R$119)+'СЕТ СН'!$I$11+СВЦЭМ!$D$10+'СЕТ СН'!$I$5-'СЕТ СН'!$I$21</f>
        <v>4310.8595838900001</v>
      </c>
      <c r="S125" s="36">
        <f>SUMIFS(СВЦЭМ!$D$39:$D$782,СВЦЭМ!$A$39:$A$782,$A125,СВЦЭМ!$B$39:$B$782,S$119)+'СЕТ СН'!$I$11+СВЦЭМ!$D$10+'СЕТ СН'!$I$5-'СЕТ СН'!$I$21</f>
        <v>4372.51860141</v>
      </c>
      <c r="T125" s="36">
        <f>SUMIFS(СВЦЭМ!$D$39:$D$782,СВЦЭМ!$A$39:$A$782,$A125,СВЦЭМ!$B$39:$B$782,T$119)+'СЕТ СН'!$I$11+СВЦЭМ!$D$10+'СЕТ СН'!$I$5-'СЕТ СН'!$I$21</f>
        <v>4345.7365723699995</v>
      </c>
      <c r="U125" s="36">
        <f>SUMIFS(СВЦЭМ!$D$39:$D$782,СВЦЭМ!$A$39:$A$782,$A125,СВЦЭМ!$B$39:$B$782,U$119)+'СЕТ СН'!$I$11+СВЦЭМ!$D$10+'СЕТ СН'!$I$5-'СЕТ СН'!$I$21</f>
        <v>4349.1110007199995</v>
      </c>
      <c r="V125" s="36">
        <f>SUMIFS(СВЦЭМ!$D$39:$D$782,СВЦЭМ!$A$39:$A$782,$A125,СВЦЭМ!$B$39:$B$782,V$119)+'СЕТ СН'!$I$11+СВЦЭМ!$D$10+'СЕТ СН'!$I$5-'СЕТ СН'!$I$21</f>
        <v>4378.6100467099996</v>
      </c>
      <c r="W125" s="36">
        <f>SUMIFS(СВЦЭМ!$D$39:$D$782,СВЦЭМ!$A$39:$A$782,$A125,СВЦЭМ!$B$39:$B$782,W$119)+'СЕТ СН'!$I$11+СВЦЭМ!$D$10+'СЕТ СН'!$I$5-'СЕТ СН'!$I$21</f>
        <v>4371.8021967300001</v>
      </c>
      <c r="X125" s="36">
        <f>SUMIFS(СВЦЭМ!$D$39:$D$782,СВЦЭМ!$A$39:$A$782,$A125,СВЦЭМ!$B$39:$B$782,X$119)+'СЕТ СН'!$I$11+СВЦЭМ!$D$10+'СЕТ СН'!$I$5-'СЕТ СН'!$I$21</f>
        <v>4335.4768808199997</v>
      </c>
      <c r="Y125" s="36">
        <f>SUMIFS(СВЦЭМ!$D$39:$D$782,СВЦЭМ!$A$39:$A$782,$A125,СВЦЭМ!$B$39:$B$782,Y$119)+'СЕТ СН'!$I$11+СВЦЭМ!$D$10+'СЕТ СН'!$I$5-'СЕТ СН'!$I$21</f>
        <v>4344.4332088499996</v>
      </c>
    </row>
    <row r="126" spans="1:27" ht="15.75" x14ac:dyDescent="0.2">
      <c r="A126" s="35">
        <f t="shared" si="3"/>
        <v>44811</v>
      </c>
      <c r="B126" s="36">
        <f>SUMIFS(СВЦЭМ!$D$39:$D$782,СВЦЭМ!$A$39:$A$782,$A126,СВЦЭМ!$B$39:$B$782,B$119)+'СЕТ СН'!$I$11+СВЦЭМ!$D$10+'СЕТ СН'!$I$5-'СЕТ СН'!$I$21</f>
        <v>4420.0949240499995</v>
      </c>
      <c r="C126" s="36">
        <f>SUMIFS(СВЦЭМ!$D$39:$D$782,СВЦЭМ!$A$39:$A$782,$A126,СВЦЭМ!$B$39:$B$782,C$119)+'СЕТ СН'!$I$11+СВЦЭМ!$D$10+'СЕТ СН'!$I$5-'СЕТ СН'!$I$21</f>
        <v>4480.6027353700001</v>
      </c>
      <c r="D126" s="36">
        <f>SUMIFS(СВЦЭМ!$D$39:$D$782,СВЦЭМ!$A$39:$A$782,$A126,СВЦЭМ!$B$39:$B$782,D$119)+'СЕТ СН'!$I$11+СВЦЭМ!$D$10+'СЕТ СН'!$I$5-'СЕТ СН'!$I$21</f>
        <v>4522.1719364199998</v>
      </c>
      <c r="E126" s="36">
        <f>SUMIFS(СВЦЭМ!$D$39:$D$782,СВЦЭМ!$A$39:$A$782,$A126,СВЦЭМ!$B$39:$B$782,E$119)+'СЕТ СН'!$I$11+СВЦЭМ!$D$10+'СЕТ СН'!$I$5-'СЕТ СН'!$I$21</f>
        <v>4536.8536464600002</v>
      </c>
      <c r="F126" s="36">
        <f>SUMIFS(СВЦЭМ!$D$39:$D$782,СВЦЭМ!$A$39:$A$782,$A126,СВЦЭМ!$B$39:$B$782,F$119)+'СЕТ СН'!$I$11+СВЦЭМ!$D$10+'СЕТ СН'!$I$5-'СЕТ СН'!$I$21</f>
        <v>4527.0408986499997</v>
      </c>
      <c r="G126" s="36">
        <f>SUMIFS(СВЦЭМ!$D$39:$D$782,СВЦЭМ!$A$39:$A$782,$A126,СВЦЭМ!$B$39:$B$782,G$119)+'СЕТ СН'!$I$11+СВЦЭМ!$D$10+'СЕТ СН'!$I$5-'СЕТ СН'!$I$21</f>
        <v>4524.9597013499997</v>
      </c>
      <c r="H126" s="36">
        <f>SUMIFS(СВЦЭМ!$D$39:$D$782,СВЦЭМ!$A$39:$A$782,$A126,СВЦЭМ!$B$39:$B$782,H$119)+'СЕТ СН'!$I$11+СВЦЭМ!$D$10+'СЕТ СН'!$I$5-'СЕТ СН'!$I$21</f>
        <v>4463.9015799600002</v>
      </c>
      <c r="I126" s="36">
        <f>SUMIFS(СВЦЭМ!$D$39:$D$782,СВЦЭМ!$A$39:$A$782,$A126,СВЦЭМ!$B$39:$B$782,I$119)+'СЕТ СН'!$I$11+СВЦЭМ!$D$10+'СЕТ СН'!$I$5-'СЕТ СН'!$I$21</f>
        <v>4371.9447968200002</v>
      </c>
      <c r="J126" s="36">
        <f>SUMIFS(СВЦЭМ!$D$39:$D$782,СВЦЭМ!$A$39:$A$782,$A126,СВЦЭМ!$B$39:$B$782,J$119)+'СЕТ СН'!$I$11+СВЦЭМ!$D$10+'СЕТ СН'!$I$5-'СЕТ СН'!$I$21</f>
        <v>4347.1334701400001</v>
      </c>
      <c r="K126" s="36">
        <f>SUMIFS(СВЦЭМ!$D$39:$D$782,СВЦЭМ!$A$39:$A$782,$A126,СВЦЭМ!$B$39:$B$782,K$119)+'СЕТ СН'!$I$11+СВЦЭМ!$D$10+'СЕТ СН'!$I$5-'СЕТ СН'!$I$21</f>
        <v>4307.1442443300002</v>
      </c>
      <c r="L126" s="36">
        <f>SUMIFS(СВЦЭМ!$D$39:$D$782,СВЦЭМ!$A$39:$A$782,$A126,СВЦЭМ!$B$39:$B$782,L$119)+'СЕТ СН'!$I$11+СВЦЭМ!$D$10+'СЕТ СН'!$I$5-'СЕТ СН'!$I$21</f>
        <v>4358.7010543899996</v>
      </c>
      <c r="M126" s="36">
        <f>SUMIFS(СВЦЭМ!$D$39:$D$782,СВЦЭМ!$A$39:$A$782,$A126,СВЦЭМ!$B$39:$B$782,M$119)+'СЕТ СН'!$I$11+СВЦЭМ!$D$10+'СЕТ СН'!$I$5-'СЕТ СН'!$I$21</f>
        <v>4313.4572997699997</v>
      </c>
      <c r="N126" s="36">
        <f>SUMIFS(СВЦЭМ!$D$39:$D$782,СВЦЭМ!$A$39:$A$782,$A126,СВЦЭМ!$B$39:$B$782,N$119)+'СЕТ СН'!$I$11+СВЦЭМ!$D$10+'СЕТ СН'!$I$5-'СЕТ СН'!$I$21</f>
        <v>4296.6869479899997</v>
      </c>
      <c r="O126" s="36">
        <f>SUMIFS(СВЦЭМ!$D$39:$D$782,СВЦЭМ!$A$39:$A$782,$A126,СВЦЭМ!$B$39:$B$782,O$119)+'СЕТ СН'!$I$11+СВЦЭМ!$D$10+'СЕТ СН'!$I$5-'СЕТ СН'!$I$21</f>
        <v>4288.6930071999996</v>
      </c>
      <c r="P126" s="36">
        <f>SUMIFS(СВЦЭМ!$D$39:$D$782,СВЦЭМ!$A$39:$A$782,$A126,СВЦЭМ!$B$39:$B$782,P$119)+'СЕТ СН'!$I$11+СВЦЭМ!$D$10+'СЕТ СН'!$I$5-'СЕТ СН'!$I$21</f>
        <v>4300.25261357</v>
      </c>
      <c r="Q126" s="36">
        <f>SUMIFS(СВЦЭМ!$D$39:$D$782,СВЦЭМ!$A$39:$A$782,$A126,СВЦЭМ!$B$39:$B$782,Q$119)+'СЕТ СН'!$I$11+СВЦЭМ!$D$10+'СЕТ СН'!$I$5-'СЕТ СН'!$I$21</f>
        <v>4291.18842907</v>
      </c>
      <c r="R126" s="36">
        <f>SUMIFS(СВЦЭМ!$D$39:$D$782,СВЦЭМ!$A$39:$A$782,$A126,СВЦЭМ!$B$39:$B$782,R$119)+'СЕТ СН'!$I$11+СВЦЭМ!$D$10+'СЕТ СН'!$I$5-'СЕТ СН'!$I$21</f>
        <v>4298.5534566199995</v>
      </c>
      <c r="S126" s="36">
        <f>SUMIFS(СВЦЭМ!$D$39:$D$782,СВЦЭМ!$A$39:$A$782,$A126,СВЦЭМ!$B$39:$B$782,S$119)+'СЕТ СН'!$I$11+СВЦЭМ!$D$10+'СЕТ СН'!$I$5-'СЕТ СН'!$I$21</f>
        <v>4299.6673547699993</v>
      </c>
      <c r="T126" s="36">
        <f>SUMIFS(СВЦЭМ!$D$39:$D$782,СВЦЭМ!$A$39:$A$782,$A126,СВЦЭМ!$B$39:$B$782,T$119)+'СЕТ СН'!$I$11+СВЦЭМ!$D$10+'СЕТ СН'!$I$5-'СЕТ СН'!$I$21</f>
        <v>4299.2689215099999</v>
      </c>
      <c r="U126" s="36">
        <f>SUMIFS(СВЦЭМ!$D$39:$D$782,СВЦЭМ!$A$39:$A$782,$A126,СВЦЭМ!$B$39:$B$782,U$119)+'СЕТ СН'!$I$11+СВЦЭМ!$D$10+'СЕТ СН'!$I$5-'СЕТ СН'!$I$21</f>
        <v>4297.7305606599994</v>
      </c>
      <c r="V126" s="36">
        <f>SUMIFS(СВЦЭМ!$D$39:$D$782,СВЦЭМ!$A$39:$A$782,$A126,СВЦЭМ!$B$39:$B$782,V$119)+'СЕТ СН'!$I$11+СВЦЭМ!$D$10+'СЕТ СН'!$I$5-'СЕТ СН'!$I$21</f>
        <v>4314.9873301799998</v>
      </c>
      <c r="W126" s="36">
        <f>SUMIFS(СВЦЭМ!$D$39:$D$782,СВЦЭМ!$A$39:$A$782,$A126,СВЦЭМ!$B$39:$B$782,W$119)+'СЕТ СН'!$I$11+СВЦЭМ!$D$10+'СЕТ СН'!$I$5-'СЕТ СН'!$I$21</f>
        <v>4309.6052914100001</v>
      </c>
      <c r="X126" s="36">
        <f>SUMIFS(СВЦЭМ!$D$39:$D$782,СВЦЭМ!$A$39:$A$782,$A126,СВЦЭМ!$B$39:$B$782,X$119)+'СЕТ СН'!$I$11+СВЦЭМ!$D$10+'СЕТ СН'!$I$5-'СЕТ СН'!$I$21</f>
        <v>4445.9660291299997</v>
      </c>
      <c r="Y126" s="36">
        <f>SUMIFS(СВЦЭМ!$D$39:$D$782,СВЦЭМ!$A$39:$A$782,$A126,СВЦЭМ!$B$39:$B$782,Y$119)+'СЕТ СН'!$I$11+СВЦЭМ!$D$10+'СЕТ СН'!$I$5-'СЕТ СН'!$I$21</f>
        <v>4345.3263633099996</v>
      </c>
    </row>
    <row r="127" spans="1:27" ht="15.75" x14ac:dyDescent="0.2">
      <c r="A127" s="35">
        <f t="shared" si="3"/>
        <v>44812</v>
      </c>
      <c r="B127" s="36">
        <f>SUMIFS(СВЦЭМ!$D$39:$D$782,СВЦЭМ!$A$39:$A$782,$A127,СВЦЭМ!$B$39:$B$782,B$119)+'СЕТ СН'!$I$11+СВЦЭМ!$D$10+'СЕТ СН'!$I$5-'СЕТ СН'!$I$21</f>
        <v>4436.3416644999998</v>
      </c>
      <c r="C127" s="36">
        <f>SUMIFS(СВЦЭМ!$D$39:$D$782,СВЦЭМ!$A$39:$A$782,$A127,СВЦЭМ!$B$39:$B$782,C$119)+'СЕТ СН'!$I$11+СВЦЭМ!$D$10+'СЕТ СН'!$I$5-'СЕТ СН'!$I$21</f>
        <v>4506.2711630499998</v>
      </c>
      <c r="D127" s="36">
        <f>SUMIFS(СВЦЭМ!$D$39:$D$782,СВЦЭМ!$A$39:$A$782,$A127,СВЦЭМ!$B$39:$B$782,D$119)+'СЕТ СН'!$I$11+СВЦЭМ!$D$10+'СЕТ СН'!$I$5-'СЕТ СН'!$I$21</f>
        <v>4562.6942801999994</v>
      </c>
      <c r="E127" s="36">
        <f>SUMIFS(СВЦЭМ!$D$39:$D$782,СВЦЭМ!$A$39:$A$782,$A127,СВЦЭМ!$B$39:$B$782,E$119)+'СЕТ СН'!$I$11+СВЦЭМ!$D$10+'СЕТ СН'!$I$5-'СЕТ СН'!$I$21</f>
        <v>4527.1387023099996</v>
      </c>
      <c r="F127" s="36">
        <f>SUMIFS(СВЦЭМ!$D$39:$D$782,СВЦЭМ!$A$39:$A$782,$A127,СВЦЭМ!$B$39:$B$782,F$119)+'СЕТ СН'!$I$11+СВЦЭМ!$D$10+'СЕТ СН'!$I$5-'СЕТ СН'!$I$21</f>
        <v>4541.91997335</v>
      </c>
      <c r="G127" s="36">
        <f>SUMIFS(СВЦЭМ!$D$39:$D$782,СВЦЭМ!$A$39:$A$782,$A127,СВЦЭМ!$B$39:$B$782,G$119)+'СЕТ СН'!$I$11+СВЦЭМ!$D$10+'СЕТ СН'!$I$5-'СЕТ СН'!$I$21</f>
        <v>4521.91914464</v>
      </c>
      <c r="H127" s="36">
        <f>SUMIFS(СВЦЭМ!$D$39:$D$782,СВЦЭМ!$A$39:$A$782,$A127,СВЦЭМ!$B$39:$B$782,H$119)+'СЕТ СН'!$I$11+СВЦЭМ!$D$10+'СЕТ СН'!$I$5-'СЕТ СН'!$I$21</f>
        <v>4460.2099592699997</v>
      </c>
      <c r="I127" s="36">
        <f>SUMIFS(СВЦЭМ!$D$39:$D$782,СВЦЭМ!$A$39:$A$782,$A127,СВЦЭМ!$B$39:$B$782,I$119)+'СЕТ СН'!$I$11+СВЦЭМ!$D$10+'СЕТ СН'!$I$5-'СЕТ СН'!$I$21</f>
        <v>4364.2225268699995</v>
      </c>
      <c r="J127" s="36">
        <f>SUMIFS(СВЦЭМ!$D$39:$D$782,СВЦЭМ!$A$39:$A$782,$A127,СВЦЭМ!$B$39:$B$782,J$119)+'СЕТ СН'!$I$11+СВЦЭМ!$D$10+'СЕТ СН'!$I$5-'СЕТ СН'!$I$21</f>
        <v>4288.7509763099997</v>
      </c>
      <c r="K127" s="36">
        <f>SUMIFS(СВЦЭМ!$D$39:$D$782,СВЦЭМ!$A$39:$A$782,$A127,СВЦЭМ!$B$39:$B$782,K$119)+'СЕТ СН'!$I$11+СВЦЭМ!$D$10+'СЕТ СН'!$I$5-'СЕТ СН'!$I$21</f>
        <v>4297.4489144099998</v>
      </c>
      <c r="L127" s="36">
        <f>SUMIFS(СВЦЭМ!$D$39:$D$782,СВЦЭМ!$A$39:$A$782,$A127,СВЦЭМ!$B$39:$B$782,L$119)+'СЕТ СН'!$I$11+СВЦЭМ!$D$10+'СЕТ СН'!$I$5-'СЕТ СН'!$I$21</f>
        <v>4318.2612678099995</v>
      </c>
      <c r="M127" s="36">
        <f>SUMIFS(СВЦЭМ!$D$39:$D$782,СВЦЭМ!$A$39:$A$782,$A127,СВЦЭМ!$B$39:$B$782,M$119)+'СЕТ СН'!$I$11+СВЦЭМ!$D$10+'СЕТ СН'!$I$5-'СЕТ СН'!$I$21</f>
        <v>4327.5369815899994</v>
      </c>
      <c r="N127" s="36">
        <f>SUMIFS(СВЦЭМ!$D$39:$D$782,СВЦЭМ!$A$39:$A$782,$A127,СВЦЭМ!$B$39:$B$782,N$119)+'СЕТ СН'!$I$11+СВЦЭМ!$D$10+'СЕТ СН'!$I$5-'СЕТ СН'!$I$21</f>
        <v>4327.0376627400001</v>
      </c>
      <c r="O127" s="36">
        <f>SUMIFS(СВЦЭМ!$D$39:$D$782,СВЦЭМ!$A$39:$A$782,$A127,СВЦЭМ!$B$39:$B$782,O$119)+'СЕТ СН'!$I$11+СВЦЭМ!$D$10+'СЕТ СН'!$I$5-'СЕТ СН'!$I$21</f>
        <v>4314.8521180999996</v>
      </c>
      <c r="P127" s="36">
        <f>SUMIFS(СВЦЭМ!$D$39:$D$782,СВЦЭМ!$A$39:$A$782,$A127,СВЦЭМ!$B$39:$B$782,P$119)+'СЕТ СН'!$I$11+СВЦЭМ!$D$10+'СЕТ СН'!$I$5-'СЕТ СН'!$I$21</f>
        <v>4318.5750629699996</v>
      </c>
      <c r="Q127" s="36">
        <f>SUMIFS(СВЦЭМ!$D$39:$D$782,СВЦЭМ!$A$39:$A$782,$A127,СВЦЭМ!$B$39:$B$782,Q$119)+'СЕТ СН'!$I$11+СВЦЭМ!$D$10+'СЕТ СН'!$I$5-'СЕТ СН'!$I$21</f>
        <v>4328.7752885699992</v>
      </c>
      <c r="R127" s="36">
        <f>SUMIFS(СВЦЭМ!$D$39:$D$782,СВЦЭМ!$A$39:$A$782,$A127,СВЦЭМ!$B$39:$B$782,R$119)+'СЕТ СН'!$I$11+СВЦЭМ!$D$10+'СЕТ СН'!$I$5-'СЕТ СН'!$I$21</f>
        <v>4329.4155495300001</v>
      </c>
      <c r="S127" s="36">
        <f>SUMIFS(СВЦЭМ!$D$39:$D$782,СВЦЭМ!$A$39:$A$782,$A127,СВЦЭМ!$B$39:$B$782,S$119)+'СЕТ СН'!$I$11+СВЦЭМ!$D$10+'СЕТ СН'!$I$5-'СЕТ СН'!$I$21</f>
        <v>4328.3355810699995</v>
      </c>
      <c r="T127" s="36">
        <f>SUMIFS(СВЦЭМ!$D$39:$D$782,СВЦЭМ!$A$39:$A$782,$A127,СВЦЭМ!$B$39:$B$782,T$119)+'СЕТ СН'!$I$11+СВЦЭМ!$D$10+'СЕТ СН'!$I$5-'СЕТ СН'!$I$21</f>
        <v>4330.1418693300002</v>
      </c>
      <c r="U127" s="36">
        <f>SUMIFS(СВЦЭМ!$D$39:$D$782,СВЦЭМ!$A$39:$A$782,$A127,СВЦЭМ!$B$39:$B$782,U$119)+'СЕТ СН'!$I$11+СВЦЭМ!$D$10+'СЕТ СН'!$I$5-'СЕТ СН'!$I$21</f>
        <v>4315.2970482000001</v>
      </c>
      <c r="V127" s="36">
        <f>SUMIFS(СВЦЭМ!$D$39:$D$782,СВЦЭМ!$A$39:$A$782,$A127,СВЦЭМ!$B$39:$B$782,V$119)+'СЕТ СН'!$I$11+СВЦЭМ!$D$10+'СЕТ СН'!$I$5-'СЕТ СН'!$I$21</f>
        <v>4320.9725121499996</v>
      </c>
      <c r="W127" s="36">
        <f>SUMIFS(СВЦЭМ!$D$39:$D$782,СВЦЭМ!$A$39:$A$782,$A127,СВЦЭМ!$B$39:$B$782,W$119)+'СЕТ СН'!$I$11+СВЦЭМ!$D$10+'СЕТ СН'!$I$5-'СЕТ СН'!$I$21</f>
        <v>4315.6072858299995</v>
      </c>
      <c r="X127" s="36">
        <f>SUMIFS(СВЦЭМ!$D$39:$D$782,СВЦЭМ!$A$39:$A$782,$A127,СВЦЭМ!$B$39:$B$782,X$119)+'СЕТ СН'!$I$11+СВЦЭМ!$D$10+'СЕТ СН'!$I$5-'СЕТ СН'!$I$21</f>
        <v>4291.68737392</v>
      </c>
      <c r="Y127" s="36">
        <f>SUMIFS(СВЦЭМ!$D$39:$D$782,СВЦЭМ!$A$39:$A$782,$A127,СВЦЭМ!$B$39:$B$782,Y$119)+'СЕТ СН'!$I$11+СВЦЭМ!$D$10+'СЕТ СН'!$I$5-'СЕТ СН'!$I$21</f>
        <v>4324.2869261300002</v>
      </c>
    </row>
    <row r="128" spans="1:27" ht="15.75" x14ac:dyDescent="0.2">
      <c r="A128" s="35">
        <f t="shared" si="3"/>
        <v>44813</v>
      </c>
      <c r="B128" s="36">
        <f>SUMIFS(СВЦЭМ!$D$39:$D$782,СВЦЭМ!$A$39:$A$782,$A128,СВЦЭМ!$B$39:$B$782,B$119)+'СЕТ СН'!$I$11+СВЦЭМ!$D$10+'СЕТ СН'!$I$5-'СЕТ СН'!$I$21</f>
        <v>4395.30768678</v>
      </c>
      <c r="C128" s="36">
        <f>SUMIFS(СВЦЭМ!$D$39:$D$782,СВЦЭМ!$A$39:$A$782,$A128,СВЦЭМ!$B$39:$B$782,C$119)+'СЕТ СН'!$I$11+СВЦЭМ!$D$10+'СЕТ СН'!$I$5-'СЕТ СН'!$I$21</f>
        <v>4441.3044279299993</v>
      </c>
      <c r="D128" s="36">
        <f>SUMIFS(СВЦЭМ!$D$39:$D$782,СВЦЭМ!$A$39:$A$782,$A128,СВЦЭМ!$B$39:$B$782,D$119)+'СЕТ СН'!$I$11+СВЦЭМ!$D$10+'СЕТ СН'!$I$5-'СЕТ СН'!$I$21</f>
        <v>4500.92388054</v>
      </c>
      <c r="E128" s="36">
        <f>SUMIFS(СВЦЭМ!$D$39:$D$782,СВЦЭМ!$A$39:$A$782,$A128,СВЦЭМ!$B$39:$B$782,E$119)+'СЕТ СН'!$I$11+СВЦЭМ!$D$10+'СЕТ СН'!$I$5-'СЕТ СН'!$I$21</f>
        <v>4518.85488059</v>
      </c>
      <c r="F128" s="36">
        <f>SUMIFS(СВЦЭМ!$D$39:$D$782,СВЦЭМ!$A$39:$A$782,$A128,СВЦЭМ!$B$39:$B$782,F$119)+'СЕТ СН'!$I$11+СВЦЭМ!$D$10+'СЕТ СН'!$I$5-'СЕТ СН'!$I$21</f>
        <v>4518.2053083000001</v>
      </c>
      <c r="G128" s="36">
        <f>SUMIFS(СВЦЭМ!$D$39:$D$782,СВЦЭМ!$A$39:$A$782,$A128,СВЦЭМ!$B$39:$B$782,G$119)+'СЕТ СН'!$I$11+СВЦЭМ!$D$10+'СЕТ СН'!$I$5-'СЕТ СН'!$I$21</f>
        <v>4491.2231013199998</v>
      </c>
      <c r="H128" s="36">
        <f>SUMIFS(СВЦЭМ!$D$39:$D$782,СВЦЭМ!$A$39:$A$782,$A128,СВЦЭМ!$B$39:$B$782,H$119)+'СЕТ СН'!$I$11+СВЦЭМ!$D$10+'СЕТ СН'!$I$5-'СЕТ СН'!$I$21</f>
        <v>4420.9482371699996</v>
      </c>
      <c r="I128" s="36">
        <f>SUMIFS(СВЦЭМ!$D$39:$D$782,СВЦЭМ!$A$39:$A$782,$A128,СВЦЭМ!$B$39:$B$782,I$119)+'СЕТ СН'!$I$11+СВЦЭМ!$D$10+'СЕТ СН'!$I$5-'СЕТ СН'!$I$21</f>
        <v>4368.0606683999995</v>
      </c>
      <c r="J128" s="36">
        <f>SUMIFS(СВЦЭМ!$D$39:$D$782,СВЦЭМ!$A$39:$A$782,$A128,СВЦЭМ!$B$39:$B$782,J$119)+'СЕТ СН'!$I$11+СВЦЭМ!$D$10+'СЕТ СН'!$I$5-'СЕТ СН'!$I$21</f>
        <v>4310.0960081200001</v>
      </c>
      <c r="K128" s="36">
        <f>SUMIFS(СВЦЭМ!$D$39:$D$782,СВЦЭМ!$A$39:$A$782,$A128,СВЦЭМ!$B$39:$B$782,K$119)+'СЕТ СН'!$I$11+СВЦЭМ!$D$10+'СЕТ СН'!$I$5-'СЕТ СН'!$I$21</f>
        <v>4269.8012522899999</v>
      </c>
      <c r="L128" s="36">
        <f>SUMIFS(СВЦЭМ!$D$39:$D$782,СВЦЭМ!$A$39:$A$782,$A128,СВЦЭМ!$B$39:$B$782,L$119)+'СЕТ СН'!$I$11+СВЦЭМ!$D$10+'СЕТ СН'!$I$5-'СЕТ СН'!$I$21</f>
        <v>4252.8143511299995</v>
      </c>
      <c r="M128" s="36">
        <f>SUMIFS(СВЦЭМ!$D$39:$D$782,СВЦЭМ!$A$39:$A$782,$A128,СВЦЭМ!$B$39:$B$782,M$119)+'СЕТ СН'!$I$11+СВЦЭМ!$D$10+'СЕТ СН'!$I$5-'СЕТ СН'!$I$21</f>
        <v>4235.2856670299998</v>
      </c>
      <c r="N128" s="36">
        <f>SUMIFS(СВЦЭМ!$D$39:$D$782,СВЦЭМ!$A$39:$A$782,$A128,СВЦЭМ!$B$39:$B$782,N$119)+'СЕТ СН'!$I$11+СВЦЭМ!$D$10+'СЕТ СН'!$I$5-'СЕТ СН'!$I$21</f>
        <v>4221.1552608399998</v>
      </c>
      <c r="O128" s="36">
        <f>SUMIFS(СВЦЭМ!$D$39:$D$782,СВЦЭМ!$A$39:$A$782,$A128,СВЦЭМ!$B$39:$B$782,O$119)+'СЕТ СН'!$I$11+СВЦЭМ!$D$10+'СЕТ СН'!$I$5-'СЕТ СН'!$I$21</f>
        <v>4215.5474758499995</v>
      </c>
      <c r="P128" s="36">
        <f>SUMIFS(СВЦЭМ!$D$39:$D$782,СВЦЭМ!$A$39:$A$782,$A128,СВЦЭМ!$B$39:$B$782,P$119)+'СЕТ СН'!$I$11+СВЦЭМ!$D$10+'СЕТ СН'!$I$5-'СЕТ СН'!$I$21</f>
        <v>4247.6670679099998</v>
      </c>
      <c r="Q128" s="36">
        <f>SUMIFS(СВЦЭМ!$D$39:$D$782,СВЦЭМ!$A$39:$A$782,$A128,СВЦЭМ!$B$39:$B$782,Q$119)+'СЕТ СН'!$I$11+СВЦЭМ!$D$10+'СЕТ СН'!$I$5-'СЕТ СН'!$I$21</f>
        <v>4249.2228660499995</v>
      </c>
      <c r="R128" s="36">
        <f>SUMIFS(СВЦЭМ!$D$39:$D$782,СВЦЭМ!$A$39:$A$782,$A128,СВЦЭМ!$B$39:$B$782,R$119)+'СЕТ СН'!$I$11+СВЦЭМ!$D$10+'СЕТ СН'!$I$5-'СЕТ СН'!$I$21</f>
        <v>4265.25709448</v>
      </c>
      <c r="S128" s="36">
        <f>SUMIFS(СВЦЭМ!$D$39:$D$782,СВЦЭМ!$A$39:$A$782,$A128,СВЦЭМ!$B$39:$B$782,S$119)+'СЕТ СН'!$I$11+СВЦЭМ!$D$10+'СЕТ СН'!$I$5-'СЕТ СН'!$I$21</f>
        <v>4233.9206149199999</v>
      </c>
      <c r="T128" s="36">
        <f>SUMIFS(СВЦЭМ!$D$39:$D$782,СВЦЭМ!$A$39:$A$782,$A128,СВЦЭМ!$B$39:$B$782,T$119)+'СЕТ СН'!$I$11+СВЦЭМ!$D$10+'СЕТ СН'!$I$5-'СЕТ СН'!$I$21</f>
        <v>4233.3786776099996</v>
      </c>
      <c r="U128" s="36">
        <f>SUMIFS(СВЦЭМ!$D$39:$D$782,СВЦЭМ!$A$39:$A$782,$A128,СВЦЭМ!$B$39:$B$782,U$119)+'СЕТ СН'!$I$11+СВЦЭМ!$D$10+'СЕТ СН'!$I$5-'СЕТ СН'!$I$21</f>
        <v>4224.5399806799996</v>
      </c>
      <c r="V128" s="36">
        <f>SUMIFS(СВЦЭМ!$D$39:$D$782,СВЦЭМ!$A$39:$A$782,$A128,СВЦЭМ!$B$39:$B$782,V$119)+'СЕТ СН'!$I$11+СВЦЭМ!$D$10+'СЕТ СН'!$I$5-'СЕТ СН'!$I$21</f>
        <v>4203.99664106</v>
      </c>
      <c r="W128" s="36">
        <f>SUMIFS(СВЦЭМ!$D$39:$D$782,СВЦЭМ!$A$39:$A$782,$A128,СВЦЭМ!$B$39:$B$782,W$119)+'СЕТ СН'!$I$11+СВЦЭМ!$D$10+'СЕТ СН'!$I$5-'СЕТ СН'!$I$21</f>
        <v>4204.6789067299997</v>
      </c>
      <c r="X128" s="36">
        <f>SUMIFS(СВЦЭМ!$D$39:$D$782,СВЦЭМ!$A$39:$A$782,$A128,СВЦЭМ!$B$39:$B$782,X$119)+'СЕТ СН'!$I$11+СВЦЭМ!$D$10+'СЕТ СН'!$I$5-'СЕТ СН'!$I$21</f>
        <v>4224.8524783100002</v>
      </c>
      <c r="Y128" s="36">
        <f>SUMIFS(СВЦЭМ!$D$39:$D$782,СВЦЭМ!$A$39:$A$782,$A128,СВЦЭМ!$B$39:$B$782,Y$119)+'СЕТ СН'!$I$11+СВЦЭМ!$D$10+'СЕТ СН'!$I$5-'СЕТ СН'!$I$21</f>
        <v>4295.90482178</v>
      </c>
    </row>
    <row r="129" spans="1:25" ht="15.75" x14ac:dyDescent="0.2">
      <c r="A129" s="35">
        <f t="shared" si="3"/>
        <v>44814</v>
      </c>
      <c r="B129" s="36">
        <f>SUMIFS(СВЦЭМ!$D$39:$D$782,СВЦЭМ!$A$39:$A$782,$A129,СВЦЭМ!$B$39:$B$782,B$119)+'СЕТ СН'!$I$11+СВЦЭМ!$D$10+'СЕТ СН'!$I$5-'СЕТ СН'!$I$21</f>
        <v>4328.1769853799997</v>
      </c>
      <c r="C129" s="36">
        <f>SUMIFS(СВЦЭМ!$D$39:$D$782,СВЦЭМ!$A$39:$A$782,$A129,СВЦЭМ!$B$39:$B$782,C$119)+'СЕТ СН'!$I$11+СВЦЭМ!$D$10+'СЕТ СН'!$I$5-'СЕТ СН'!$I$21</f>
        <v>4376.8004162099996</v>
      </c>
      <c r="D129" s="36">
        <f>SUMIFS(СВЦЭМ!$D$39:$D$782,СВЦЭМ!$A$39:$A$782,$A129,СВЦЭМ!$B$39:$B$782,D$119)+'СЕТ СН'!$I$11+СВЦЭМ!$D$10+'СЕТ СН'!$I$5-'СЕТ СН'!$I$21</f>
        <v>4414.0329752600001</v>
      </c>
      <c r="E129" s="36">
        <f>SUMIFS(СВЦЭМ!$D$39:$D$782,СВЦЭМ!$A$39:$A$782,$A129,СВЦЭМ!$B$39:$B$782,E$119)+'СЕТ СН'!$I$11+СВЦЭМ!$D$10+'СЕТ СН'!$I$5-'СЕТ СН'!$I$21</f>
        <v>4423.6524637399998</v>
      </c>
      <c r="F129" s="36">
        <f>SUMIFS(СВЦЭМ!$D$39:$D$782,СВЦЭМ!$A$39:$A$782,$A129,СВЦЭМ!$B$39:$B$782,F$119)+'СЕТ СН'!$I$11+СВЦЭМ!$D$10+'СЕТ СН'!$I$5-'СЕТ СН'!$I$21</f>
        <v>4439.44180529</v>
      </c>
      <c r="G129" s="36">
        <f>SUMIFS(СВЦЭМ!$D$39:$D$782,СВЦЭМ!$A$39:$A$782,$A129,СВЦЭМ!$B$39:$B$782,G$119)+'СЕТ СН'!$I$11+СВЦЭМ!$D$10+'СЕТ СН'!$I$5-'СЕТ СН'!$I$21</f>
        <v>4427.3206087399994</v>
      </c>
      <c r="H129" s="36">
        <f>SUMIFS(СВЦЭМ!$D$39:$D$782,СВЦЭМ!$A$39:$A$782,$A129,СВЦЭМ!$B$39:$B$782,H$119)+'СЕТ СН'!$I$11+СВЦЭМ!$D$10+'СЕТ СН'!$I$5-'СЕТ СН'!$I$21</f>
        <v>4396.5452692599993</v>
      </c>
      <c r="I129" s="36">
        <f>SUMIFS(СВЦЭМ!$D$39:$D$782,СВЦЭМ!$A$39:$A$782,$A129,СВЦЭМ!$B$39:$B$782,I$119)+'СЕТ СН'!$I$11+СВЦЭМ!$D$10+'СЕТ СН'!$I$5-'СЕТ СН'!$I$21</f>
        <v>4340.7598955599997</v>
      </c>
      <c r="J129" s="36">
        <f>SUMIFS(СВЦЭМ!$D$39:$D$782,СВЦЭМ!$A$39:$A$782,$A129,СВЦЭМ!$B$39:$B$782,J$119)+'СЕТ СН'!$I$11+СВЦЭМ!$D$10+'СЕТ СН'!$I$5-'СЕТ СН'!$I$21</f>
        <v>4267.8818478899993</v>
      </c>
      <c r="K129" s="36">
        <f>SUMIFS(СВЦЭМ!$D$39:$D$782,СВЦЭМ!$A$39:$A$782,$A129,СВЦЭМ!$B$39:$B$782,K$119)+'СЕТ СН'!$I$11+СВЦЭМ!$D$10+'СЕТ СН'!$I$5-'СЕТ СН'!$I$21</f>
        <v>4235.8358048999999</v>
      </c>
      <c r="L129" s="36">
        <f>SUMIFS(СВЦЭМ!$D$39:$D$782,СВЦЭМ!$A$39:$A$782,$A129,СВЦЭМ!$B$39:$B$782,L$119)+'СЕТ СН'!$I$11+СВЦЭМ!$D$10+'СЕТ СН'!$I$5-'СЕТ СН'!$I$21</f>
        <v>4221.8028875299997</v>
      </c>
      <c r="M129" s="36">
        <f>SUMIFS(СВЦЭМ!$D$39:$D$782,СВЦЭМ!$A$39:$A$782,$A129,СВЦЭМ!$B$39:$B$782,M$119)+'СЕТ СН'!$I$11+СВЦЭМ!$D$10+'СЕТ СН'!$I$5-'СЕТ СН'!$I$21</f>
        <v>4221.9969864899995</v>
      </c>
      <c r="N129" s="36">
        <f>SUMIFS(СВЦЭМ!$D$39:$D$782,СВЦЭМ!$A$39:$A$782,$A129,СВЦЭМ!$B$39:$B$782,N$119)+'СЕТ СН'!$I$11+СВЦЭМ!$D$10+'СЕТ СН'!$I$5-'СЕТ СН'!$I$21</f>
        <v>4232.7330011699996</v>
      </c>
      <c r="O129" s="36">
        <f>SUMIFS(СВЦЭМ!$D$39:$D$782,СВЦЭМ!$A$39:$A$782,$A129,СВЦЭМ!$B$39:$B$782,O$119)+'СЕТ СН'!$I$11+СВЦЭМ!$D$10+'СЕТ СН'!$I$5-'СЕТ СН'!$I$21</f>
        <v>4253.3451176799999</v>
      </c>
      <c r="P129" s="36">
        <f>SUMIFS(СВЦЭМ!$D$39:$D$782,СВЦЭМ!$A$39:$A$782,$A129,СВЦЭМ!$B$39:$B$782,P$119)+'СЕТ СН'!$I$11+СВЦЭМ!$D$10+'СЕТ СН'!$I$5-'СЕТ СН'!$I$21</f>
        <v>4255.0372302300002</v>
      </c>
      <c r="Q129" s="36">
        <f>SUMIFS(СВЦЭМ!$D$39:$D$782,СВЦЭМ!$A$39:$A$782,$A129,СВЦЭМ!$B$39:$B$782,Q$119)+'СЕТ СН'!$I$11+СВЦЭМ!$D$10+'СЕТ СН'!$I$5-'СЕТ СН'!$I$21</f>
        <v>4261.4742597899995</v>
      </c>
      <c r="R129" s="36">
        <f>SUMIFS(СВЦЭМ!$D$39:$D$782,СВЦЭМ!$A$39:$A$782,$A129,СВЦЭМ!$B$39:$B$782,R$119)+'СЕТ СН'!$I$11+СВЦЭМ!$D$10+'СЕТ СН'!$I$5-'СЕТ СН'!$I$21</f>
        <v>4244.8235972100001</v>
      </c>
      <c r="S129" s="36">
        <f>SUMIFS(СВЦЭМ!$D$39:$D$782,СВЦЭМ!$A$39:$A$782,$A129,СВЦЭМ!$B$39:$B$782,S$119)+'СЕТ СН'!$I$11+СВЦЭМ!$D$10+'СЕТ СН'!$I$5-'СЕТ СН'!$I$21</f>
        <v>4216.5111482699995</v>
      </c>
      <c r="T129" s="36">
        <f>SUMIFS(СВЦЭМ!$D$39:$D$782,СВЦЭМ!$A$39:$A$782,$A129,СВЦЭМ!$B$39:$B$782,T$119)+'СЕТ СН'!$I$11+СВЦЭМ!$D$10+'СЕТ СН'!$I$5-'СЕТ СН'!$I$21</f>
        <v>4203.8469718199995</v>
      </c>
      <c r="U129" s="36">
        <f>SUMIFS(СВЦЭМ!$D$39:$D$782,СВЦЭМ!$A$39:$A$782,$A129,СВЦЭМ!$B$39:$B$782,U$119)+'СЕТ СН'!$I$11+СВЦЭМ!$D$10+'СЕТ СН'!$I$5-'СЕТ СН'!$I$21</f>
        <v>4219.1615157400001</v>
      </c>
      <c r="V129" s="36">
        <f>SUMIFS(СВЦЭМ!$D$39:$D$782,СВЦЭМ!$A$39:$A$782,$A129,СВЦЭМ!$B$39:$B$782,V$119)+'СЕТ СН'!$I$11+СВЦЭМ!$D$10+'СЕТ СН'!$I$5-'СЕТ СН'!$I$21</f>
        <v>4216.1331252999998</v>
      </c>
      <c r="W129" s="36">
        <f>SUMIFS(СВЦЭМ!$D$39:$D$782,СВЦЭМ!$A$39:$A$782,$A129,СВЦЭМ!$B$39:$B$782,W$119)+'СЕТ СН'!$I$11+СВЦЭМ!$D$10+'СЕТ СН'!$I$5-'СЕТ СН'!$I$21</f>
        <v>4223.81779035</v>
      </c>
      <c r="X129" s="36">
        <f>SUMIFS(СВЦЭМ!$D$39:$D$782,СВЦЭМ!$A$39:$A$782,$A129,СВЦЭМ!$B$39:$B$782,X$119)+'СЕТ СН'!$I$11+СВЦЭМ!$D$10+'СЕТ СН'!$I$5-'СЕТ СН'!$I$21</f>
        <v>4280.9932360900002</v>
      </c>
      <c r="Y129" s="36">
        <f>SUMIFS(СВЦЭМ!$D$39:$D$782,СВЦЭМ!$A$39:$A$782,$A129,СВЦЭМ!$B$39:$B$782,Y$119)+'СЕТ СН'!$I$11+СВЦЭМ!$D$10+'СЕТ СН'!$I$5-'СЕТ СН'!$I$21</f>
        <v>4322.9815203600001</v>
      </c>
    </row>
    <row r="130" spans="1:25" ht="15.75" x14ac:dyDescent="0.2">
      <c r="A130" s="35">
        <f t="shared" si="3"/>
        <v>44815</v>
      </c>
      <c r="B130" s="36">
        <f>SUMIFS(СВЦЭМ!$D$39:$D$782,СВЦЭМ!$A$39:$A$782,$A130,СВЦЭМ!$B$39:$B$782,B$119)+'СЕТ СН'!$I$11+СВЦЭМ!$D$10+'СЕТ СН'!$I$5-'СЕТ СН'!$I$21</f>
        <v>4337.4392047499996</v>
      </c>
      <c r="C130" s="36">
        <f>SUMIFS(СВЦЭМ!$D$39:$D$782,СВЦЭМ!$A$39:$A$782,$A130,СВЦЭМ!$B$39:$B$782,C$119)+'СЕТ СН'!$I$11+СВЦЭМ!$D$10+'СЕТ СН'!$I$5-'СЕТ СН'!$I$21</f>
        <v>4374.8897640499999</v>
      </c>
      <c r="D130" s="36">
        <f>SUMIFS(СВЦЭМ!$D$39:$D$782,СВЦЭМ!$A$39:$A$782,$A130,СВЦЭМ!$B$39:$B$782,D$119)+'СЕТ СН'!$I$11+СВЦЭМ!$D$10+'СЕТ СН'!$I$5-'СЕТ СН'!$I$21</f>
        <v>4402.4821146899994</v>
      </c>
      <c r="E130" s="36">
        <f>SUMIFS(СВЦЭМ!$D$39:$D$782,СВЦЭМ!$A$39:$A$782,$A130,СВЦЭМ!$B$39:$B$782,E$119)+'СЕТ СН'!$I$11+СВЦЭМ!$D$10+'СЕТ СН'!$I$5-'СЕТ СН'!$I$21</f>
        <v>4405.3325053199997</v>
      </c>
      <c r="F130" s="36">
        <f>SUMIFS(СВЦЭМ!$D$39:$D$782,СВЦЭМ!$A$39:$A$782,$A130,СВЦЭМ!$B$39:$B$782,F$119)+'СЕТ СН'!$I$11+СВЦЭМ!$D$10+'СЕТ СН'!$I$5-'СЕТ СН'!$I$21</f>
        <v>4396.4836491599999</v>
      </c>
      <c r="G130" s="36">
        <f>SUMIFS(СВЦЭМ!$D$39:$D$782,СВЦЭМ!$A$39:$A$782,$A130,СВЦЭМ!$B$39:$B$782,G$119)+'СЕТ СН'!$I$11+СВЦЭМ!$D$10+'СЕТ СН'!$I$5-'СЕТ СН'!$I$21</f>
        <v>4387.7895271699999</v>
      </c>
      <c r="H130" s="36">
        <f>SUMIFS(СВЦЭМ!$D$39:$D$782,СВЦЭМ!$A$39:$A$782,$A130,СВЦЭМ!$B$39:$B$782,H$119)+'СЕТ СН'!$I$11+СВЦЭМ!$D$10+'СЕТ СН'!$I$5-'СЕТ СН'!$I$21</f>
        <v>4367.62808898</v>
      </c>
      <c r="I130" s="36">
        <f>SUMIFS(СВЦЭМ!$D$39:$D$782,СВЦЭМ!$A$39:$A$782,$A130,СВЦЭМ!$B$39:$B$782,I$119)+'СЕТ СН'!$I$11+СВЦЭМ!$D$10+'СЕТ СН'!$I$5-'СЕТ СН'!$I$21</f>
        <v>4310.6375637900001</v>
      </c>
      <c r="J130" s="36">
        <f>SUMIFS(СВЦЭМ!$D$39:$D$782,СВЦЭМ!$A$39:$A$782,$A130,СВЦЭМ!$B$39:$B$782,J$119)+'СЕТ СН'!$I$11+СВЦЭМ!$D$10+'СЕТ СН'!$I$5-'СЕТ СН'!$I$21</f>
        <v>4239.03370533</v>
      </c>
      <c r="K130" s="36">
        <f>SUMIFS(СВЦЭМ!$D$39:$D$782,СВЦЭМ!$A$39:$A$782,$A130,СВЦЭМ!$B$39:$B$782,K$119)+'СЕТ СН'!$I$11+СВЦЭМ!$D$10+'СЕТ СН'!$I$5-'СЕТ СН'!$I$21</f>
        <v>4196.8813447299999</v>
      </c>
      <c r="L130" s="36">
        <f>SUMIFS(СВЦЭМ!$D$39:$D$782,СВЦЭМ!$A$39:$A$782,$A130,СВЦЭМ!$B$39:$B$782,L$119)+'СЕТ СН'!$I$11+СВЦЭМ!$D$10+'СЕТ СН'!$I$5-'СЕТ СН'!$I$21</f>
        <v>4171.32645624</v>
      </c>
      <c r="M130" s="36">
        <f>SUMIFS(СВЦЭМ!$D$39:$D$782,СВЦЭМ!$A$39:$A$782,$A130,СВЦЭМ!$B$39:$B$782,M$119)+'СЕТ СН'!$I$11+СВЦЭМ!$D$10+'СЕТ СН'!$I$5-'СЕТ СН'!$I$21</f>
        <v>4184.5917422000002</v>
      </c>
      <c r="N130" s="36">
        <f>SUMIFS(СВЦЭМ!$D$39:$D$782,СВЦЭМ!$A$39:$A$782,$A130,СВЦЭМ!$B$39:$B$782,N$119)+'СЕТ СН'!$I$11+СВЦЭМ!$D$10+'СЕТ СН'!$I$5-'СЕТ СН'!$I$21</f>
        <v>4186.7917529199995</v>
      </c>
      <c r="O130" s="36">
        <f>SUMIFS(СВЦЭМ!$D$39:$D$782,СВЦЭМ!$A$39:$A$782,$A130,СВЦЭМ!$B$39:$B$782,O$119)+'СЕТ СН'!$I$11+СВЦЭМ!$D$10+'СЕТ СН'!$I$5-'СЕТ СН'!$I$21</f>
        <v>4191.8741881099995</v>
      </c>
      <c r="P130" s="36">
        <f>SUMIFS(СВЦЭМ!$D$39:$D$782,СВЦЭМ!$A$39:$A$782,$A130,СВЦЭМ!$B$39:$B$782,P$119)+'СЕТ СН'!$I$11+СВЦЭМ!$D$10+'СЕТ СН'!$I$5-'СЕТ СН'!$I$21</f>
        <v>4216.5288367100002</v>
      </c>
      <c r="Q130" s="36">
        <f>SUMIFS(СВЦЭМ!$D$39:$D$782,СВЦЭМ!$A$39:$A$782,$A130,СВЦЭМ!$B$39:$B$782,Q$119)+'СЕТ СН'!$I$11+СВЦЭМ!$D$10+'СЕТ СН'!$I$5-'СЕТ СН'!$I$21</f>
        <v>4220.0509967299995</v>
      </c>
      <c r="R130" s="36">
        <f>SUMIFS(СВЦЭМ!$D$39:$D$782,СВЦЭМ!$A$39:$A$782,$A130,СВЦЭМ!$B$39:$B$782,R$119)+'СЕТ СН'!$I$11+СВЦЭМ!$D$10+'СЕТ СН'!$I$5-'СЕТ СН'!$I$21</f>
        <v>4199.5937429899996</v>
      </c>
      <c r="S130" s="36">
        <f>SUMIFS(СВЦЭМ!$D$39:$D$782,СВЦЭМ!$A$39:$A$782,$A130,СВЦЭМ!$B$39:$B$782,S$119)+'СЕТ СН'!$I$11+СВЦЭМ!$D$10+'СЕТ СН'!$I$5-'СЕТ СН'!$I$21</f>
        <v>4192.5047719799995</v>
      </c>
      <c r="T130" s="36">
        <f>SUMIFS(СВЦЭМ!$D$39:$D$782,СВЦЭМ!$A$39:$A$782,$A130,СВЦЭМ!$B$39:$B$782,T$119)+'СЕТ СН'!$I$11+СВЦЭМ!$D$10+'СЕТ СН'!$I$5-'СЕТ СН'!$I$21</f>
        <v>4179.2821855599996</v>
      </c>
      <c r="U130" s="36">
        <f>SUMIFS(СВЦЭМ!$D$39:$D$782,СВЦЭМ!$A$39:$A$782,$A130,СВЦЭМ!$B$39:$B$782,U$119)+'СЕТ СН'!$I$11+СВЦЭМ!$D$10+'СЕТ СН'!$I$5-'СЕТ СН'!$I$21</f>
        <v>4167.7874838799999</v>
      </c>
      <c r="V130" s="36">
        <f>SUMIFS(СВЦЭМ!$D$39:$D$782,СВЦЭМ!$A$39:$A$782,$A130,СВЦЭМ!$B$39:$B$782,V$119)+'СЕТ СН'!$I$11+СВЦЭМ!$D$10+'СЕТ СН'!$I$5-'СЕТ СН'!$I$21</f>
        <v>4171.2409854099997</v>
      </c>
      <c r="W130" s="36">
        <f>SUMIFS(СВЦЭМ!$D$39:$D$782,СВЦЭМ!$A$39:$A$782,$A130,СВЦЭМ!$B$39:$B$782,W$119)+'СЕТ СН'!$I$11+СВЦЭМ!$D$10+'СЕТ СН'!$I$5-'СЕТ СН'!$I$21</f>
        <v>4192.6983266299994</v>
      </c>
      <c r="X130" s="36">
        <f>SUMIFS(СВЦЭМ!$D$39:$D$782,СВЦЭМ!$A$39:$A$782,$A130,СВЦЭМ!$B$39:$B$782,X$119)+'СЕТ СН'!$I$11+СВЦЭМ!$D$10+'СЕТ СН'!$I$5-'СЕТ СН'!$I$21</f>
        <v>4244.5042392400001</v>
      </c>
      <c r="Y130" s="36">
        <f>SUMIFS(СВЦЭМ!$D$39:$D$782,СВЦЭМ!$A$39:$A$782,$A130,СВЦЭМ!$B$39:$B$782,Y$119)+'СЕТ СН'!$I$11+СВЦЭМ!$D$10+'СЕТ СН'!$I$5-'СЕТ СН'!$I$21</f>
        <v>4307.0894707400003</v>
      </c>
    </row>
    <row r="131" spans="1:25" ht="15.75" x14ac:dyDescent="0.2">
      <c r="A131" s="35">
        <f t="shared" si="3"/>
        <v>44816</v>
      </c>
      <c r="B131" s="36">
        <f>SUMIFS(СВЦЭМ!$D$39:$D$782,СВЦЭМ!$A$39:$A$782,$A131,СВЦЭМ!$B$39:$B$782,B$119)+'СЕТ СН'!$I$11+СВЦЭМ!$D$10+'СЕТ СН'!$I$5-'СЕТ СН'!$I$21</f>
        <v>4360.9580392099997</v>
      </c>
      <c r="C131" s="36">
        <f>SUMIFS(СВЦЭМ!$D$39:$D$782,СВЦЭМ!$A$39:$A$782,$A131,СВЦЭМ!$B$39:$B$782,C$119)+'СЕТ СН'!$I$11+СВЦЭМ!$D$10+'СЕТ СН'!$I$5-'СЕТ СН'!$I$21</f>
        <v>4386.9246652100001</v>
      </c>
      <c r="D131" s="36">
        <f>SUMIFS(СВЦЭМ!$D$39:$D$782,СВЦЭМ!$A$39:$A$782,$A131,СВЦЭМ!$B$39:$B$782,D$119)+'СЕТ СН'!$I$11+СВЦЭМ!$D$10+'СЕТ СН'!$I$5-'СЕТ СН'!$I$21</f>
        <v>4399.6648663400001</v>
      </c>
      <c r="E131" s="36">
        <f>SUMIFS(СВЦЭМ!$D$39:$D$782,СВЦЭМ!$A$39:$A$782,$A131,СВЦЭМ!$B$39:$B$782,E$119)+'СЕТ СН'!$I$11+СВЦЭМ!$D$10+'СЕТ СН'!$I$5-'СЕТ СН'!$I$21</f>
        <v>4405.4572828599994</v>
      </c>
      <c r="F131" s="36">
        <f>SUMIFS(СВЦЭМ!$D$39:$D$782,СВЦЭМ!$A$39:$A$782,$A131,СВЦЭМ!$B$39:$B$782,F$119)+'СЕТ СН'!$I$11+СВЦЭМ!$D$10+'СЕТ СН'!$I$5-'СЕТ СН'!$I$21</f>
        <v>4391.5972105399997</v>
      </c>
      <c r="G131" s="36">
        <f>SUMIFS(СВЦЭМ!$D$39:$D$782,СВЦЭМ!$A$39:$A$782,$A131,СВЦЭМ!$B$39:$B$782,G$119)+'СЕТ СН'!$I$11+СВЦЭМ!$D$10+'СЕТ СН'!$I$5-'СЕТ СН'!$I$21</f>
        <v>4366.4150576699994</v>
      </c>
      <c r="H131" s="36">
        <f>SUMIFS(СВЦЭМ!$D$39:$D$782,СВЦЭМ!$A$39:$A$782,$A131,СВЦЭМ!$B$39:$B$782,H$119)+'СЕТ СН'!$I$11+СВЦЭМ!$D$10+'СЕТ СН'!$I$5-'СЕТ СН'!$I$21</f>
        <v>4331.7718431799995</v>
      </c>
      <c r="I131" s="36">
        <f>SUMIFS(СВЦЭМ!$D$39:$D$782,СВЦЭМ!$A$39:$A$782,$A131,СВЦЭМ!$B$39:$B$782,I$119)+'СЕТ СН'!$I$11+СВЦЭМ!$D$10+'СЕТ СН'!$I$5-'СЕТ СН'!$I$21</f>
        <v>4252.1776292999994</v>
      </c>
      <c r="J131" s="36">
        <f>SUMIFS(СВЦЭМ!$D$39:$D$782,СВЦЭМ!$A$39:$A$782,$A131,СВЦЭМ!$B$39:$B$782,J$119)+'СЕТ СН'!$I$11+СВЦЭМ!$D$10+'СЕТ СН'!$I$5-'СЕТ СН'!$I$21</f>
        <v>4240.2126046899994</v>
      </c>
      <c r="K131" s="36">
        <f>SUMIFS(СВЦЭМ!$D$39:$D$782,СВЦЭМ!$A$39:$A$782,$A131,СВЦЭМ!$B$39:$B$782,K$119)+'СЕТ СН'!$I$11+СВЦЭМ!$D$10+'СЕТ СН'!$I$5-'СЕТ СН'!$I$21</f>
        <v>4216.3814263099994</v>
      </c>
      <c r="L131" s="36">
        <f>SUMIFS(СВЦЭМ!$D$39:$D$782,СВЦЭМ!$A$39:$A$782,$A131,СВЦЭМ!$B$39:$B$782,L$119)+'СЕТ СН'!$I$11+СВЦЭМ!$D$10+'СЕТ СН'!$I$5-'СЕТ СН'!$I$21</f>
        <v>4217.0310772699995</v>
      </c>
      <c r="M131" s="36">
        <f>SUMIFS(СВЦЭМ!$D$39:$D$782,СВЦЭМ!$A$39:$A$782,$A131,СВЦЭМ!$B$39:$B$782,M$119)+'СЕТ СН'!$I$11+СВЦЭМ!$D$10+'СЕТ СН'!$I$5-'СЕТ СН'!$I$21</f>
        <v>4232.1371690999995</v>
      </c>
      <c r="N131" s="36">
        <f>SUMIFS(СВЦЭМ!$D$39:$D$782,СВЦЭМ!$A$39:$A$782,$A131,СВЦЭМ!$B$39:$B$782,N$119)+'СЕТ СН'!$I$11+СВЦЭМ!$D$10+'СЕТ СН'!$I$5-'СЕТ СН'!$I$21</f>
        <v>4225.41150156</v>
      </c>
      <c r="O131" s="36">
        <f>SUMIFS(СВЦЭМ!$D$39:$D$782,СВЦЭМ!$A$39:$A$782,$A131,СВЦЭМ!$B$39:$B$782,O$119)+'СЕТ СН'!$I$11+СВЦЭМ!$D$10+'СЕТ СН'!$I$5-'СЕТ СН'!$I$21</f>
        <v>4225.2243241799997</v>
      </c>
      <c r="P131" s="36">
        <f>SUMIFS(СВЦЭМ!$D$39:$D$782,СВЦЭМ!$A$39:$A$782,$A131,СВЦЭМ!$B$39:$B$782,P$119)+'СЕТ СН'!$I$11+СВЦЭМ!$D$10+'СЕТ СН'!$I$5-'СЕТ СН'!$I$21</f>
        <v>4243.7535789499998</v>
      </c>
      <c r="Q131" s="36">
        <f>SUMIFS(СВЦЭМ!$D$39:$D$782,СВЦЭМ!$A$39:$A$782,$A131,СВЦЭМ!$B$39:$B$782,Q$119)+'СЕТ СН'!$I$11+СВЦЭМ!$D$10+'СЕТ СН'!$I$5-'СЕТ СН'!$I$21</f>
        <v>4233.5387451199995</v>
      </c>
      <c r="R131" s="36">
        <f>SUMIFS(СВЦЭМ!$D$39:$D$782,СВЦЭМ!$A$39:$A$782,$A131,СВЦЭМ!$B$39:$B$782,R$119)+'СЕТ СН'!$I$11+СВЦЭМ!$D$10+'СЕТ СН'!$I$5-'СЕТ СН'!$I$21</f>
        <v>4222.2449268499995</v>
      </c>
      <c r="S131" s="36">
        <f>SUMIFS(СВЦЭМ!$D$39:$D$782,СВЦЭМ!$A$39:$A$782,$A131,СВЦЭМ!$B$39:$B$782,S$119)+'СЕТ СН'!$I$11+СВЦЭМ!$D$10+'СЕТ СН'!$I$5-'СЕТ СН'!$I$21</f>
        <v>4202.2781578300001</v>
      </c>
      <c r="T131" s="36">
        <f>SUMIFS(СВЦЭМ!$D$39:$D$782,СВЦЭМ!$A$39:$A$782,$A131,СВЦЭМ!$B$39:$B$782,T$119)+'СЕТ СН'!$I$11+СВЦЭМ!$D$10+'СЕТ СН'!$I$5-'СЕТ СН'!$I$21</f>
        <v>4254.4905974799995</v>
      </c>
      <c r="U131" s="36">
        <f>SUMIFS(СВЦЭМ!$D$39:$D$782,СВЦЭМ!$A$39:$A$782,$A131,СВЦЭМ!$B$39:$B$782,U$119)+'СЕТ СН'!$I$11+СВЦЭМ!$D$10+'СЕТ СН'!$I$5-'СЕТ СН'!$I$21</f>
        <v>4262.5332056899997</v>
      </c>
      <c r="V131" s="36">
        <f>SUMIFS(СВЦЭМ!$D$39:$D$782,СВЦЭМ!$A$39:$A$782,$A131,СВЦЭМ!$B$39:$B$782,V$119)+'СЕТ СН'!$I$11+СВЦЭМ!$D$10+'СЕТ СН'!$I$5-'СЕТ СН'!$I$21</f>
        <v>4287.42896698</v>
      </c>
      <c r="W131" s="36">
        <f>SUMIFS(СВЦЭМ!$D$39:$D$782,СВЦЭМ!$A$39:$A$782,$A131,СВЦЭМ!$B$39:$B$782,W$119)+'СЕТ СН'!$I$11+СВЦЭМ!$D$10+'СЕТ СН'!$I$5-'СЕТ СН'!$I$21</f>
        <v>4275.4195399700002</v>
      </c>
      <c r="X131" s="36">
        <f>SUMIFS(СВЦЭМ!$D$39:$D$782,СВЦЭМ!$A$39:$A$782,$A131,СВЦЭМ!$B$39:$B$782,X$119)+'СЕТ СН'!$I$11+СВЦЭМ!$D$10+'СЕТ СН'!$I$5-'СЕТ СН'!$I$21</f>
        <v>4263.3805427699999</v>
      </c>
      <c r="Y131" s="36">
        <f>SUMIFS(СВЦЭМ!$D$39:$D$782,СВЦЭМ!$A$39:$A$782,$A131,СВЦЭМ!$B$39:$B$782,Y$119)+'СЕТ СН'!$I$11+СВЦЭМ!$D$10+'СЕТ СН'!$I$5-'СЕТ СН'!$I$21</f>
        <v>4296.1286232299999</v>
      </c>
    </row>
    <row r="132" spans="1:25" ht="15.75" x14ac:dyDescent="0.2">
      <c r="A132" s="35">
        <f t="shared" si="3"/>
        <v>44817</v>
      </c>
      <c r="B132" s="36">
        <f>SUMIFS(СВЦЭМ!$D$39:$D$782,СВЦЭМ!$A$39:$A$782,$A132,СВЦЭМ!$B$39:$B$782,B$119)+'СЕТ СН'!$I$11+СВЦЭМ!$D$10+'СЕТ СН'!$I$5-'СЕТ СН'!$I$21</f>
        <v>4346.5826917099994</v>
      </c>
      <c r="C132" s="36">
        <f>SUMIFS(СВЦЭМ!$D$39:$D$782,СВЦЭМ!$A$39:$A$782,$A132,СВЦЭМ!$B$39:$B$782,C$119)+'СЕТ СН'!$I$11+СВЦЭМ!$D$10+'СЕТ СН'!$I$5-'СЕТ СН'!$I$21</f>
        <v>4387.8893572399993</v>
      </c>
      <c r="D132" s="36">
        <f>SUMIFS(СВЦЭМ!$D$39:$D$782,СВЦЭМ!$A$39:$A$782,$A132,СВЦЭМ!$B$39:$B$782,D$119)+'СЕТ СН'!$I$11+СВЦЭМ!$D$10+'СЕТ СН'!$I$5-'СЕТ СН'!$I$21</f>
        <v>4408.1156508599997</v>
      </c>
      <c r="E132" s="36">
        <f>SUMIFS(СВЦЭМ!$D$39:$D$782,СВЦЭМ!$A$39:$A$782,$A132,СВЦЭМ!$B$39:$B$782,E$119)+'СЕТ СН'!$I$11+СВЦЭМ!$D$10+'СЕТ СН'!$I$5-'СЕТ СН'!$I$21</f>
        <v>4416.4649577299997</v>
      </c>
      <c r="F132" s="36">
        <f>SUMIFS(СВЦЭМ!$D$39:$D$782,СВЦЭМ!$A$39:$A$782,$A132,СВЦЭМ!$B$39:$B$782,F$119)+'СЕТ СН'!$I$11+СВЦЭМ!$D$10+'СЕТ СН'!$I$5-'СЕТ СН'!$I$21</f>
        <v>4407.8551899499998</v>
      </c>
      <c r="G132" s="36">
        <f>SUMIFS(СВЦЭМ!$D$39:$D$782,СВЦЭМ!$A$39:$A$782,$A132,СВЦЭМ!$B$39:$B$782,G$119)+'СЕТ СН'!$I$11+СВЦЭМ!$D$10+'СЕТ СН'!$I$5-'СЕТ СН'!$I$21</f>
        <v>4386.5958974099995</v>
      </c>
      <c r="H132" s="36">
        <f>SUMIFS(СВЦЭМ!$D$39:$D$782,СВЦЭМ!$A$39:$A$782,$A132,СВЦЭМ!$B$39:$B$782,H$119)+'СЕТ СН'!$I$11+СВЦЭМ!$D$10+'СЕТ СН'!$I$5-'СЕТ СН'!$I$21</f>
        <v>4324.9291380599998</v>
      </c>
      <c r="I132" s="36">
        <f>SUMIFS(СВЦЭМ!$D$39:$D$782,СВЦЭМ!$A$39:$A$782,$A132,СВЦЭМ!$B$39:$B$782,I$119)+'СЕТ СН'!$I$11+СВЦЭМ!$D$10+'СЕТ СН'!$I$5-'СЕТ СН'!$I$21</f>
        <v>4264.6296333499995</v>
      </c>
      <c r="J132" s="36">
        <f>SUMIFS(СВЦЭМ!$D$39:$D$782,СВЦЭМ!$A$39:$A$782,$A132,СВЦЭМ!$B$39:$B$782,J$119)+'СЕТ СН'!$I$11+СВЦЭМ!$D$10+'СЕТ СН'!$I$5-'СЕТ СН'!$I$21</f>
        <v>4239.5708160499998</v>
      </c>
      <c r="K132" s="36">
        <f>SUMIFS(СВЦЭМ!$D$39:$D$782,СВЦЭМ!$A$39:$A$782,$A132,СВЦЭМ!$B$39:$B$782,K$119)+'СЕТ СН'!$I$11+СВЦЭМ!$D$10+'СЕТ СН'!$I$5-'СЕТ СН'!$I$21</f>
        <v>4247.4109055899999</v>
      </c>
      <c r="L132" s="36">
        <f>SUMIFS(СВЦЭМ!$D$39:$D$782,СВЦЭМ!$A$39:$A$782,$A132,СВЦЭМ!$B$39:$B$782,L$119)+'СЕТ СН'!$I$11+СВЦЭМ!$D$10+'СЕТ СН'!$I$5-'СЕТ СН'!$I$21</f>
        <v>4256.1324590599997</v>
      </c>
      <c r="M132" s="36">
        <f>SUMIFS(СВЦЭМ!$D$39:$D$782,СВЦЭМ!$A$39:$A$782,$A132,СВЦЭМ!$B$39:$B$782,M$119)+'СЕТ СН'!$I$11+СВЦЭМ!$D$10+'СЕТ СН'!$I$5-'СЕТ СН'!$I$21</f>
        <v>4263.6879609899997</v>
      </c>
      <c r="N132" s="36">
        <f>SUMIFS(СВЦЭМ!$D$39:$D$782,СВЦЭМ!$A$39:$A$782,$A132,СВЦЭМ!$B$39:$B$782,N$119)+'СЕТ СН'!$I$11+СВЦЭМ!$D$10+'СЕТ СН'!$I$5-'СЕТ СН'!$I$21</f>
        <v>4215.4850858499995</v>
      </c>
      <c r="O132" s="36">
        <f>SUMIFS(СВЦЭМ!$D$39:$D$782,СВЦЭМ!$A$39:$A$782,$A132,СВЦЭМ!$B$39:$B$782,O$119)+'СЕТ СН'!$I$11+СВЦЭМ!$D$10+'СЕТ СН'!$I$5-'СЕТ СН'!$I$21</f>
        <v>4226.5441460100001</v>
      </c>
      <c r="P132" s="36">
        <f>SUMIFS(СВЦЭМ!$D$39:$D$782,СВЦЭМ!$A$39:$A$782,$A132,СВЦЭМ!$B$39:$B$782,P$119)+'СЕТ СН'!$I$11+СВЦЭМ!$D$10+'СЕТ СН'!$I$5-'СЕТ СН'!$I$21</f>
        <v>4235.9376648199996</v>
      </c>
      <c r="Q132" s="36">
        <f>SUMIFS(СВЦЭМ!$D$39:$D$782,СВЦЭМ!$A$39:$A$782,$A132,СВЦЭМ!$B$39:$B$782,Q$119)+'СЕТ СН'!$I$11+СВЦЭМ!$D$10+'СЕТ СН'!$I$5-'СЕТ СН'!$I$21</f>
        <v>4232.28639828</v>
      </c>
      <c r="R132" s="36">
        <f>SUMIFS(СВЦЭМ!$D$39:$D$782,СВЦЭМ!$A$39:$A$782,$A132,СВЦЭМ!$B$39:$B$782,R$119)+'СЕТ СН'!$I$11+СВЦЭМ!$D$10+'СЕТ СН'!$I$5-'СЕТ СН'!$I$21</f>
        <v>4245.3878778899998</v>
      </c>
      <c r="S132" s="36">
        <f>SUMIFS(СВЦЭМ!$D$39:$D$782,СВЦЭМ!$A$39:$A$782,$A132,СВЦЭМ!$B$39:$B$782,S$119)+'СЕТ СН'!$I$11+СВЦЭМ!$D$10+'СЕТ СН'!$I$5-'СЕТ СН'!$I$21</f>
        <v>4238.8855222100001</v>
      </c>
      <c r="T132" s="36">
        <f>SUMIFS(СВЦЭМ!$D$39:$D$782,СВЦЭМ!$A$39:$A$782,$A132,СВЦЭМ!$B$39:$B$782,T$119)+'СЕТ СН'!$I$11+СВЦЭМ!$D$10+'СЕТ СН'!$I$5-'СЕТ СН'!$I$21</f>
        <v>4261.8757656999996</v>
      </c>
      <c r="U132" s="36">
        <f>SUMIFS(СВЦЭМ!$D$39:$D$782,СВЦЭМ!$A$39:$A$782,$A132,СВЦЭМ!$B$39:$B$782,U$119)+'СЕТ СН'!$I$11+СВЦЭМ!$D$10+'СЕТ СН'!$I$5-'СЕТ СН'!$I$21</f>
        <v>4277.7098330700001</v>
      </c>
      <c r="V132" s="36">
        <f>SUMIFS(СВЦЭМ!$D$39:$D$782,СВЦЭМ!$A$39:$A$782,$A132,СВЦЭМ!$B$39:$B$782,V$119)+'СЕТ СН'!$I$11+СВЦЭМ!$D$10+'СЕТ СН'!$I$5-'СЕТ СН'!$I$21</f>
        <v>4306.3771847999997</v>
      </c>
      <c r="W132" s="36">
        <f>SUMIFS(СВЦЭМ!$D$39:$D$782,СВЦЭМ!$A$39:$A$782,$A132,СВЦЭМ!$B$39:$B$782,W$119)+'СЕТ СН'!$I$11+СВЦЭМ!$D$10+'СЕТ СН'!$I$5-'СЕТ СН'!$I$21</f>
        <v>4283.7018307999997</v>
      </c>
      <c r="X132" s="36">
        <f>SUMIFS(СВЦЭМ!$D$39:$D$782,СВЦЭМ!$A$39:$A$782,$A132,СВЦЭМ!$B$39:$B$782,X$119)+'СЕТ СН'!$I$11+СВЦЭМ!$D$10+'СЕТ СН'!$I$5-'СЕТ СН'!$I$21</f>
        <v>4261.4311468999995</v>
      </c>
      <c r="Y132" s="36">
        <f>SUMIFS(СВЦЭМ!$D$39:$D$782,СВЦЭМ!$A$39:$A$782,$A132,СВЦЭМ!$B$39:$B$782,Y$119)+'СЕТ СН'!$I$11+СВЦЭМ!$D$10+'СЕТ СН'!$I$5-'СЕТ СН'!$I$21</f>
        <v>4309.8455065500002</v>
      </c>
    </row>
    <row r="133" spans="1:25" ht="15.75" x14ac:dyDescent="0.2">
      <c r="A133" s="35">
        <f t="shared" si="3"/>
        <v>44818</v>
      </c>
      <c r="B133" s="36">
        <f>SUMIFS(СВЦЭМ!$D$39:$D$782,СВЦЭМ!$A$39:$A$782,$A133,СВЦЭМ!$B$39:$B$782,B$119)+'СЕТ СН'!$I$11+СВЦЭМ!$D$10+'СЕТ СН'!$I$5-'СЕТ СН'!$I$21</f>
        <v>4322.0409422299999</v>
      </c>
      <c r="C133" s="36">
        <f>SUMIFS(СВЦЭМ!$D$39:$D$782,СВЦЭМ!$A$39:$A$782,$A133,СВЦЭМ!$B$39:$B$782,C$119)+'СЕТ СН'!$I$11+СВЦЭМ!$D$10+'СЕТ СН'!$I$5-'СЕТ СН'!$I$21</f>
        <v>4370.2798097099994</v>
      </c>
      <c r="D133" s="36">
        <f>SUMIFS(СВЦЭМ!$D$39:$D$782,СВЦЭМ!$A$39:$A$782,$A133,СВЦЭМ!$B$39:$B$782,D$119)+'СЕТ СН'!$I$11+СВЦЭМ!$D$10+'СЕТ СН'!$I$5-'СЕТ СН'!$I$21</f>
        <v>4395.8102217699998</v>
      </c>
      <c r="E133" s="36">
        <f>SUMIFS(СВЦЭМ!$D$39:$D$782,СВЦЭМ!$A$39:$A$782,$A133,СВЦЭМ!$B$39:$B$782,E$119)+'СЕТ СН'!$I$11+СВЦЭМ!$D$10+'СЕТ СН'!$I$5-'СЕТ СН'!$I$21</f>
        <v>4397.2338583299997</v>
      </c>
      <c r="F133" s="36">
        <f>SUMIFS(СВЦЭМ!$D$39:$D$782,СВЦЭМ!$A$39:$A$782,$A133,СВЦЭМ!$B$39:$B$782,F$119)+'СЕТ СН'!$I$11+СВЦЭМ!$D$10+'СЕТ СН'!$I$5-'СЕТ СН'!$I$21</f>
        <v>4401.5332366599996</v>
      </c>
      <c r="G133" s="36">
        <f>SUMIFS(СВЦЭМ!$D$39:$D$782,СВЦЭМ!$A$39:$A$782,$A133,СВЦЭМ!$B$39:$B$782,G$119)+'СЕТ СН'!$I$11+СВЦЭМ!$D$10+'СЕТ СН'!$I$5-'СЕТ СН'!$I$21</f>
        <v>4388.87634497</v>
      </c>
      <c r="H133" s="36">
        <f>SUMIFS(СВЦЭМ!$D$39:$D$782,СВЦЭМ!$A$39:$A$782,$A133,СВЦЭМ!$B$39:$B$782,H$119)+'СЕТ СН'!$I$11+СВЦЭМ!$D$10+'СЕТ СН'!$I$5-'СЕТ СН'!$I$21</f>
        <v>4326.6511619799994</v>
      </c>
      <c r="I133" s="36">
        <f>SUMIFS(СВЦЭМ!$D$39:$D$782,СВЦЭМ!$A$39:$A$782,$A133,СВЦЭМ!$B$39:$B$782,I$119)+'СЕТ СН'!$I$11+СВЦЭМ!$D$10+'СЕТ СН'!$I$5-'СЕТ СН'!$I$21</f>
        <v>4260.2830497799996</v>
      </c>
      <c r="J133" s="36">
        <f>SUMIFS(СВЦЭМ!$D$39:$D$782,СВЦЭМ!$A$39:$A$782,$A133,СВЦЭМ!$B$39:$B$782,J$119)+'СЕТ СН'!$I$11+СВЦЭМ!$D$10+'СЕТ СН'!$I$5-'СЕТ СН'!$I$21</f>
        <v>4228.0163743499998</v>
      </c>
      <c r="K133" s="36">
        <f>SUMIFS(СВЦЭМ!$D$39:$D$782,СВЦЭМ!$A$39:$A$782,$A133,СВЦЭМ!$B$39:$B$782,K$119)+'СЕТ СН'!$I$11+СВЦЭМ!$D$10+'СЕТ СН'!$I$5-'СЕТ СН'!$I$21</f>
        <v>4225.1261717699999</v>
      </c>
      <c r="L133" s="36">
        <f>SUMIFS(СВЦЭМ!$D$39:$D$782,СВЦЭМ!$A$39:$A$782,$A133,СВЦЭМ!$B$39:$B$782,L$119)+'СЕТ СН'!$I$11+СВЦЭМ!$D$10+'СЕТ СН'!$I$5-'СЕТ СН'!$I$21</f>
        <v>4241.0866708699996</v>
      </c>
      <c r="M133" s="36">
        <f>SUMIFS(СВЦЭМ!$D$39:$D$782,СВЦЭМ!$A$39:$A$782,$A133,СВЦЭМ!$B$39:$B$782,M$119)+'СЕТ СН'!$I$11+СВЦЭМ!$D$10+'СЕТ СН'!$I$5-'СЕТ СН'!$I$21</f>
        <v>4254.5752992500002</v>
      </c>
      <c r="N133" s="36">
        <f>SUMIFS(СВЦЭМ!$D$39:$D$782,СВЦЭМ!$A$39:$A$782,$A133,СВЦЭМ!$B$39:$B$782,N$119)+'СЕТ СН'!$I$11+СВЦЭМ!$D$10+'СЕТ СН'!$I$5-'СЕТ СН'!$I$21</f>
        <v>4202.4764391799999</v>
      </c>
      <c r="O133" s="36">
        <f>SUMIFS(СВЦЭМ!$D$39:$D$782,СВЦЭМ!$A$39:$A$782,$A133,СВЦЭМ!$B$39:$B$782,O$119)+'СЕТ СН'!$I$11+СВЦЭМ!$D$10+'СЕТ СН'!$I$5-'СЕТ СН'!$I$21</f>
        <v>4198.4810875900002</v>
      </c>
      <c r="P133" s="36">
        <f>SUMIFS(СВЦЭМ!$D$39:$D$782,СВЦЭМ!$A$39:$A$782,$A133,СВЦЭМ!$B$39:$B$782,P$119)+'СЕТ СН'!$I$11+СВЦЭМ!$D$10+'СЕТ СН'!$I$5-'СЕТ СН'!$I$21</f>
        <v>4204.4111382999999</v>
      </c>
      <c r="Q133" s="36">
        <f>SUMIFS(СВЦЭМ!$D$39:$D$782,СВЦЭМ!$A$39:$A$782,$A133,СВЦЭМ!$B$39:$B$782,Q$119)+'СЕТ СН'!$I$11+СВЦЭМ!$D$10+'СЕТ СН'!$I$5-'СЕТ СН'!$I$21</f>
        <v>4231.11864221</v>
      </c>
      <c r="R133" s="36">
        <f>SUMIFS(СВЦЭМ!$D$39:$D$782,СВЦЭМ!$A$39:$A$782,$A133,СВЦЭМ!$B$39:$B$782,R$119)+'СЕТ СН'!$I$11+СВЦЭМ!$D$10+'СЕТ СН'!$I$5-'СЕТ СН'!$I$21</f>
        <v>4252.4769984899995</v>
      </c>
      <c r="S133" s="36">
        <f>SUMIFS(СВЦЭМ!$D$39:$D$782,СВЦЭМ!$A$39:$A$782,$A133,СВЦЭМ!$B$39:$B$782,S$119)+'СЕТ СН'!$I$11+СВЦЭМ!$D$10+'СЕТ СН'!$I$5-'СЕТ СН'!$I$21</f>
        <v>4250.5884625299996</v>
      </c>
      <c r="T133" s="36">
        <f>SUMIFS(СВЦЭМ!$D$39:$D$782,СВЦЭМ!$A$39:$A$782,$A133,СВЦЭМ!$B$39:$B$782,T$119)+'СЕТ СН'!$I$11+СВЦЭМ!$D$10+'СЕТ СН'!$I$5-'СЕТ СН'!$I$21</f>
        <v>4280.9535547199994</v>
      </c>
      <c r="U133" s="36">
        <f>SUMIFS(СВЦЭМ!$D$39:$D$782,СВЦЭМ!$A$39:$A$782,$A133,СВЦЭМ!$B$39:$B$782,U$119)+'СЕТ СН'!$I$11+СВЦЭМ!$D$10+'СЕТ СН'!$I$5-'СЕТ СН'!$I$21</f>
        <v>4301.2638796599995</v>
      </c>
      <c r="V133" s="36">
        <f>SUMIFS(СВЦЭМ!$D$39:$D$782,СВЦЭМ!$A$39:$A$782,$A133,СВЦЭМ!$B$39:$B$782,V$119)+'СЕТ СН'!$I$11+СВЦЭМ!$D$10+'СЕТ СН'!$I$5-'СЕТ СН'!$I$21</f>
        <v>4303.3401182199996</v>
      </c>
      <c r="W133" s="36">
        <f>SUMIFS(СВЦЭМ!$D$39:$D$782,СВЦЭМ!$A$39:$A$782,$A133,СВЦЭМ!$B$39:$B$782,W$119)+'СЕТ СН'!$I$11+СВЦЭМ!$D$10+'СЕТ СН'!$I$5-'СЕТ СН'!$I$21</f>
        <v>4287.1357661499997</v>
      </c>
      <c r="X133" s="36">
        <f>SUMIFS(СВЦЭМ!$D$39:$D$782,СВЦЭМ!$A$39:$A$782,$A133,СВЦЭМ!$B$39:$B$782,X$119)+'СЕТ СН'!$I$11+СВЦЭМ!$D$10+'СЕТ СН'!$I$5-'СЕТ СН'!$I$21</f>
        <v>4260.3731829600001</v>
      </c>
      <c r="Y133" s="36">
        <f>SUMIFS(СВЦЭМ!$D$39:$D$782,СВЦЭМ!$A$39:$A$782,$A133,СВЦЭМ!$B$39:$B$782,Y$119)+'СЕТ СН'!$I$11+СВЦЭМ!$D$10+'СЕТ СН'!$I$5-'СЕТ СН'!$I$21</f>
        <v>4314.0881511099997</v>
      </c>
    </row>
    <row r="134" spans="1:25" ht="15.75" x14ac:dyDescent="0.2">
      <c r="A134" s="35">
        <f t="shared" si="3"/>
        <v>44819</v>
      </c>
      <c r="B134" s="36">
        <f>SUMIFS(СВЦЭМ!$D$39:$D$782,СВЦЭМ!$A$39:$A$782,$A134,СВЦЭМ!$B$39:$B$782,B$119)+'СЕТ СН'!$I$11+СВЦЭМ!$D$10+'СЕТ СН'!$I$5-'СЕТ СН'!$I$21</f>
        <v>4362.5212376199997</v>
      </c>
      <c r="C134" s="36">
        <f>SUMIFS(СВЦЭМ!$D$39:$D$782,СВЦЭМ!$A$39:$A$782,$A134,СВЦЭМ!$B$39:$B$782,C$119)+'СЕТ СН'!$I$11+СВЦЭМ!$D$10+'СЕТ СН'!$I$5-'СЕТ СН'!$I$21</f>
        <v>4417.55886044</v>
      </c>
      <c r="D134" s="36">
        <f>SUMIFS(СВЦЭМ!$D$39:$D$782,СВЦЭМ!$A$39:$A$782,$A134,СВЦЭМ!$B$39:$B$782,D$119)+'СЕТ СН'!$I$11+СВЦЭМ!$D$10+'СЕТ СН'!$I$5-'СЕТ СН'!$I$21</f>
        <v>4441.0424819299997</v>
      </c>
      <c r="E134" s="36">
        <f>SUMIFS(СВЦЭМ!$D$39:$D$782,СВЦЭМ!$A$39:$A$782,$A134,СВЦЭМ!$B$39:$B$782,E$119)+'СЕТ СН'!$I$11+СВЦЭМ!$D$10+'СЕТ СН'!$I$5-'СЕТ СН'!$I$21</f>
        <v>4445.8885515599995</v>
      </c>
      <c r="F134" s="36">
        <f>SUMIFS(СВЦЭМ!$D$39:$D$782,СВЦЭМ!$A$39:$A$782,$A134,СВЦЭМ!$B$39:$B$782,F$119)+'СЕТ СН'!$I$11+СВЦЭМ!$D$10+'СЕТ СН'!$I$5-'СЕТ СН'!$I$21</f>
        <v>4456.0935684099995</v>
      </c>
      <c r="G134" s="36">
        <f>SUMIFS(СВЦЭМ!$D$39:$D$782,СВЦЭМ!$A$39:$A$782,$A134,СВЦЭМ!$B$39:$B$782,G$119)+'СЕТ СН'!$I$11+СВЦЭМ!$D$10+'СЕТ СН'!$I$5-'СЕТ СН'!$I$21</f>
        <v>4435.28377292</v>
      </c>
      <c r="H134" s="36">
        <f>SUMIFS(СВЦЭМ!$D$39:$D$782,СВЦЭМ!$A$39:$A$782,$A134,СВЦЭМ!$B$39:$B$782,H$119)+'СЕТ СН'!$I$11+СВЦЭМ!$D$10+'СЕТ СН'!$I$5-'СЕТ СН'!$I$21</f>
        <v>4383.01556059</v>
      </c>
      <c r="I134" s="36">
        <f>SUMIFS(СВЦЭМ!$D$39:$D$782,СВЦЭМ!$A$39:$A$782,$A134,СВЦЭМ!$B$39:$B$782,I$119)+'СЕТ СН'!$I$11+СВЦЭМ!$D$10+'СЕТ СН'!$I$5-'СЕТ СН'!$I$21</f>
        <v>4297.0505580499994</v>
      </c>
      <c r="J134" s="36">
        <f>SUMIFS(СВЦЭМ!$D$39:$D$782,СВЦЭМ!$A$39:$A$782,$A134,СВЦЭМ!$B$39:$B$782,J$119)+'СЕТ СН'!$I$11+СВЦЭМ!$D$10+'СЕТ СН'!$I$5-'СЕТ СН'!$I$21</f>
        <v>4304.2538184599998</v>
      </c>
      <c r="K134" s="36">
        <f>SUMIFS(СВЦЭМ!$D$39:$D$782,СВЦЭМ!$A$39:$A$782,$A134,СВЦЭМ!$B$39:$B$782,K$119)+'СЕТ СН'!$I$11+СВЦЭМ!$D$10+'СЕТ СН'!$I$5-'СЕТ СН'!$I$21</f>
        <v>4297.0203073699995</v>
      </c>
      <c r="L134" s="36">
        <f>SUMIFS(СВЦЭМ!$D$39:$D$782,СВЦЭМ!$A$39:$A$782,$A134,СВЦЭМ!$B$39:$B$782,L$119)+'СЕТ СН'!$I$11+СВЦЭМ!$D$10+'СЕТ СН'!$I$5-'СЕТ СН'!$I$21</f>
        <v>4294.8400410699996</v>
      </c>
      <c r="M134" s="36">
        <f>SUMIFS(СВЦЭМ!$D$39:$D$782,СВЦЭМ!$A$39:$A$782,$A134,СВЦЭМ!$B$39:$B$782,M$119)+'СЕТ СН'!$I$11+СВЦЭМ!$D$10+'СЕТ СН'!$I$5-'СЕТ СН'!$I$21</f>
        <v>4297.9871014800001</v>
      </c>
      <c r="N134" s="36">
        <f>SUMIFS(СВЦЭМ!$D$39:$D$782,СВЦЭМ!$A$39:$A$782,$A134,СВЦЭМ!$B$39:$B$782,N$119)+'СЕТ СН'!$I$11+СВЦЭМ!$D$10+'СЕТ СН'!$I$5-'СЕТ СН'!$I$21</f>
        <v>4252.2011492199999</v>
      </c>
      <c r="O134" s="36">
        <f>SUMIFS(СВЦЭМ!$D$39:$D$782,СВЦЭМ!$A$39:$A$782,$A134,СВЦЭМ!$B$39:$B$782,O$119)+'СЕТ СН'!$I$11+СВЦЭМ!$D$10+'СЕТ СН'!$I$5-'СЕТ СН'!$I$21</f>
        <v>4258.9232300699996</v>
      </c>
      <c r="P134" s="36">
        <f>SUMIFS(СВЦЭМ!$D$39:$D$782,СВЦЭМ!$A$39:$A$782,$A134,СВЦЭМ!$B$39:$B$782,P$119)+'СЕТ СН'!$I$11+СВЦЭМ!$D$10+'СЕТ СН'!$I$5-'СЕТ СН'!$I$21</f>
        <v>4262.0677381199994</v>
      </c>
      <c r="Q134" s="36">
        <f>SUMIFS(СВЦЭМ!$D$39:$D$782,СВЦЭМ!$A$39:$A$782,$A134,СВЦЭМ!$B$39:$B$782,Q$119)+'СЕТ СН'!$I$11+СВЦЭМ!$D$10+'СЕТ СН'!$I$5-'СЕТ СН'!$I$21</f>
        <v>4268.0263302499998</v>
      </c>
      <c r="R134" s="36">
        <f>SUMIFS(СВЦЭМ!$D$39:$D$782,СВЦЭМ!$A$39:$A$782,$A134,СВЦЭМ!$B$39:$B$782,R$119)+'СЕТ СН'!$I$11+СВЦЭМ!$D$10+'СЕТ СН'!$I$5-'СЕТ СН'!$I$21</f>
        <v>4293.8961783999994</v>
      </c>
      <c r="S134" s="36">
        <f>SUMIFS(СВЦЭМ!$D$39:$D$782,СВЦЭМ!$A$39:$A$782,$A134,СВЦЭМ!$B$39:$B$782,S$119)+'СЕТ СН'!$I$11+СВЦЭМ!$D$10+'СЕТ СН'!$I$5-'СЕТ СН'!$I$21</f>
        <v>4279.9128323300001</v>
      </c>
      <c r="T134" s="36">
        <f>SUMIFS(СВЦЭМ!$D$39:$D$782,СВЦЭМ!$A$39:$A$782,$A134,СВЦЭМ!$B$39:$B$782,T$119)+'СЕТ СН'!$I$11+СВЦЭМ!$D$10+'СЕТ СН'!$I$5-'СЕТ СН'!$I$21</f>
        <v>4297.1476865300001</v>
      </c>
      <c r="U134" s="36">
        <f>SUMIFS(СВЦЭМ!$D$39:$D$782,СВЦЭМ!$A$39:$A$782,$A134,СВЦЭМ!$B$39:$B$782,U$119)+'СЕТ СН'!$I$11+СВЦЭМ!$D$10+'СЕТ СН'!$I$5-'СЕТ СН'!$I$21</f>
        <v>4310.7129286599993</v>
      </c>
      <c r="V134" s="36">
        <f>SUMIFS(СВЦЭМ!$D$39:$D$782,СВЦЭМ!$A$39:$A$782,$A134,СВЦЭМ!$B$39:$B$782,V$119)+'СЕТ СН'!$I$11+СВЦЭМ!$D$10+'СЕТ СН'!$I$5-'СЕТ СН'!$I$21</f>
        <v>4341.1021403599998</v>
      </c>
      <c r="W134" s="36">
        <f>SUMIFS(СВЦЭМ!$D$39:$D$782,СВЦЭМ!$A$39:$A$782,$A134,СВЦЭМ!$B$39:$B$782,W$119)+'СЕТ СН'!$I$11+СВЦЭМ!$D$10+'СЕТ СН'!$I$5-'СЕТ СН'!$I$21</f>
        <v>4314.8580649099995</v>
      </c>
      <c r="X134" s="36">
        <f>SUMIFS(СВЦЭМ!$D$39:$D$782,СВЦЭМ!$A$39:$A$782,$A134,СВЦЭМ!$B$39:$B$782,X$119)+'СЕТ СН'!$I$11+СВЦЭМ!$D$10+'СЕТ СН'!$I$5-'СЕТ СН'!$I$21</f>
        <v>4276.1537260899995</v>
      </c>
      <c r="Y134" s="36">
        <f>SUMIFS(СВЦЭМ!$D$39:$D$782,СВЦЭМ!$A$39:$A$782,$A134,СВЦЭМ!$B$39:$B$782,Y$119)+'СЕТ СН'!$I$11+СВЦЭМ!$D$10+'СЕТ СН'!$I$5-'СЕТ СН'!$I$21</f>
        <v>4357.8165787199996</v>
      </c>
    </row>
    <row r="135" spans="1:25" ht="15.75" x14ac:dyDescent="0.2">
      <c r="A135" s="35">
        <f t="shared" si="3"/>
        <v>44820</v>
      </c>
      <c r="B135" s="36">
        <f>SUMIFS(СВЦЭМ!$D$39:$D$782,СВЦЭМ!$A$39:$A$782,$A135,СВЦЭМ!$B$39:$B$782,B$119)+'СЕТ СН'!$I$11+СВЦЭМ!$D$10+'СЕТ СН'!$I$5-'СЕТ СН'!$I$21</f>
        <v>4370.2214135099994</v>
      </c>
      <c r="C135" s="36">
        <f>SUMIFS(СВЦЭМ!$D$39:$D$782,СВЦЭМ!$A$39:$A$782,$A135,СВЦЭМ!$B$39:$B$782,C$119)+'СЕТ СН'!$I$11+СВЦЭМ!$D$10+'СЕТ СН'!$I$5-'СЕТ СН'!$I$21</f>
        <v>4426.39917762</v>
      </c>
      <c r="D135" s="36">
        <f>SUMIFS(СВЦЭМ!$D$39:$D$782,СВЦЭМ!$A$39:$A$782,$A135,СВЦЭМ!$B$39:$B$782,D$119)+'СЕТ СН'!$I$11+СВЦЭМ!$D$10+'СЕТ СН'!$I$5-'СЕТ СН'!$I$21</f>
        <v>4460.26686341</v>
      </c>
      <c r="E135" s="36">
        <f>SUMIFS(СВЦЭМ!$D$39:$D$782,СВЦЭМ!$A$39:$A$782,$A135,СВЦЭМ!$B$39:$B$782,E$119)+'СЕТ СН'!$I$11+СВЦЭМ!$D$10+'СЕТ СН'!$I$5-'СЕТ СН'!$I$21</f>
        <v>4466.3485406999998</v>
      </c>
      <c r="F135" s="36">
        <f>SUMIFS(СВЦЭМ!$D$39:$D$782,СВЦЭМ!$A$39:$A$782,$A135,СВЦЭМ!$B$39:$B$782,F$119)+'СЕТ СН'!$I$11+СВЦЭМ!$D$10+'СЕТ СН'!$I$5-'СЕТ СН'!$I$21</f>
        <v>4452.4359889500001</v>
      </c>
      <c r="G135" s="36">
        <f>SUMIFS(СВЦЭМ!$D$39:$D$782,СВЦЭМ!$A$39:$A$782,$A135,СВЦЭМ!$B$39:$B$782,G$119)+'СЕТ СН'!$I$11+СВЦЭМ!$D$10+'СЕТ СН'!$I$5-'СЕТ СН'!$I$21</f>
        <v>4431.48987046</v>
      </c>
      <c r="H135" s="36">
        <f>SUMIFS(СВЦЭМ!$D$39:$D$782,СВЦЭМ!$A$39:$A$782,$A135,СВЦЭМ!$B$39:$B$782,H$119)+'СЕТ СН'!$I$11+СВЦЭМ!$D$10+'СЕТ СН'!$I$5-'СЕТ СН'!$I$21</f>
        <v>4374.3884816099999</v>
      </c>
      <c r="I135" s="36">
        <f>SUMIFS(СВЦЭМ!$D$39:$D$782,СВЦЭМ!$A$39:$A$782,$A135,СВЦЭМ!$B$39:$B$782,I$119)+'СЕТ СН'!$I$11+СВЦЭМ!$D$10+'СЕТ СН'!$I$5-'СЕТ СН'!$I$21</f>
        <v>4290.6929155600001</v>
      </c>
      <c r="J135" s="36">
        <f>SUMIFS(СВЦЭМ!$D$39:$D$782,СВЦЭМ!$A$39:$A$782,$A135,СВЦЭМ!$B$39:$B$782,J$119)+'СЕТ СН'!$I$11+СВЦЭМ!$D$10+'СЕТ СН'!$I$5-'СЕТ СН'!$I$21</f>
        <v>4286.3784862799994</v>
      </c>
      <c r="K135" s="36">
        <f>SUMIFS(СВЦЭМ!$D$39:$D$782,СВЦЭМ!$A$39:$A$782,$A135,СВЦЭМ!$B$39:$B$782,K$119)+'СЕТ СН'!$I$11+СВЦЭМ!$D$10+'СЕТ СН'!$I$5-'СЕТ СН'!$I$21</f>
        <v>4223.60385099</v>
      </c>
      <c r="L135" s="36">
        <f>SUMIFS(СВЦЭМ!$D$39:$D$782,СВЦЭМ!$A$39:$A$782,$A135,СВЦЭМ!$B$39:$B$782,L$119)+'СЕТ СН'!$I$11+СВЦЭМ!$D$10+'СЕТ СН'!$I$5-'СЕТ СН'!$I$21</f>
        <v>4240.8709168400001</v>
      </c>
      <c r="M135" s="36">
        <f>SUMIFS(СВЦЭМ!$D$39:$D$782,СВЦЭМ!$A$39:$A$782,$A135,СВЦЭМ!$B$39:$B$782,M$119)+'СЕТ СН'!$I$11+СВЦЭМ!$D$10+'СЕТ СН'!$I$5-'СЕТ СН'!$I$21</f>
        <v>4249.55381278</v>
      </c>
      <c r="N135" s="36">
        <f>SUMIFS(СВЦЭМ!$D$39:$D$782,СВЦЭМ!$A$39:$A$782,$A135,СВЦЭМ!$B$39:$B$782,N$119)+'СЕТ СН'!$I$11+СВЦЭМ!$D$10+'СЕТ СН'!$I$5-'СЕТ СН'!$I$21</f>
        <v>4269.6617649399996</v>
      </c>
      <c r="O135" s="36">
        <f>SUMIFS(СВЦЭМ!$D$39:$D$782,СВЦЭМ!$A$39:$A$782,$A135,СВЦЭМ!$B$39:$B$782,O$119)+'СЕТ СН'!$I$11+СВЦЭМ!$D$10+'СЕТ СН'!$I$5-'СЕТ СН'!$I$21</f>
        <v>4266.3653850000001</v>
      </c>
      <c r="P135" s="36">
        <f>SUMIFS(СВЦЭМ!$D$39:$D$782,СВЦЭМ!$A$39:$A$782,$A135,СВЦЭМ!$B$39:$B$782,P$119)+'СЕТ СН'!$I$11+СВЦЭМ!$D$10+'СЕТ СН'!$I$5-'СЕТ СН'!$I$21</f>
        <v>4268.5105977900002</v>
      </c>
      <c r="Q135" s="36">
        <f>SUMIFS(СВЦЭМ!$D$39:$D$782,СВЦЭМ!$A$39:$A$782,$A135,СВЦЭМ!$B$39:$B$782,Q$119)+'СЕТ СН'!$I$11+СВЦЭМ!$D$10+'СЕТ СН'!$I$5-'СЕТ СН'!$I$21</f>
        <v>4276.5165932700002</v>
      </c>
      <c r="R135" s="36">
        <f>SUMIFS(СВЦЭМ!$D$39:$D$782,СВЦЭМ!$A$39:$A$782,$A135,СВЦЭМ!$B$39:$B$782,R$119)+'СЕТ СН'!$I$11+СВЦЭМ!$D$10+'СЕТ СН'!$I$5-'СЕТ СН'!$I$21</f>
        <v>4281.6701817799994</v>
      </c>
      <c r="S135" s="36">
        <f>SUMIFS(СВЦЭМ!$D$39:$D$782,СВЦЭМ!$A$39:$A$782,$A135,СВЦЭМ!$B$39:$B$782,S$119)+'СЕТ СН'!$I$11+СВЦЭМ!$D$10+'СЕТ СН'!$I$5-'СЕТ СН'!$I$21</f>
        <v>4271.9505000499994</v>
      </c>
      <c r="T135" s="36">
        <f>SUMIFS(СВЦЭМ!$D$39:$D$782,СВЦЭМ!$A$39:$A$782,$A135,СВЦЭМ!$B$39:$B$782,T$119)+'СЕТ СН'!$I$11+СВЦЭМ!$D$10+'СЕТ СН'!$I$5-'СЕТ СН'!$I$21</f>
        <v>4301.9132938000002</v>
      </c>
      <c r="U135" s="36">
        <f>SUMIFS(СВЦЭМ!$D$39:$D$782,СВЦЭМ!$A$39:$A$782,$A135,СВЦЭМ!$B$39:$B$782,U$119)+'СЕТ СН'!$I$11+СВЦЭМ!$D$10+'СЕТ СН'!$I$5-'СЕТ СН'!$I$21</f>
        <v>4304.4744734300002</v>
      </c>
      <c r="V135" s="36">
        <f>SUMIFS(СВЦЭМ!$D$39:$D$782,СВЦЭМ!$A$39:$A$782,$A135,СВЦЭМ!$B$39:$B$782,V$119)+'СЕТ СН'!$I$11+СВЦЭМ!$D$10+'СЕТ СН'!$I$5-'СЕТ СН'!$I$21</f>
        <v>4326.3235163700001</v>
      </c>
      <c r="W135" s="36">
        <f>SUMIFS(СВЦЭМ!$D$39:$D$782,СВЦЭМ!$A$39:$A$782,$A135,СВЦЭМ!$B$39:$B$782,W$119)+'СЕТ СН'!$I$11+СВЦЭМ!$D$10+'СЕТ СН'!$I$5-'СЕТ СН'!$I$21</f>
        <v>4298.3544941199998</v>
      </c>
      <c r="X135" s="36">
        <f>SUMIFS(СВЦЭМ!$D$39:$D$782,СВЦЭМ!$A$39:$A$782,$A135,СВЦЭМ!$B$39:$B$782,X$119)+'СЕТ СН'!$I$11+СВЦЭМ!$D$10+'СЕТ СН'!$I$5-'СЕТ СН'!$I$21</f>
        <v>4311.5946550799999</v>
      </c>
      <c r="Y135" s="36">
        <f>SUMIFS(СВЦЭМ!$D$39:$D$782,СВЦЭМ!$A$39:$A$782,$A135,СВЦЭМ!$B$39:$B$782,Y$119)+'СЕТ СН'!$I$11+СВЦЭМ!$D$10+'СЕТ СН'!$I$5-'СЕТ СН'!$I$21</f>
        <v>4333.4324993800001</v>
      </c>
    </row>
    <row r="136" spans="1:25" ht="15.75" x14ac:dyDescent="0.2">
      <c r="A136" s="35">
        <f t="shared" si="3"/>
        <v>44821</v>
      </c>
      <c r="B136" s="36">
        <f>SUMIFS(СВЦЭМ!$D$39:$D$782,СВЦЭМ!$A$39:$A$782,$A136,СВЦЭМ!$B$39:$B$782,B$119)+'СЕТ СН'!$I$11+СВЦЭМ!$D$10+'СЕТ СН'!$I$5-'СЕТ СН'!$I$21</f>
        <v>4342.1092418099997</v>
      </c>
      <c r="C136" s="36">
        <f>SUMIFS(СВЦЭМ!$D$39:$D$782,СВЦЭМ!$A$39:$A$782,$A136,СВЦЭМ!$B$39:$B$782,C$119)+'СЕТ СН'!$I$11+СВЦЭМ!$D$10+'СЕТ СН'!$I$5-'СЕТ СН'!$I$21</f>
        <v>4379.11920207</v>
      </c>
      <c r="D136" s="36">
        <f>SUMIFS(СВЦЭМ!$D$39:$D$782,СВЦЭМ!$A$39:$A$782,$A136,СВЦЭМ!$B$39:$B$782,D$119)+'СЕТ СН'!$I$11+СВЦЭМ!$D$10+'СЕТ СН'!$I$5-'СЕТ СН'!$I$21</f>
        <v>4405.4204423000001</v>
      </c>
      <c r="E136" s="36">
        <f>SUMIFS(СВЦЭМ!$D$39:$D$782,СВЦЭМ!$A$39:$A$782,$A136,СВЦЭМ!$B$39:$B$782,E$119)+'СЕТ СН'!$I$11+СВЦЭМ!$D$10+'СЕТ СН'!$I$5-'СЕТ СН'!$I$21</f>
        <v>4413.7701253799996</v>
      </c>
      <c r="F136" s="36">
        <f>SUMIFS(СВЦЭМ!$D$39:$D$782,СВЦЭМ!$A$39:$A$782,$A136,СВЦЭМ!$B$39:$B$782,F$119)+'СЕТ СН'!$I$11+СВЦЭМ!$D$10+'СЕТ СН'!$I$5-'СЕТ СН'!$I$21</f>
        <v>4419.2132152799995</v>
      </c>
      <c r="G136" s="36">
        <f>SUMIFS(СВЦЭМ!$D$39:$D$782,СВЦЭМ!$A$39:$A$782,$A136,СВЦЭМ!$B$39:$B$782,G$119)+'СЕТ СН'!$I$11+СВЦЭМ!$D$10+'СЕТ СН'!$I$5-'СЕТ СН'!$I$21</f>
        <v>4406.0319739500001</v>
      </c>
      <c r="H136" s="36">
        <f>SUMIFS(СВЦЭМ!$D$39:$D$782,СВЦЭМ!$A$39:$A$782,$A136,СВЦЭМ!$B$39:$B$782,H$119)+'СЕТ СН'!$I$11+СВЦЭМ!$D$10+'СЕТ СН'!$I$5-'СЕТ СН'!$I$21</f>
        <v>4369.87520821</v>
      </c>
      <c r="I136" s="36">
        <f>SUMIFS(СВЦЭМ!$D$39:$D$782,СВЦЭМ!$A$39:$A$782,$A136,СВЦЭМ!$B$39:$B$782,I$119)+'СЕТ СН'!$I$11+СВЦЭМ!$D$10+'СЕТ СН'!$I$5-'СЕТ СН'!$I$21</f>
        <v>4313.8947397599995</v>
      </c>
      <c r="J136" s="36">
        <f>SUMIFS(СВЦЭМ!$D$39:$D$782,СВЦЭМ!$A$39:$A$782,$A136,СВЦЭМ!$B$39:$B$782,J$119)+'СЕТ СН'!$I$11+СВЦЭМ!$D$10+'СЕТ СН'!$I$5-'СЕТ СН'!$I$21</f>
        <v>4244.1921047599999</v>
      </c>
      <c r="K136" s="36">
        <f>SUMIFS(СВЦЭМ!$D$39:$D$782,СВЦЭМ!$A$39:$A$782,$A136,СВЦЭМ!$B$39:$B$782,K$119)+'СЕТ СН'!$I$11+СВЦЭМ!$D$10+'СЕТ СН'!$I$5-'СЕТ СН'!$I$21</f>
        <v>4206.8161209299997</v>
      </c>
      <c r="L136" s="36">
        <f>SUMIFS(СВЦЭМ!$D$39:$D$782,СВЦЭМ!$A$39:$A$782,$A136,СВЦЭМ!$B$39:$B$782,L$119)+'СЕТ СН'!$I$11+СВЦЭМ!$D$10+'СЕТ СН'!$I$5-'СЕТ СН'!$I$21</f>
        <v>4192.6277055299997</v>
      </c>
      <c r="M136" s="36">
        <f>SUMIFS(СВЦЭМ!$D$39:$D$782,СВЦЭМ!$A$39:$A$782,$A136,СВЦЭМ!$B$39:$B$782,M$119)+'СЕТ СН'!$I$11+СВЦЭМ!$D$10+'СЕТ СН'!$I$5-'СЕТ СН'!$I$21</f>
        <v>4202.7544145599995</v>
      </c>
      <c r="N136" s="36">
        <f>SUMIFS(СВЦЭМ!$D$39:$D$782,СВЦЭМ!$A$39:$A$782,$A136,СВЦЭМ!$B$39:$B$782,N$119)+'СЕТ СН'!$I$11+СВЦЭМ!$D$10+'СЕТ СН'!$I$5-'СЕТ СН'!$I$21</f>
        <v>4221.2502386599999</v>
      </c>
      <c r="O136" s="36">
        <f>SUMIFS(СВЦЭМ!$D$39:$D$782,СВЦЭМ!$A$39:$A$782,$A136,СВЦЭМ!$B$39:$B$782,O$119)+'СЕТ СН'!$I$11+СВЦЭМ!$D$10+'СЕТ СН'!$I$5-'СЕТ СН'!$I$21</f>
        <v>4221.7352193099996</v>
      </c>
      <c r="P136" s="36">
        <f>SUMIFS(СВЦЭМ!$D$39:$D$782,СВЦЭМ!$A$39:$A$782,$A136,СВЦЭМ!$B$39:$B$782,P$119)+'СЕТ СН'!$I$11+СВЦЭМ!$D$10+'СЕТ СН'!$I$5-'СЕТ СН'!$I$21</f>
        <v>4224.1552753400001</v>
      </c>
      <c r="Q136" s="36">
        <f>SUMIFS(СВЦЭМ!$D$39:$D$782,СВЦЭМ!$A$39:$A$782,$A136,СВЦЭМ!$B$39:$B$782,Q$119)+'СЕТ СН'!$I$11+СВЦЭМ!$D$10+'СЕТ СН'!$I$5-'СЕТ СН'!$I$21</f>
        <v>4227.0438623199998</v>
      </c>
      <c r="R136" s="36">
        <f>SUMIFS(СВЦЭМ!$D$39:$D$782,СВЦЭМ!$A$39:$A$782,$A136,СВЦЭМ!$B$39:$B$782,R$119)+'СЕТ СН'!$I$11+СВЦЭМ!$D$10+'СЕТ СН'!$I$5-'СЕТ СН'!$I$21</f>
        <v>4231.3694650099997</v>
      </c>
      <c r="S136" s="36">
        <f>SUMIFS(СВЦЭМ!$D$39:$D$782,СВЦЭМ!$A$39:$A$782,$A136,СВЦЭМ!$B$39:$B$782,S$119)+'СЕТ СН'!$I$11+СВЦЭМ!$D$10+'СЕТ СН'!$I$5-'СЕТ СН'!$I$21</f>
        <v>4230.3272542699997</v>
      </c>
      <c r="T136" s="36">
        <f>SUMIFS(СВЦЭМ!$D$39:$D$782,СВЦЭМ!$A$39:$A$782,$A136,СВЦЭМ!$B$39:$B$782,T$119)+'СЕТ СН'!$I$11+СВЦЭМ!$D$10+'СЕТ СН'!$I$5-'СЕТ СН'!$I$21</f>
        <v>4263.57587143</v>
      </c>
      <c r="U136" s="36">
        <f>SUMIFS(СВЦЭМ!$D$39:$D$782,СВЦЭМ!$A$39:$A$782,$A136,СВЦЭМ!$B$39:$B$782,U$119)+'СЕТ СН'!$I$11+СВЦЭМ!$D$10+'СЕТ СН'!$I$5-'СЕТ СН'!$I$21</f>
        <v>4299.9373847699999</v>
      </c>
      <c r="V136" s="36">
        <f>SUMIFS(СВЦЭМ!$D$39:$D$782,СВЦЭМ!$A$39:$A$782,$A136,СВЦЭМ!$B$39:$B$782,V$119)+'СЕТ СН'!$I$11+СВЦЭМ!$D$10+'СЕТ СН'!$I$5-'СЕТ СН'!$I$21</f>
        <v>4316.1298953299993</v>
      </c>
      <c r="W136" s="36">
        <f>SUMIFS(СВЦЭМ!$D$39:$D$782,СВЦЭМ!$A$39:$A$782,$A136,СВЦЭМ!$B$39:$B$782,W$119)+'СЕТ СН'!$I$11+СВЦЭМ!$D$10+'СЕТ СН'!$I$5-'СЕТ СН'!$I$21</f>
        <v>4307.5621810499997</v>
      </c>
      <c r="X136" s="36">
        <f>SUMIFS(СВЦЭМ!$D$39:$D$782,СВЦЭМ!$A$39:$A$782,$A136,СВЦЭМ!$B$39:$B$782,X$119)+'СЕТ СН'!$I$11+СВЦЭМ!$D$10+'СЕТ СН'!$I$5-'СЕТ СН'!$I$21</f>
        <v>4338.09215434</v>
      </c>
      <c r="Y136" s="36">
        <f>SUMIFS(СВЦЭМ!$D$39:$D$782,СВЦЭМ!$A$39:$A$782,$A136,СВЦЭМ!$B$39:$B$782,Y$119)+'СЕТ СН'!$I$11+СВЦЭМ!$D$10+'СЕТ СН'!$I$5-'СЕТ СН'!$I$21</f>
        <v>4292.6355992199997</v>
      </c>
    </row>
    <row r="137" spans="1:25" ht="15.75" x14ac:dyDescent="0.2">
      <c r="A137" s="35">
        <f t="shared" si="3"/>
        <v>44822</v>
      </c>
      <c r="B137" s="36">
        <f>SUMIFS(СВЦЭМ!$D$39:$D$782,СВЦЭМ!$A$39:$A$782,$A137,СВЦЭМ!$B$39:$B$782,B$119)+'СЕТ СН'!$I$11+СВЦЭМ!$D$10+'СЕТ СН'!$I$5-'СЕТ СН'!$I$21</f>
        <v>4332.0523870799998</v>
      </c>
      <c r="C137" s="36">
        <f>SUMIFS(СВЦЭМ!$D$39:$D$782,СВЦЭМ!$A$39:$A$782,$A137,СВЦЭМ!$B$39:$B$782,C$119)+'СЕТ СН'!$I$11+СВЦЭМ!$D$10+'СЕТ СН'!$I$5-'СЕТ СН'!$I$21</f>
        <v>4349.1554093499999</v>
      </c>
      <c r="D137" s="36">
        <f>SUMIFS(СВЦЭМ!$D$39:$D$782,СВЦЭМ!$A$39:$A$782,$A137,СВЦЭМ!$B$39:$B$782,D$119)+'СЕТ СН'!$I$11+СВЦЭМ!$D$10+'СЕТ СН'!$I$5-'СЕТ СН'!$I$21</f>
        <v>4386.1423125599995</v>
      </c>
      <c r="E137" s="36">
        <f>SUMIFS(СВЦЭМ!$D$39:$D$782,СВЦЭМ!$A$39:$A$782,$A137,СВЦЭМ!$B$39:$B$782,E$119)+'СЕТ СН'!$I$11+СВЦЭМ!$D$10+'СЕТ СН'!$I$5-'СЕТ СН'!$I$21</f>
        <v>4346.9468613099998</v>
      </c>
      <c r="F137" s="36">
        <f>SUMIFS(СВЦЭМ!$D$39:$D$782,СВЦЭМ!$A$39:$A$782,$A137,СВЦЭМ!$B$39:$B$782,F$119)+'СЕТ СН'!$I$11+СВЦЭМ!$D$10+'СЕТ СН'!$I$5-'СЕТ СН'!$I$21</f>
        <v>4343.5022091000001</v>
      </c>
      <c r="G137" s="36">
        <f>SUMIFS(СВЦЭМ!$D$39:$D$782,СВЦЭМ!$A$39:$A$782,$A137,СВЦЭМ!$B$39:$B$782,G$119)+'СЕТ СН'!$I$11+СВЦЭМ!$D$10+'СЕТ СН'!$I$5-'СЕТ СН'!$I$21</f>
        <v>4327.4532558599994</v>
      </c>
      <c r="H137" s="36">
        <f>SUMIFS(СВЦЭМ!$D$39:$D$782,СВЦЭМ!$A$39:$A$782,$A137,СВЦЭМ!$B$39:$B$782,H$119)+'СЕТ СН'!$I$11+СВЦЭМ!$D$10+'СЕТ СН'!$I$5-'СЕТ СН'!$I$21</f>
        <v>4302.4750214799997</v>
      </c>
      <c r="I137" s="36">
        <f>SUMIFS(СВЦЭМ!$D$39:$D$782,СВЦЭМ!$A$39:$A$782,$A137,СВЦЭМ!$B$39:$B$782,I$119)+'СЕТ СН'!$I$11+СВЦЭМ!$D$10+'СЕТ СН'!$I$5-'СЕТ СН'!$I$21</f>
        <v>4206.9193111799996</v>
      </c>
      <c r="J137" s="36">
        <f>SUMIFS(СВЦЭМ!$D$39:$D$782,СВЦЭМ!$A$39:$A$782,$A137,СВЦЭМ!$B$39:$B$782,J$119)+'СЕТ СН'!$I$11+СВЦЭМ!$D$10+'СЕТ СН'!$I$5-'СЕТ СН'!$I$21</f>
        <v>4127.1244420499997</v>
      </c>
      <c r="K137" s="36">
        <f>SUMIFS(СВЦЭМ!$D$39:$D$782,СВЦЭМ!$A$39:$A$782,$A137,СВЦЭМ!$B$39:$B$782,K$119)+'СЕТ СН'!$I$11+СВЦЭМ!$D$10+'СЕТ СН'!$I$5-'СЕТ СН'!$I$21</f>
        <v>4090.3642811899999</v>
      </c>
      <c r="L137" s="36">
        <f>SUMIFS(СВЦЭМ!$D$39:$D$782,СВЦЭМ!$A$39:$A$782,$A137,СВЦЭМ!$B$39:$B$782,L$119)+'СЕТ СН'!$I$11+СВЦЭМ!$D$10+'СЕТ СН'!$I$5-'СЕТ СН'!$I$21</f>
        <v>4032.5352629899999</v>
      </c>
      <c r="M137" s="36">
        <f>SUMIFS(СВЦЭМ!$D$39:$D$782,СВЦЭМ!$A$39:$A$782,$A137,СВЦЭМ!$B$39:$B$782,M$119)+'СЕТ СН'!$I$11+СВЦЭМ!$D$10+'СЕТ СН'!$I$5-'СЕТ СН'!$I$21</f>
        <v>4099.0972774900001</v>
      </c>
      <c r="N137" s="36">
        <f>SUMIFS(СВЦЭМ!$D$39:$D$782,СВЦЭМ!$A$39:$A$782,$A137,СВЦЭМ!$B$39:$B$782,N$119)+'СЕТ СН'!$I$11+СВЦЭМ!$D$10+'СЕТ СН'!$I$5-'СЕТ СН'!$I$21</f>
        <v>4190.9782913999998</v>
      </c>
      <c r="O137" s="36">
        <f>SUMIFS(СВЦЭМ!$D$39:$D$782,СВЦЭМ!$A$39:$A$782,$A137,СВЦЭМ!$B$39:$B$782,O$119)+'СЕТ СН'!$I$11+СВЦЭМ!$D$10+'СЕТ СН'!$I$5-'СЕТ СН'!$I$21</f>
        <v>4254.1418791999995</v>
      </c>
      <c r="P137" s="36">
        <f>SUMIFS(СВЦЭМ!$D$39:$D$782,СВЦЭМ!$A$39:$A$782,$A137,СВЦЭМ!$B$39:$B$782,P$119)+'СЕТ СН'!$I$11+СВЦЭМ!$D$10+'СЕТ СН'!$I$5-'СЕТ СН'!$I$21</f>
        <v>4249.3760927999992</v>
      </c>
      <c r="Q137" s="36">
        <f>SUMIFS(СВЦЭМ!$D$39:$D$782,СВЦЭМ!$A$39:$A$782,$A137,СВЦЭМ!$B$39:$B$782,Q$119)+'СЕТ СН'!$I$11+СВЦЭМ!$D$10+'СЕТ СН'!$I$5-'СЕТ СН'!$I$21</f>
        <v>4246.9252544000001</v>
      </c>
      <c r="R137" s="36">
        <f>SUMIFS(СВЦЭМ!$D$39:$D$782,СВЦЭМ!$A$39:$A$782,$A137,СВЦЭМ!$B$39:$B$782,R$119)+'СЕТ СН'!$I$11+СВЦЭМ!$D$10+'СЕТ СН'!$I$5-'СЕТ СН'!$I$21</f>
        <v>4158.9212482299999</v>
      </c>
      <c r="S137" s="36">
        <f>SUMIFS(СВЦЭМ!$D$39:$D$782,СВЦЭМ!$A$39:$A$782,$A137,СВЦЭМ!$B$39:$B$782,S$119)+'СЕТ СН'!$I$11+СВЦЭМ!$D$10+'СЕТ СН'!$I$5-'СЕТ СН'!$I$21</f>
        <v>4123.9656126499995</v>
      </c>
      <c r="T137" s="36">
        <f>SUMIFS(СВЦЭМ!$D$39:$D$782,СВЦЭМ!$A$39:$A$782,$A137,СВЦЭМ!$B$39:$B$782,T$119)+'СЕТ СН'!$I$11+СВЦЭМ!$D$10+'СЕТ СН'!$I$5-'СЕТ СН'!$I$21</f>
        <v>4063.7118442599999</v>
      </c>
      <c r="U137" s="36">
        <f>SUMIFS(СВЦЭМ!$D$39:$D$782,СВЦЭМ!$A$39:$A$782,$A137,СВЦЭМ!$B$39:$B$782,U$119)+'СЕТ СН'!$I$11+СВЦЭМ!$D$10+'СЕТ СН'!$I$5-'СЕТ СН'!$I$21</f>
        <v>4072.9634476299998</v>
      </c>
      <c r="V137" s="36">
        <f>SUMIFS(СВЦЭМ!$D$39:$D$782,СВЦЭМ!$A$39:$A$782,$A137,СВЦЭМ!$B$39:$B$782,V$119)+'СЕТ СН'!$I$11+СВЦЭМ!$D$10+'СЕТ СН'!$I$5-'СЕТ СН'!$I$21</f>
        <v>4084.5208197499996</v>
      </c>
      <c r="W137" s="36">
        <f>SUMIFS(СВЦЭМ!$D$39:$D$782,СВЦЭМ!$A$39:$A$782,$A137,СВЦЭМ!$B$39:$B$782,W$119)+'СЕТ СН'!$I$11+СВЦЭМ!$D$10+'СЕТ СН'!$I$5-'СЕТ СН'!$I$21</f>
        <v>4079.8680881599998</v>
      </c>
      <c r="X137" s="36">
        <f>SUMIFS(СВЦЭМ!$D$39:$D$782,СВЦЭМ!$A$39:$A$782,$A137,СВЦЭМ!$B$39:$B$782,X$119)+'СЕТ СН'!$I$11+СВЦЭМ!$D$10+'СЕТ СН'!$I$5-'СЕТ СН'!$I$21</f>
        <v>4087.2683989199995</v>
      </c>
      <c r="Y137" s="36">
        <f>SUMIFS(СВЦЭМ!$D$39:$D$782,СВЦЭМ!$A$39:$A$782,$A137,СВЦЭМ!$B$39:$B$782,Y$119)+'СЕТ СН'!$I$11+СВЦЭМ!$D$10+'СЕТ СН'!$I$5-'СЕТ СН'!$I$21</f>
        <v>4067.82115196</v>
      </c>
    </row>
    <row r="138" spans="1:25" ht="15.75" x14ac:dyDescent="0.2">
      <c r="A138" s="35">
        <f t="shared" si="3"/>
        <v>44823</v>
      </c>
      <c r="B138" s="36">
        <f>SUMIFS(СВЦЭМ!$D$39:$D$782,СВЦЭМ!$A$39:$A$782,$A138,СВЦЭМ!$B$39:$B$782,B$119)+'СЕТ СН'!$I$11+СВЦЭМ!$D$10+'СЕТ СН'!$I$5-'СЕТ СН'!$I$21</f>
        <v>4243.3798374500002</v>
      </c>
      <c r="C138" s="36">
        <f>SUMIFS(СВЦЭМ!$D$39:$D$782,СВЦЭМ!$A$39:$A$782,$A138,СВЦЭМ!$B$39:$B$782,C$119)+'СЕТ СН'!$I$11+СВЦЭМ!$D$10+'СЕТ СН'!$I$5-'СЕТ СН'!$I$21</f>
        <v>4284.9743394199995</v>
      </c>
      <c r="D138" s="36">
        <f>SUMIFS(СВЦЭМ!$D$39:$D$782,СВЦЭМ!$A$39:$A$782,$A138,СВЦЭМ!$B$39:$B$782,D$119)+'СЕТ СН'!$I$11+СВЦЭМ!$D$10+'СЕТ СН'!$I$5-'СЕТ СН'!$I$21</f>
        <v>4434.7150490799995</v>
      </c>
      <c r="E138" s="36">
        <f>SUMIFS(СВЦЭМ!$D$39:$D$782,СВЦЭМ!$A$39:$A$782,$A138,СВЦЭМ!$B$39:$B$782,E$119)+'СЕТ СН'!$I$11+СВЦЭМ!$D$10+'СЕТ СН'!$I$5-'СЕТ СН'!$I$21</f>
        <v>4388.5131716999995</v>
      </c>
      <c r="F138" s="36">
        <f>SUMIFS(СВЦЭМ!$D$39:$D$782,СВЦЭМ!$A$39:$A$782,$A138,СВЦЭМ!$B$39:$B$782,F$119)+'СЕТ СН'!$I$11+СВЦЭМ!$D$10+'СЕТ СН'!$I$5-'СЕТ СН'!$I$21</f>
        <v>4334.4828401300001</v>
      </c>
      <c r="G138" s="36">
        <f>SUMIFS(СВЦЭМ!$D$39:$D$782,СВЦЭМ!$A$39:$A$782,$A138,СВЦЭМ!$B$39:$B$782,G$119)+'СЕТ СН'!$I$11+СВЦЭМ!$D$10+'СЕТ СН'!$I$5-'СЕТ СН'!$I$21</f>
        <v>4308.3649940799996</v>
      </c>
      <c r="H138" s="36">
        <f>SUMIFS(СВЦЭМ!$D$39:$D$782,СВЦЭМ!$A$39:$A$782,$A138,СВЦЭМ!$B$39:$B$782,H$119)+'СЕТ СН'!$I$11+СВЦЭМ!$D$10+'СЕТ СН'!$I$5-'СЕТ СН'!$I$21</f>
        <v>4268.3326498199995</v>
      </c>
      <c r="I138" s="36">
        <f>SUMIFS(СВЦЭМ!$D$39:$D$782,СВЦЭМ!$A$39:$A$782,$A138,СВЦЭМ!$B$39:$B$782,I$119)+'СЕТ СН'!$I$11+СВЦЭМ!$D$10+'СЕТ СН'!$I$5-'СЕТ СН'!$I$21</f>
        <v>4227.0996416600001</v>
      </c>
      <c r="J138" s="36">
        <f>SUMIFS(СВЦЭМ!$D$39:$D$782,СВЦЭМ!$A$39:$A$782,$A138,СВЦЭМ!$B$39:$B$782,J$119)+'СЕТ СН'!$I$11+СВЦЭМ!$D$10+'СЕТ СН'!$I$5-'СЕТ СН'!$I$21</f>
        <v>4214.6703622499999</v>
      </c>
      <c r="K138" s="36">
        <f>SUMIFS(СВЦЭМ!$D$39:$D$782,СВЦЭМ!$A$39:$A$782,$A138,СВЦЭМ!$B$39:$B$782,K$119)+'СЕТ СН'!$I$11+СВЦЭМ!$D$10+'СЕТ СН'!$I$5-'СЕТ СН'!$I$21</f>
        <v>4170.9784022599997</v>
      </c>
      <c r="L138" s="36">
        <f>SUMIFS(СВЦЭМ!$D$39:$D$782,СВЦЭМ!$A$39:$A$782,$A138,СВЦЭМ!$B$39:$B$782,L$119)+'СЕТ СН'!$I$11+СВЦЭМ!$D$10+'СЕТ СН'!$I$5-'СЕТ СН'!$I$21</f>
        <v>4154.1803192500001</v>
      </c>
      <c r="M138" s="36">
        <f>SUMIFS(СВЦЭМ!$D$39:$D$782,СВЦЭМ!$A$39:$A$782,$A138,СВЦЭМ!$B$39:$B$782,M$119)+'СЕТ СН'!$I$11+СВЦЭМ!$D$10+'СЕТ СН'!$I$5-'СЕТ СН'!$I$21</f>
        <v>4167.6675185099994</v>
      </c>
      <c r="N138" s="36">
        <f>SUMIFS(СВЦЭМ!$D$39:$D$782,СВЦЭМ!$A$39:$A$782,$A138,СВЦЭМ!$B$39:$B$782,N$119)+'СЕТ СН'!$I$11+СВЦЭМ!$D$10+'СЕТ СН'!$I$5-'СЕТ СН'!$I$21</f>
        <v>4178.3280641799993</v>
      </c>
      <c r="O138" s="36">
        <f>SUMIFS(СВЦЭМ!$D$39:$D$782,СВЦЭМ!$A$39:$A$782,$A138,СВЦЭМ!$B$39:$B$782,O$119)+'СЕТ СН'!$I$11+СВЦЭМ!$D$10+'СЕТ СН'!$I$5-'СЕТ СН'!$I$21</f>
        <v>4173.8503217799998</v>
      </c>
      <c r="P138" s="36">
        <f>SUMIFS(СВЦЭМ!$D$39:$D$782,СВЦЭМ!$A$39:$A$782,$A138,СВЦЭМ!$B$39:$B$782,P$119)+'СЕТ СН'!$I$11+СВЦЭМ!$D$10+'СЕТ СН'!$I$5-'СЕТ СН'!$I$21</f>
        <v>4185.3369661999996</v>
      </c>
      <c r="Q138" s="36">
        <f>SUMIFS(СВЦЭМ!$D$39:$D$782,СВЦЭМ!$A$39:$A$782,$A138,СВЦЭМ!$B$39:$B$782,Q$119)+'СЕТ СН'!$I$11+СВЦЭМ!$D$10+'СЕТ СН'!$I$5-'СЕТ СН'!$I$21</f>
        <v>4183.3163634699995</v>
      </c>
      <c r="R138" s="36">
        <f>SUMIFS(СВЦЭМ!$D$39:$D$782,СВЦЭМ!$A$39:$A$782,$A138,СВЦЭМ!$B$39:$B$782,R$119)+'СЕТ СН'!$I$11+СВЦЭМ!$D$10+'СЕТ СН'!$I$5-'СЕТ СН'!$I$21</f>
        <v>4190.6589567699993</v>
      </c>
      <c r="S138" s="36">
        <f>SUMIFS(СВЦЭМ!$D$39:$D$782,СВЦЭМ!$A$39:$A$782,$A138,СВЦЭМ!$B$39:$B$782,S$119)+'СЕТ СН'!$I$11+СВЦЭМ!$D$10+'СЕТ СН'!$I$5-'СЕТ СН'!$I$21</f>
        <v>4191.3235840799998</v>
      </c>
      <c r="T138" s="36">
        <f>SUMIFS(СВЦЭМ!$D$39:$D$782,СВЦЭМ!$A$39:$A$782,$A138,СВЦЭМ!$B$39:$B$782,T$119)+'СЕТ СН'!$I$11+СВЦЭМ!$D$10+'СЕТ СН'!$I$5-'СЕТ СН'!$I$21</f>
        <v>4155.7715391499996</v>
      </c>
      <c r="U138" s="36">
        <f>SUMIFS(СВЦЭМ!$D$39:$D$782,СВЦЭМ!$A$39:$A$782,$A138,СВЦЭМ!$B$39:$B$782,U$119)+'СЕТ СН'!$I$11+СВЦЭМ!$D$10+'СЕТ СН'!$I$5-'СЕТ СН'!$I$21</f>
        <v>4128.1932675199996</v>
      </c>
      <c r="V138" s="36">
        <f>SUMIFS(СВЦЭМ!$D$39:$D$782,СВЦЭМ!$A$39:$A$782,$A138,СВЦЭМ!$B$39:$B$782,V$119)+'СЕТ СН'!$I$11+СВЦЭМ!$D$10+'СЕТ СН'!$I$5-'СЕТ СН'!$I$21</f>
        <v>4139.7906335399994</v>
      </c>
      <c r="W138" s="36">
        <f>SUMIFS(СВЦЭМ!$D$39:$D$782,СВЦЭМ!$A$39:$A$782,$A138,СВЦЭМ!$B$39:$B$782,W$119)+'СЕТ СН'!$I$11+СВЦЭМ!$D$10+'СЕТ СН'!$I$5-'СЕТ СН'!$I$21</f>
        <v>4157.7176146299998</v>
      </c>
      <c r="X138" s="36">
        <f>SUMIFS(СВЦЭМ!$D$39:$D$782,СВЦЭМ!$A$39:$A$782,$A138,СВЦЭМ!$B$39:$B$782,X$119)+'СЕТ СН'!$I$11+СВЦЭМ!$D$10+'СЕТ СН'!$I$5-'СЕТ СН'!$I$21</f>
        <v>4212.08144679</v>
      </c>
      <c r="Y138" s="36">
        <f>SUMIFS(СВЦЭМ!$D$39:$D$782,СВЦЭМ!$A$39:$A$782,$A138,СВЦЭМ!$B$39:$B$782,Y$119)+'СЕТ СН'!$I$11+СВЦЭМ!$D$10+'СЕТ СН'!$I$5-'СЕТ СН'!$I$21</f>
        <v>4249.5877100399994</v>
      </c>
    </row>
    <row r="139" spans="1:25" ht="15.75" x14ac:dyDescent="0.2">
      <c r="A139" s="35">
        <f t="shared" si="3"/>
        <v>44824</v>
      </c>
      <c r="B139" s="36">
        <f>SUMIFS(СВЦЭМ!$D$39:$D$782,СВЦЭМ!$A$39:$A$782,$A139,СВЦЭМ!$B$39:$B$782,B$119)+'СЕТ СН'!$I$11+СВЦЭМ!$D$10+'СЕТ СН'!$I$5-'СЕТ СН'!$I$21</f>
        <v>4249.8989995399997</v>
      </c>
      <c r="C139" s="36">
        <f>SUMIFS(СВЦЭМ!$D$39:$D$782,СВЦЭМ!$A$39:$A$782,$A139,СВЦЭМ!$B$39:$B$782,C$119)+'СЕТ СН'!$I$11+СВЦЭМ!$D$10+'СЕТ СН'!$I$5-'СЕТ СН'!$I$21</f>
        <v>4293.3511478599994</v>
      </c>
      <c r="D139" s="36">
        <f>SUMIFS(СВЦЭМ!$D$39:$D$782,СВЦЭМ!$A$39:$A$782,$A139,СВЦЭМ!$B$39:$B$782,D$119)+'СЕТ СН'!$I$11+СВЦЭМ!$D$10+'СЕТ СН'!$I$5-'СЕТ СН'!$I$21</f>
        <v>4316.8744684899993</v>
      </c>
      <c r="E139" s="36">
        <f>SUMIFS(СВЦЭМ!$D$39:$D$782,СВЦЭМ!$A$39:$A$782,$A139,СВЦЭМ!$B$39:$B$782,E$119)+'СЕТ СН'!$I$11+СВЦЭМ!$D$10+'СЕТ СН'!$I$5-'СЕТ СН'!$I$21</f>
        <v>4327.9787666100001</v>
      </c>
      <c r="F139" s="36">
        <f>SUMIFS(СВЦЭМ!$D$39:$D$782,СВЦЭМ!$A$39:$A$782,$A139,СВЦЭМ!$B$39:$B$782,F$119)+'СЕТ СН'!$I$11+СВЦЭМ!$D$10+'СЕТ СН'!$I$5-'СЕТ СН'!$I$21</f>
        <v>4330.7852589599997</v>
      </c>
      <c r="G139" s="36">
        <f>SUMIFS(СВЦЭМ!$D$39:$D$782,СВЦЭМ!$A$39:$A$782,$A139,СВЦЭМ!$B$39:$B$782,G$119)+'СЕТ СН'!$I$11+СВЦЭМ!$D$10+'СЕТ СН'!$I$5-'СЕТ СН'!$I$21</f>
        <v>4318.44129041</v>
      </c>
      <c r="H139" s="36">
        <f>SUMIFS(СВЦЭМ!$D$39:$D$782,СВЦЭМ!$A$39:$A$782,$A139,СВЦЭМ!$B$39:$B$782,H$119)+'СЕТ СН'!$I$11+СВЦЭМ!$D$10+'СЕТ СН'!$I$5-'СЕТ СН'!$I$21</f>
        <v>4253.2678059099999</v>
      </c>
      <c r="I139" s="36">
        <f>SUMIFS(СВЦЭМ!$D$39:$D$782,СВЦЭМ!$A$39:$A$782,$A139,СВЦЭМ!$B$39:$B$782,I$119)+'СЕТ СН'!$I$11+СВЦЭМ!$D$10+'СЕТ СН'!$I$5-'СЕТ СН'!$I$21</f>
        <v>4197.7478500799998</v>
      </c>
      <c r="J139" s="36">
        <f>SUMIFS(СВЦЭМ!$D$39:$D$782,СВЦЭМ!$A$39:$A$782,$A139,СВЦЭМ!$B$39:$B$782,J$119)+'СЕТ СН'!$I$11+СВЦЭМ!$D$10+'СЕТ СН'!$I$5-'СЕТ СН'!$I$21</f>
        <v>4175.7749843900001</v>
      </c>
      <c r="K139" s="36">
        <f>SUMIFS(СВЦЭМ!$D$39:$D$782,СВЦЭМ!$A$39:$A$782,$A139,СВЦЭМ!$B$39:$B$782,K$119)+'СЕТ СН'!$I$11+СВЦЭМ!$D$10+'СЕТ СН'!$I$5-'СЕТ СН'!$I$21</f>
        <v>4254.2734301</v>
      </c>
      <c r="L139" s="36">
        <f>SUMIFS(СВЦЭМ!$D$39:$D$782,СВЦЭМ!$A$39:$A$782,$A139,СВЦЭМ!$B$39:$B$782,L$119)+'СЕТ СН'!$I$11+СВЦЭМ!$D$10+'СЕТ СН'!$I$5-'СЕТ СН'!$I$21</f>
        <v>4271.7485079799999</v>
      </c>
      <c r="M139" s="36">
        <f>SUMIFS(СВЦЭМ!$D$39:$D$782,СВЦЭМ!$A$39:$A$782,$A139,СВЦЭМ!$B$39:$B$782,M$119)+'СЕТ СН'!$I$11+СВЦЭМ!$D$10+'СЕТ СН'!$I$5-'СЕТ СН'!$I$21</f>
        <v>4213.64012783</v>
      </c>
      <c r="N139" s="36">
        <f>SUMIFS(СВЦЭМ!$D$39:$D$782,СВЦЭМ!$A$39:$A$782,$A139,СВЦЭМ!$B$39:$B$782,N$119)+'СЕТ СН'!$I$11+СВЦЭМ!$D$10+'СЕТ СН'!$I$5-'СЕТ СН'!$I$21</f>
        <v>4175.1604225699994</v>
      </c>
      <c r="O139" s="36">
        <f>SUMIFS(СВЦЭМ!$D$39:$D$782,СВЦЭМ!$A$39:$A$782,$A139,СВЦЭМ!$B$39:$B$782,O$119)+'СЕТ СН'!$I$11+СВЦЭМ!$D$10+'СЕТ СН'!$I$5-'СЕТ СН'!$I$21</f>
        <v>4134.2697377999993</v>
      </c>
      <c r="P139" s="36">
        <f>SUMIFS(СВЦЭМ!$D$39:$D$782,СВЦЭМ!$A$39:$A$782,$A139,СВЦЭМ!$B$39:$B$782,P$119)+'СЕТ СН'!$I$11+СВЦЭМ!$D$10+'СЕТ СН'!$I$5-'СЕТ СН'!$I$21</f>
        <v>4142.8502393199997</v>
      </c>
      <c r="Q139" s="36">
        <f>SUMIFS(СВЦЭМ!$D$39:$D$782,СВЦЭМ!$A$39:$A$782,$A139,СВЦЭМ!$B$39:$B$782,Q$119)+'СЕТ СН'!$I$11+СВЦЭМ!$D$10+'СЕТ СН'!$I$5-'СЕТ СН'!$I$21</f>
        <v>4155.7769213299998</v>
      </c>
      <c r="R139" s="36">
        <f>SUMIFS(СВЦЭМ!$D$39:$D$782,СВЦЭМ!$A$39:$A$782,$A139,СВЦЭМ!$B$39:$B$782,R$119)+'СЕТ СН'!$I$11+СВЦЭМ!$D$10+'СЕТ СН'!$I$5-'СЕТ СН'!$I$21</f>
        <v>4156.7113971499994</v>
      </c>
      <c r="S139" s="36">
        <f>SUMIFS(СВЦЭМ!$D$39:$D$782,СВЦЭМ!$A$39:$A$782,$A139,СВЦЭМ!$B$39:$B$782,S$119)+'СЕТ СН'!$I$11+СВЦЭМ!$D$10+'СЕТ СН'!$I$5-'СЕТ СН'!$I$21</f>
        <v>4151.1533445699997</v>
      </c>
      <c r="T139" s="36">
        <f>SUMIFS(СВЦЭМ!$D$39:$D$782,СВЦЭМ!$A$39:$A$782,$A139,СВЦЭМ!$B$39:$B$782,T$119)+'СЕТ СН'!$I$11+СВЦЭМ!$D$10+'СЕТ СН'!$I$5-'СЕТ СН'!$I$21</f>
        <v>4237.2591368399999</v>
      </c>
      <c r="U139" s="36">
        <f>SUMIFS(СВЦЭМ!$D$39:$D$782,СВЦЭМ!$A$39:$A$782,$A139,СВЦЭМ!$B$39:$B$782,U$119)+'СЕТ СН'!$I$11+СВЦЭМ!$D$10+'СЕТ СН'!$I$5-'СЕТ СН'!$I$21</f>
        <v>4273.80019206</v>
      </c>
      <c r="V139" s="36">
        <f>SUMIFS(СВЦЭМ!$D$39:$D$782,СВЦЭМ!$A$39:$A$782,$A139,СВЦЭМ!$B$39:$B$782,V$119)+'СЕТ СН'!$I$11+СВЦЭМ!$D$10+'СЕТ СН'!$I$5-'СЕТ СН'!$I$21</f>
        <v>4303.7235427300002</v>
      </c>
      <c r="W139" s="36">
        <f>SUMIFS(СВЦЭМ!$D$39:$D$782,СВЦЭМ!$A$39:$A$782,$A139,СВЦЭМ!$B$39:$B$782,W$119)+'СЕТ СН'!$I$11+СВЦЭМ!$D$10+'СЕТ СН'!$I$5-'СЕТ СН'!$I$21</f>
        <v>4289.9014552799999</v>
      </c>
      <c r="X139" s="36">
        <f>SUMIFS(СВЦЭМ!$D$39:$D$782,СВЦЭМ!$A$39:$A$782,$A139,СВЦЭМ!$B$39:$B$782,X$119)+'СЕТ СН'!$I$11+СВЦЭМ!$D$10+'СЕТ СН'!$I$5-'СЕТ СН'!$I$21</f>
        <v>4237.8783069599995</v>
      </c>
      <c r="Y139" s="36">
        <f>SUMIFS(СВЦЭМ!$D$39:$D$782,СВЦЭМ!$A$39:$A$782,$A139,СВЦЭМ!$B$39:$B$782,Y$119)+'СЕТ СН'!$I$11+СВЦЭМ!$D$10+'СЕТ СН'!$I$5-'СЕТ СН'!$I$21</f>
        <v>4178.6286080899999</v>
      </c>
    </row>
    <row r="140" spans="1:25" ht="15.75" x14ac:dyDescent="0.2">
      <c r="A140" s="35">
        <f t="shared" si="3"/>
        <v>44825</v>
      </c>
      <c r="B140" s="36">
        <f>SUMIFS(СВЦЭМ!$D$39:$D$782,СВЦЭМ!$A$39:$A$782,$A140,СВЦЭМ!$B$39:$B$782,B$119)+'СЕТ СН'!$I$11+СВЦЭМ!$D$10+'СЕТ СН'!$I$5-'СЕТ СН'!$I$21</f>
        <v>4269.9076976999995</v>
      </c>
      <c r="C140" s="36">
        <f>SUMIFS(СВЦЭМ!$D$39:$D$782,СВЦЭМ!$A$39:$A$782,$A140,СВЦЭМ!$B$39:$B$782,C$119)+'СЕТ СН'!$I$11+СВЦЭМ!$D$10+'СЕТ СН'!$I$5-'СЕТ СН'!$I$21</f>
        <v>4296.6692922799994</v>
      </c>
      <c r="D140" s="36">
        <f>SUMIFS(СВЦЭМ!$D$39:$D$782,СВЦЭМ!$A$39:$A$782,$A140,СВЦЭМ!$B$39:$B$782,D$119)+'СЕТ СН'!$I$11+СВЦЭМ!$D$10+'СЕТ СН'!$I$5-'СЕТ СН'!$I$21</f>
        <v>4311.4701377599995</v>
      </c>
      <c r="E140" s="36">
        <f>SUMIFS(СВЦЭМ!$D$39:$D$782,СВЦЭМ!$A$39:$A$782,$A140,СВЦЭМ!$B$39:$B$782,E$119)+'СЕТ СН'!$I$11+СВЦЭМ!$D$10+'СЕТ СН'!$I$5-'СЕТ СН'!$I$21</f>
        <v>4268.8767677699998</v>
      </c>
      <c r="F140" s="36">
        <f>SUMIFS(СВЦЭМ!$D$39:$D$782,СВЦЭМ!$A$39:$A$782,$A140,СВЦЭМ!$B$39:$B$782,F$119)+'СЕТ СН'!$I$11+СВЦЭМ!$D$10+'СЕТ СН'!$I$5-'СЕТ СН'!$I$21</f>
        <v>4249.4778123999995</v>
      </c>
      <c r="G140" s="36">
        <f>SUMIFS(СВЦЭМ!$D$39:$D$782,СВЦЭМ!$A$39:$A$782,$A140,СВЦЭМ!$B$39:$B$782,G$119)+'СЕТ СН'!$I$11+СВЦЭМ!$D$10+'СЕТ СН'!$I$5-'СЕТ СН'!$I$21</f>
        <v>4232.5760420999995</v>
      </c>
      <c r="H140" s="36">
        <f>SUMIFS(СВЦЭМ!$D$39:$D$782,СВЦЭМ!$A$39:$A$782,$A140,СВЦЭМ!$B$39:$B$782,H$119)+'СЕТ СН'!$I$11+СВЦЭМ!$D$10+'СЕТ СН'!$I$5-'СЕТ СН'!$I$21</f>
        <v>4172.5213639100002</v>
      </c>
      <c r="I140" s="36">
        <f>SUMIFS(СВЦЭМ!$D$39:$D$782,СВЦЭМ!$A$39:$A$782,$A140,СВЦЭМ!$B$39:$B$782,I$119)+'СЕТ СН'!$I$11+СВЦЭМ!$D$10+'СЕТ СН'!$I$5-'СЕТ СН'!$I$21</f>
        <v>4038.7394176399998</v>
      </c>
      <c r="J140" s="36">
        <f>SUMIFS(СВЦЭМ!$D$39:$D$782,СВЦЭМ!$A$39:$A$782,$A140,СВЦЭМ!$B$39:$B$782,J$119)+'СЕТ СН'!$I$11+СВЦЭМ!$D$10+'СЕТ СН'!$I$5-'СЕТ СН'!$I$21</f>
        <v>3988.00910415</v>
      </c>
      <c r="K140" s="36">
        <f>SUMIFS(СВЦЭМ!$D$39:$D$782,СВЦЭМ!$A$39:$A$782,$A140,СВЦЭМ!$B$39:$B$782,K$119)+'СЕТ СН'!$I$11+СВЦЭМ!$D$10+'СЕТ СН'!$I$5-'СЕТ СН'!$I$21</f>
        <v>4146.4396407200002</v>
      </c>
      <c r="L140" s="36">
        <f>SUMIFS(СВЦЭМ!$D$39:$D$782,СВЦЭМ!$A$39:$A$782,$A140,СВЦЭМ!$B$39:$B$782,L$119)+'СЕТ СН'!$I$11+СВЦЭМ!$D$10+'СЕТ СН'!$I$5-'СЕТ СН'!$I$21</f>
        <v>4147.2030357999993</v>
      </c>
      <c r="M140" s="36">
        <f>SUMIFS(СВЦЭМ!$D$39:$D$782,СВЦЭМ!$A$39:$A$782,$A140,СВЦЭМ!$B$39:$B$782,M$119)+'СЕТ СН'!$I$11+СВЦЭМ!$D$10+'СЕТ СН'!$I$5-'СЕТ СН'!$I$21</f>
        <v>4111.0898213999999</v>
      </c>
      <c r="N140" s="36">
        <f>SUMIFS(СВЦЭМ!$D$39:$D$782,СВЦЭМ!$A$39:$A$782,$A140,СВЦЭМ!$B$39:$B$782,N$119)+'СЕТ СН'!$I$11+СВЦЭМ!$D$10+'СЕТ СН'!$I$5-'СЕТ СН'!$I$21</f>
        <v>4154.3215834799994</v>
      </c>
      <c r="O140" s="36">
        <f>SUMIFS(СВЦЭМ!$D$39:$D$782,СВЦЭМ!$A$39:$A$782,$A140,СВЦЭМ!$B$39:$B$782,O$119)+'СЕТ СН'!$I$11+СВЦЭМ!$D$10+'СЕТ СН'!$I$5-'СЕТ СН'!$I$21</f>
        <v>4146.5597914099999</v>
      </c>
      <c r="P140" s="36">
        <f>SUMIFS(СВЦЭМ!$D$39:$D$782,СВЦЭМ!$A$39:$A$782,$A140,СВЦЭМ!$B$39:$B$782,P$119)+'СЕТ СН'!$I$11+СВЦЭМ!$D$10+'СЕТ СН'!$I$5-'СЕТ СН'!$I$21</f>
        <v>4150.9053728099998</v>
      </c>
      <c r="Q140" s="36">
        <f>SUMIFS(СВЦЭМ!$D$39:$D$782,СВЦЭМ!$A$39:$A$782,$A140,СВЦЭМ!$B$39:$B$782,Q$119)+'СЕТ СН'!$I$11+СВЦЭМ!$D$10+'СЕТ СН'!$I$5-'СЕТ СН'!$I$21</f>
        <v>4163.0398817599998</v>
      </c>
      <c r="R140" s="36">
        <f>SUMIFS(СВЦЭМ!$D$39:$D$782,СВЦЭМ!$A$39:$A$782,$A140,СВЦЭМ!$B$39:$B$782,R$119)+'СЕТ СН'!$I$11+СВЦЭМ!$D$10+'СЕТ СН'!$I$5-'СЕТ СН'!$I$21</f>
        <v>4108.3338720599995</v>
      </c>
      <c r="S140" s="36">
        <f>SUMIFS(СВЦЭМ!$D$39:$D$782,СВЦЭМ!$A$39:$A$782,$A140,СВЦЭМ!$B$39:$B$782,S$119)+'СЕТ СН'!$I$11+СВЦЭМ!$D$10+'СЕТ СН'!$I$5-'СЕТ СН'!$I$21</f>
        <v>4148.5698507199995</v>
      </c>
      <c r="T140" s="36">
        <f>SUMIFS(СВЦЭМ!$D$39:$D$782,СВЦЭМ!$A$39:$A$782,$A140,СВЦЭМ!$B$39:$B$782,T$119)+'СЕТ СН'!$I$11+СВЦЭМ!$D$10+'СЕТ СН'!$I$5-'СЕТ СН'!$I$21</f>
        <v>4120.4268986500001</v>
      </c>
      <c r="U140" s="36">
        <f>SUMIFS(СВЦЭМ!$D$39:$D$782,СВЦЭМ!$A$39:$A$782,$A140,СВЦЭМ!$B$39:$B$782,U$119)+'СЕТ СН'!$I$11+СВЦЭМ!$D$10+'СЕТ СН'!$I$5-'СЕТ СН'!$I$21</f>
        <v>4094.0928557899997</v>
      </c>
      <c r="V140" s="36">
        <f>SUMIFS(СВЦЭМ!$D$39:$D$782,СВЦЭМ!$A$39:$A$782,$A140,СВЦЭМ!$B$39:$B$782,V$119)+'СЕТ СН'!$I$11+СВЦЭМ!$D$10+'СЕТ СН'!$I$5-'СЕТ СН'!$I$21</f>
        <v>4105.8637121599995</v>
      </c>
      <c r="W140" s="36">
        <f>SUMIFS(СВЦЭМ!$D$39:$D$782,СВЦЭМ!$A$39:$A$782,$A140,СВЦЭМ!$B$39:$B$782,W$119)+'СЕТ СН'!$I$11+СВЦЭМ!$D$10+'СЕТ СН'!$I$5-'СЕТ СН'!$I$21</f>
        <v>4099.566339</v>
      </c>
      <c r="X140" s="36">
        <f>SUMIFS(СВЦЭМ!$D$39:$D$782,СВЦЭМ!$A$39:$A$782,$A140,СВЦЭМ!$B$39:$B$782,X$119)+'СЕТ СН'!$I$11+СВЦЭМ!$D$10+'СЕТ СН'!$I$5-'СЕТ СН'!$I$21</f>
        <v>4084.4488352399999</v>
      </c>
      <c r="Y140" s="36">
        <f>SUMIFS(СВЦЭМ!$D$39:$D$782,СВЦЭМ!$A$39:$A$782,$A140,СВЦЭМ!$B$39:$B$782,Y$119)+'СЕТ СН'!$I$11+СВЦЭМ!$D$10+'СЕТ СН'!$I$5-'СЕТ СН'!$I$21</f>
        <v>4031.5805447099997</v>
      </c>
    </row>
    <row r="141" spans="1:25" ht="15.75" x14ac:dyDescent="0.2">
      <c r="A141" s="35">
        <f t="shared" si="3"/>
        <v>44826</v>
      </c>
      <c r="B141" s="36">
        <f>SUMIFS(СВЦЭМ!$D$39:$D$782,СВЦЭМ!$A$39:$A$782,$A141,СВЦЭМ!$B$39:$B$782,B$119)+'СЕТ СН'!$I$11+СВЦЭМ!$D$10+'СЕТ СН'!$I$5-'СЕТ СН'!$I$21</f>
        <v>4235.9665092899995</v>
      </c>
      <c r="C141" s="36">
        <f>SUMIFS(СВЦЭМ!$D$39:$D$782,СВЦЭМ!$A$39:$A$782,$A141,СВЦЭМ!$B$39:$B$782,C$119)+'СЕТ СН'!$I$11+СВЦЭМ!$D$10+'СЕТ СН'!$I$5-'СЕТ СН'!$I$21</f>
        <v>4248.2800643199998</v>
      </c>
      <c r="D141" s="36">
        <f>SUMIFS(СВЦЭМ!$D$39:$D$782,СВЦЭМ!$A$39:$A$782,$A141,СВЦЭМ!$B$39:$B$782,D$119)+'СЕТ СН'!$I$11+СВЦЭМ!$D$10+'СЕТ СН'!$I$5-'СЕТ СН'!$I$21</f>
        <v>4272.67692661</v>
      </c>
      <c r="E141" s="36">
        <f>SUMIFS(СВЦЭМ!$D$39:$D$782,СВЦЭМ!$A$39:$A$782,$A141,СВЦЭМ!$B$39:$B$782,E$119)+'СЕТ СН'!$I$11+СВЦЭМ!$D$10+'СЕТ СН'!$I$5-'СЕТ СН'!$I$21</f>
        <v>4277.01562147</v>
      </c>
      <c r="F141" s="36">
        <f>SUMIFS(СВЦЭМ!$D$39:$D$782,СВЦЭМ!$A$39:$A$782,$A141,СВЦЭМ!$B$39:$B$782,F$119)+'СЕТ СН'!$I$11+СВЦЭМ!$D$10+'СЕТ СН'!$I$5-'СЕТ СН'!$I$21</f>
        <v>4266.7954414699998</v>
      </c>
      <c r="G141" s="36">
        <f>SUMIFS(СВЦЭМ!$D$39:$D$782,СВЦЭМ!$A$39:$A$782,$A141,СВЦЭМ!$B$39:$B$782,G$119)+'СЕТ СН'!$I$11+СВЦЭМ!$D$10+'СЕТ СН'!$I$5-'СЕТ СН'!$I$21</f>
        <v>4245.2232504399999</v>
      </c>
      <c r="H141" s="36">
        <f>SUMIFS(СВЦЭМ!$D$39:$D$782,СВЦЭМ!$A$39:$A$782,$A141,СВЦЭМ!$B$39:$B$782,H$119)+'СЕТ СН'!$I$11+СВЦЭМ!$D$10+'СЕТ СН'!$I$5-'СЕТ СН'!$I$21</f>
        <v>4186.1641040799996</v>
      </c>
      <c r="I141" s="36">
        <f>SUMIFS(СВЦЭМ!$D$39:$D$782,СВЦЭМ!$A$39:$A$782,$A141,СВЦЭМ!$B$39:$B$782,I$119)+'СЕТ СН'!$I$11+СВЦЭМ!$D$10+'СЕТ СН'!$I$5-'СЕТ СН'!$I$21</f>
        <v>4131.63758719</v>
      </c>
      <c r="J141" s="36">
        <f>SUMIFS(СВЦЭМ!$D$39:$D$782,СВЦЭМ!$A$39:$A$782,$A141,СВЦЭМ!$B$39:$B$782,J$119)+'СЕТ СН'!$I$11+СВЦЭМ!$D$10+'СЕТ СН'!$I$5-'СЕТ СН'!$I$21</f>
        <v>4116.9334050099997</v>
      </c>
      <c r="K141" s="36">
        <f>SUMIFS(СВЦЭМ!$D$39:$D$782,СВЦЭМ!$A$39:$A$782,$A141,СВЦЭМ!$B$39:$B$782,K$119)+'СЕТ СН'!$I$11+СВЦЭМ!$D$10+'СЕТ СН'!$I$5-'СЕТ СН'!$I$21</f>
        <v>4090.9547578899997</v>
      </c>
      <c r="L141" s="36">
        <f>SUMIFS(СВЦЭМ!$D$39:$D$782,СВЦЭМ!$A$39:$A$782,$A141,СВЦЭМ!$B$39:$B$782,L$119)+'СЕТ СН'!$I$11+СВЦЭМ!$D$10+'СЕТ СН'!$I$5-'СЕТ СН'!$I$21</f>
        <v>4096.7757508799996</v>
      </c>
      <c r="M141" s="36">
        <f>SUMIFS(СВЦЭМ!$D$39:$D$782,СВЦЭМ!$A$39:$A$782,$A141,СВЦЭМ!$B$39:$B$782,M$119)+'СЕТ СН'!$I$11+СВЦЭМ!$D$10+'СЕТ СН'!$I$5-'СЕТ СН'!$I$21</f>
        <v>4107.5582523499997</v>
      </c>
      <c r="N141" s="36">
        <f>SUMIFS(СВЦЭМ!$D$39:$D$782,СВЦЭМ!$A$39:$A$782,$A141,СВЦЭМ!$B$39:$B$782,N$119)+'СЕТ СН'!$I$11+СВЦЭМ!$D$10+'СЕТ СН'!$I$5-'СЕТ СН'!$I$21</f>
        <v>4117.01383343</v>
      </c>
      <c r="O141" s="36">
        <f>SUMIFS(СВЦЭМ!$D$39:$D$782,СВЦЭМ!$A$39:$A$782,$A141,СВЦЭМ!$B$39:$B$782,O$119)+'СЕТ СН'!$I$11+СВЦЭМ!$D$10+'СЕТ СН'!$I$5-'СЕТ СН'!$I$21</f>
        <v>4129.5983414100001</v>
      </c>
      <c r="P141" s="36">
        <f>SUMIFS(СВЦЭМ!$D$39:$D$782,СВЦЭМ!$A$39:$A$782,$A141,СВЦЭМ!$B$39:$B$782,P$119)+'СЕТ СН'!$I$11+СВЦЭМ!$D$10+'СЕТ СН'!$I$5-'СЕТ СН'!$I$21</f>
        <v>4134.2689427999994</v>
      </c>
      <c r="Q141" s="36">
        <f>SUMIFS(СВЦЭМ!$D$39:$D$782,СВЦЭМ!$A$39:$A$782,$A141,СВЦЭМ!$B$39:$B$782,Q$119)+'СЕТ СН'!$I$11+СВЦЭМ!$D$10+'СЕТ СН'!$I$5-'СЕТ СН'!$I$21</f>
        <v>4133.09834632</v>
      </c>
      <c r="R141" s="36">
        <f>SUMIFS(СВЦЭМ!$D$39:$D$782,СВЦЭМ!$A$39:$A$782,$A141,СВЦЭМ!$B$39:$B$782,R$119)+'СЕТ СН'!$I$11+СВЦЭМ!$D$10+'СЕТ СН'!$I$5-'СЕТ СН'!$I$21</f>
        <v>4155.56360073</v>
      </c>
      <c r="S141" s="36">
        <f>SUMIFS(СВЦЭМ!$D$39:$D$782,СВЦЭМ!$A$39:$A$782,$A141,СВЦЭМ!$B$39:$B$782,S$119)+'СЕТ СН'!$I$11+СВЦЭМ!$D$10+'СЕТ СН'!$I$5-'СЕТ СН'!$I$21</f>
        <v>4138.2938907099997</v>
      </c>
      <c r="T141" s="36">
        <f>SUMIFS(СВЦЭМ!$D$39:$D$782,СВЦЭМ!$A$39:$A$782,$A141,СВЦЭМ!$B$39:$B$782,T$119)+'СЕТ СН'!$I$11+СВЦЭМ!$D$10+'СЕТ СН'!$I$5-'СЕТ СН'!$I$21</f>
        <v>4100.0168172200001</v>
      </c>
      <c r="U141" s="36">
        <f>SUMIFS(СВЦЭМ!$D$39:$D$782,СВЦЭМ!$A$39:$A$782,$A141,СВЦЭМ!$B$39:$B$782,U$119)+'СЕТ СН'!$I$11+СВЦЭМ!$D$10+'СЕТ СН'!$I$5-'СЕТ СН'!$I$21</f>
        <v>4123.1559451499998</v>
      </c>
      <c r="V141" s="36">
        <f>SUMIFS(СВЦЭМ!$D$39:$D$782,СВЦЭМ!$A$39:$A$782,$A141,СВЦЭМ!$B$39:$B$782,V$119)+'СЕТ СН'!$I$11+СВЦЭМ!$D$10+'СЕТ СН'!$I$5-'СЕТ СН'!$I$21</f>
        <v>4131.2713749199993</v>
      </c>
      <c r="W141" s="36">
        <f>SUMIFS(СВЦЭМ!$D$39:$D$782,СВЦЭМ!$A$39:$A$782,$A141,СВЦЭМ!$B$39:$B$782,W$119)+'СЕТ СН'!$I$11+СВЦЭМ!$D$10+'СЕТ СН'!$I$5-'СЕТ СН'!$I$21</f>
        <v>4159.7317253399997</v>
      </c>
      <c r="X141" s="36">
        <f>SUMIFS(СВЦЭМ!$D$39:$D$782,СВЦЭМ!$A$39:$A$782,$A141,СВЦЭМ!$B$39:$B$782,X$119)+'СЕТ СН'!$I$11+СВЦЭМ!$D$10+'СЕТ СН'!$I$5-'СЕТ СН'!$I$21</f>
        <v>4206.0309081899995</v>
      </c>
      <c r="Y141" s="36">
        <f>SUMIFS(СВЦЭМ!$D$39:$D$782,СВЦЭМ!$A$39:$A$782,$A141,СВЦЭМ!$B$39:$B$782,Y$119)+'СЕТ СН'!$I$11+СВЦЭМ!$D$10+'СЕТ СН'!$I$5-'СЕТ СН'!$I$21</f>
        <v>4209.7599062399995</v>
      </c>
    </row>
    <row r="142" spans="1:25" ht="15.75" x14ac:dyDescent="0.2">
      <c r="A142" s="35">
        <f t="shared" si="3"/>
        <v>44827</v>
      </c>
      <c r="B142" s="36">
        <f>SUMIFS(СВЦЭМ!$D$39:$D$782,СВЦЭМ!$A$39:$A$782,$A142,СВЦЭМ!$B$39:$B$782,B$119)+'СЕТ СН'!$I$11+СВЦЭМ!$D$10+'СЕТ СН'!$I$5-'СЕТ СН'!$I$21</f>
        <v>4329.5730393200001</v>
      </c>
      <c r="C142" s="36">
        <f>SUMIFS(СВЦЭМ!$D$39:$D$782,СВЦЭМ!$A$39:$A$782,$A142,СВЦЭМ!$B$39:$B$782,C$119)+'СЕТ СН'!$I$11+СВЦЭМ!$D$10+'СЕТ СН'!$I$5-'СЕТ СН'!$I$21</f>
        <v>4276.6637231099994</v>
      </c>
      <c r="D142" s="36">
        <f>SUMIFS(СВЦЭМ!$D$39:$D$782,СВЦЭМ!$A$39:$A$782,$A142,СВЦЭМ!$B$39:$B$782,D$119)+'СЕТ СН'!$I$11+СВЦЭМ!$D$10+'СЕТ СН'!$I$5-'СЕТ СН'!$I$21</f>
        <v>4259.8844017900001</v>
      </c>
      <c r="E142" s="36">
        <f>SUMIFS(СВЦЭМ!$D$39:$D$782,СВЦЭМ!$A$39:$A$782,$A142,СВЦЭМ!$B$39:$B$782,E$119)+'СЕТ СН'!$I$11+СВЦЭМ!$D$10+'СЕТ СН'!$I$5-'СЕТ СН'!$I$21</f>
        <v>4269.3369948099999</v>
      </c>
      <c r="F142" s="36">
        <f>SUMIFS(СВЦЭМ!$D$39:$D$782,СВЦЭМ!$A$39:$A$782,$A142,СВЦЭМ!$B$39:$B$782,F$119)+'СЕТ СН'!$I$11+СВЦЭМ!$D$10+'СЕТ СН'!$I$5-'СЕТ СН'!$I$21</f>
        <v>4267.3253141999994</v>
      </c>
      <c r="G142" s="36">
        <f>SUMIFS(СВЦЭМ!$D$39:$D$782,СВЦЭМ!$A$39:$A$782,$A142,СВЦЭМ!$B$39:$B$782,G$119)+'СЕТ СН'!$I$11+СВЦЭМ!$D$10+'СЕТ СН'!$I$5-'СЕТ СН'!$I$21</f>
        <v>4255.8921203499995</v>
      </c>
      <c r="H142" s="36">
        <f>SUMIFS(СВЦЭМ!$D$39:$D$782,СВЦЭМ!$A$39:$A$782,$A142,СВЦЭМ!$B$39:$B$782,H$119)+'СЕТ СН'!$I$11+СВЦЭМ!$D$10+'СЕТ СН'!$I$5-'СЕТ СН'!$I$21</f>
        <v>4181.6548834499999</v>
      </c>
      <c r="I142" s="36">
        <f>SUMIFS(СВЦЭМ!$D$39:$D$782,СВЦЭМ!$A$39:$A$782,$A142,СВЦЭМ!$B$39:$B$782,I$119)+'СЕТ СН'!$I$11+СВЦЭМ!$D$10+'СЕТ СН'!$I$5-'СЕТ СН'!$I$21</f>
        <v>4134.9859448699999</v>
      </c>
      <c r="J142" s="36">
        <f>SUMIFS(СВЦЭМ!$D$39:$D$782,СВЦЭМ!$A$39:$A$782,$A142,СВЦЭМ!$B$39:$B$782,J$119)+'СЕТ СН'!$I$11+СВЦЭМ!$D$10+'СЕТ СН'!$I$5-'СЕТ СН'!$I$21</f>
        <v>4199.2666807400001</v>
      </c>
      <c r="K142" s="36">
        <f>SUMIFS(СВЦЭМ!$D$39:$D$782,СВЦЭМ!$A$39:$A$782,$A142,СВЦЭМ!$B$39:$B$782,K$119)+'СЕТ СН'!$I$11+СВЦЭМ!$D$10+'СЕТ СН'!$I$5-'СЕТ СН'!$I$21</f>
        <v>4119.8828530800001</v>
      </c>
      <c r="L142" s="36">
        <f>SUMIFS(СВЦЭМ!$D$39:$D$782,СВЦЭМ!$A$39:$A$782,$A142,СВЦЭМ!$B$39:$B$782,L$119)+'СЕТ СН'!$I$11+СВЦЭМ!$D$10+'СЕТ СН'!$I$5-'СЕТ СН'!$I$21</f>
        <v>4137.2995879299997</v>
      </c>
      <c r="M142" s="36">
        <f>SUMIFS(СВЦЭМ!$D$39:$D$782,СВЦЭМ!$A$39:$A$782,$A142,СВЦЭМ!$B$39:$B$782,M$119)+'СЕТ СН'!$I$11+СВЦЭМ!$D$10+'СЕТ СН'!$I$5-'СЕТ СН'!$I$21</f>
        <v>4145.7493025699996</v>
      </c>
      <c r="N142" s="36">
        <f>SUMIFS(СВЦЭМ!$D$39:$D$782,СВЦЭМ!$A$39:$A$782,$A142,СВЦЭМ!$B$39:$B$782,N$119)+'СЕТ СН'!$I$11+СВЦЭМ!$D$10+'СЕТ СН'!$I$5-'СЕТ СН'!$I$21</f>
        <v>4140.4175830899994</v>
      </c>
      <c r="O142" s="36">
        <f>SUMIFS(СВЦЭМ!$D$39:$D$782,СВЦЭМ!$A$39:$A$782,$A142,СВЦЭМ!$B$39:$B$782,O$119)+'СЕТ СН'!$I$11+СВЦЭМ!$D$10+'СЕТ СН'!$I$5-'СЕТ СН'!$I$21</f>
        <v>4126.02995689</v>
      </c>
      <c r="P142" s="36">
        <f>SUMIFS(СВЦЭМ!$D$39:$D$782,СВЦЭМ!$A$39:$A$782,$A142,СВЦЭМ!$B$39:$B$782,P$119)+'СЕТ СН'!$I$11+СВЦЭМ!$D$10+'СЕТ СН'!$I$5-'СЕТ СН'!$I$21</f>
        <v>4134.2987038900001</v>
      </c>
      <c r="Q142" s="36">
        <f>SUMIFS(СВЦЭМ!$D$39:$D$782,СВЦЭМ!$A$39:$A$782,$A142,СВЦЭМ!$B$39:$B$782,Q$119)+'СЕТ СН'!$I$11+СВЦЭМ!$D$10+'СЕТ СН'!$I$5-'СЕТ СН'!$I$21</f>
        <v>4139.3123406099994</v>
      </c>
      <c r="R142" s="36">
        <f>SUMIFS(СВЦЭМ!$D$39:$D$782,СВЦЭМ!$A$39:$A$782,$A142,СВЦЭМ!$B$39:$B$782,R$119)+'СЕТ СН'!$I$11+СВЦЭМ!$D$10+'СЕТ СН'!$I$5-'СЕТ СН'!$I$21</f>
        <v>4144.5218774899995</v>
      </c>
      <c r="S142" s="36">
        <f>SUMIFS(СВЦЭМ!$D$39:$D$782,СВЦЭМ!$A$39:$A$782,$A142,СВЦЭМ!$B$39:$B$782,S$119)+'СЕТ СН'!$I$11+СВЦЭМ!$D$10+'СЕТ СН'!$I$5-'СЕТ СН'!$I$21</f>
        <v>4138.0482616399995</v>
      </c>
      <c r="T142" s="36">
        <f>SUMIFS(СВЦЭМ!$D$39:$D$782,СВЦЭМ!$A$39:$A$782,$A142,СВЦЭМ!$B$39:$B$782,T$119)+'СЕТ СН'!$I$11+СВЦЭМ!$D$10+'СЕТ СН'!$I$5-'СЕТ СН'!$I$21</f>
        <v>4124.0224292499997</v>
      </c>
      <c r="U142" s="36">
        <f>SUMIFS(СВЦЭМ!$D$39:$D$782,СВЦЭМ!$A$39:$A$782,$A142,СВЦЭМ!$B$39:$B$782,U$119)+'СЕТ СН'!$I$11+СВЦЭМ!$D$10+'СЕТ СН'!$I$5-'СЕТ СН'!$I$21</f>
        <v>4111.7304612299995</v>
      </c>
      <c r="V142" s="36">
        <f>SUMIFS(СВЦЭМ!$D$39:$D$782,СВЦЭМ!$A$39:$A$782,$A142,СВЦЭМ!$B$39:$B$782,V$119)+'СЕТ СН'!$I$11+СВЦЭМ!$D$10+'СЕТ СН'!$I$5-'СЕТ СН'!$I$21</f>
        <v>4139.8591225099999</v>
      </c>
      <c r="W142" s="36">
        <f>SUMIFS(СВЦЭМ!$D$39:$D$782,СВЦЭМ!$A$39:$A$782,$A142,СВЦЭМ!$B$39:$B$782,W$119)+'СЕТ СН'!$I$11+СВЦЭМ!$D$10+'СЕТ СН'!$I$5-'СЕТ СН'!$I$21</f>
        <v>4120.2366948599993</v>
      </c>
      <c r="X142" s="36">
        <f>SUMIFS(СВЦЭМ!$D$39:$D$782,СВЦЭМ!$A$39:$A$782,$A142,СВЦЭМ!$B$39:$B$782,X$119)+'СЕТ СН'!$I$11+СВЦЭМ!$D$10+'СЕТ СН'!$I$5-'СЕТ СН'!$I$21</f>
        <v>4213.9677073699995</v>
      </c>
      <c r="Y142" s="36">
        <f>SUMIFS(СВЦЭМ!$D$39:$D$782,СВЦЭМ!$A$39:$A$782,$A142,СВЦЭМ!$B$39:$B$782,Y$119)+'СЕТ СН'!$I$11+СВЦЭМ!$D$10+'СЕТ СН'!$I$5-'СЕТ СН'!$I$21</f>
        <v>4213.6964620399995</v>
      </c>
    </row>
    <row r="143" spans="1:25" ht="15.75" x14ac:dyDescent="0.2">
      <c r="A143" s="35">
        <f t="shared" si="3"/>
        <v>44828</v>
      </c>
      <c r="B143" s="36">
        <f>SUMIFS(СВЦЭМ!$D$39:$D$782,СВЦЭМ!$A$39:$A$782,$A143,СВЦЭМ!$B$39:$B$782,B$119)+'СЕТ СН'!$I$11+СВЦЭМ!$D$10+'СЕТ СН'!$I$5-'СЕТ СН'!$I$21</f>
        <v>4249.5522853799994</v>
      </c>
      <c r="C143" s="36">
        <f>SUMIFS(СВЦЭМ!$D$39:$D$782,СВЦЭМ!$A$39:$A$782,$A143,СВЦЭМ!$B$39:$B$782,C$119)+'СЕТ СН'!$I$11+СВЦЭМ!$D$10+'СЕТ СН'!$I$5-'СЕТ СН'!$I$21</f>
        <v>4283.7668439499994</v>
      </c>
      <c r="D143" s="36">
        <f>SUMIFS(СВЦЭМ!$D$39:$D$782,СВЦЭМ!$A$39:$A$782,$A143,СВЦЭМ!$B$39:$B$782,D$119)+'СЕТ СН'!$I$11+СВЦЭМ!$D$10+'СЕТ СН'!$I$5-'СЕТ СН'!$I$21</f>
        <v>4290.8851035499993</v>
      </c>
      <c r="E143" s="36">
        <f>SUMIFS(СВЦЭМ!$D$39:$D$782,СВЦЭМ!$A$39:$A$782,$A143,СВЦЭМ!$B$39:$B$782,E$119)+'СЕТ СН'!$I$11+СВЦЭМ!$D$10+'СЕТ СН'!$I$5-'СЕТ СН'!$I$21</f>
        <v>4264.8999500999998</v>
      </c>
      <c r="F143" s="36">
        <f>SUMIFS(СВЦЭМ!$D$39:$D$782,СВЦЭМ!$A$39:$A$782,$A143,СВЦЭМ!$B$39:$B$782,F$119)+'СЕТ СН'!$I$11+СВЦЭМ!$D$10+'СЕТ СН'!$I$5-'СЕТ СН'!$I$21</f>
        <v>4214.6282281599997</v>
      </c>
      <c r="G143" s="36">
        <f>SUMIFS(СВЦЭМ!$D$39:$D$782,СВЦЭМ!$A$39:$A$782,$A143,СВЦЭМ!$B$39:$B$782,G$119)+'СЕТ СН'!$I$11+СВЦЭМ!$D$10+'СЕТ СН'!$I$5-'СЕТ СН'!$I$21</f>
        <v>4216.0940890000002</v>
      </c>
      <c r="H143" s="36">
        <f>SUMIFS(СВЦЭМ!$D$39:$D$782,СВЦЭМ!$A$39:$A$782,$A143,СВЦЭМ!$B$39:$B$782,H$119)+'СЕТ СН'!$I$11+СВЦЭМ!$D$10+'СЕТ СН'!$I$5-'СЕТ СН'!$I$21</f>
        <v>4226.1567834399993</v>
      </c>
      <c r="I143" s="36">
        <f>SUMIFS(СВЦЭМ!$D$39:$D$782,СВЦЭМ!$A$39:$A$782,$A143,СВЦЭМ!$B$39:$B$782,I$119)+'СЕТ СН'!$I$11+СВЦЭМ!$D$10+'СЕТ СН'!$I$5-'СЕТ СН'!$I$21</f>
        <v>4194.9837719699999</v>
      </c>
      <c r="J143" s="36">
        <f>SUMIFS(СВЦЭМ!$D$39:$D$782,СВЦЭМ!$A$39:$A$782,$A143,СВЦЭМ!$B$39:$B$782,J$119)+'СЕТ СН'!$I$11+СВЦЭМ!$D$10+'СЕТ СН'!$I$5-'СЕТ СН'!$I$21</f>
        <v>4267.3225395399995</v>
      </c>
      <c r="K143" s="36">
        <f>SUMIFS(СВЦЭМ!$D$39:$D$782,СВЦЭМ!$A$39:$A$782,$A143,СВЦЭМ!$B$39:$B$782,K$119)+'СЕТ СН'!$I$11+СВЦЭМ!$D$10+'СЕТ СН'!$I$5-'СЕТ СН'!$I$21</f>
        <v>4309.8061581799993</v>
      </c>
      <c r="L143" s="36">
        <f>SUMIFS(СВЦЭМ!$D$39:$D$782,СВЦЭМ!$A$39:$A$782,$A143,СВЦЭМ!$B$39:$B$782,L$119)+'СЕТ СН'!$I$11+СВЦЭМ!$D$10+'СЕТ СН'!$I$5-'СЕТ СН'!$I$21</f>
        <v>4330.0222676200001</v>
      </c>
      <c r="M143" s="36">
        <f>SUMIFS(СВЦЭМ!$D$39:$D$782,СВЦЭМ!$A$39:$A$782,$A143,СВЦЭМ!$B$39:$B$782,M$119)+'СЕТ СН'!$I$11+СВЦЭМ!$D$10+'СЕТ СН'!$I$5-'СЕТ СН'!$I$21</f>
        <v>4222.0474922799995</v>
      </c>
      <c r="N143" s="36">
        <f>SUMIFS(СВЦЭМ!$D$39:$D$782,СВЦЭМ!$A$39:$A$782,$A143,СВЦЭМ!$B$39:$B$782,N$119)+'СЕТ СН'!$I$11+СВЦЭМ!$D$10+'СЕТ СН'!$I$5-'СЕТ СН'!$I$21</f>
        <v>4187.9535391199997</v>
      </c>
      <c r="O143" s="36">
        <f>SUMIFS(СВЦЭМ!$D$39:$D$782,СВЦЭМ!$A$39:$A$782,$A143,СВЦЭМ!$B$39:$B$782,O$119)+'СЕТ СН'!$I$11+СВЦЭМ!$D$10+'СЕТ СН'!$I$5-'СЕТ СН'!$I$21</f>
        <v>4186.51270776</v>
      </c>
      <c r="P143" s="36">
        <f>SUMIFS(СВЦЭМ!$D$39:$D$782,СВЦЭМ!$A$39:$A$782,$A143,СВЦЭМ!$B$39:$B$782,P$119)+'СЕТ СН'!$I$11+СВЦЭМ!$D$10+'СЕТ СН'!$I$5-'СЕТ СН'!$I$21</f>
        <v>4193.8586270099995</v>
      </c>
      <c r="Q143" s="36">
        <f>SUMIFS(СВЦЭМ!$D$39:$D$782,СВЦЭМ!$A$39:$A$782,$A143,СВЦЭМ!$B$39:$B$782,Q$119)+'СЕТ СН'!$I$11+СВЦЭМ!$D$10+'СЕТ СН'!$I$5-'СЕТ СН'!$I$21</f>
        <v>4195.5761229599993</v>
      </c>
      <c r="R143" s="36">
        <f>SUMIFS(СВЦЭМ!$D$39:$D$782,СВЦЭМ!$A$39:$A$782,$A143,СВЦЭМ!$B$39:$B$782,R$119)+'СЕТ СН'!$I$11+СВЦЭМ!$D$10+'СЕТ СН'!$I$5-'СЕТ СН'!$I$21</f>
        <v>4190.0317726100002</v>
      </c>
      <c r="S143" s="36">
        <f>SUMIFS(СВЦЭМ!$D$39:$D$782,СВЦЭМ!$A$39:$A$782,$A143,СВЦЭМ!$B$39:$B$782,S$119)+'СЕТ СН'!$I$11+СВЦЭМ!$D$10+'СЕТ СН'!$I$5-'СЕТ СН'!$I$21</f>
        <v>4182.3254863900002</v>
      </c>
      <c r="T143" s="36">
        <f>SUMIFS(СВЦЭМ!$D$39:$D$782,СВЦЭМ!$A$39:$A$782,$A143,СВЦЭМ!$B$39:$B$782,T$119)+'СЕТ СН'!$I$11+СВЦЭМ!$D$10+'СЕТ СН'!$I$5-'СЕТ СН'!$I$21</f>
        <v>4196.4783637399996</v>
      </c>
      <c r="U143" s="36">
        <f>SUMIFS(СВЦЭМ!$D$39:$D$782,СВЦЭМ!$A$39:$A$782,$A143,СВЦЭМ!$B$39:$B$782,U$119)+'СЕТ СН'!$I$11+СВЦЭМ!$D$10+'СЕТ СН'!$I$5-'СЕТ СН'!$I$21</f>
        <v>4224.6392312099997</v>
      </c>
      <c r="V143" s="36">
        <f>SUMIFS(СВЦЭМ!$D$39:$D$782,СВЦЭМ!$A$39:$A$782,$A143,СВЦЭМ!$B$39:$B$782,V$119)+'СЕТ СН'!$I$11+СВЦЭМ!$D$10+'СЕТ СН'!$I$5-'СЕТ СН'!$I$21</f>
        <v>4220.5246251799999</v>
      </c>
      <c r="W143" s="36">
        <f>SUMIFS(СВЦЭМ!$D$39:$D$782,СВЦЭМ!$A$39:$A$782,$A143,СВЦЭМ!$B$39:$B$782,W$119)+'СЕТ СН'!$I$11+СВЦЭМ!$D$10+'СЕТ СН'!$I$5-'СЕТ СН'!$I$21</f>
        <v>4207.8818067899992</v>
      </c>
      <c r="X143" s="36">
        <f>SUMIFS(СВЦЭМ!$D$39:$D$782,СВЦЭМ!$A$39:$A$782,$A143,СВЦЭМ!$B$39:$B$782,X$119)+'СЕТ СН'!$I$11+СВЦЭМ!$D$10+'СЕТ СН'!$I$5-'СЕТ СН'!$I$21</f>
        <v>4261.2478330899994</v>
      </c>
      <c r="Y143" s="36">
        <f>SUMIFS(СВЦЭМ!$D$39:$D$782,СВЦЭМ!$A$39:$A$782,$A143,СВЦЭМ!$B$39:$B$782,Y$119)+'СЕТ СН'!$I$11+СВЦЭМ!$D$10+'СЕТ СН'!$I$5-'СЕТ СН'!$I$21</f>
        <v>4273.7606435399994</v>
      </c>
    </row>
    <row r="144" spans="1:25" ht="15.75" x14ac:dyDescent="0.2">
      <c r="A144" s="35">
        <f t="shared" si="3"/>
        <v>44829</v>
      </c>
      <c r="B144" s="36">
        <f>SUMIFS(СВЦЭМ!$D$39:$D$782,СВЦЭМ!$A$39:$A$782,$A144,СВЦЭМ!$B$39:$B$782,B$119)+'СЕТ СН'!$I$11+СВЦЭМ!$D$10+'СЕТ СН'!$I$5-'СЕТ СН'!$I$21</f>
        <v>4327.7424016300001</v>
      </c>
      <c r="C144" s="36">
        <f>SUMIFS(СВЦЭМ!$D$39:$D$782,СВЦЭМ!$A$39:$A$782,$A144,СВЦЭМ!$B$39:$B$782,C$119)+'СЕТ СН'!$I$11+СВЦЭМ!$D$10+'СЕТ СН'!$I$5-'СЕТ СН'!$I$21</f>
        <v>4352.04415126</v>
      </c>
      <c r="D144" s="36">
        <f>SUMIFS(СВЦЭМ!$D$39:$D$782,СВЦЭМ!$A$39:$A$782,$A144,СВЦЭМ!$B$39:$B$782,D$119)+'СЕТ СН'!$I$11+СВЦЭМ!$D$10+'СЕТ СН'!$I$5-'СЕТ СН'!$I$21</f>
        <v>4357.0453582499995</v>
      </c>
      <c r="E144" s="36">
        <f>SUMIFS(СВЦЭМ!$D$39:$D$782,СВЦЭМ!$A$39:$A$782,$A144,СВЦЭМ!$B$39:$B$782,E$119)+'СЕТ СН'!$I$11+СВЦЭМ!$D$10+'СЕТ СН'!$I$5-'СЕТ СН'!$I$21</f>
        <v>4363.2997499399999</v>
      </c>
      <c r="F144" s="36">
        <f>SUMIFS(СВЦЭМ!$D$39:$D$782,СВЦЭМ!$A$39:$A$782,$A144,СВЦЭМ!$B$39:$B$782,F$119)+'СЕТ СН'!$I$11+СВЦЭМ!$D$10+'СЕТ СН'!$I$5-'СЕТ СН'!$I$21</f>
        <v>4365.9215644599999</v>
      </c>
      <c r="G144" s="36">
        <f>SUMIFS(СВЦЭМ!$D$39:$D$782,СВЦЭМ!$A$39:$A$782,$A144,СВЦЭМ!$B$39:$B$782,G$119)+'СЕТ СН'!$I$11+СВЦЭМ!$D$10+'СЕТ СН'!$I$5-'СЕТ СН'!$I$21</f>
        <v>4341.0754994399995</v>
      </c>
      <c r="H144" s="36">
        <f>SUMIFS(СВЦЭМ!$D$39:$D$782,СВЦЭМ!$A$39:$A$782,$A144,СВЦЭМ!$B$39:$B$782,H$119)+'СЕТ СН'!$I$11+СВЦЭМ!$D$10+'СЕТ СН'!$I$5-'СЕТ СН'!$I$21</f>
        <v>4317.9313007299997</v>
      </c>
      <c r="I144" s="36">
        <f>SUMIFS(СВЦЭМ!$D$39:$D$782,СВЦЭМ!$A$39:$A$782,$A144,СВЦЭМ!$B$39:$B$782,I$119)+'СЕТ СН'!$I$11+СВЦЭМ!$D$10+'СЕТ СН'!$I$5-'СЕТ СН'!$I$21</f>
        <v>4299.0610013699998</v>
      </c>
      <c r="J144" s="36">
        <f>SUMIFS(СВЦЭМ!$D$39:$D$782,СВЦЭМ!$A$39:$A$782,$A144,СВЦЭМ!$B$39:$B$782,J$119)+'СЕТ СН'!$I$11+СВЦЭМ!$D$10+'СЕТ СН'!$I$5-'СЕТ СН'!$I$21</f>
        <v>4376.2392943499999</v>
      </c>
      <c r="K144" s="36">
        <f>SUMIFS(СВЦЭМ!$D$39:$D$782,СВЦЭМ!$A$39:$A$782,$A144,СВЦЭМ!$B$39:$B$782,K$119)+'СЕТ СН'!$I$11+СВЦЭМ!$D$10+'СЕТ СН'!$I$5-'СЕТ СН'!$I$21</f>
        <v>4379.9012816799996</v>
      </c>
      <c r="L144" s="36">
        <f>SUMIFS(СВЦЭМ!$D$39:$D$782,СВЦЭМ!$A$39:$A$782,$A144,СВЦЭМ!$B$39:$B$782,L$119)+'СЕТ СН'!$I$11+СВЦЭМ!$D$10+'СЕТ СН'!$I$5-'СЕТ СН'!$I$21</f>
        <v>4317.3263722599995</v>
      </c>
      <c r="M144" s="36">
        <f>SUMIFS(СВЦЭМ!$D$39:$D$782,СВЦЭМ!$A$39:$A$782,$A144,СВЦЭМ!$B$39:$B$782,M$119)+'СЕТ СН'!$I$11+СВЦЭМ!$D$10+'СЕТ СН'!$I$5-'СЕТ СН'!$I$21</f>
        <v>4308.4013517799995</v>
      </c>
      <c r="N144" s="36">
        <f>SUMIFS(СВЦЭМ!$D$39:$D$782,СВЦЭМ!$A$39:$A$782,$A144,СВЦЭМ!$B$39:$B$782,N$119)+'СЕТ СН'!$I$11+СВЦЭМ!$D$10+'СЕТ СН'!$I$5-'СЕТ СН'!$I$21</f>
        <v>4327.6625007299999</v>
      </c>
      <c r="O144" s="36">
        <f>SUMIFS(СВЦЭМ!$D$39:$D$782,СВЦЭМ!$A$39:$A$782,$A144,СВЦЭМ!$B$39:$B$782,O$119)+'СЕТ СН'!$I$11+СВЦЭМ!$D$10+'СЕТ СН'!$I$5-'СЕТ СН'!$I$21</f>
        <v>4312.4409827999998</v>
      </c>
      <c r="P144" s="36">
        <f>SUMIFS(СВЦЭМ!$D$39:$D$782,СВЦЭМ!$A$39:$A$782,$A144,СВЦЭМ!$B$39:$B$782,P$119)+'СЕТ СН'!$I$11+СВЦЭМ!$D$10+'СЕТ СН'!$I$5-'СЕТ СН'!$I$21</f>
        <v>4310.1012245399997</v>
      </c>
      <c r="Q144" s="36">
        <f>SUMIFS(СВЦЭМ!$D$39:$D$782,СВЦЭМ!$A$39:$A$782,$A144,СВЦЭМ!$B$39:$B$782,Q$119)+'СЕТ СН'!$I$11+СВЦЭМ!$D$10+'СЕТ СН'!$I$5-'СЕТ СН'!$I$21</f>
        <v>4305.8240726399999</v>
      </c>
      <c r="R144" s="36">
        <f>SUMIFS(СВЦЭМ!$D$39:$D$782,СВЦЭМ!$A$39:$A$782,$A144,СВЦЭМ!$B$39:$B$782,R$119)+'СЕТ СН'!$I$11+СВЦЭМ!$D$10+'СЕТ СН'!$I$5-'СЕТ СН'!$I$21</f>
        <v>4283.5866461599999</v>
      </c>
      <c r="S144" s="36">
        <f>SUMIFS(СВЦЭМ!$D$39:$D$782,СВЦЭМ!$A$39:$A$782,$A144,СВЦЭМ!$B$39:$B$782,S$119)+'СЕТ СН'!$I$11+СВЦЭМ!$D$10+'СЕТ СН'!$I$5-'СЕТ СН'!$I$21</f>
        <v>4269.6421873299996</v>
      </c>
      <c r="T144" s="36">
        <f>SUMIFS(СВЦЭМ!$D$39:$D$782,СВЦЭМ!$A$39:$A$782,$A144,СВЦЭМ!$B$39:$B$782,T$119)+'СЕТ СН'!$I$11+СВЦЭМ!$D$10+'СЕТ СН'!$I$5-'СЕТ СН'!$I$21</f>
        <v>4341.5460039899999</v>
      </c>
      <c r="U144" s="36">
        <f>SUMIFS(СВЦЭМ!$D$39:$D$782,СВЦЭМ!$A$39:$A$782,$A144,СВЦЭМ!$B$39:$B$782,U$119)+'СЕТ СН'!$I$11+СВЦЭМ!$D$10+'СЕТ СН'!$I$5-'СЕТ СН'!$I$21</f>
        <v>4356.5677250299996</v>
      </c>
      <c r="V144" s="36">
        <f>SUMIFS(СВЦЭМ!$D$39:$D$782,СВЦЭМ!$A$39:$A$782,$A144,СВЦЭМ!$B$39:$B$782,V$119)+'СЕТ СН'!$I$11+СВЦЭМ!$D$10+'СЕТ СН'!$I$5-'СЕТ СН'!$I$21</f>
        <v>4362.1947710099994</v>
      </c>
      <c r="W144" s="36">
        <f>SUMIFS(СВЦЭМ!$D$39:$D$782,СВЦЭМ!$A$39:$A$782,$A144,СВЦЭМ!$B$39:$B$782,W$119)+'СЕТ СН'!$I$11+СВЦЭМ!$D$10+'СЕТ СН'!$I$5-'СЕТ СН'!$I$21</f>
        <v>4353.2838241700001</v>
      </c>
      <c r="X144" s="36">
        <f>SUMIFS(СВЦЭМ!$D$39:$D$782,СВЦЭМ!$A$39:$A$782,$A144,СВЦЭМ!$B$39:$B$782,X$119)+'СЕТ СН'!$I$11+СВЦЭМ!$D$10+'СЕТ СН'!$I$5-'СЕТ СН'!$I$21</f>
        <v>4384.5877282199999</v>
      </c>
      <c r="Y144" s="36">
        <f>SUMIFS(СВЦЭМ!$D$39:$D$782,СВЦЭМ!$A$39:$A$782,$A144,СВЦЭМ!$B$39:$B$782,Y$119)+'СЕТ СН'!$I$11+СВЦЭМ!$D$10+'СЕТ СН'!$I$5-'СЕТ СН'!$I$21</f>
        <v>4355.3964005799999</v>
      </c>
    </row>
    <row r="145" spans="1:27" ht="15.75" x14ac:dyDescent="0.2">
      <c r="A145" s="35">
        <f t="shared" si="3"/>
        <v>44830</v>
      </c>
      <c r="B145" s="36">
        <f>SUMIFS(СВЦЭМ!$D$39:$D$782,СВЦЭМ!$A$39:$A$782,$A145,СВЦЭМ!$B$39:$B$782,B$119)+'СЕТ СН'!$I$11+СВЦЭМ!$D$10+'СЕТ СН'!$I$5-'СЕТ СН'!$I$21</f>
        <v>4324.8142210199994</v>
      </c>
      <c r="C145" s="36">
        <f>SUMIFS(СВЦЭМ!$D$39:$D$782,СВЦЭМ!$A$39:$A$782,$A145,СВЦЭМ!$B$39:$B$782,C$119)+'СЕТ СН'!$I$11+СВЦЭМ!$D$10+'СЕТ СН'!$I$5-'СЕТ СН'!$I$21</f>
        <v>4310.24018867</v>
      </c>
      <c r="D145" s="36">
        <f>SUMIFS(СВЦЭМ!$D$39:$D$782,СВЦЭМ!$A$39:$A$782,$A145,СВЦЭМ!$B$39:$B$782,D$119)+'СЕТ СН'!$I$11+СВЦЭМ!$D$10+'СЕТ СН'!$I$5-'СЕТ СН'!$I$21</f>
        <v>4303.8901707599998</v>
      </c>
      <c r="E145" s="36">
        <f>SUMIFS(СВЦЭМ!$D$39:$D$782,СВЦЭМ!$A$39:$A$782,$A145,СВЦЭМ!$B$39:$B$782,E$119)+'СЕТ СН'!$I$11+СВЦЭМ!$D$10+'СЕТ СН'!$I$5-'СЕТ СН'!$I$21</f>
        <v>4387.7748897499996</v>
      </c>
      <c r="F145" s="36">
        <f>SUMIFS(СВЦЭМ!$D$39:$D$782,СВЦЭМ!$A$39:$A$782,$A145,СВЦЭМ!$B$39:$B$782,F$119)+'СЕТ СН'!$I$11+СВЦЭМ!$D$10+'СЕТ СН'!$I$5-'СЕТ СН'!$I$21</f>
        <v>4390.4936709899994</v>
      </c>
      <c r="G145" s="36">
        <f>SUMIFS(СВЦЭМ!$D$39:$D$782,СВЦЭМ!$A$39:$A$782,$A145,СВЦЭМ!$B$39:$B$782,G$119)+'СЕТ СН'!$I$11+СВЦЭМ!$D$10+'СЕТ СН'!$I$5-'СЕТ СН'!$I$21</f>
        <v>4285.9539689100002</v>
      </c>
      <c r="H145" s="36">
        <f>SUMIFS(СВЦЭМ!$D$39:$D$782,СВЦЭМ!$A$39:$A$782,$A145,СВЦЭМ!$B$39:$B$782,H$119)+'СЕТ СН'!$I$11+СВЦЭМ!$D$10+'СЕТ СН'!$I$5-'СЕТ СН'!$I$21</f>
        <v>4230.9821396999996</v>
      </c>
      <c r="I145" s="36">
        <f>SUMIFS(СВЦЭМ!$D$39:$D$782,СВЦЭМ!$A$39:$A$782,$A145,СВЦЭМ!$B$39:$B$782,I$119)+'СЕТ СН'!$I$11+СВЦЭМ!$D$10+'СЕТ СН'!$I$5-'СЕТ СН'!$I$21</f>
        <v>4292.6312000099997</v>
      </c>
      <c r="J145" s="36">
        <f>SUMIFS(СВЦЭМ!$D$39:$D$782,СВЦЭМ!$A$39:$A$782,$A145,СВЦЭМ!$B$39:$B$782,J$119)+'СЕТ СН'!$I$11+СВЦЭМ!$D$10+'СЕТ СН'!$I$5-'СЕТ СН'!$I$21</f>
        <v>4412.3744212000001</v>
      </c>
      <c r="K145" s="36">
        <f>SUMIFS(СВЦЭМ!$D$39:$D$782,СВЦЭМ!$A$39:$A$782,$A145,СВЦЭМ!$B$39:$B$782,K$119)+'СЕТ СН'!$I$11+СВЦЭМ!$D$10+'СЕТ СН'!$I$5-'СЕТ СН'!$I$21</f>
        <v>4301.4259045299996</v>
      </c>
      <c r="L145" s="36">
        <f>SUMIFS(СВЦЭМ!$D$39:$D$782,СВЦЭМ!$A$39:$A$782,$A145,СВЦЭМ!$B$39:$B$782,L$119)+'СЕТ СН'!$I$11+СВЦЭМ!$D$10+'СЕТ СН'!$I$5-'СЕТ СН'!$I$21</f>
        <v>4297.2050659399993</v>
      </c>
      <c r="M145" s="36">
        <f>SUMIFS(СВЦЭМ!$D$39:$D$782,СВЦЭМ!$A$39:$A$782,$A145,СВЦЭМ!$B$39:$B$782,M$119)+'СЕТ СН'!$I$11+СВЦЭМ!$D$10+'СЕТ СН'!$I$5-'СЕТ СН'!$I$21</f>
        <v>4177.8709782799997</v>
      </c>
      <c r="N145" s="36">
        <f>SUMIFS(СВЦЭМ!$D$39:$D$782,СВЦЭМ!$A$39:$A$782,$A145,СВЦЭМ!$B$39:$B$782,N$119)+'СЕТ СН'!$I$11+СВЦЭМ!$D$10+'СЕТ СН'!$I$5-'СЕТ СН'!$I$21</f>
        <v>4167.1414255099999</v>
      </c>
      <c r="O145" s="36">
        <f>SUMIFS(СВЦЭМ!$D$39:$D$782,СВЦЭМ!$A$39:$A$782,$A145,СВЦЭМ!$B$39:$B$782,O$119)+'СЕТ СН'!$I$11+СВЦЭМ!$D$10+'СЕТ СН'!$I$5-'СЕТ СН'!$I$21</f>
        <v>4179.0172540200001</v>
      </c>
      <c r="P145" s="36">
        <f>SUMIFS(СВЦЭМ!$D$39:$D$782,СВЦЭМ!$A$39:$A$782,$A145,СВЦЭМ!$B$39:$B$782,P$119)+'СЕТ СН'!$I$11+СВЦЭМ!$D$10+'СЕТ СН'!$I$5-'СЕТ СН'!$I$21</f>
        <v>4195.4522213599994</v>
      </c>
      <c r="Q145" s="36">
        <f>SUMIFS(СВЦЭМ!$D$39:$D$782,СВЦЭМ!$A$39:$A$782,$A145,СВЦЭМ!$B$39:$B$782,Q$119)+'СЕТ СН'!$I$11+СВЦЭМ!$D$10+'СЕТ СН'!$I$5-'СЕТ СН'!$I$21</f>
        <v>4227.9126302699997</v>
      </c>
      <c r="R145" s="36">
        <f>SUMIFS(СВЦЭМ!$D$39:$D$782,СВЦЭМ!$A$39:$A$782,$A145,СВЦЭМ!$B$39:$B$782,R$119)+'СЕТ СН'!$I$11+СВЦЭМ!$D$10+'СЕТ СН'!$I$5-'СЕТ СН'!$I$21</f>
        <v>4251.7028816299999</v>
      </c>
      <c r="S145" s="36">
        <f>SUMIFS(СВЦЭМ!$D$39:$D$782,СВЦЭМ!$A$39:$A$782,$A145,СВЦЭМ!$B$39:$B$782,S$119)+'СЕТ СН'!$I$11+СВЦЭМ!$D$10+'СЕТ СН'!$I$5-'СЕТ СН'!$I$21</f>
        <v>4240.8884208099998</v>
      </c>
      <c r="T145" s="36">
        <f>SUMIFS(СВЦЭМ!$D$39:$D$782,СВЦЭМ!$A$39:$A$782,$A145,СВЦЭМ!$B$39:$B$782,T$119)+'СЕТ СН'!$I$11+СВЦЭМ!$D$10+'СЕТ СН'!$I$5-'СЕТ СН'!$I$21</f>
        <v>4344.5014128699995</v>
      </c>
      <c r="U145" s="36">
        <f>SUMIFS(СВЦЭМ!$D$39:$D$782,СВЦЭМ!$A$39:$A$782,$A145,СВЦЭМ!$B$39:$B$782,U$119)+'СЕТ СН'!$I$11+СВЦЭМ!$D$10+'СЕТ СН'!$I$5-'СЕТ СН'!$I$21</f>
        <v>4384.1994491799996</v>
      </c>
      <c r="V145" s="36">
        <f>SUMIFS(СВЦЭМ!$D$39:$D$782,СВЦЭМ!$A$39:$A$782,$A145,СВЦЭМ!$B$39:$B$782,V$119)+'СЕТ СН'!$I$11+СВЦЭМ!$D$10+'СЕТ СН'!$I$5-'СЕТ СН'!$I$21</f>
        <v>4383.6110836499993</v>
      </c>
      <c r="W145" s="36">
        <f>SUMIFS(СВЦЭМ!$D$39:$D$782,СВЦЭМ!$A$39:$A$782,$A145,СВЦЭМ!$B$39:$B$782,W$119)+'СЕТ СН'!$I$11+СВЦЭМ!$D$10+'СЕТ СН'!$I$5-'СЕТ СН'!$I$21</f>
        <v>4369.5471450999994</v>
      </c>
      <c r="X145" s="36">
        <f>SUMIFS(СВЦЭМ!$D$39:$D$782,СВЦЭМ!$A$39:$A$782,$A145,СВЦЭМ!$B$39:$B$782,X$119)+'СЕТ СН'!$I$11+СВЦЭМ!$D$10+'СЕТ СН'!$I$5-'СЕТ СН'!$I$21</f>
        <v>4321.5401143199997</v>
      </c>
      <c r="Y145" s="36">
        <f>SUMIFS(СВЦЭМ!$D$39:$D$782,СВЦЭМ!$A$39:$A$782,$A145,СВЦЭМ!$B$39:$B$782,Y$119)+'СЕТ СН'!$I$11+СВЦЭМ!$D$10+'СЕТ СН'!$I$5-'СЕТ СН'!$I$21</f>
        <v>4384.4825035699996</v>
      </c>
    </row>
    <row r="146" spans="1:27" ht="15.75" x14ac:dyDescent="0.2">
      <c r="A146" s="35">
        <f t="shared" si="3"/>
        <v>44831</v>
      </c>
      <c r="B146" s="36">
        <f>SUMIFS(СВЦЭМ!$D$39:$D$782,СВЦЭМ!$A$39:$A$782,$A146,СВЦЭМ!$B$39:$B$782,B$119)+'СЕТ СН'!$I$11+СВЦЭМ!$D$10+'СЕТ СН'!$I$5-'СЕТ СН'!$I$21</f>
        <v>4358.4001054800001</v>
      </c>
      <c r="C146" s="36">
        <f>SUMIFS(СВЦЭМ!$D$39:$D$782,СВЦЭМ!$A$39:$A$782,$A146,СВЦЭМ!$B$39:$B$782,C$119)+'СЕТ СН'!$I$11+СВЦЭМ!$D$10+'СЕТ СН'!$I$5-'СЕТ СН'!$I$21</f>
        <v>4382.1833538299998</v>
      </c>
      <c r="D146" s="36">
        <f>SUMIFS(СВЦЭМ!$D$39:$D$782,СВЦЭМ!$A$39:$A$782,$A146,СВЦЭМ!$B$39:$B$782,D$119)+'СЕТ СН'!$I$11+СВЦЭМ!$D$10+'СЕТ СН'!$I$5-'СЕТ СН'!$I$21</f>
        <v>4385.1932399699999</v>
      </c>
      <c r="E146" s="36">
        <f>SUMIFS(СВЦЭМ!$D$39:$D$782,СВЦЭМ!$A$39:$A$782,$A146,СВЦЭМ!$B$39:$B$782,E$119)+'СЕТ СН'!$I$11+СВЦЭМ!$D$10+'СЕТ СН'!$I$5-'СЕТ СН'!$I$21</f>
        <v>4426.70830002</v>
      </c>
      <c r="F146" s="36">
        <f>SUMIFS(СВЦЭМ!$D$39:$D$782,СВЦЭМ!$A$39:$A$782,$A146,СВЦЭМ!$B$39:$B$782,F$119)+'СЕТ СН'!$I$11+СВЦЭМ!$D$10+'СЕТ СН'!$I$5-'СЕТ СН'!$I$21</f>
        <v>4426.7664001399999</v>
      </c>
      <c r="G146" s="36">
        <f>SUMIFS(СВЦЭМ!$D$39:$D$782,СВЦЭМ!$A$39:$A$782,$A146,СВЦЭМ!$B$39:$B$782,G$119)+'СЕТ СН'!$I$11+СВЦЭМ!$D$10+'СЕТ СН'!$I$5-'СЕТ СН'!$I$21</f>
        <v>4359.31466155</v>
      </c>
      <c r="H146" s="36">
        <f>SUMIFS(СВЦЭМ!$D$39:$D$782,СВЦЭМ!$A$39:$A$782,$A146,СВЦЭМ!$B$39:$B$782,H$119)+'СЕТ СН'!$I$11+СВЦЭМ!$D$10+'СЕТ СН'!$I$5-'СЕТ СН'!$I$21</f>
        <v>4296.4262198099996</v>
      </c>
      <c r="I146" s="36">
        <f>SUMIFS(СВЦЭМ!$D$39:$D$782,СВЦЭМ!$A$39:$A$782,$A146,СВЦЭМ!$B$39:$B$782,I$119)+'СЕТ СН'!$I$11+СВЦЭМ!$D$10+'СЕТ СН'!$I$5-'СЕТ СН'!$I$21</f>
        <v>4328.6659052499999</v>
      </c>
      <c r="J146" s="36">
        <f>SUMIFS(СВЦЭМ!$D$39:$D$782,СВЦЭМ!$A$39:$A$782,$A146,СВЦЭМ!$B$39:$B$782,J$119)+'СЕТ СН'!$I$11+СВЦЭМ!$D$10+'СЕТ СН'!$I$5-'СЕТ СН'!$I$21</f>
        <v>4344.9870735999993</v>
      </c>
      <c r="K146" s="36">
        <f>SUMIFS(СВЦЭМ!$D$39:$D$782,СВЦЭМ!$A$39:$A$782,$A146,СВЦЭМ!$B$39:$B$782,K$119)+'СЕТ СН'!$I$11+СВЦЭМ!$D$10+'СЕТ СН'!$I$5-'СЕТ СН'!$I$21</f>
        <v>4337.5783460900002</v>
      </c>
      <c r="L146" s="36">
        <f>SUMIFS(СВЦЭМ!$D$39:$D$782,СВЦЭМ!$A$39:$A$782,$A146,СВЦЭМ!$B$39:$B$782,L$119)+'СЕТ СН'!$I$11+СВЦЭМ!$D$10+'СЕТ СН'!$I$5-'СЕТ СН'!$I$21</f>
        <v>4311.5947076499997</v>
      </c>
      <c r="M146" s="36">
        <f>SUMIFS(СВЦЭМ!$D$39:$D$782,СВЦЭМ!$A$39:$A$782,$A146,СВЦЭМ!$B$39:$B$782,M$119)+'СЕТ СН'!$I$11+СВЦЭМ!$D$10+'СЕТ СН'!$I$5-'СЕТ СН'!$I$21</f>
        <v>4220.23667432</v>
      </c>
      <c r="N146" s="36">
        <f>SUMIFS(СВЦЭМ!$D$39:$D$782,СВЦЭМ!$A$39:$A$782,$A146,СВЦЭМ!$B$39:$B$782,N$119)+'СЕТ СН'!$I$11+СВЦЭМ!$D$10+'СЕТ СН'!$I$5-'СЕТ СН'!$I$21</f>
        <v>4224.1886285599994</v>
      </c>
      <c r="O146" s="36">
        <f>SUMIFS(СВЦЭМ!$D$39:$D$782,СВЦЭМ!$A$39:$A$782,$A146,СВЦЭМ!$B$39:$B$782,O$119)+'СЕТ СН'!$I$11+СВЦЭМ!$D$10+'СЕТ СН'!$I$5-'СЕТ СН'!$I$21</f>
        <v>4232.88313604</v>
      </c>
      <c r="P146" s="36">
        <f>SUMIFS(СВЦЭМ!$D$39:$D$782,СВЦЭМ!$A$39:$A$782,$A146,СВЦЭМ!$B$39:$B$782,P$119)+'СЕТ СН'!$I$11+СВЦЭМ!$D$10+'СЕТ СН'!$I$5-'СЕТ СН'!$I$21</f>
        <v>4246.3471201100001</v>
      </c>
      <c r="Q146" s="36">
        <f>SUMIFS(СВЦЭМ!$D$39:$D$782,СВЦЭМ!$A$39:$A$782,$A146,СВЦЭМ!$B$39:$B$782,Q$119)+'СЕТ СН'!$I$11+СВЦЭМ!$D$10+'СЕТ СН'!$I$5-'СЕТ СН'!$I$21</f>
        <v>4236.5445173099997</v>
      </c>
      <c r="R146" s="36">
        <f>SUMIFS(СВЦЭМ!$D$39:$D$782,СВЦЭМ!$A$39:$A$782,$A146,СВЦЭМ!$B$39:$B$782,R$119)+'СЕТ СН'!$I$11+СВЦЭМ!$D$10+'СЕТ СН'!$I$5-'СЕТ СН'!$I$21</f>
        <v>4244.2623227300001</v>
      </c>
      <c r="S146" s="36">
        <f>SUMIFS(СВЦЭМ!$D$39:$D$782,СВЦЭМ!$A$39:$A$782,$A146,СВЦЭМ!$B$39:$B$782,S$119)+'СЕТ СН'!$I$11+СВЦЭМ!$D$10+'СЕТ СН'!$I$5-'СЕТ СН'!$I$21</f>
        <v>4241.6663434699994</v>
      </c>
      <c r="T146" s="36">
        <f>SUMIFS(СВЦЭМ!$D$39:$D$782,СВЦЭМ!$A$39:$A$782,$A146,СВЦЭМ!$B$39:$B$782,T$119)+'СЕТ СН'!$I$11+СВЦЭМ!$D$10+'СЕТ СН'!$I$5-'СЕТ СН'!$I$21</f>
        <v>4391.7603839099993</v>
      </c>
      <c r="U146" s="36">
        <f>SUMIFS(СВЦЭМ!$D$39:$D$782,СВЦЭМ!$A$39:$A$782,$A146,СВЦЭМ!$B$39:$B$782,U$119)+'СЕТ СН'!$I$11+СВЦЭМ!$D$10+'СЕТ СН'!$I$5-'СЕТ СН'!$I$21</f>
        <v>4391.5185650200001</v>
      </c>
      <c r="V146" s="36">
        <f>SUMIFS(СВЦЭМ!$D$39:$D$782,СВЦЭМ!$A$39:$A$782,$A146,СВЦЭМ!$B$39:$B$782,V$119)+'СЕТ СН'!$I$11+СВЦЭМ!$D$10+'СЕТ СН'!$I$5-'СЕТ СН'!$I$21</f>
        <v>4395.6761064699995</v>
      </c>
      <c r="W146" s="36">
        <f>SUMIFS(СВЦЭМ!$D$39:$D$782,СВЦЭМ!$A$39:$A$782,$A146,СВЦЭМ!$B$39:$B$782,W$119)+'СЕТ СН'!$I$11+СВЦЭМ!$D$10+'СЕТ СН'!$I$5-'СЕТ СН'!$I$21</f>
        <v>4403.8068925899997</v>
      </c>
      <c r="X146" s="36">
        <f>SUMIFS(СВЦЭМ!$D$39:$D$782,СВЦЭМ!$A$39:$A$782,$A146,СВЦЭМ!$B$39:$B$782,X$119)+'СЕТ СН'!$I$11+СВЦЭМ!$D$10+'СЕТ СН'!$I$5-'СЕТ СН'!$I$21</f>
        <v>4354.6458543199997</v>
      </c>
      <c r="Y146" s="36">
        <f>SUMIFS(СВЦЭМ!$D$39:$D$782,СВЦЭМ!$A$39:$A$782,$A146,СВЦЭМ!$B$39:$B$782,Y$119)+'СЕТ СН'!$I$11+СВЦЭМ!$D$10+'СЕТ СН'!$I$5-'СЕТ СН'!$I$21</f>
        <v>4374.8314541</v>
      </c>
    </row>
    <row r="147" spans="1:27" ht="15.75" x14ac:dyDescent="0.2">
      <c r="A147" s="35">
        <f t="shared" si="3"/>
        <v>44832</v>
      </c>
      <c r="B147" s="36">
        <f>SUMIFS(СВЦЭМ!$D$39:$D$782,СВЦЭМ!$A$39:$A$782,$A147,СВЦЭМ!$B$39:$B$782,B$119)+'СЕТ СН'!$I$11+СВЦЭМ!$D$10+'СЕТ СН'!$I$5-'СЕТ СН'!$I$21</f>
        <v>4382.0483695499997</v>
      </c>
      <c r="C147" s="36">
        <f>SUMIFS(СВЦЭМ!$D$39:$D$782,СВЦЭМ!$A$39:$A$782,$A147,СВЦЭМ!$B$39:$B$782,C$119)+'СЕТ СН'!$I$11+СВЦЭМ!$D$10+'СЕТ СН'!$I$5-'СЕТ СН'!$I$21</f>
        <v>4382.4352965500002</v>
      </c>
      <c r="D147" s="36">
        <f>SUMIFS(СВЦЭМ!$D$39:$D$782,СВЦЭМ!$A$39:$A$782,$A147,СВЦЭМ!$B$39:$B$782,D$119)+'СЕТ СН'!$I$11+СВЦЭМ!$D$10+'СЕТ СН'!$I$5-'СЕТ СН'!$I$21</f>
        <v>4416.8273421599997</v>
      </c>
      <c r="E147" s="36">
        <f>SUMIFS(СВЦЭМ!$D$39:$D$782,СВЦЭМ!$A$39:$A$782,$A147,СВЦЭМ!$B$39:$B$782,E$119)+'СЕТ СН'!$I$11+СВЦЭМ!$D$10+'СЕТ СН'!$I$5-'СЕТ СН'!$I$21</f>
        <v>4417.9663319299998</v>
      </c>
      <c r="F147" s="36">
        <f>SUMIFS(СВЦЭМ!$D$39:$D$782,СВЦЭМ!$A$39:$A$782,$A147,СВЦЭМ!$B$39:$B$782,F$119)+'СЕТ СН'!$I$11+СВЦЭМ!$D$10+'СЕТ СН'!$I$5-'СЕТ СН'!$I$21</f>
        <v>4424.10535033</v>
      </c>
      <c r="G147" s="36">
        <f>SUMIFS(СВЦЭМ!$D$39:$D$782,СВЦЭМ!$A$39:$A$782,$A147,СВЦЭМ!$B$39:$B$782,G$119)+'СЕТ СН'!$I$11+СВЦЭМ!$D$10+'СЕТ СН'!$I$5-'СЕТ СН'!$I$21</f>
        <v>4412.6829602299995</v>
      </c>
      <c r="H147" s="36">
        <f>SUMIFS(СВЦЭМ!$D$39:$D$782,СВЦЭМ!$A$39:$A$782,$A147,СВЦЭМ!$B$39:$B$782,H$119)+'СЕТ СН'!$I$11+СВЦЭМ!$D$10+'СЕТ СН'!$I$5-'СЕТ СН'!$I$21</f>
        <v>4426.2995035399999</v>
      </c>
      <c r="I147" s="36">
        <f>SUMIFS(СВЦЭМ!$D$39:$D$782,СВЦЭМ!$A$39:$A$782,$A147,СВЦЭМ!$B$39:$B$782,I$119)+'СЕТ СН'!$I$11+СВЦЭМ!$D$10+'СЕТ СН'!$I$5-'СЕТ СН'!$I$21</f>
        <v>4369.0280355300001</v>
      </c>
      <c r="J147" s="36">
        <f>SUMIFS(СВЦЭМ!$D$39:$D$782,СВЦЭМ!$A$39:$A$782,$A147,СВЦЭМ!$B$39:$B$782,J$119)+'СЕТ СН'!$I$11+СВЦЭМ!$D$10+'СЕТ СН'!$I$5-'СЕТ СН'!$I$21</f>
        <v>4345.5546021099999</v>
      </c>
      <c r="K147" s="36">
        <f>SUMIFS(СВЦЭМ!$D$39:$D$782,СВЦЭМ!$A$39:$A$782,$A147,СВЦЭМ!$B$39:$B$782,K$119)+'СЕТ СН'!$I$11+СВЦЭМ!$D$10+'СЕТ СН'!$I$5-'СЕТ СН'!$I$21</f>
        <v>4340.0740594299996</v>
      </c>
      <c r="L147" s="36">
        <f>SUMIFS(СВЦЭМ!$D$39:$D$782,СВЦЭМ!$A$39:$A$782,$A147,СВЦЭМ!$B$39:$B$782,L$119)+'СЕТ СН'!$I$11+СВЦЭМ!$D$10+'СЕТ СН'!$I$5-'СЕТ СН'!$I$21</f>
        <v>4341.78252299</v>
      </c>
      <c r="M147" s="36">
        <f>SUMIFS(СВЦЭМ!$D$39:$D$782,СВЦЭМ!$A$39:$A$782,$A147,СВЦЭМ!$B$39:$B$782,M$119)+'СЕТ СН'!$I$11+СВЦЭМ!$D$10+'СЕТ СН'!$I$5-'СЕТ СН'!$I$21</f>
        <v>4307.2471170499994</v>
      </c>
      <c r="N147" s="36">
        <f>SUMIFS(СВЦЭМ!$D$39:$D$782,СВЦЭМ!$A$39:$A$782,$A147,СВЦЭМ!$B$39:$B$782,N$119)+'СЕТ СН'!$I$11+СВЦЭМ!$D$10+'СЕТ СН'!$I$5-'СЕТ СН'!$I$21</f>
        <v>4302.3807185999995</v>
      </c>
      <c r="O147" s="36">
        <f>SUMIFS(СВЦЭМ!$D$39:$D$782,СВЦЭМ!$A$39:$A$782,$A147,СВЦЭМ!$B$39:$B$782,O$119)+'СЕТ СН'!$I$11+СВЦЭМ!$D$10+'СЕТ СН'!$I$5-'СЕТ СН'!$I$21</f>
        <v>4312.0992557999998</v>
      </c>
      <c r="P147" s="36">
        <f>SUMIFS(СВЦЭМ!$D$39:$D$782,СВЦЭМ!$A$39:$A$782,$A147,СВЦЭМ!$B$39:$B$782,P$119)+'СЕТ СН'!$I$11+СВЦЭМ!$D$10+'СЕТ СН'!$I$5-'СЕТ СН'!$I$21</f>
        <v>4322.60102259</v>
      </c>
      <c r="Q147" s="36">
        <f>SUMIFS(СВЦЭМ!$D$39:$D$782,СВЦЭМ!$A$39:$A$782,$A147,СВЦЭМ!$B$39:$B$782,Q$119)+'СЕТ СН'!$I$11+СВЦЭМ!$D$10+'СЕТ СН'!$I$5-'СЕТ СН'!$I$21</f>
        <v>4338.4434595299999</v>
      </c>
      <c r="R147" s="36">
        <f>SUMIFS(СВЦЭМ!$D$39:$D$782,СВЦЭМ!$A$39:$A$782,$A147,СВЦЭМ!$B$39:$B$782,R$119)+'СЕТ СН'!$I$11+СВЦЭМ!$D$10+'СЕТ СН'!$I$5-'СЕТ СН'!$I$21</f>
        <v>4346.5309064200001</v>
      </c>
      <c r="S147" s="36">
        <f>SUMIFS(СВЦЭМ!$D$39:$D$782,СВЦЭМ!$A$39:$A$782,$A147,СВЦЭМ!$B$39:$B$782,S$119)+'СЕТ СН'!$I$11+СВЦЭМ!$D$10+'СЕТ СН'!$I$5-'СЕТ СН'!$I$21</f>
        <v>4325.6293993299996</v>
      </c>
      <c r="T147" s="36">
        <f>SUMIFS(СВЦЭМ!$D$39:$D$782,СВЦЭМ!$A$39:$A$782,$A147,СВЦЭМ!$B$39:$B$782,T$119)+'СЕТ СН'!$I$11+СВЦЭМ!$D$10+'СЕТ СН'!$I$5-'СЕТ СН'!$I$21</f>
        <v>4367.6023839399995</v>
      </c>
      <c r="U147" s="36">
        <f>SUMIFS(СВЦЭМ!$D$39:$D$782,СВЦЭМ!$A$39:$A$782,$A147,СВЦЭМ!$B$39:$B$782,U$119)+'СЕТ СН'!$I$11+СВЦЭМ!$D$10+'СЕТ СН'!$I$5-'СЕТ СН'!$I$21</f>
        <v>4316.1571364000001</v>
      </c>
      <c r="V147" s="36">
        <f>SUMIFS(СВЦЭМ!$D$39:$D$782,СВЦЭМ!$A$39:$A$782,$A147,СВЦЭМ!$B$39:$B$782,V$119)+'СЕТ СН'!$I$11+СВЦЭМ!$D$10+'СЕТ СН'!$I$5-'СЕТ СН'!$I$21</f>
        <v>4275.3316567799993</v>
      </c>
      <c r="W147" s="36">
        <f>SUMIFS(СВЦЭМ!$D$39:$D$782,СВЦЭМ!$A$39:$A$782,$A147,СВЦЭМ!$B$39:$B$782,W$119)+'СЕТ СН'!$I$11+СВЦЭМ!$D$10+'СЕТ СН'!$I$5-'СЕТ СН'!$I$21</f>
        <v>4290.2359317599994</v>
      </c>
      <c r="X147" s="36">
        <f>SUMIFS(СВЦЭМ!$D$39:$D$782,СВЦЭМ!$A$39:$A$782,$A147,СВЦЭМ!$B$39:$B$782,X$119)+'СЕТ СН'!$I$11+СВЦЭМ!$D$10+'СЕТ СН'!$I$5-'СЕТ СН'!$I$21</f>
        <v>4345.7907498699997</v>
      </c>
      <c r="Y147" s="36">
        <f>SUMIFS(СВЦЭМ!$D$39:$D$782,СВЦЭМ!$A$39:$A$782,$A147,СВЦЭМ!$B$39:$B$782,Y$119)+'СЕТ СН'!$I$11+СВЦЭМ!$D$10+'СЕТ СН'!$I$5-'СЕТ СН'!$I$21</f>
        <v>4371.3888544599995</v>
      </c>
    </row>
    <row r="148" spans="1:27" ht="15.75" x14ac:dyDescent="0.2">
      <c r="A148" s="35">
        <f t="shared" si="3"/>
        <v>44833</v>
      </c>
      <c r="B148" s="36">
        <f>SUMIFS(СВЦЭМ!$D$39:$D$782,СВЦЭМ!$A$39:$A$782,$A148,СВЦЭМ!$B$39:$B$782,B$119)+'СЕТ СН'!$I$11+СВЦЭМ!$D$10+'СЕТ СН'!$I$5-'СЕТ СН'!$I$21</f>
        <v>4525.97832105</v>
      </c>
      <c r="C148" s="36">
        <f>SUMIFS(СВЦЭМ!$D$39:$D$782,СВЦЭМ!$A$39:$A$782,$A148,СВЦЭМ!$B$39:$B$782,C$119)+'СЕТ СН'!$I$11+СВЦЭМ!$D$10+'СЕТ СН'!$I$5-'СЕТ СН'!$I$21</f>
        <v>4556.0467853199998</v>
      </c>
      <c r="D148" s="36">
        <f>SUMIFS(СВЦЭМ!$D$39:$D$782,СВЦЭМ!$A$39:$A$782,$A148,СВЦЭМ!$B$39:$B$782,D$119)+'СЕТ СН'!$I$11+СВЦЭМ!$D$10+'СЕТ СН'!$I$5-'СЕТ СН'!$I$21</f>
        <v>4574.0889548199993</v>
      </c>
      <c r="E148" s="36">
        <f>SUMIFS(СВЦЭМ!$D$39:$D$782,СВЦЭМ!$A$39:$A$782,$A148,СВЦЭМ!$B$39:$B$782,E$119)+'СЕТ СН'!$I$11+СВЦЭМ!$D$10+'СЕТ СН'!$I$5-'СЕТ СН'!$I$21</f>
        <v>4574.7332835799998</v>
      </c>
      <c r="F148" s="36">
        <f>SUMIFS(СВЦЭМ!$D$39:$D$782,СВЦЭМ!$A$39:$A$782,$A148,СВЦЭМ!$B$39:$B$782,F$119)+'СЕТ СН'!$I$11+СВЦЭМ!$D$10+'СЕТ СН'!$I$5-'СЕТ СН'!$I$21</f>
        <v>4553.5766833600001</v>
      </c>
      <c r="G148" s="36">
        <f>SUMIFS(СВЦЭМ!$D$39:$D$782,СВЦЭМ!$A$39:$A$782,$A148,СВЦЭМ!$B$39:$B$782,G$119)+'СЕТ СН'!$I$11+СВЦЭМ!$D$10+'СЕТ СН'!$I$5-'СЕТ СН'!$I$21</f>
        <v>4515.5699212</v>
      </c>
      <c r="H148" s="36">
        <f>SUMIFS(СВЦЭМ!$D$39:$D$782,СВЦЭМ!$A$39:$A$782,$A148,СВЦЭМ!$B$39:$B$782,H$119)+'СЕТ СН'!$I$11+СВЦЭМ!$D$10+'СЕТ СН'!$I$5-'СЕТ СН'!$I$21</f>
        <v>4408.8110325999996</v>
      </c>
      <c r="I148" s="36">
        <f>SUMIFS(СВЦЭМ!$D$39:$D$782,СВЦЭМ!$A$39:$A$782,$A148,СВЦЭМ!$B$39:$B$782,I$119)+'СЕТ СН'!$I$11+СВЦЭМ!$D$10+'СЕТ СН'!$I$5-'СЕТ СН'!$I$21</f>
        <v>4368.28842265</v>
      </c>
      <c r="J148" s="36">
        <f>SUMIFS(СВЦЭМ!$D$39:$D$782,СВЦЭМ!$A$39:$A$782,$A148,СВЦЭМ!$B$39:$B$782,J$119)+'СЕТ СН'!$I$11+СВЦЭМ!$D$10+'СЕТ СН'!$I$5-'СЕТ СН'!$I$21</f>
        <v>4358.85965975</v>
      </c>
      <c r="K148" s="36">
        <f>SUMIFS(СВЦЭМ!$D$39:$D$782,СВЦЭМ!$A$39:$A$782,$A148,СВЦЭМ!$B$39:$B$782,K$119)+'СЕТ СН'!$I$11+СВЦЭМ!$D$10+'СЕТ СН'!$I$5-'СЕТ СН'!$I$21</f>
        <v>4341.4208084299999</v>
      </c>
      <c r="L148" s="36">
        <f>SUMIFS(СВЦЭМ!$D$39:$D$782,СВЦЭМ!$A$39:$A$782,$A148,СВЦЭМ!$B$39:$B$782,L$119)+'СЕТ СН'!$I$11+СВЦЭМ!$D$10+'СЕТ СН'!$I$5-'СЕТ СН'!$I$21</f>
        <v>4357.4149502499995</v>
      </c>
      <c r="M148" s="36">
        <f>SUMIFS(СВЦЭМ!$D$39:$D$782,СВЦЭМ!$A$39:$A$782,$A148,СВЦЭМ!$B$39:$B$782,M$119)+'СЕТ СН'!$I$11+СВЦЭМ!$D$10+'СЕТ СН'!$I$5-'СЕТ СН'!$I$21</f>
        <v>4367.2935576899999</v>
      </c>
      <c r="N148" s="36">
        <f>SUMIFS(СВЦЭМ!$D$39:$D$782,СВЦЭМ!$A$39:$A$782,$A148,СВЦЭМ!$B$39:$B$782,N$119)+'СЕТ СН'!$I$11+СВЦЭМ!$D$10+'СЕТ СН'!$I$5-'СЕТ СН'!$I$21</f>
        <v>4368.0089146599994</v>
      </c>
      <c r="O148" s="36">
        <f>SUMIFS(СВЦЭМ!$D$39:$D$782,СВЦЭМ!$A$39:$A$782,$A148,СВЦЭМ!$B$39:$B$782,O$119)+'СЕТ СН'!$I$11+СВЦЭМ!$D$10+'СЕТ СН'!$I$5-'СЕТ СН'!$I$21</f>
        <v>4371.2138677399998</v>
      </c>
      <c r="P148" s="36">
        <f>SUMIFS(СВЦЭМ!$D$39:$D$782,СВЦЭМ!$A$39:$A$782,$A148,СВЦЭМ!$B$39:$B$782,P$119)+'СЕТ СН'!$I$11+СВЦЭМ!$D$10+'СЕТ СН'!$I$5-'СЕТ СН'!$I$21</f>
        <v>4391.1119559799999</v>
      </c>
      <c r="Q148" s="36">
        <f>SUMIFS(СВЦЭМ!$D$39:$D$782,СВЦЭМ!$A$39:$A$782,$A148,СВЦЭМ!$B$39:$B$782,Q$119)+'СЕТ СН'!$I$11+СВЦЭМ!$D$10+'СЕТ СН'!$I$5-'СЕТ СН'!$I$21</f>
        <v>4387.1682091499997</v>
      </c>
      <c r="R148" s="36">
        <f>SUMIFS(СВЦЭМ!$D$39:$D$782,СВЦЭМ!$A$39:$A$782,$A148,СВЦЭМ!$B$39:$B$782,R$119)+'СЕТ СН'!$I$11+СВЦЭМ!$D$10+'СЕТ СН'!$I$5-'СЕТ СН'!$I$21</f>
        <v>4373.0734895599999</v>
      </c>
      <c r="S148" s="36">
        <f>SUMIFS(СВЦЭМ!$D$39:$D$782,СВЦЭМ!$A$39:$A$782,$A148,СВЦЭМ!$B$39:$B$782,S$119)+'СЕТ СН'!$I$11+СВЦЭМ!$D$10+'СЕТ СН'!$I$5-'СЕТ СН'!$I$21</f>
        <v>4364.36374058</v>
      </c>
      <c r="T148" s="36">
        <f>SUMIFS(СВЦЭМ!$D$39:$D$782,СВЦЭМ!$A$39:$A$782,$A148,СВЦЭМ!$B$39:$B$782,T$119)+'СЕТ СН'!$I$11+СВЦЭМ!$D$10+'СЕТ СН'!$I$5-'СЕТ СН'!$I$21</f>
        <v>4339.3631289699997</v>
      </c>
      <c r="U148" s="36">
        <f>SUMIFS(СВЦЭМ!$D$39:$D$782,СВЦЭМ!$A$39:$A$782,$A148,СВЦЭМ!$B$39:$B$782,U$119)+'СЕТ СН'!$I$11+СВЦЭМ!$D$10+'СЕТ СН'!$I$5-'СЕТ СН'!$I$21</f>
        <v>4357.9298581200001</v>
      </c>
      <c r="V148" s="36">
        <f>SUMIFS(СВЦЭМ!$D$39:$D$782,СВЦЭМ!$A$39:$A$782,$A148,СВЦЭМ!$B$39:$B$782,V$119)+'СЕТ СН'!$I$11+СВЦЭМ!$D$10+'СЕТ СН'!$I$5-'СЕТ СН'!$I$21</f>
        <v>4332.3429644899998</v>
      </c>
      <c r="W148" s="36">
        <f>SUMIFS(СВЦЭМ!$D$39:$D$782,СВЦЭМ!$A$39:$A$782,$A148,СВЦЭМ!$B$39:$B$782,W$119)+'СЕТ СН'!$I$11+СВЦЭМ!$D$10+'СЕТ СН'!$I$5-'СЕТ СН'!$I$21</f>
        <v>4439.3163816599999</v>
      </c>
      <c r="X148" s="36">
        <f>SUMIFS(СВЦЭМ!$D$39:$D$782,СВЦЭМ!$A$39:$A$782,$A148,СВЦЭМ!$B$39:$B$782,X$119)+'СЕТ СН'!$I$11+СВЦЭМ!$D$10+'СЕТ СН'!$I$5-'СЕТ СН'!$I$21</f>
        <v>4415.15588183</v>
      </c>
      <c r="Y148" s="36">
        <f>SUMIFS(СВЦЭМ!$D$39:$D$782,СВЦЭМ!$A$39:$A$782,$A148,СВЦЭМ!$B$39:$B$782,Y$119)+'СЕТ СН'!$I$11+СВЦЭМ!$D$10+'СЕТ СН'!$I$5-'СЕТ СН'!$I$21</f>
        <v>4407.8217726099992</v>
      </c>
    </row>
    <row r="149" spans="1:27" ht="15.75" x14ac:dyDescent="0.2">
      <c r="A149" s="35">
        <f t="shared" si="3"/>
        <v>44834</v>
      </c>
      <c r="B149" s="36">
        <f>SUMIFS(СВЦЭМ!$D$39:$D$782,СВЦЭМ!$A$39:$A$782,$A149,СВЦЭМ!$B$39:$B$782,B$119)+'СЕТ СН'!$I$11+СВЦЭМ!$D$10+'СЕТ СН'!$I$5-'СЕТ СН'!$I$21</f>
        <v>4424.5327721899994</v>
      </c>
      <c r="C149" s="36">
        <f>SUMIFS(СВЦЭМ!$D$39:$D$782,СВЦЭМ!$A$39:$A$782,$A149,СВЦЭМ!$B$39:$B$782,C$119)+'СЕТ СН'!$I$11+СВЦЭМ!$D$10+'СЕТ СН'!$I$5-'СЕТ СН'!$I$21</f>
        <v>4462.6529615700001</v>
      </c>
      <c r="D149" s="36">
        <f>SUMIFS(СВЦЭМ!$D$39:$D$782,СВЦЭМ!$A$39:$A$782,$A149,СВЦЭМ!$B$39:$B$782,D$119)+'СЕТ СН'!$I$11+СВЦЭМ!$D$10+'СЕТ СН'!$I$5-'СЕТ СН'!$I$21</f>
        <v>4435.6980192499996</v>
      </c>
      <c r="E149" s="36">
        <f>SUMIFS(СВЦЭМ!$D$39:$D$782,СВЦЭМ!$A$39:$A$782,$A149,СВЦЭМ!$B$39:$B$782,E$119)+'СЕТ СН'!$I$11+СВЦЭМ!$D$10+'СЕТ СН'!$I$5-'СЕТ СН'!$I$21</f>
        <v>4421.8021535799999</v>
      </c>
      <c r="F149" s="36">
        <f>SUMIFS(СВЦЭМ!$D$39:$D$782,СВЦЭМ!$A$39:$A$782,$A149,СВЦЭМ!$B$39:$B$782,F$119)+'СЕТ СН'!$I$11+СВЦЭМ!$D$10+'СЕТ СН'!$I$5-'СЕТ СН'!$I$21</f>
        <v>4402.2544687</v>
      </c>
      <c r="G149" s="36">
        <f>SUMIFS(СВЦЭМ!$D$39:$D$782,СВЦЭМ!$A$39:$A$782,$A149,СВЦЭМ!$B$39:$B$782,G$119)+'СЕТ СН'!$I$11+СВЦЭМ!$D$10+'СЕТ СН'!$I$5-'СЕТ СН'!$I$21</f>
        <v>4391.5172394499996</v>
      </c>
      <c r="H149" s="36">
        <f>SUMIFS(СВЦЭМ!$D$39:$D$782,СВЦЭМ!$A$39:$A$782,$A149,СВЦЭМ!$B$39:$B$782,H$119)+'СЕТ СН'!$I$11+СВЦЭМ!$D$10+'СЕТ СН'!$I$5-'СЕТ СН'!$I$21</f>
        <v>4348.00551997</v>
      </c>
      <c r="I149" s="36">
        <f>SUMIFS(СВЦЭМ!$D$39:$D$782,СВЦЭМ!$A$39:$A$782,$A149,СВЦЭМ!$B$39:$B$782,I$119)+'СЕТ СН'!$I$11+СВЦЭМ!$D$10+'СЕТ СН'!$I$5-'СЕТ СН'!$I$21</f>
        <v>4320.4755672399997</v>
      </c>
      <c r="J149" s="36">
        <f>SUMIFS(СВЦЭМ!$D$39:$D$782,СВЦЭМ!$A$39:$A$782,$A149,СВЦЭМ!$B$39:$B$782,J$119)+'СЕТ СН'!$I$11+СВЦЭМ!$D$10+'СЕТ СН'!$I$5-'СЕТ СН'!$I$21</f>
        <v>4295.0552428499996</v>
      </c>
      <c r="K149" s="36">
        <f>SUMIFS(СВЦЭМ!$D$39:$D$782,СВЦЭМ!$A$39:$A$782,$A149,СВЦЭМ!$B$39:$B$782,K$119)+'СЕТ СН'!$I$11+СВЦЭМ!$D$10+'СЕТ СН'!$I$5-'СЕТ СН'!$I$21</f>
        <v>4288.21070865</v>
      </c>
      <c r="L149" s="36">
        <f>SUMIFS(СВЦЭМ!$D$39:$D$782,СВЦЭМ!$A$39:$A$782,$A149,СВЦЭМ!$B$39:$B$782,L$119)+'СЕТ СН'!$I$11+СВЦЭМ!$D$10+'СЕТ СН'!$I$5-'СЕТ СН'!$I$21</f>
        <v>4298.0705031399993</v>
      </c>
      <c r="M149" s="36">
        <f>SUMIFS(СВЦЭМ!$D$39:$D$782,СВЦЭМ!$A$39:$A$782,$A149,СВЦЭМ!$B$39:$B$782,M$119)+'СЕТ СН'!$I$11+СВЦЭМ!$D$10+'СЕТ СН'!$I$5-'СЕТ СН'!$I$21</f>
        <v>4316.7648401699998</v>
      </c>
      <c r="N149" s="36">
        <f>SUMIFS(СВЦЭМ!$D$39:$D$782,СВЦЭМ!$A$39:$A$782,$A149,СВЦЭМ!$B$39:$B$782,N$119)+'СЕТ СН'!$I$11+СВЦЭМ!$D$10+'СЕТ СН'!$I$5-'СЕТ СН'!$I$21</f>
        <v>4331.3662390499994</v>
      </c>
      <c r="O149" s="36">
        <f>SUMIFS(СВЦЭМ!$D$39:$D$782,СВЦЭМ!$A$39:$A$782,$A149,СВЦЭМ!$B$39:$B$782,O$119)+'СЕТ СН'!$I$11+СВЦЭМ!$D$10+'СЕТ СН'!$I$5-'СЕТ СН'!$I$21</f>
        <v>4342.1531058599994</v>
      </c>
      <c r="P149" s="36">
        <f>SUMIFS(СВЦЭМ!$D$39:$D$782,СВЦЭМ!$A$39:$A$782,$A149,СВЦЭМ!$B$39:$B$782,P$119)+'СЕТ СН'!$I$11+СВЦЭМ!$D$10+'СЕТ СН'!$I$5-'СЕТ СН'!$I$21</f>
        <v>4353.0417109699993</v>
      </c>
      <c r="Q149" s="36">
        <f>SUMIFS(СВЦЭМ!$D$39:$D$782,СВЦЭМ!$A$39:$A$782,$A149,СВЦЭМ!$B$39:$B$782,Q$119)+'СЕТ СН'!$I$11+СВЦЭМ!$D$10+'СЕТ СН'!$I$5-'СЕТ СН'!$I$21</f>
        <v>4353.7293643899993</v>
      </c>
      <c r="R149" s="36">
        <f>SUMIFS(СВЦЭМ!$D$39:$D$782,СВЦЭМ!$A$39:$A$782,$A149,СВЦЭМ!$B$39:$B$782,R$119)+'СЕТ СН'!$I$11+СВЦЭМ!$D$10+'СЕТ СН'!$I$5-'СЕТ СН'!$I$21</f>
        <v>4332.9779084399997</v>
      </c>
      <c r="S149" s="36">
        <f>SUMIFS(СВЦЭМ!$D$39:$D$782,СВЦЭМ!$A$39:$A$782,$A149,СВЦЭМ!$B$39:$B$782,S$119)+'СЕТ СН'!$I$11+СВЦЭМ!$D$10+'СЕТ СН'!$I$5-'СЕТ СН'!$I$21</f>
        <v>4303.7715843199994</v>
      </c>
      <c r="T149" s="36">
        <f>SUMIFS(СВЦЭМ!$D$39:$D$782,СВЦЭМ!$A$39:$A$782,$A149,СВЦЭМ!$B$39:$B$782,T$119)+'СЕТ СН'!$I$11+СВЦЭМ!$D$10+'СЕТ СН'!$I$5-'СЕТ СН'!$I$21</f>
        <v>4285.28485765</v>
      </c>
      <c r="U149" s="36">
        <f>SUMIFS(СВЦЭМ!$D$39:$D$782,СВЦЭМ!$A$39:$A$782,$A149,СВЦЭМ!$B$39:$B$782,U$119)+'СЕТ СН'!$I$11+СВЦЭМ!$D$10+'СЕТ СН'!$I$5-'СЕТ СН'!$I$21</f>
        <v>4264.8583045799996</v>
      </c>
      <c r="V149" s="36">
        <f>SUMIFS(СВЦЭМ!$D$39:$D$782,СВЦЭМ!$A$39:$A$782,$A149,СВЦЭМ!$B$39:$B$782,V$119)+'СЕТ СН'!$I$11+СВЦЭМ!$D$10+'СЕТ СН'!$I$5-'СЕТ СН'!$I$21</f>
        <v>4282.2175342399996</v>
      </c>
      <c r="W149" s="36">
        <f>SUMIFS(СВЦЭМ!$D$39:$D$782,СВЦЭМ!$A$39:$A$782,$A149,СВЦЭМ!$B$39:$B$782,W$119)+'СЕТ СН'!$I$11+СВЦЭМ!$D$10+'СЕТ СН'!$I$5-'СЕТ СН'!$I$21</f>
        <v>4348.2791828999998</v>
      </c>
      <c r="X149" s="36">
        <f>SUMIFS(СВЦЭМ!$D$39:$D$782,СВЦЭМ!$A$39:$A$782,$A149,СВЦЭМ!$B$39:$B$782,X$119)+'СЕТ СН'!$I$11+СВЦЭМ!$D$10+'СЕТ СН'!$I$5-'СЕТ СН'!$I$21</f>
        <v>4387.9216893499997</v>
      </c>
      <c r="Y149" s="36">
        <f>SUMIFS(СВЦЭМ!$D$39:$D$782,СВЦЭМ!$A$39:$A$782,$A149,СВЦЭМ!$B$39:$B$782,Y$119)+'СЕТ СН'!$I$11+СВЦЭМ!$D$10+'СЕТ СН'!$I$5-'СЕТ СН'!$I$21</f>
        <v>4393.8163901099997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01.09.2022</v>
      </c>
      <c r="B156" s="36">
        <f>SUMIFS(СВЦЭМ!$E$39:$E$782,СВЦЭМ!$A$39:$A$782,$A156,СВЦЭМ!$B$39:$B$782,B$155)+'СЕТ СН'!$F$12</f>
        <v>130.28936768</v>
      </c>
      <c r="C156" s="36">
        <f>SUMIFS(СВЦЭМ!$E$39:$E$782,СВЦЭМ!$A$39:$A$782,$A156,СВЦЭМ!$B$39:$B$782,C$155)+'СЕТ СН'!$F$12</f>
        <v>137.93241646999999</v>
      </c>
      <c r="D156" s="36">
        <f>SUMIFS(СВЦЭМ!$E$39:$E$782,СВЦЭМ!$A$39:$A$782,$A156,СВЦЭМ!$B$39:$B$782,D$155)+'СЕТ СН'!$F$12</f>
        <v>142.64483017000001</v>
      </c>
      <c r="E156" s="36">
        <f>SUMIFS(СВЦЭМ!$E$39:$E$782,СВЦЭМ!$A$39:$A$782,$A156,СВЦЭМ!$B$39:$B$782,E$155)+'СЕТ СН'!$F$12</f>
        <v>143.52482986999999</v>
      </c>
      <c r="F156" s="36">
        <f>SUMIFS(СВЦЭМ!$E$39:$E$782,СВЦЭМ!$A$39:$A$782,$A156,СВЦЭМ!$B$39:$B$782,F$155)+'СЕТ СН'!$F$12</f>
        <v>144.13632722</v>
      </c>
      <c r="G156" s="36">
        <f>SUMIFS(СВЦЭМ!$E$39:$E$782,СВЦЭМ!$A$39:$A$782,$A156,СВЦЭМ!$B$39:$B$782,G$155)+'СЕТ СН'!$F$12</f>
        <v>142.43610577999999</v>
      </c>
      <c r="H156" s="36">
        <f>SUMIFS(СВЦЭМ!$E$39:$E$782,СВЦЭМ!$A$39:$A$782,$A156,СВЦЭМ!$B$39:$B$782,H$155)+'СЕТ СН'!$F$12</f>
        <v>135.52663054999999</v>
      </c>
      <c r="I156" s="36">
        <f>SUMIFS(СВЦЭМ!$E$39:$E$782,СВЦЭМ!$A$39:$A$782,$A156,СВЦЭМ!$B$39:$B$782,I$155)+'СЕТ СН'!$F$12</f>
        <v>125.20948779</v>
      </c>
      <c r="J156" s="36">
        <f>SUMIFS(СВЦЭМ!$E$39:$E$782,СВЦЭМ!$A$39:$A$782,$A156,СВЦЭМ!$B$39:$B$782,J$155)+'СЕТ СН'!$F$12</f>
        <v>121.14153985</v>
      </c>
      <c r="K156" s="36">
        <f>SUMIFS(СВЦЭМ!$E$39:$E$782,СВЦЭМ!$A$39:$A$782,$A156,СВЦЭМ!$B$39:$B$782,K$155)+'СЕТ СН'!$F$12</f>
        <v>124.9888748</v>
      </c>
      <c r="L156" s="36">
        <f>SUMIFS(СВЦЭМ!$E$39:$E$782,СВЦЭМ!$A$39:$A$782,$A156,СВЦЭМ!$B$39:$B$782,L$155)+'СЕТ СН'!$F$12</f>
        <v>119.4430385</v>
      </c>
      <c r="M156" s="36">
        <f>SUMIFS(СВЦЭМ!$E$39:$E$782,СВЦЭМ!$A$39:$A$782,$A156,СВЦЭМ!$B$39:$B$782,M$155)+'СЕТ СН'!$F$12</f>
        <v>114.78721357000001</v>
      </c>
      <c r="N156" s="36">
        <f>SUMIFS(СВЦЭМ!$E$39:$E$782,СВЦЭМ!$A$39:$A$782,$A156,СВЦЭМ!$B$39:$B$782,N$155)+'СЕТ СН'!$F$12</f>
        <v>117.05740419</v>
      </c>
      <c r="O156" s="36">
        <f>SUMIFS(СВЦЭМ!$E$39:$E$782,СВЦЭМ!$A$39:$A$782,$A156,СВЦЭМ!$B$39:$B$782,O$155)+'СЕТ СН'!$F$12</f>
        <v>117.85392193</v>
      </c>
      <c r="P156" s="36">
        <f>SUMIFS(СВЦЭМ!$E$39:$E$782,СВЦЭМ!$A$39:$A$782,$A156,СВЦЭМ!$B$39:$B$782,P$155)+'СЕТ СН'!$F$12</f>
        <v>118.0343888</v>
      </c>
      <c r="Q156" s="36">
        <f>SUMIFS(СВЦЭМ!$E$39:$E$782,СВЦЭМ!$A$39:$A$782,$A156,СВЦЭМ!$B$39:$B$782,Q$155)+'СЕТ СН'!$F$12</f>
        <v>118.94271421000001</v>
      </c>
      <c r="R156" s="36">
        <f>SUMIFS(СВЦЭМ!$E$39:$E$782,СВЦЭМ!$A$39:$A$782,$A156,СВЦЭМ!$B$39:$B$782,R$155)+'СЕТ СН'!$F$12</f>
        <v>117.6337338</v>
      </c>
      <c r="S156" s="36">
        <f>SUMIFS(СВЦЭМ!$E$39:$E$782,СВЦЭМ!$A$39:$A$782,$A156,СВЦЭМ!$B$39:$B$782,S$155)+'СЕТ СН'!$F$12</f>
        <v>118.39994092000001</v>
      </c>
      <c r="T156" s="36">
        <f>SUMIFS(СВЦЭМ!$E$39:$E$782,СВЦЭМ!$A$39:$A$782,$A156,СВЦЭМ!$B$39:$B$782,T$155)+'СЕТ СН'!$F$12</f>
        <v>138.49843888999999</v>
      </c>
      <c r="U156" s="36">
        <f>SUMIFS(СВЦЭМ!$E$39:$E$782,СВЦЭМ!$A$39:$A$782,$A156,СВЦЭМ!$B$39:$B$782,U$155)+'СЕТ СН'!$F$12</f>
        <v>140.05042535000001</v>
      </c>
      <c r="V156" s="36">
        <f>SUMIFS(СВЦЭМ!$E$39:$E$782,СВЦЭМ!$A$39:$A$782,$A156,СВЦЭМ!$B$39:$B$782,V$155)+'СЕТ СН'!$F$12</f>
        <v>141.83465258999999</v>
      </c>
      <c r="W156" s="36">
        <f>SUMIFS(СВЦЭМ!$E$39:$E$782,СВЦЭМ!$A$39:$A$782,$A156,СВЦЭМ!$B$39:$B$782,W$155)+'СЕТ СН'!$F$12</f>
        <v>141.55900851999999</v>
      </c>
      <c r="X156" s="36">
        <f>SUMIFS(СВЦЭМ!$E$39:$E$782,СВЦЭМ!$A$39:$A$782,$A156,СВЦЭМ!$B$39:$B$782,X$155)+'СЕТ СН'!$F$12</f>
        <v>137.01313094</v>
      </c>
      <c r="Y156" s="36">
        <f>SUMIFS(СВЦЭМ!$E$39:$E$782,СВЦЭМ!$A$39:$A$782,$A156,СВЦЭМ!$B$39:$B$782,Y$155)+'СЕТ СН'!$F$12</f>
        <v>130.60284759999999</v>
      </c>
      <c r="AA156" s="45"/>
    </row>
    <row r="157" spans="1:27" ht="15.75" x14ac:dyDescent="0.2">
      <c r="A157" s="35">
        <f>A156+1</f>
        <v>44806</v>
      </c>
      <c r="B157" s="36">
        <f>SUMIFS(СВЦЭМ!$E$39:$E$782,СВЦЭМ!$A$39:$A$782,$A157,СВЦЭМ!$B$39:$B$782,B$155)+'СЕТ СН'!$F$12</f>
        <v>130.73880315</v>
      </c>
      <c r="C157" s="36">
        <f>SUMIFS(СВЦЭМ!$E$39:$E$782,СВЦЭМ!$A$39:$A$782,$A157,СВЦЭМ!$B$39:$B$782,C$155)+'СЕТ СН'!$F$12</f>
        <v>138.53600961999999</v>
      </c>
      <c r="D157" s="36">
        <f>SUMIFS(СВЦЭМ!$E$39:$E$782,СВЦЭМ!$A$39:$A$782,$A157,СВЦЭМ!$B$39:$B$782,D$155)+'СЕТ СН'!$F$12</f>
        <v>143.52580570000001</v>
      </c>
      <c r="E157" s="36">
        <f>SUMIFS(СВЦЭМ!$E$39:$E$782,СВЦЭМ!$A$39:$A$782,$A157,СВЦЭМ!$B$39:$B$782,E$155)+'СЕТ СН'!$F$12</f>
        <v>145.11009711</v>
      </c>
      <c r="F157" s="36">
        <f>SUMIFS(СВЦЭМ!$E$39:$E$782,СВЦЭМ!$A$39:$A$782,$A157,СВЦЭМ!$B$39:$B$782,F$155)+'СЕТ СН'!$F$12</f>
        <v>145.49619061999999</v>
      </c>
      <c r="G157" s="36">
        <f>SUMIFS(СВЦЭМ!$E$39:$E$782,СВЦЭМ!$A$39:$A$782,$A157,СВЦЭМ!$B$39:$B$782,G$155)+'СЕТ СН'!$F$12</f>
        <v>143.94670786</v>
      </c>
      <c r="H157" s="36">
        <f>SUMIFS(СВЦЭМ!$E$39:$E$782,СВЦЭМ!$A$39:$A$782,$A157,СВЦЭМ!$B$39:$B$782,H$155)+'СЕТ СН'!$F$12</f>
        <v>137.24210747999999</v>
      </c>
      <c r="I157" s="36">
        <f>SUMIFS(СВЦЭМ!$E$39:$E$782,СВЦЭМ!$A$39:$A$782,$A157,СВЦЭМ!$B$39:$B$782,I$155)+'СЕТ СН'!$F$12</f>
        <v>126.44302719</v>
      </c>
      <c r="J157" s="36">
        <f>SUMIFS(СВЦЭМ!$E$39:$E$782,СВЦЭМ!$A$39:$A$782,$A157,СВЦЭМ!$B$39:$B$782,J$155)+'СЕТ СН'!$F$12</f>
        <v>116.46027453000001</v>
      </c>
      <c r="K157" s="36">
        <f>SUMIFS(СВЦЭМ!$E$39:$E$782,СВЦЭМ!$A$39:$A$782,$A157,СВЦЭМ!$B$39:$B$782,K$155)+'СЕТ СН'!$F$12</f>
        <v>120.16359928</v>
      </c>
      <c r="L157" s="36">
        <f>SUMIFS(СВЦЭМ!$E$39:$E$782,СВЦЭМ!$A$39:$A$782,$A157,СВЦЭМ!$B$39:$B$782,L$155)+'СЕТ СН'!$F$12</f>
        <v>119.39970205</v>
      </c>
      <c r="M157" s="36">
        <f>SUMIFS(СВЦЭМ!$E$39:$E$782,СВЦЭМ!$A$39:$A$782,$A157,СВЦЭМ!$B$39:$B$782,M$155)+'СЕТ СН'!$F$12</f>
        <v>112.2444137</v>
      </c>
      <c r="N157" s="36">
        <f>SUMIFS(СВЦЭМ!$E$39:$E$782,СВЦЭМ!$A$39:$A$782,$A157,СВЦЭМ!$B$39:$B$782,N$155)+'СЕТ СН'!$F$12</f>
        <v>113.6668366</v>
      </c>
      <c r="O157" s="36">
        <f>SUMIFS(СВЦЭМ!$E$39:$E$782,СВЦЭМ!$A$39:$A$782,$A157,СВЦЭМ!$B$39:$B$782,O$155)+'СЕТ СН'!$F$12</f>
        <v>113.97953749</v>
      </c>
      <c r="P157" s="36">
        <f>SUMIFS(СВЦЭМ!$E$39:$E$782,СВЦЭМ!$A$39:$A$782,$A157,СВЦЭМ!$B$39:$B$782,P$155)+'СЕТ СН'!$F$12</f>
        <v>114.39934552</v>
      </c>
      <c r="Q157" s="36">
        <f>SUMIFS(СВЦЭМ!$E$39:$E$782,СВЦЭМ!$A$39:$A$782,$A157,СВЦЭМ!$B$39:$B$782,Q$155)+'СЕТ СН'!$F$12</f>
        <v>115.25621372000001</v>
      </c>
      <c r="R157" s="36">
        <f>SUMIFS(СВЦЭМ!$E$39:$E$782,СВЦЭМ!$A$39:$A$782,$A157,СВЦЭМ!$B$39:$B$782,R$155)+'СЕТ СН'!$F$12</f>
        <v>115.29306095</v>
      </c>
      <c r="S157" s="36">
        <f>SUMIFS(СВЦЭМ!$E$39:$E$782,СВЦЭМ!$A$39:$A$782,$A157,СВЦЭМ!$B$39:$B$782,S$155)+'СЕТ СН'!$F$12</f>
        <v>115.95072172</v>
      </c>
      <c r="T157" s="36">
        <f>SUMIFS(СВЦЭМ!$E$39:$E$782,СВЦЭМ!$A$39:$A$782,$A157,СВЦЭМ!$B$39:$B$782,T$155)+'СЕТ СН'!$F$12</f>
        <v>134.65023332999999</v>
      </c>
      <c r="U157" s="36">
        <f>SUMIFS(СВЦЭМ!$E$39:$E$782,СВЦЭМ!$A$39:$A$782,$A157,СВЦЭМ!$B$39:$B$782,U$155)+'СЕТ СН'!$F$12</f>
        <v>134.99376545000001</v>
      </c>
      <c r="V157" s="36">
        <f>SUMIFS(СВЦЭМ!$E$39:$E$782,СВЦЭМ!$A$39:$A$782,$A157,СВЦЭМ!$B$39:$B$782,V$155)+'СЕТ СН'!$F$12</f>
        <v>138.80627279000001</v>
      </c>
      <c r="W157" s="36">
        <f>SUMIFS(СВЦЭМ!$E$39:$E$782,СВЦЭМ!$A$39:$A$782,$A157,СВЦЭМ!$B$39:$B$782,W$155)+'СЕТ СН'!$F$12</f>
        <v>138.8423468</v>
      </c>
      <c r="X157" s="36">
        <f>SUMIFS(СВЦЭМ!$E$39:$E$782,СВЦЭМ!$A$39:$A$782,$A157,СВЦЭМ!$B$39:$B$782,X$155)+'СЕТ СН'!$F$12</f>
        <v>131.51845158</v>
      </c>
      <c r="Y157" s="36">
        <f>SUMIFS(СВЦЭМ!$E$39:$E$782,СВЦЭМ!$A$39:$A$782,$A157,СВЦЭМ!$B$39:$B$782,Y$155)+'СЕТ СН'!$F$12</f>
        <v>126.22353744999999</v>
      </c>
    </row>
    <row r="158" spans="1:27" ht="15.75" x14ac:dyDescent="0.2">
      <c r="A158" s="35">
        <f t="shared" ref="A158:A185" si="4">A157+1</f>
        <v>44807</v>
      </c>
      <c r="B158" s="36">
        <f>SUMIFS(СВЦЭМ!$E$39:$E$782,СВЦЭМ!$A$39:$A$782,$A158,СВЦЭМ!$B$39:$B$782,B$155)+'СЕТ СН'!$F$12</f>
        <v>126.31300156</v>
      </c>
      <c r="C158" s="36">
        <f>SUMIFS(СВЦЭМ!$E$39:$E$782,СВЦЭМ!$A$39:$A$782,$A158,СВЦЭМ!$B$39:$B$782,C$155)+'СЕТ СН'!$F$12</f>
        <v>132.89001307000001</v>
      </c>
      <c r="D158" s="36">
        <f>SUMIFS(СВЦЭМ!$E$39:$E$782,СВЦЭМ!$A$39:$A$782,$A158,СВЦЭМ!$B$39:$B$782,D$155)+'СЕТ СН'!$F$12</f>
        <v>135.71991084000001</v>
      </c>
      <c r="E158" s="36">
        <f>SUMIFS(СВЦЭМ!$E$39:$E$782,СВЦЭМ!$A$39:$A$782,$A158,СВЦЭМ!$B$39:$B$782,E$155)+'СЕТ СН'!$F$12</f>
        <v>137.71410159000001</v>
      </c>
      <c r="F158" s="36">
        <f>SUMIFS(СВЦЭМ!$E$39:$E$782,СВЦЭМ!$A$39:$A$782,$A158,СВЦЭМ!$B$39:$B$782,F$155)+'СЕТ СН'!$F$12</f>
        <v>139.82360335000001</v>
      </c>
      <c r="G158" s="36">
        <f>SUMIFS(СВЦЭМ!$E$39:$E$782,СВЦЭМ!$A$39:$A$782,$A158,СВЦЭМ!$B$39:$B$782,G$155)+'СЕТ СН'!$F$12</f>
        <v>139.45480462</v>
      </c>
      <c r="H158" s="36">
        <f>SUMIFS(СВЦЭМ!$E$39:$E$782,СВЦЭМ!$A$39:$A$782,$A158,СВЦЭМ!$B$39:$B$782,H$155)+'СЕТ СН'!$F$12</f>
        <v>136.10935936999999</v>
      </c>
      <c r="I158" s="36">
        <f>SUMIFS(СВЦЭМ!$E$39:$E$782,СВЦЭМ!$A$39:$A$782,$A158,СВЦЭМ!$B$39:$B$782,I$155)+'СЕТ СН'!$F$12</f>
        <v>128.75162964</v>
      </c>
      <c r="J158" s="36">
        <f>SUMIFS(СВЦЭМ!$E$39:$E$782,СВЦЭМ!$A$39:$A$782,$A158,СВЦЭМ!$B$39:$B$782,J$155)+'СЕТ СН'!$F$12</f>
        <v>121.01588513</v>
      </c>
      <c r="K158" s="36">
        <f>SUMIFS(СВЦЭМ!$E$39:$E$782,СВЦЭМ!$A$39:$A$782,$A158,СВЦЭМ!$B$39:$B$782,K$155)+'СЕТ СН'!$F$12</f>
        <v>110.1395867</v>
      </c>
      <c r="L158" s="36">
        <f>SUMIFS(СВЦЭМ!$E$39:$E$782,СВЦЭМ!$A$39:$A$782,$A158,СВЦЭМ!$B$39:$B$782,L$155)+'СЕТ СН'!$F$12</f>
        <v>103.31002943</v>
      </c>
      <c r="M158" s="36">
        <f>SUMIFS(СВЦЭМ!$E$39:$E$782,СВЦЭМ!$A$39:$A$782,$A158,СВЦЭМ!$B$39:$B$782,M$155)+'СЕТ СН'!$F$12</f>
        <v>105.07541281</v>
      </c>
      <c r="N158" s="36">
        <f>SUMIFS(СВЦЭМ!$E$39:$E$782,СВЦЭМ!$A$39:$A$782,$A158,СВЦЭМ!$B$39:$B$782,N$155)+'СЕТ СН'!$F$12</f>
        <v>107.0212136</v>
      </c>
      <c r="O158" s="36">
        <f>SUMIFS(СВЦЭМ!$E$39:$E$782,СВЦЭМ!$A$39:$A$782,$A158,СВЦЭМ!$B$39:$B$782,O$155)+'СЕТ СН'!$F$12</f>
        <v>111.30297533</v>
      </c>
      <c r="P158" s="36">
        <f>SUMIFS(СВЦЭМ!$E$39:$E$782,СВЦЭМ!$A$39:$A$782,$A158,СВЦЭМ!$B$39:$B$782,P$155)+'СЕТ СН'!$F$12</f>
        <v>114.72738901</v>
      </c>
      <c r="Q158" s="36">
        <f>SUMIFS(СВЦЭМ!$E$39:$E$782,СВЦЭМ!$A$39:$A$782,$A158,СВЦЭМ!$B$39:$B$782,Q$155)+'СЕТ СН'!$F$12</f>
        <v>115.34606936</v>
      </c>
      <c r="R158" s="36">
        <f>SUMIFS(СВЦЭМ!$E$39:$E$782,СВЦЭМ!$A$39:$A$782,$A158,СВЦЭМ!$B$39:$B$782,R$155)+'СЕТ СН'!$F$12</f>
        <v>114.90482249</v>
      </c>
      <c r="S158" s="36">
        <f>SUMIFS(СВЦЭМ!$E$39:$E$782,СВЦЭМ!$A$39:$A$782,$A158,СВЦЭМ!$B$39:$B$782,S$155)+'СЕТ СН'!$F$12</f>
        <v>115.55980409999999</v>
      </c>
      <c r="T158" s="36">
        <f>SUMIFS(СВЦЭМ!$E$39:$E$782,СВЦЭМ!$A$39:$A$782,$A158,СВЦЭМ!$B$39:$B$782,T$155)+'СЕТ СН'!$F$12</f>
        <v>112.29951052</v>
      </c>
      <c r="U158" s="36">
        <f>SUMIFS(СВЦЭМ!$E$39:$E$782,СВЦЭМ!$A$39:$A$782,$A158,СВЦЭМ!$B$39:$B$782,U$155)+'СЕТ СН'!$F$12</f>
        <v>111.97422265</v>
      </c>
      <c r="V158" s="36">
        <f>SUMIFS(СВЦЭМ!$E$39:$E$782,СВЦЭМ!$A$39:$A$782,$A158,СВЦЭМ!$B$39:$B$782,V$155)+'СЕТ СН'!$F$12</f>
        <v>111.3400097</v>
      </c>
      <c r="W158" s="36">
        <f>SUMIFS(СВЦЭМ!$E$39:$E$782,СВЦЭМ!$A$39:$A$782,$A158,СВЦЭМ!$B$39:$B$782,W$155)+'СЕТ СН'!$F$12</f>
        <v>111.21596369</v>
      </c>
      <c r="X158" s="36">
        <f>SUMIFS(СВЦЭМ!$E$39:$E$782,СВЦЭМ!$A$39:$A$782,$A158,СВЦЭМ!$B$39:$B$782,X$155)+'СЕТ СН'!$F$12</f>
        <v>123.03222153</v>
      </c>
      <c r="Y158" s="36">
        <f>SUMIFS(СВЦЭМ!$E$39:$E$782,СВЦЭМ!$A$39:$A$782,$A158,СВЦЭМ!$B$39:$B$782,Y$155)+'СЕТ СН'!$F$12</f>
        <v>131.68960670999999</v>
      </c>
    </row>
    <row r="159" spans="1:27" ht="15.75" x14ac:dyDescent="0.2">
      <c r="A159" s="35">
        <f t="shared" si="4"/>
        <v>44808</v>
      </c>
      <c r="B159" s="36">
        <f>SUMIFS(СВЦЭМ!$E$39:$E$782,СВЦЭМ!$A$39:$A$782,$A159,СВЦЭМ!$B$39:$B$782,B$155)+'СЕТ СН'!$F$12</f>
        <v>127.1041594</v>
      </c>
      <c r="C159" s="36">
        <f>SUMIFS(СВЦЭМ!$E$39:$E$782,СВЦЭМ!$A$39:$A$782,$A159,СВЦЭМ!$B$39:$B$782,C$155)+'СЕТ СН'!$F$12</f>
        <v>135.68972191</v>
      </c>
      <c r="D159" s="36">
        <f>SUMIFS(СВЦЭМ!$E$39:$E$782,СВЦЭМ!$A$39:$A$782,$A159,СВЦЭМ!$B$39:$B$782,D$155)+'СЕТ СН'!$F$12</f>
        <v>129.80272783999999</v>
      </c>
      <c r="E159" s="36">
        <f>SUMIFS(СВЦЭМ!$E$39:$E$782,СВЦЭМ!$A$39:$A$782,$A159,СВЦЭМ!$B$39:$B$782,E$155)+'СЕТ СН'!$F$12</f>
        <v>131.85517275000001</v>
      </c>
      <c r="F159" s="36">
        <f>SUMIFS(СВЦЭМ!$E$39:$E$782,СВЦЭМ!$A$39:$A$782,$A159,СВЦЭМ!$B$39:$B$782,F$155)+'СЕТ СН'!$F$12</f>
        <v>132.43574728999999</v>
      </c>
      <c r="G159" s="36">
        <f>SUMIFS(СВЦЭМ!$E$39:$E$782,СВЦЭМ!$A$39:$A$782,$A159,СВЦЭМ!$B$39:$B$782,G$155)+'СЕТ СН'!$F$12</f>
        <v>131.35731382</v>
      </c>
      <c r="H159" s="36">
        <f>SUMIFS(СВЦЭМ!$E$39:$E$782,СВЦЭМ!$A$39:$A$782,$A159,СВЦЭМ!$B$39:$B$782,H$155)+'СЕТ СН'!$F$12</f>
        <v>128.54321394999999</v>
      </c>
      <c r="I159" s="36">
        <f>SUMIFS(СВЦЭМ!$E$39:$E$782,СВЦЭМ!$A$39:$A$782,$A159,СВЦЭМ!$B$39:$B$782,I$155)+'СЕТ СН'!$F$12</f>
        <v>122.47304111</v>
      </c>
      <c r="J159" s="36">
        <f>SUMIFS(СВЦЭМ!$E$39:$E$782,СВЦЭМ!$A$39:$A$782,$A159,СВЦЭМ!$B$39:$B$782,J$155)+'СЕТ СН'!$F$12</f>
        <v>116.78250174</v>
      </c>
      <c r="K159" s="36">
        <f>SUMIFS(СВЦЭМ!$E$39:$E$782,СВЦЭМ!$A$39:$A$782,$A159,СВЦЭМ!$B$39:$B$782,K$155)+'СЕТ СН'!$F$12</f>
        <v>122.83106171999999</v>
      </c>
      <c r="L159" s="36">
        <f>SUMIFS(СВЦЭМ!$E$39:$E$782,СВЦЭМ!$A$39:$A$782,$A159,СВЦЭМ!$B$39:$B$782,L$155)+'СЕТ СН'!$F$12</f>
        <v>122.77826342</v>
      </c>
      <c r="M159" s="36">
        <f>SUMIFS(СВЦЭМ!$E$39:$E$782,СВЦЭМ!$A$39:$A$782,$A159,СВЦЭМ!$B$39:$B$782,M$155)+'СЕТ СН'!$F$12</f>
        <v>124.25986527000001</v>
      </c>
      <c r="N159" s="36">
        <f>SUMIFS(СВЦЭМ!$E$39:$E$782,СВЦЭМ!$A$39:$A$782,$A159,СВЦЭМ!$B$39:$B$782,N$155)+'СЕТ СН'!$F$12</f>
        <v>122.04630478999999</v>
      </c>
      <c r="O159" s="36">
        <f>SUMIFS(СВЦЭМ!$E$39:$E$782,СВЦЭМ!$A$39:$A$782,$A159,СВЦЭМ!$B$39:$B$782,O$155)+'СЕТ СН'!$F$12</f>
        <v>121.41434647</v>
      </c>
      <c r="P159" s="36">
        <f>SUMIFS(СВЦЭМ!$E$39:$E$782,СВЦЭМ!$A$39:$A$782,$A159,СВЦЭМ!$B$39:$B$782,P$155)+'СЕТ СН'!$F$12</f>
        <v>123.59033972</v>
      </c>
      <c r="Q159" s="36">
        <f>SUMIFS(СВЦЭМ!$E$39:$E$782,СВЦЭМ!$A$39:$A$782,$A159,СВЦЭМ!$B$39:$B$782,Q$155)+'СЕТ СН'!$F$12</f>
        <v>125.68087979000001</v>
      </c>
      <c r="R159" s="36">
        <f>SUMIFS(СВЦЭМ!$E$39:$E$782,СВЦЭМ!$A$39:$A$782,$A159,СВЦЭМ!$B$39:$B$782,R$155)+'СЕТ СН'!$F$12</f>
        <v>124.34249975</v>
      </c>
      <c r="S159" s="36">
        <f>SUMIFS(СВЦЭМ!$E$39:$E$782,СВЦЭМ!$A$39:$A$782,$A159,СВЦЭМ!$B$39:$B$782,S$155)+'СЕТ СН'!$F$12</f>
        <v>122.70900014</v>
      </c>
      <c r="T159" s="36">
        <f>SUMIFS(СВЦЭМ!$E$39:$E$782,СВЦЭМ!$A$39:$A$782,$A159,СВЦЭМ!$B$39:$B$782,T$155)+'СЕТ СН'!$F$12</f>
        <v>122.08818318</v>
      </c>
      <c r="U159" s="36">
        <f>SUMIFS(СВЦЭМ!$E$39:$E$782,СВЦЭМ!$A$39:$A$782,$A159,СВЦЭМ!$B$39:$B$782,U$155)+'СЕТ СН'!$F$12</f>
        <v>121.98150291</v>
      </c>
      <c r="V159" s="36">
        <f>SUMIFS(СВЦЭМ!$E$39:$E$782,СВЦЭМ!$A$39:$A$782,$A159,СВЦЭМ!$B$39:$B$782,V$155)+'СЕТ СН'!$F$12</f>
        <v>124.44681697</v>
      </c>
      <c r="W159" s="36">
        <f>SUMIFS(СВЦЭМ!$E$39:$E$782,СВЦЭМ!$A$39:$A$782,$A159,СВЦЭМ!$B$39:$B$782,W$155)+'СЕТ СН'!$F$12</f>
        <v>122.84599575999999</v>
      </c>
      <c r="X159" s="36">
        <f>SUMIFS(СВЦЭМ!$E$39:$E$782,СВЦЭМ!$A$39:$A$782,$A159,СВЦЭМ!$B$39:$B$782,X$155)+'СЕТ СН'!$F$12</f>
        <v>126.44483423</v>
      </c>
      <c r="Y159" s="36">
        <f>SUMIFS(СВЦЭМ!$E$39:$E$782,СВЦЭМ!$A$39:$A$782,$A159,СВЦЭМ!$B$39:$B$782,Y$155)+'СЕТ СН'!$F$12</f>
        <v>136.53020129000001</v>
      </c>
    </row>
    <row r="160" spans="1:27" ht="15.75" x14ac:dyDescent="0.2">
      <c r="A160" s="35">
        <f t="shared" si="4"/>
        <v>44809</v>
      </c>
      <c r="B160" s="36">
        <f>SUMIFS(СВЦЭМ!$E$39:$E$782,СВЦЭМ!$A$39:$A$782,$A160,СВЦЭМ!$B$39:$B$782,B$155)+'СЕТ СН'!$F$12</f>
        <v>138.19240357000001</v>
      </c>
      <c r="C160" s="36">
        <f>SUMIFS(СВЦЭМ!$E$39:$E$782,СВЦЭМ!$A$39:$A$782,$A160,СВЦЭМ!$B$39:$B$782,C$155)+'СЕТ СН'!$F$12</f>
        <v>134.08766302000001</v>
      </c>
      <c r="D160" s="36">
        <f>SUMIFS(СВЦЭМ!$E$39:$E$782,СВЦЭМ!$A$39:$A$782,$A160,СВЦЭМ!$B$39:$B$782,D$155)+'СЕТ СН'!$F$12</f>
        <v>142.90449336</v>
      </c>
      <c r="E160" s="36">
        <f>SUMIFS(СВЦЭМ!$E$39:$E$782,СВЦЭМ!$A$39:$A$782,$A160,СВЦЭМ!$B$39:$B$782,E$155)+'СЕТ СН'!$F$12</f>
        <v>143.84747535</v>
      </c>
      <c r="F160" s="36">
        <f>SUMIFS(СВЦЭМ!$E$39:$E$782,СВЦЭМ!$A$39:$A$782,$A160,СВЦЭМ!$B$39:$B$782,F$155)+'СЕТ СН'!$F$12</f>
        <v>144.83745615999999</v>
      </c>
      <c r="G160" s="36">
        <f>SUMIFS(СВЦЭМ!$E$39:$E$782,СВЦЭМ!$A$39:$A$782,$A160,СВЦЭМ!$B$39:$B$782,G$155)+'СЕТ СН'!$F$12</f>
        <v>141.85626310999999</v>
      </c>
      <c r="H160" s="36">
        <f>SUMIFS(СВЦЭМ!$E$39:$E$782,СВЦЭМ!$A$39:$A$782,$A160,СВЦЭМ!$B$39:$B$782,H$155)+'СЕТ СН'!$F$12</f>
        <v>135.44424169000001</v>
      </c>
      <c r="I160" s="36">
        <f>SUMIFS(СВЦЭМ!$E$39:$E$782,СВЦЭМ!$A$39:$A$782,$A160,СВЦЭМ!$B$39:$B$782,I$155)+'СЕТ СН'!$F$12</f>
        <v>124.05487388</v>
      </c>
      <c r="J160" s="36">
        <f>SUMIFS(СВЦЭМ!$E$39:$E$782,СВЦЭМ!$A$39:$A$782,$A160,СВЦЭМ!$B$39:$B$782,J$155)+'СЕТ СН'!$F$12</f>
        <v>119.81831678</v>
      </c>
      <c r="K160" s="36">
        <f>SUMIFS(СВЦЭМ!$E$39:$E$782,СВЦЭМ!$A$39:$A$782,$A160,СВЦЭМ!$B$39:$B$782,K$155)+'СЕТ СН'!$F$12</f>
        <v>126.08451187</v>
      </c>
      <c r="L160" s="36">
        <f>SUMIFS(СВЦЭМ!$E$39:$E$782,СВЦЭМ!$A$39:$A$782,$A160,СВЦЭМ!$B$39:$B$782,L$155)+'СЕТ СН'!$F$12</f>
        <v>130.91835527999999</v>
      </c>
      <c r="M160" s="36">
        <f>SUMIFS(СВЦЭМ!$E$39:$E$782,СВЦЭМ!$A$39:$A$782,$A160,СВЦЭМ!$B$39:$B$782,M$155)+'СЕТ СН'!$F$12</f>
        <v>131.14724052</v>
      </c>
      <c r="N160" s="36">
        <f>SUMIFS(СВЦЭМ!$E$39:$E$782,СВЦЭМ!$A$39:$A$782,$A160,СВЦЭМ!$B$39:$B$782,N$155)+'СЕТ СН'!$F$12</f>
        <v>131.19682599000001</v>
      </c>
      <c r="O160" s="36">
        <f>SUMIFS(СВЦЭМ!$E$39:$E$782,СВЦЭМ!$A$39:$A$782,$A160,СВЦЭМ!$B$39:$B$782,O$155)+'СЕТ СН'!$F$12</f>
        <v>132.13104326000001</v>
      </c>
      <c r="P160" s="36">
        <f>SUMIFS(СВЦЭМ!$E$39:$E$782,СВЦЭМ!$A$39:$A$782,$A160,СВЦЭМ!$B$39:$B$782,P$155)+'СЕТ СН'!$F$12</f>
        <v>131.04178565999999</v>
      </c>
      <c r="Q160" s="36">
        <f>SUMIFS(СВЦЭМ!$E$39:$E$782,СВЦЭМ!$A$39:$A$782,$A160,СВЦЭМ!$B$39:$B$782,Q$155)+'СЕТ СН'!$F$12</f>
        <v>130.69993898000001</v>
      </c>
      <c r="R160" s="36">
        <f>SUMIFS(СВЦЭМ!$E$39:$E$782,СВЦЭМ!$A$39:$A$782,$A160,СВЦЭМ!$B$39:$B$782,R$155)+'СЕТ СН'!$F$12</f>
        <v>130.05087936999999</v>
      </c>
      <c r="S160" s="36">
        <f>SUMIFS(СВЦЭМ!$E$39:$E$782,СВЦЭМ!$A$39:$A$782,$A160,СВЦЭМ!$B$39:$B$782,S$155)+'СЕТ СН'!$F$12</f>
        <v>127.69357558999999</v>
      </c>
      <c r="T160" s="36">
        <f>SUMIFS(СВЦЭМ!$E$39:$E$782,СВЦЭМ!$A$39:$A$782,$A160,СВЦЭМ!$B$39:$B$782,T$155)+'СЕТ СН'!$F$12</f>
        <v>135.08591919</v>
      </c>
      <c r="U160" s="36">
        <f>SUMIFS(СВЦЭМ!$E$39:$E$782,СВЦЭМ!$A$39:$A$782,$A160,СВЦЭМ!$B$39:$B$782,U$155)+'СЕТ СН'!$F$12</f>
        <v>136.07390229000001</v>
      </c>
      <c r="V160" s="36">
        <f>SUMIFS(СВЦЭМ!$E$39:$E$782,СВЦЭМ!$A$39:$A$782,$A160,СВЦЭМ!$B$39:$B$782,V$155)+'СЕТ СН'!$F$12</f>
        <v>138.97053314999999</v>
      </c>
      <c r="W160" s="36">
        <f>SUMIFS(СВЦЭМ!$E$39:$E$782,СВЦЭМ!$A$39:$A$782,$A160,СВЦЭМ!$B$39:$B$782,W$155)+'СЕТ СН'!$F$12</f>
        <v>138.77540852000001</v>
      </c>
      <c r="X160" s="36">
        <f>SUMIFS(СВЦЭМ!$E$39:$E$782,СВЦЭМ!$A$39:$A$782,$A160,СВЦЭМ!$B$39:$B$782,X$155)+'СЕТ СН'!$F$12</f>
        <v>128.40401383</v>
      </c>
      <c r="Y160" s="36">
        <f>SUMIFS(СВЦЭМ!$E$39:$E$782,СВЦЭМ!$A$39:$A$782,$A160,СВЦЭМ!$B$39:$B$782,Y$155)+'СЕТ СН'!$F$12</f>
        <v>123.25999464</v>
      </c>
    </row>
    <row r="161" spans="1:25" ht="15.75" x14ac:dyDescent="0.2">
      <c r="A161" s="35">
        <f t="shared" si="4"/>
        <v>44810</v>
      </c>
      <c r="B161" s="36">
        <f>SUMIFS(СВЦЭМ!$E$39:$E$782,СВЦЭМ!$A$39:$A$782,$A161,СВЦЭМ!$B$39:$B$782,B$155)+'СЕТ СН'!$F$12</f>
        <v>132.16323813</v>
      </c>
      <c r="C161" s="36">
        <f>SUMIFS(СВЦЭМ!$E$39:$E$782,СВЦЭМ!$A$39:$A$782,$A161,СВЦЭМ!$B$39:$B$782,C$155)+'СЕТ СН'!$F$12</f>
        <v>140.41852763</v>
      </c>
      <c r="D161" s="36">
        <f>SUMIFS(СВЦЭМ!$E$39:$E$782,СВЦЭМ!$A$39:$A$782,$A161,СВЦЭМ!$B$39:$B$782,D$155)+'СЕТ СН'!$F$12</f>
        <v>145.43535919000001</v>
      </c>
      <c r="E161" s="36">
        <f>SUMIFS(СВЦЭМ!$E$39:$E$782,СВЦЭМ!$A$39:$A$782,$A161,СВЦЭМ!$B$39:$B$782,E$155)+'СЕТ СН'!$F$12</f>
        <v>146.99907744000001</v>
      </c>
      <c r="F161" s="36">
        <f>SUMIFS(СВЦЭМ!$E$39:$E$782,СВЦЭМ!$A$39:$A$782,$A161,СВЦЭМ!$B$39:$B$782,F$155)+'СЕТ СН'!$F$12</f>
        <v>147.05378571</v>
      </c>
      <c r="G161" s="36">
        <f>SUMIFS(СВЦЭМ!$E$39:$E$782,СВЦЭМ!$A$39:$A$782,$A161,СВЦЭМ!$B$39:$B$782,G$155)+'СЕТ СН'!$F$12</f>
        <v>146.61631649</v>
      </c>
      <c r="H161" s="36">
        <f>SUMIFS(СВЦЭМ!$E$39:$E$782,СВЦЭМ!$A$39:$A$782,$A161,СВЦЭМ!$B$39:$B$782,H$155)+'СЕТ СН'!$F$12</f>
        <v>136.50400087</v>
      </c>
      <c r="I161" s="36">
        <f>SUMIFS(СВЦЭМ!$E$39:$E$782,СВЦЭМ!$A$39:$A$782,$A161,СВЦЭМ!$B$39:$B$782,I$155)+'СЕТ СН'!$F$12</f>
        <v>125.52715658</v>
      </c>
      <c r="J161" s="36">
        <f>SUMIFS(СВЦЭМ!$E$39:$E$782,СВЦЭМ!$A$39:$A$782,$A161,СВЦЭМ!$B$39:$B$782,J$155)+'СЕТ СН'!$F$12</f>
        <v>123.42622789000001</v>
      </c>
      <c r="K161" s="36">
        <f>SUMIFS(СВЦЭМ!$E$39:$E$782,СВЦЭМ!$A$39:$A$782,$A161,СВЦЭМ!$B$39:$B$782,K$155)+'СЕТ СН'!$F$12</f>
        <v>122.01185546000001</v>
      </c>
      <c r="L161" s="36">
        <f>SUMIFS(СВЦЭМ!$E$39:$E$782,СВЦЭМ!$A$39:$A$782,$A161,СВЦЭМ!$B$39:$B$782,L$155)+'СЕТ СН'!$F$12</f>
        <v>130.71877104999999</v>
      </c>
      <c r="M161" s="36">
        <f>SUMIFS(СВЦЭМ!$E$39:$E$782,СВЦЭМ!$A$39:$A$782,$A161,СВЦЭМ!$B$39:$B$782,M$155)+'СЕТ СН'!$F$12</f>
        <v>129.15412896000001</v>
      </c>
      <c r="N161" s="36">
        <f>SUMIFS(СВЦЭМ!$E$39:$E$782,СВЦЭМ!$A$39:$A$782,$A161,СВЦЭМ!$B$39:$B$782,N$155)+'СЕТ СН'!$F$12</f>
        <v>132.27326819999999</v>
      </c>
      <c r="O161" s="36">
        <f>SUMIFS(СВЦЭМ!$E$39:$E$782,СВЦЭМ!$A$39:$A$782,$A161,СВЦЭМ!$B$39:$B$782,O$155)+'СЕТ СН'!$F$12</f>
        <v>132.04387407999999</v>
      </c>
      <c r="P161" s="36">
        <f>SUMIFS(СВЦЭМ!$E$39:$E$782,СВЦЭМ!$A$39:$A$782,$A161,СВЦЭМ!$B$39:$B$782,P$155)+'СЕТ СН'!$F$12</f>
        <v>130.84866549</v>
      </c>
      <c r="Q161" s="36">
        <f>SUMIFS(СВЦЭМ!$E$39:$E$782,СВЦЭМ!$A$39:$A$782,$A161,СВЦЭМ!$B$39:$B$782,Q$155)+'СЕТ СН'!$F$12</f>
        <v>131.34911650999999</v>
      </c>
      <c r="R161" s="36">
        <f>SUMIFS(СВЦЭМ!$E$39:$E$782,СВЦЭМ!$A$39:$A$782,$A161,СВЦЭМ!$B$39:$B$782,R$155)+'СЕТ СН'!$F$12</f>
        <v>130.63389315000001</v>
      </c>
      <c r="S161" s="36">
        <f>SUMIFS(СВЦЭМ!$E$39:$E$782,СВЦЭМ!$A$39:$A$782,$A161,СВЦЭМ!$B$39:$B$782,S$155)+'СЕТ СН'!$F$12</f>
        <v>140.1550283</v>
      </c>
      <c r="T161" s="36">
        <f>SUMIFS(СВЦЭМ!$E$39:$E$782,СВЦЭМ!$A$39:$A$782,$A161,СВЦЭМ!$B$39:$B$782,T$155)+'СЕТ СН'!$F$12</f>
        <v>136.01945610999999</v>
      </c>
      <c r="U161" s="36">
        <f>SUMIFS(СВЦЭМ!$E$39:$E$782,СВЦЭМ!$A$39:$A$782,$A161,СВЦЭМ!$B$39:$B$782,U$155)+'СЕТ СН'!$F$12</f>
        <v>136.54052163</v>
      </c>
      <c r="V161" s="36">
        <f>SUMIFS(СВЦЭМ!$E$39:$E$782,СВЦЭМ!$A$39:$A$782,$A161,СВЦЭМ!$B$39:$B$782,V$155)+'СЕТ СН'!$F$12</f>
        <v>141.09564455</v>
      </c>
      <c r="W161" s="36">
        <f>SUMIFS(СВЦЭМ!$E$39:$E$782,СВЦЭМ!$A$39:$A$782,$A161,СВЦЭМ!$B$39:$B$782,W$155)+'СЕТ СН'!$F$12</f>
        <v>140.04440399999999</v>
      </c>
      <c r="X161" s="36">
        <f>SUMIFS(СВЦЭМ!$E$39:$E$782,СВЦЭМ!$A$39:$A$782,$A161,СВЦЭМ!$B$39:$B$782,X$155)+'СЕТ СН'!$F$12</f>
        <v>134.43519619</v>
      </c>
      <c r="Y161" s="36">
        <f>SUMIFS(СВЦЭМ!$E$39:$E$782,СВЦЭМ!$A$39:$A$782,$A161,СВЦЭМ!$B$39:$B$782,Y$155)+'СЕТ СН'!$F$12</f>
        <v>135.81819601000001</v>
      </c>
    </row>
    <row r="162" spans="1:25" ht="15.75" x14ac:dyDescent="0.2">
      <c r="A162" s="35">
        <f t="shared" si="4"/>
        <v>44811</v>
      </c>
      <c r="B162" s="36">
        <f>SUMIFS(СВЦЭМ!$E$39:$E$782,СВЦЭМ!$A$39:$A$782,$A162,СВЦЭМ!$B$39:$B$782,B$155)+'СЕТ СН'!$F$12</f>
        <v>147.50157088</v>
      </c>
      <c r="C162" s="36">
        <f>SUMIFS(СВЦЭМ!$E$39:$E$782,СВЦЭМ!$A$39:$A$782,$A162,СВЦЭМ!$B$39:$B$782,C$155)+'СЕТ СН'!$F$12</f>
        <v>156.84494144000001</v>
      </c>
      <c r="D162" s="36">
        <f>SUMIFS(СВЦЭМ!$E$39:$E$782,СВЦЭМ!$A$39:$A$782,$A162,СВЦЭМ!$B$39:$B$782,D$155)+'СЕТ СН'!$F$12</f>
        <v>163.26388868999999</v>
      </c>
      <c r="E162" s="36">
        <f>SUMIFS(СВЦЭМ!$E$39:$E$782,СВЦЭМ!$A$39:$A$782,$A162,СВЦЭМ!$B$39:$B$782,E$155)+'СЕТ СН'!$F$12</f>
        <v>165.53097875</v>
      </c>
      <c r="F162" s="36">
        <f>SUMIFS(СВЦЭМ!$E$39:$E$782,СВЦЭМ!$A$39:$A$782,$A162,СВЦЭМ!$B$39:$B$782,F$155)+'СЕТ СН'!$F$12</f>
        <v>164.01573407000001</v>
      </c>
      <c r="G162" s="36">
        <f>SUMIFS(СВЦЭМ!$E$39:$E$782,СВЦЭМ!$A$39:$A$782,$A162,СВЦЭМ!$B$39:$B$782,G$155)+'СЕТ СН'!$F$12</f>
        <v>163.69436404000001</v>
      </c>
      <c r="H162" s="36">
        <f>SUMIFS(СВЦЭМ!$E$39:$E$782,СВЦЭМ!$A$39:$A$782,$A162,СВЦЭМ!$B$39:$B$782,H$155)+'СЕТ СН'!$F$12</f>
        <v>154.26601683000001</v>
      </c>
      <c r="I162" s="36">
        <f>SUMIFS(СВЦЭМ!$E$39:$E$782,СВЦЭМ!$A$39:$A$782,$A162,СВЦЭМ!$B$39:$B$782,I$155)+'СЕТ СН'!$F$12</f>
        <v>140.06642371999999</v>
      </c>
      <c r="J162" s="36">
        <f>SUMIFS(СВЦЭМ!$E$39:$E$782,СВЦЭМ!$A$39:$A$782,$A162,СВЦЭМ!$B$39:$B$782,J$155)+'СЕТ СН'!$F$12</f>
        <v>136.23515939000001</v>
      </c>
      <c r="K162" s="36">
        <f>SUMIFS(СВЦЭМ!$E$39:$E$782,СВЦЭМ!$A$39:$A$782,$A162,СВЦЭМ!$B$39:$B$782,K$155)+'СЕТ СН'!$F$12</f>
        <v>130.06018549999999</v>
      </c>
      <c r="L162" s="36">
        <f>SUMIFS(СВЦЭМ!$E$39:$E$782,СВЦЭМ!$A$39:$A$782,$A162,СВЦЭМ!$B$39:$B$782,L$155)+'СЕТ СН'!$F$12</f>
        <v>138.02137879</v>
      </c>
      <c r="M162" s="36">
        <f>SUMIFS(СВЦЭМ!$E$39:$E$782,СВЦЭМ!$A$39:$A$782,$A162,СВЦЭМ!$B$39:$B$782,M$155)+'СЕТ СН'!$F$12</f>
        <v>131.03502189</v>
      </c>
      <c r="N162" s="36">
        <f>SUMIFS(СВЦЭМ!$E$39:$E$782,СВЦЭМ!$A$39:$A$782,$A162,СВЦЭМ!$B$39:$B$782,N$155)+'СЕТ СН'!$F$12</f>
        <v>128.44541225</v>
      </c>
      <c r="O162" s="36">
        <f>SUMIFS(СВЦЭМ!$E$39:$E$782,СВЦЭМ!$A$39:$A$782,$A162,СВЦЭМ!$B$39:$B$782,O$155)+'СЕТ СН'!$F$12</f>
        <v>127.21102037</v>
      </c>
      <c r="P162" s="36">
        <f>SUMIFS(СВЦЭМ!$E$39:$E$782,СВЦЭМ!$A$39:$A$782,$A162,СВЦЭМ!$B$39:$B$782,P$155)+'СЕТ СН'!$F$12</f>
        <v>128.99600785999999</v>
      </c>
      <c r="Q162" s="36">
        <f>SUMIFS(СВЦЭМ!$E$39:$E$782,СВЦЭМ!$A$39:$A$782,$A162,СВЦЭМ!$B$39:$B$782,Q$155)+'СЕТ СН'!$F$12</f>
        <v>127.59635329</v>
      </c>
      <c r="R162" s="36">
        <f>SUMIFS(СВЦЭМ!$E$39:$E$782,СВЦЭМ!$A$39:$A$782,$A162,СВЦЭМ!$B$39:$B$782,R$155)+'СЕТ СН'!$F$12</f>
        <v>128.73363094000001</v>
      </c>
      <c r="S162" s="36">
        <f>SUMIFS(СВЦЭМ!$E$39:$E$782,СВЦЭМ!$A$39:$A$782,$A162,СВЦЭМ!$B$39:$B$782,S$155)+'СЕТ СН'!$F$12</f>
        <v>128.90563456999999</v>
      </c>
      <c r="T162" s="36">
        <f>SUMIFS(СВЦЭМ!$E$39:$E$782,СВЦЭМ!$A$39:$A$782,$A162,СВЦЭМ!$B$39:$B$782,T$155)+'СЕТ СН'!$F$12</f>
        <v>128.84411012000001</v>
      </c>
      <c r="U162" s="36">
        <f>SUMIFS(СВЦЭМ!$E$39:$E$782,СВЦЭМ!$A$39:$A$782,$A162,СВЦЭМ!$B$39:$B$782,U$155)+'СЕТ СН'!$F$12</f>
        <v>128.60656269</v>
      </c>
      <c r="V162" s="36">
        <f>SUMIFS(СВЦЭМ!$E$39:$E$782,СВЦЭМ!$A$39:$A$782,$A162,СВЦЭМ!$B$39:$B$782,V$155)+'СЕТ СН'!$F$12</f>
        <v>131.27128296999999</v>
      </c>
      <c r="W162" s="36">
        <f>SUMIFS(СВЦЭМ!$E$39:$E$782,СВЦЭМ!$A$39:$A$782,$A162,СВЦЭМ!$B$39:$B$782,W$155)+'СЕТ СН'!$F$12</f>
        <v>130.44021040000001</v>
      </c>
      <c r="X162" s="36">
        <f>SUMIFS(СВЦЭМ!$E$39:$E$782,СВЦЭМ!$A$39:$A$782,$A162,СВЦЭМ!$B$39:$B$782,X$155)+'СЕТ СН'!$F$12</f>
        <v>151.49648189000001</v>
      </c>
      <c r="Y162" s="36">
        <f>SUMIFS(СВЦЭМ!$E$39:$E$782,СВЦЭМ!$A$39:$A$782,$A162,СВЦЭМ!$B$39:$B$782,Y$155)+'СЕТ СН'!$F$12</f>
        <v>135.95611328999999</v>
      </c>
    </row>
    <row r="163" spans="1:25" ht="15.75" x14ac:dyDescent="0.2">
      <c r="A163" s="35">
        <f t="shared" si="4"/>
        <v>44812</v>
      </c>
      <c r="B163" s="36">
        <f>SUMIFS(СВЦЭМ!$E$39:$E$782,СВЦЭМ!$A$39:$A$782,$A163,СВЦЭМ!$B$39:$B$782,B$155)+'СЕТ СН'!$F$12</f>
        <v>150.01032658</v>
      </c>
      <c r="C163" s="36">
        <f>SUMIFS(СВЦЭМ!$E$39:$E$782,СВЦЭМ!$A$39:$A$782,$A163,СВЦЭМ!$B$39:$B$782,C$155)+'СЕТ СН'!$F$12</f>
        <v>160.80855582999999</v>
      </c>
      <c r="D163" s="36">
        <f>SUMIFS(СВЦЭМ!$E$39:$E$782,СВЦЭМ!$A$39:$A$782,$A163,СВЦЭМ!$B$39:$B$782,D$155)+'СЕТ СН'!$F$12</f>
        <v>169.5211845</v>
      </c>
      <c r="E163" s="36">
        <f>SUMIFS(СВЦЭМ!$E$39:$E$782,СВЦЭМ!$A$39:$A$782,$A163,СВЦЭМ!$B$39:$B$782,E$155)+'СЕТ СН'!$F$12</f>
        <v>164.03083652000001</v>
      </c>
      <c r="F163" s="36">
        <f>SUMIFS(СВЦЭМ!$E$39:$E$782,СВЦЭМ!$A$39:$A$782,$A163,СВЦЭМ!$B$39:$B$782,F$155)+'СЕТ СН'!$F$12</f>
        <v>166.31330037999999</v>
      </c>
      <c r="G163" s="36">
        <f>SUMIFS(СВЦЭМ!$E$39:$E$782,СВЦЭМ!$A$39:$A$782,$A163,СВЦЭМ!$B$39:$B$782,G$155)+'СЕТ СН'!$F$12</f>
        <v>163.22485361</v>
      </c>
      <c r="H163" s="36">
        <f>SUMIFS(СВЦЭМ!$E$39:$E$782,СВЦЭМ!$A$39:$A$782,$A163,СВЦЭМ!$B$39:$B$782,H$155)+'СЕТ СН'!$F$12</f>
        <v>153.69597175000001</v>
      </c>
      <c r="I163" s="36">
        <f>SUMIFS(СВЦЭМ!$E$39:$E$782,СВЦЭМ!$A$39:$A$782,$A163,СВЦЭМ!$B$39:$B$782,I$155)+'СЕТ СН'!$F$12</f>
        <v>138.87398214999999</v>
      </c>
      <c r="J163" s="36">
        <f>SUMIFS(СВЦЭМ!$E$39:$E$782,СВЦЭМ!$A$39:$A$782,$A163,СВЦЭМ!$B$39:$B$782,J$155)+'СЕТ СН'!$F$12</f>
        <v>127.21997173</v>
      </c>
      <c r="K163" s="36">
        <f>SUMIFS(СВЦЭМ!$E$39:$E$782,СВЦЭМ!$A$39:$A$782,$A163,СВЦЭМ!$B$39:$B$782,K$155)+'СЕТ СН'!$F$12</f>
        <v>128.56307201999999</v>
      </c>
      <c r="L163" s="36">
        <f>SUMIFS(СВЦЭМ!$E$39:$E$782,СВЦЭМ!$A$39:$A$782,$A163,СВЦЭМ!$B$39:$B$782,L$155)+'СЕТ СН'!$F$12</f>
        <v>131.77683113000001</v>
      </c>
      <c r="M163" s="36">
        <f>SUMIFS(СВЦЭМ!$E$39:$E$782,СВЦЭМ!$A$39:$A$782,$A163,СВЦЭМ!$B$39:$B$782,M$155)+'СЕТ СН'!$F$12</f>
        <v>133.20914919000001</v>
      </c>
      <c r="N163" s="36">
        <f>SUMIFS(СВЦЭМ!$E$39:$E$782,СВЦЭМ!$A$39:$A$782,$A163,СВЦЭМ!$B$39:$B$782,N$155)+'СЕТ СН'!$F$12</f>
        <v>133.13204640000001</v>
      </c>
      <c r="O163" s="36">
        <f>SUMIFS(СВЦЭМ!$E$39:$E$782,СВЦЭМ!$A$39:$A$782,$A163,СВЦЭМ!$B$39:$B$782,O$155)+'СЕТ СН'!$F$12</f>
        <v>131.25040407</v>
      </c>
      <c r="P163" s="36">
        <f>SUMIFS(СВЦЭМ!$E$39:$E$782,СВЦЭМ!$A$39:$A$782,$A163,СВЦЭМ!$B$39:$B$782,P$155)+'СЕТ СН'!$F$12</f>
        <v>131.8252861</v>
      </c>
      <c r="Q163" s="36">
        <f>SUMIFS(СВЦЭМ!$E$39:$E$782,СВЦЭМ!$A$39:$A$782,$A163,СВЦЭМ!$B$39:$B$782,Q$155)+'СЕТ СН'!$F$12</f>
        <v>133.40036352999999</v>
      </c>
      <c r="R163" s="36">
        <f>SUMIFS(СВЦЭМ!$E$39:$E$782,СВЦЭМ!$A$39:$A$782,$A163,СВЦЭМ!$B$39:$B$782,R$155)+'СЕТ СН'!$F$12</f>
        <v>133.49923003000001</v>
      </c>
      <c r="S163" s="36">
        <f>SUMIFS(СВЦЭМ!$E$39:$E$782,СВЦЭМ!$A$39:$A$782,$A163,СВЦЭМ!$B$39:$B$782,S$155)+'СЕТ СН'!$F$12</f>
        <v>133.33246568000001</v>
      </c>
      <c r="T163" s="36">
        <f>SUMIFS(СВЦЭМ!$E$39:$E$782,СВЦЭМ!$A$39:$A$782,$A163,СВЦЭМ!$B$39:$B$782,T$155)+'СЕТ СН'!$F$12</f>
        <v>133.61138538</v>
      </c>
      <c r="U163" s="36">
        <f>SUMIFS(СВЦЭМ!$E$39:$E$782,СВЦЭМ!$A$39:$A$782,$A163,СВЦЭМ!$B$39:$B$782,U$155)+'СЕТ СН'!$F$12</f>
        <v>131.31910837000001</v>
      </c>
      <c r="V163" s="36">
        <f>SUMIFS(СВЦЭМ!$E$39:$E$782,СВЦЭМ!$A$39:$A$782,$A163,СВЦЭМ!$B$39:$B$782,V$155)+'СЕТ СН'!$F$12</f>
        <v>132.19549047000001</v>
      </c>
      <c r="W163" s="36">
        <f>SUMIFS(СВЦЭМ!$E$39:$E$782,СВЦЭМ!$A$39:$A$782,$A163,СВЦЭМ!$B$39:$B$782,W$155)+'СЕТ СН'!$F$12</f>
        <v>131.36701400999999</v>
      </c>
      <c r="X163" s="36">
        <f>SUMIFS(СВЦЭМ!$E$39:$E$782,СВЦЭМ!$A$39:$A$782,$A163,СВЦЭМ!$B$39:$B$782,X$155)+'СЕТ СН'!$F$12</f>
        <v>127.67339833</v>
      </c>
      <c r="Y163" s="36">
        <f>SUMIFS(СВЦЭМ!$E$39:$E$782,СВЦЭМ!$A$39:$A$782,$A163,СВЦЭМ!$B$39:$B$782,Y$155)+'СЕТ СН'!$F$12</f>
        <v>132.70728882</v>
      </c>
    </row>
    <row r="164" spans="1:25" ht="15.75" x14ac:dyDescent="0.2">
      <c r="A164" s="35">
        <f t="shared" si="4"/>
        <v>44813</v>
      </c>
      <c r="B164" s="36">
        <f>SUMIFS(СВЦЭМ!$E$39:$E$782,СВЦЭМ!$A$39:$A$782,$A164,СВЦЭМ!$B$39:$B$782,B$155)+'СЕТ СН'!$F$12</f>
        <v>143.67402634000001</v>
      </c>
      <c r="C164" s="36">
        <f>SUMIFS(СВЦЭМ!$E$39:$E$782,СВЦЭМ!$A$39:$A$782,$A164,СВЦЭМ!$B$39:$B$782,C$155)+'СЕТ СН'!$F$12</f>
        <v>150.77665636</v>
      </c>
      <c r="D164" s="36">
        <f>SUMIFS(СВЦЭМ!$E$39:$E$782,СВЦЭМ!$A$39:$A$782,$A164,СВЦЭМ!$B$39:$B$782,D$155)+'СЕТ СН'!$F$12</f>
        <v>159.98285017000001</v>
      </c>
      <c r="E164" s="36">
        <f>SUMIFS(СВЦЭМ!$E$39:$E$782,СВЦЭМ!$A$39:$A$782,$A164,СВЦЭМ!$B$39:$B$782,E$155)+'СЕТ СН'!$F$12</f>
        <v>162.75168239999999</v>
      </c>
      <c r="F164" s="36">
        <f>SUMIFS(СВЦЭМ!$E$39:$E$782,СВЦЭМ!$A$39:$A$782,$A164,СВЦЭМ!$B$39:$B$782,F$155)+'СЕТ СН'!$F$12</f>
        <v>162.65137808</v>
      </c>
      <c r="G164" s="36">
        <f>SUMIFS(СВЦЭМ!$E$39:$E$782,СВЦЭМ!$A$39:$A$782,$A164,СВЦЭМ!$B$39:$B$782,G$155)+'СЕТ СН'!$F$12</f>
        <v>158.48489523000001</v>
      </c>
      <c r="H164" s="36">
        <f>SUMIFS(СВЦЭМ!$E$39:$E$782,СВЦЭМ!$A$39:$A$782,$A164,СВЦЭМ!$B$39:$B$782,H$155)+'СЕТ СН'!$F$12</f>
        <v>147.63333603000001</v>
      </c>
      <c r="I164" s="36">
        <f>SUMIFS(СВЦЭМ!$E$39:$E$782,СВЦЭМ!$A$39:$A$782,$A164,СВЦЭМ!$B$39:$B$782,I$155)+'СЕТ СН'!$F$12</f>
        <v>139.46665238</v>
      </c>
      <c r="J164" s="36">
        <f>SUMIFS(СВЦЭМ!$E$39:$E$782,СВЦЭМ!$A$39:$A$782,$A164,СВЦЭМ!$B$39:$B$782,J$155)+'СЕТ СН'!$F$12</f>
        <v>130.51598487999999</v>
      </c>
      <c r="K164" s="36">
        <f>SUMIFS(СВЦЭМ!$E$39:$E$782,СВЦЭМ!$A$39:$A$782,$A164,СВЦЭМ!$B$39:$B$782,K$155)+'СЕТ СН'!$F$12</f>
        <v>124.29383228</v>
      </c>
      <c r="L164" s="36">
        <f>SUMIFS(СВЦЭМ!$E$39:$E$782,СВЦЭМ!$A$39:$A$782,$A164,СВЦЭМ!$B$39:$B$782,L$155)+'СЕТ СН'!$F$12</f>
        <v>121.67078397</v>
      </c>
      <c r="M164" s="36">
        <f>SUMIFS(СВЦЭМ!$E$39:$E$782,СВЦЭМ!$A$39:$A$782,$A164,СВЦЭМ!$B$39:$B$782,M$155)+'СЕТ СН'!$F$12</f>
        <v>118.96407574</v>
      </c>
      <c r="N164" s="36">
        <f>SUMIFS(СВЦЭМ!$E$39:$E$782,СВЦЭМ!$A$39:$A$782,$A164,СВЦЭМ!$B$39:$B$782,N$155)+'СЕТ СН'!$F$12</f>
        <v>116.78211579000001</v>
      </c>
      <c r="O164" s="36">
        <f>SUMIFS(СВЦЭМ!$E$39:$E$782,СВЦЭМ!$A$39:$A$782,$A164,СВЦЭМ!$B$39:$B$782,O$155)+'СЕТ СН'!$F$12</f>
        <v>115.91618440000001</v>
      </c>
      <c r="P164" s="36">
        <f>SUMIFS(СВЦЭМ!$E$39:$E$782,СВЦЭМ!$A$39:$A$782,$A164,СВЦЭМ!$B$39:$B$782,P$155)+'СЕТ СН'!$F$12</f>
        <v>120.87596139</v>
      </c>
      <c r="Q164" s="36">
        <f>SUMIFS(СВЦЭМ!$E$39:$E$782,СВЦЭМ!$A$39:$A$782,$A164,СВЦЭМ!$B$39:$B$782,Q$155)+'СЕТ СН'!$F$12</f>
        <v>121.11620143</v>
      </c>
      <c r="R164" s="36">
        <f>SUMIFS(СВЦЭМ!$E$39:$E$782,СВЦЭМ!$A$39:$A$782,$A164,СВЦЭМ!$B$39:$B$782,R$155)+'СЕТ СН'!$F$12</f>
        <v>123.59214188</v>
      </c>
      <c r="S164" s="36">
        <f>SUMIFS(СВЦЭМ!$E$39:$E$782,СВЦЭМ!$A$39:$A$782,$A164,СВЦЭМ!$B$39:$B$782,S$155)+'СЕТ СН'!$F$12</f>
        <v>118.75328992999999</v>
      </c>
      <c r="T164" s="36">
        <f>SUMIFS(СВЦЭМ!$E$39:$E$782,СВЦЭМ!$A$39:$A$782,$A164,СВЦЭМ!$B$39:$B$782,T$155)+'СЕТ СН'!$F$12</f>
        <v>118.66960618</v>
      </c>
      <c r="U164" s="36">
        <f>SUMIFS(СВЦЭМ!$E$39:$E$782,СВЦЭМ!$A$39:$A$782,$A164,СВЦЭМ!$B$39:$B$782,U$155)+'СЕТ СН'!$F$12</f>
        <v>117.30477048</v>
      </c>
      <c r="V164" s="36">
        <f>SUMIFS(СВЦЭМ!$E$39:$E$782,СВЦЭМ!$A$39:$A$782,$A164,СВЦЭМ!$B$39:$B$782,V$155)+'СЕТ СН'!$F$12</f>
        <v>114.13255138</v>
      </c>
      <c r="W164" s="36">
        <f>SUMIFS(СВЦЭМ!$E$39:$E$782,СВЦЭМ!$A$39:$A$782,$A164,СВЦЭМ!$B$39:$B$782,W$155)+'СЕТ СН'!$F$12</f>
        <v>114.23790408000001</v>
      </c>
      <c r="X164" s="36">
        <f>SUMIFS(СВЦЭМ!$E$39:$E$782,СВЦЭМ!$A$39:$A$782,$A164,СВЦЭМ!$B$39:$B$782,X$155)+'СЕТ СН'!$F$12</f>
        <v>117.3530251</v>
      </c>
      <c r="Y164" s="36">
        <f>SUMIFS(СВЦЭМ!$E$39:$E$782,СВЦЭМ!$A$39:$A$782,$A164,СВЦЭМ!$B$39:$B$782,Y$155)+'СЕТ СН'!$F$12</f>
        <v>128.32463949999999</v>
      </c>
    </row>
    <row r="165" spans="1:25" ht="15.75" x14ac:dyDescent="0.2">
      <c r="A165" s="35">
        <f t="shared" si="4"/>
        <v>44814</v>
      </c>
      <c r="B165" s="36">
        <f>SUMIFS(СВЦЭМ!$E$39:$E$782,СВЦЭМ!$A$39:$A$782,$A165,СВЦЭМ!$B$39:$B$782,B$155)+'СЕТ СН'!$F$12</f>
        <v>133.30797598000001</v>
      </c>
      <c r="C165" s="36">
        <f>SUMIFS(СВЦЭМ!$E$39:$E$782,СВЦЭМ!$A$39:$A$782,$A165,СВЦЭМ!$B$39:$B$782,C$155)+'СЕТ СН'!$F$12</f>
        <v>140.81620874999999</v>
      </c>
      <c r="D165" s="36">
        <f>SUMIFS(СВЦЭМ!$E$39:$E$782,СВЦЭМ!$A$39:$A$782,$A165,СВЦЭМ!$B$39:$B$782,D$155)+'СЕТ СН'!$F$12</f>
        <v>146.56550935999999</v>
      </c>
      <c r="E165" s="36">
        <f>SUMIFS(СВЦЭМ!$E$39:$E$782,СВЦЭМ!$A$39:$A$782,$A165,СВЦЭМ!$B$39:$B$782,E$155)+'СЕТ СН'!$F$12</f>
        <v>148.05091171000001</v>
      </c>
      <c r="F165" s="36">
        <f>SUMIFS(СВЦЭМ!$E$39:$E$782,СВЦЭМ!$A$39:$A$782,$A165,СВЦЭМ!$B$39:$B$782,F$155)+'СЕТ СН'!$F$12</f>
        <v>150.48903773000001</v>
      </c>
      <c r="G165" s="36">
        <f>SUMIFS(СВЦЭМ!$E$39:$E$782,СВЦЭМ!$A$39:$A$782,$A165,СВЦЭМ!$B$39:$B$782,G$155)+'СЕТ СН'!$F$12</f>
        <v>148.61733176999999</v>
      </c>
      <c r="H165" s="36">
        <f>SUMIFS(СВЦЭМ!$E$39:$E$782,СВЦЭМ!$A$39:$A$782,$A165,СВЦЭМ!$B$39:$B$782,H$155)+'СЕТ СН'!$F$12</f>
        <v>143.86512880000001</v>
      </c>
      <c r="I165" s="36">
        <f>SUMIFS(СВЦЭМ!$E$39:$E$782,СВЦЭМ!$A$39:$A$782,$A165,СВЦЭМ!$B$39:$B$782,I$155)+'СЕТ СН'!$F$12</f>
        <v>135.25097787999999</v>
      </c>
      <c r="J165" s="36">
        <f>SUMIFS(СВЦЭМ!$E$39:$E$782,СВЦЭМ!$A$39:$A$782,$A165,СВЦЭМ!$B$39:$B$782,J$155)+'СЕТ СН'!$F$12</f>
        <v>123.99744565</v>
      </c>
      <c r="K165" s="36">
        <f>SUMIFS(СВЦЭМ!$E$39:$E$782,СВЦЭМ!$A$39:$A$782,$A165,СВЦЭМ!$B$39:$B$782,K$155)+'СЕТ СН'!$F$12</f>
        <v>119.0490258</v>
      </c>
      <c r="L165" s="36">
        <f>SUMIFS(СВЦЭМ!$E$39:$E$782,СВЦЭМ!$A$39:$A$782,$A165,СВЦЭМ!$B$39:$B$782,L$155)+'СЕТ СН'!$F$12</f>
        <v>116.88211966999999</v>
      </c>
      <c r="M165" s="36">
        <f>SUMIFS(СВЦЭМ!$E$39:$E$782,СВЦЭМ!$A$39:$A$782,$A165,СВЦЭМ!$B$39:$B$782,M$155)+'СЕТ СН'!$F$12</f>
        <v>116.91209164</v>
      </c>
      <c r="N165" s="36">
        <f>SUMIFS(СВЦЭМ!$E$39:$E$782,СВЦЭМ!$A$39:$A$782,$A165,СВЦЭМ!$B$39:$B$782,N$155)+'СЕТ СН'!$F$12</f>
        <v>118.56990344</v>
      </c>
      <c r="O165" s="36">
        <f>SUMIFS(СВЦЭМ!$E$39:$E$782,СВЦЭМ!$A$39:$A$782,$A165,СВЦЭМ!$B$39:$B$782,O$155)+'СЕТ СН'!$F$12</f>
        <v>121.75274279</v>
      </c>
      <c r="P165" s="36">
        <f>SUMIFS(СВЦЭМ!$E$39:$E$782,СВЦЭМ!$A$39:$A$782,$A165,СВЦЭМ!$B$39:$B$782,P$155)+'СЕТ СН'!$F$12</f>
        <v>122.01403194</v>
      </c>
      <c r="Q165" s="36">
        <f>SUMIFS(СВЦЭМ!$E$39:$E$782,СВЦЭМ!$A$39:$A$782,$A165,СВЦЭМ!$B$39:$B$782,Q$155)+'СЕТ СН'!$F$12</f>
        <v>123.00801190999999</v>
      </c>
      <c r="R165" s="36">
        <f>SUMIFS(СВЦЭМ!$E$39:$E$782,СВЦЭМ!$A$39:$A$782,$A165,СВЦЭМ!$B$39:$B$782,R$155)+'СЕТ СН'!$F$12</f>
        <v>120.43688419</v>
      </c>
      <c r="S165" s="36">
        <f>SUMIFS(СВЦЭМ!$E$39:$E$782,СВЦЭМ!$A$39:$A$782,$A165,СВЦЭМ!$B$39:$B$782,S$155)+'СЕТ СН'!$F$12</f>
        <v>116.06499078</v>
      </c>
      <c r="T165" s="36">
        <f>SUMIFS(СВЦЭМ!$E$39:$E$782,СВЦЭМ!$A$39:$A$782,$A165,СВЦЭМ!$B$39:$B$782,T$155)+'СЕТ СН'!$F$12</f>
        <v>114.10944007000001</v>
      </c>
      <c r="U165" s="36">
        <f>SUMIFS(СВЦЭМ!$E$39:$E$782,СВЦЭМ!$A$39:$A$782,$A165,СВЦЭМ!$B$39:$B$782,U$155)+'СЕТ СН'!$F$12</f>
        <v>116.47424976000001</v>
      </c>
      <c r="V165" s="36">
        <f>SUMIFS(СВЦЭМ!$E$39:$E$782,СВЦЭМ!$A$39:$A$782,$A165,СВЦЭМ!$B$39:$B$782,V$155)+'СЕТ СН'!$F$12</f>
        <v>116.00661801</v>
      </c>
      <c r="W165" s="36">
        <f>SUMIFS(СВЦЭМ!$E$39:$E$782,СВЦЭМ!$A$39:$A$782,$A165,СВЦЭМ!$B$39:$B$782,W$155)+'СЕТ СН'!$F$12</f>
        <v>117.19325277999999</v>
      </c>
      <c r="X165" s="36">
        <f>SUMIFS(СВЦЭМ!$E$39:$E$782,СВЦЭМ!$A$39:$A$782,$A165,СВЦЭМ!$B$39:$B$782,X$155)+'СЕТ СН'!$F$12</f>
        <v>126.02205298</v>
      </c>
      <c r="Y165" s="36">
        <f>SUMIFS(СВЦЭМ!$E$39:$E$782,СВЦЭМ!$A$39:$A$782,$A165,СВЦЭМ!$B$39:$B$782,Y$155)+'СЕТ СН'!$F$12</f>
        <v>132.50571335999999</v>
      </c>
    </row>
    <row r="166" spans="1:25" ht="15.75" x14ac:dyDescent="0.2">
      <c r="A166" s="35">
        <f t="shared" si="4"/>
        <v>44815</v>
      </c>
      <c r="B166" s="36">
        <f>SUMIFS(СВЦЭМ!$E$39:$E$782,СВЦЭМ!$A$39:$A$782,$A166,СВЦЭМ!$B$39:$B$782,B$155)+'СЕТ СН'!$F$12</f>
        <v>134.73821029000001</v>
      </c>
      <c r="C166" s="36">
        <f>SUMIFS(СВЦЭМ!$E$39:$E$782,СВЦЭМ!$A$39:$A$782,$A166,СВЦЭМ!$B$39:$B$782,C$155)+'СЕТ СН'!$F$12</f>
        <v>140.52117361000001</v>
      </c>
      <c r="D166" s="36">
        <f>SUMIFS(СВЦЭМ!$E$39:$E$782,СВЦЭМ!$A$39:$A$782,$A166,СВЦЭМ!$B$39:$B$782,D$155)+'СЕТ СН'!$F$12</f>
        <v>144.78187237</v>
      </c>
      <c r="E166" s="36">
        <f>SUMIFS(СВЦЭМ!$E$39:$E$782,СВЦЭМ!$A$39:$A$782,$A166,СВЦЭМ!$B$39:$B$782,E$155)+'СЕТ СН'!$F$12</f>
        <v>145.22201810999999</v>
      </c>
      <c r="F166" s="36">
        <f>SUMIFS(СВЦЭМ!$E$39:$E$782,СВЦЭМ!$A$39:$A$782,$A166,СВЦЭМ!$B$39:$B$782,F$155)+'СЕТ СН'!$F$12</f>
        <v>143.85561367</v>
      </c>
      <c r="G166" s="36">
        <f>SUMIFS(СВЦЭМ!$E$39:$E$782,СВЦЭМ!$A$39:$A$782,$A166,СВЦЭМ!$B$39:$B$782,G$155)+'СЕТ СН'!$F$12</f>
        <v>142.51310265000001</v>
      </c>
      <c r="H166" s="36">
        <f>SUMIFS(СВЦЭМ!$E$39:$E$782,СВЦЭМ!$A$39:$A$782,$A166,СВЦЭМ!$B$39:$B$782,H$155)+'СЕТ СН'!$F$12</f>
        <v>139.39985522000001</v>
      </c>
      <c r="I166" s="36">
        <f>SUMIFS(СВЦЭМ!$E$39:$E$782,СВЦЭМ!$A$39:$A$782,$A166,СВЦЭМ!$B$39:$B$782,I$155)+'СЕТ СН'!$F$12</f>
        <v>130.59960971000001</v>
      </c>
      <c r="J166" s="36">
        <f>SUMIFS(СВЦЭМ!$E$39:$E$782,СВЦЭМ!$A$39:$A$782,$A166,СВЦЭМ!$B$39:$B$782,J$155)+'СЕТ СН'!$F$12</f>
        <v>119.5428326</v>
      </c>
      <c r="K166" s="36">
        <f>SUMIFS(СВЦЭМ!$E$39:$E$782,СВЦЭМ!$A$39:$A$782,$A166,СВЦЭМ!$B$39:$B$782,K$155)+'СЕТ СН'!$F$12</f>
        <v>113.03383621</v>
      </c>
      <c r="L166" s="36">
        <f>SUMIFS(СВЦЭМ!$E$39:$E$782,СВЦЭМ!$A$39:$A$782,$A166,СВЦЭМ!$B$39:$B$782,L$155)+'СЕТ СН'!$F$12</f>
        <v>109.08775409</v>
      </c>
      <c r="M166" s="36">
        <f>SUMIFS(СВЦЭМ!$E$39:$E$782,СВЦЭМ!$A$39:$A$782,$A166,СВЦЭМ!$B$39:$B$782,M$155)+'СЕТ СН'!$F$12</f>
        <v>111.13612569</v>
      </c>
      <c r="N166" s="36">
        <f>SUMIFS(СВЦЭМ!$E$39:$E$782,СВЦЭМ!$A$39:$A$782,$A166,СВЦЭМ!$B$39:$B$782,N$155)+'СЕТ СН'!$F$12</f>
        <v>111.47584241</v>
      </c>
      <c r="O166" s="36">
        <f>SUMIFS(СВЦЭМ!$E$39:$E$782,СВЦЭМ!$A$39:$A$782,$A166,СВЦЭМ!$B$39:$B$782,O$155)+'СЕТ СН'!$F$12</f>
        <v>112.26065142</v>
      </c>
      <c r="P166" s="36">
        <f>SUMIFS(СВЦЭМ!$E$39:$E$782,СВЦЭМ!$A$39:$A$782,$A166,СВЦЭМ!$B$39:$B$782,P$155)+'СЕТ СН'!$F$12</f>
        <v>116.06772214999999</v>
      </c>
      <c r="Q166" s="36">
        <f>SUMIFS(СВЦЭМ!$E$39:$E$782,СВЦЭМ!$A$39:$A$782,$A166,СВЦЭМ!$B$39:$B$782,Q$155)+'СЕТ СН'!$F$12</f>
        <v>116.61159981</v>
      </c>
      <c r="R166" s="36">
        <f>SUMIFS(СВЦЭМ!$E$39:$E$782,СВЦЭМ!$A$39:$A$782,$A166,СВЦЭМ!$B$39:$B$782,R$155)+'СЕТ СН'!$F$12</f>
        <v>113.45267373999999</v>
      </c>
      <c r="S166" s="36">
        <f>SUMIFS(СВЦЭМ!$E$39:$E$782,СВЦЭМ!$A$39:$A$782,$A166,СВЦЭМ!$B$39:$B$782,S$155)+'СЕТ СН'!$F$12</f>
        <v>112.35802362</v>
      </c>
      <c r="T166" s="36">
        <f>SUMIFS(СВЦЭМ!$E$39:$E$782,СВЦЭМ!$A$39:$A$782,$A166,СВЦЭМ!$B$39:$B$782,T$155)+'СЕТ СН'!$F$12</f>
        <v>110.31624551</v>
      </c>
      <c r="U166" s="36">
        <f>SUMIFS(СВЦЭМ!$E$39:$E$782,СВЦЭМ!$A$39:$A$782,$A166,СВЦЭМ!$B$39:$B$782,U$155)+'СЕТ СН'!$F$12</f>
        <v>108.54128034</v>
      </c>
      <c r="V166" s="36">
        <f>SUMIFS(СВЦЭМ!$E$39:$E$782,СВЦЭМ!$A$39:$A$782,$A166,СВЦЭМ!$B$39:$B$782,V$155)+'СЕТ СН'!$F$12</f>
        <v>109.07455603</v>
      </c>
      <c r="W166" s="36">
        <f>SUMIFS(СВЦЭМ!$E$39:$E$782,СВЦЭМ!$A$39:$A$782,$A166,СВЦЭМ!$B$39:$B$782,W$155)+'СЕТ СН'!$F$12</f>
        <v>112.38791154</v>
      </c>
      <c r="X166" s="36">
        <f>SUMIFS(СВЦЭМ!$E$39:$E$782,СВЦЭМ!$A$39:$A$782,$A166,СВЦЭМ!$B$39:$B$782,X$155)+'СЕТ СН'!$F$12</f>
        <v>120.38757022999999</v>
      </c>
      <c r="Y166" s="36">
        <f>SUMIFS(СВЦЭМ!$E$39:$E$782,СВЦЭМ!$A$39:$A$782,$A166,СВЦЭМ!$B$39:$B$782,Y$155)+'СЕТ СН'!$F$12</f>
        <v>130.05172758</v>
      </c>
    </row>
    <row r="167" spans="1:25" ht="15.75" x14ac:dyDescent="0.2">
      <c r="A167" s="35">
        <f t="shared" si="4"/>
        <v>44816</v>
      </c>
      <c r="B167" s="36">
        <f>SUMIFS(СВЦЭМ!$E$39:$E$782,СВЦЭМ!$A$39:$A$782,$A167,СВЦЭМ!$B$39:$B$782,B$155)+'СЕТ СН'!$F$12</f>
        <v>138.36989321999999</v>
      </c>
      <c r="C167" s="36">
        <f>SUMIFS(СВЦЭМ!$E$39:$E$782,СВЦЭМ!$A$39:$A$782,$A167,СВЦЭМ!$B$39:$B$782,C$155)+'СЕТ СН'!$F$12</f>
        <v>142.37955418000001</v>
      </c>
      <c r="D167" s="36">
        <f>SUMIFS(СВЦЭМ!$E$39:$E$782,СВЦЭМ!$A$39:$A$782,$A167,СВЦЭМ!$B$39:$B$782,D$155)+'СЕТ СН'!$F$12</f>
        <v>144.34684430999999</v>
      </c>
      <c r="E167" s="36">
        <f>SUMIFS(СВЦЭМ!$E$39:$E$782,СВЦЭМ!$A$39:$A$782,$A167,СВЦЭМ!$B$39:$B$782,E$155)+'СЕТ СН'!$F$12</f>
        <v>145.24128575</v>
      </c>
      <c r="F167" s="36">
        <f>SUMIFS(СВЦЭМ!$E$39:$E$782,СВЦЭМ!$A$39:$A$782,$A167,СВЦЭМ!$B$39:$B$782,F$155)+'СЕТ СН'!$F$12</f>
        <v>143.10106966000001</v>
      </c>
      <c r="G167" s="36">
        <f>SUMIFS(СВЦЭМ!$E$39:$E$782,СВЦЭМ!$A$39:$A$782,$A167,СВЦЭМ!$B$39:$B$782,G$155)+'СЕТ СН'!$F$12</f>
        <v>139.21254385</v>
      </c>
      <c r="H167" s="36">
        <f>SUMIFS(СВЦЭМ!$E$39:$E$782,СВЦЭМ!$A$39:$A$782,$A167,СВЦЭМ!$B$39:$B$782,H$155)+'СЕТ СН'!$F$12</f>
        <v>133.86307932</v>
      </c>
      <c r="I167" s="36">
        <f>SUMIFS(СВЦЭМ!$E$39:$E$782,СВЦЭМ!$A$39:$A$782,$A167,СВЦЭМ!$B$39:$B$782,I$155)+'СЕТ СН'!$F$12</f>
        <v>121.57246397</v>
      </c>
      <c r="J167" s="36">
        <f>SUMIFS(СВЦЭМ!$E$39:$E$782,СВЦЭМ!$A$39:$A$782,$A167,СВЦЭМ!$B$39:$B$782,J$155)+'СЕТ СН'!$F$12</f>
        <v>119.72487345</v>
      </c>
      <c r="K167" s="36">
        <f>SUMIFS(СВЦЭМ!$E$39:$E$782,СВЦЭМ!$A$39:$A$782,$A167,СВЦЭМ!$B$39:$B$782,K$155)+'СЕТ СН'!$F$12</f>
        <v>116.04495964</v>
      </c>
      <c r="L167" s="36">
        <f>SUMIFS(СВЦЭМ!$E$39:$E$782,СВЦЭМ!$A$39:$A$782,$A167,СВЦЭМ!$B$39:$B$782,L$155)+'СЕТ СН'!$F$12</f>
        <v>116.1452761</v>
      </c>
      <c r="M167" s="36">
        <f>SUMIFS(СВЦЭМ!$E$39:$E$782,СВЦЭМ!$A$39:$A$782,$A167,СВЦЭМ!$B$39:$B$782,M$155)+'СЕТ СН'!$F$12</f>
        <v>118.47789747</v>
      </c>
      <c r="N167" s="36">
        <f>SUMIFS(СВЦЭМ!$E$39:$E$782,СВЦЭМ!$A$39:$A$782,$A167,СВЦЭМ!$B$39:$B$782,N$155)+'СЕТ СН'!$F$12</f>
        <v>117.4393472</v>
      </c>
      <c r="O167" s="36">
        <f>SUMIFS(СВЦЭМ!$E$39:$E$782,СВЦЭМ!$A$39:$A$782,$A167,СВЦЭМ!$B$39:$B$782,O$155)+'СЕТ СН'!$F$12</f>
        <v>117.41044402999999</v>
      </c>
      <c r="P167" s="36">
        <f>SUMIFS(СВЦЭМ!$E$39:$E$782,СВЦЭМ!$A$39:$A$782,$A167,СВЦЭМ!$B$39:$B$782,P$155)+'СЕТ СН'!$F$12</f>
        <v>120.27165632000001</v>
      </c>
      <c r="Q167" s="36">
        <f>SUMIFS(СВЦЭМ!$E$39:$E$782,СВЦЭМ!$A$39:$A$782,$A167,СВЦЭМ!$B$39:$B$782,Q$155)+'СЕТ СН'!$F$12</f>
        <v>118.69432315</v>
      </c>
      <c r="R167" s="36">
        <f>SUMIFS(СВЦЭМ!$E$39:$E$782,СВЦЭМ!$A$39:$A$782,$A167,СВЦЭМ!$B$39:$B$782,R$155)+'СЕТ СН'!$F$12</f>
        <v>116.95037759</v>
      </c>
      <c r="S167" s="36">
        <f>SUMIFS(СВЦЭМ!$E$39:$E$782,СВЦЭМ!$A$39:$A$782,$A167,СВЦЭМ!$B$39:$B$782,S$155)+'СЕТ СН'!$F$12</f>
        <v>113.86719017999999</v>
      </c>
      <c r="T167" s="36">
        <f>SUMIFS(СВЦЭМ!$E$39:$E$782,СВЦЭМ!$A$39:$A$782,$A167,СВЦЭМ!$B$39:$B$782,T$155)+'СЕТ СН'!$F$12</f>
        <v>121.92962313</v>
      </c>
      <c r="U167" s="36">
        <f>SUMIFS(СВЦЭМ!$E$39:$E$782,СВЦЭМ!$A$39:$A$782,$A167,СВЦЭМ!$B$39:$B$782,U$155)+'СЕТ СН'!$F$12</f>
        <v>123.17153003</v>
      </c>
      <c r="V167" s="36">
        <f>SUMIFS(СВЦЭМ!$E$39:$E$782,СВЦЭМ!$A$39:$A$782,$A167,СВЦЭМ!$B$39:$B$782,V$155)+'СЕТ СН'!$F$12</f>
        <v>127.01583241</v>
      </c>
      <c r="W167" s="36">
        <f>SUMIFS(СВЦЭМ!$E$39:$E$782,СВЦЭМ!$A$39:$A$782,$A167,СВЦЭМ!$B$39:$B$782,W$155)+'СЕТ СН'!$F$12</f>
        <v>125.16138545</v>
      </c>
      <c r="X167" s="36">
        <f>SUMIFS(СВЦЭМ!$E$39:$E$782,СВЦЭМ!$A$39:$A$782,$A167,СВЦЭМ!$B$39:$B$782,X$155)+'СЕТ СН'!$F$12</f>
        <v>123.30237239</v>
      </c>
      <c r="Y167" s="36">
        <f>SUMIFS(СВЦЭМ!$E$39:$E$782,СВЦЭМ!$A$39:$A$782,$A167,СВЦЭМ!$B$39:$B$782,Y$155)+'СЕТ СН'!$F$12</f>
        <v>128.35919801</v>
      </c>
    </row>
    <row r="168" spans="1:25" ht="15.75" x14ac:dyDescent="0.2">
      <c r="A168" s="35">
        <f t="shared" si="4"/>
        <v>44817</v>
      </c>
      <c r="B168" s="36">
        <f>SUMIFS(СВЦЭМ!$E$39:$E$782,СВЦЭМ!$A$39:$A$782,$A168,СВЦЭМ!$B$39:$B$782,B$155)+'СЕТ СН'!$F$12</f>
        <v>136.15011042</v>
      </c>
      <c r="C168" s="36">
        <f>SUMIFS(СВЦЭМ!$E$39:$E$782,СВЦЭМ!$A$39:$A$782,$A168,СВЦЭМ!$B$39:$B$782,C$155)+'СЕТ СН'!$F$12</f>
        <v>142.52851801</v>
      </c>
      <c r="D168" s="36">
        <f>SUMIFS(СВЦЭМ!$E$39:$E$782,СВЦЭМ!$A$39:$A$782,$A168,СВЦЭМ!$B$39:$B$782,D$155)+'СЕТ СН'!$F$12</f>
        <v>145.65178015000001</v>
      </c>
      <c r="E168" s="36">
        <f>SUMIFS(СВЦЭМ!$E$39:$E$782,СВЦЭМ!$A$39:$A$782,$A168,СВЦЭМ!$B$39:$B$782,E$155)+'СЕТ СН'!$F$12</f>
        <v>146.94104622</v>
      </c>
      <c r="F168" s="36">
        <f>SUMIFS(СВЦЭМ!$E$39:$E$782,СВЦЭМ!$A$39:$A$782,$A168,СВЦЭМ!$B$39:$B$782,F$155)+'СЕТ СН'!$F$12</f>
        <v>145.61156083</v>
      </c>
      <c r="G168" s="36">
        <f>SUMIFS(СВЦЭМ!$E$39:$E$782,СВЦЭМ!$A$39:$A$782,$A168,СВЦЭМ!$B$39:$B$782,G$155)+'СЕТ СН'!$F$12</f>
        <v>142.32878719000001</v>
      </c>
      <c r="H168" s="36">
        <f>SUMIFS(СВЦЭМ!$E$39:$E$782,СВЦЭМ!$A$39:$A$782,$A168,СВЦЭМ!$B$39:$B$782,H$155)+'СЕТ СН'!$F$12</f>
        <v>132.80645658</v>
      </c>
      <c r="I168" s="36">
        <f>SUMIFS(СВЦЭМ!$E$39:$E$782,СВЦЭМ!$A$39:$A$782,$A168,СВЦЭМ!$B$39:$B$782,I$155)+'СЕТ СН'!$F$12</f>
        <v>123.49525188</v>
      </c>
      <c r="J168" s="36">
        <f>SUMIFS(СВЦЭМ!$E$39:$E$782,СВЦЭМ!$A$39:$A$782,$A168,СВЦЭМ!$B$39:$B$782,J$155)+'СЕТ СН'!$F$12</f>
        <v>119.62577105</v>
      </c>
      <c r="K168" s="36">
        <f>SUMIFS(СВЦЭМ!$E$39:$E$782,СВЦЭМ!$A$39:$A$782,$A168,СВЦЭМ!$B$39:$B$782,K$155)+'СЕТ СН'!$F$12</f>
        <v>120.83640585000001</v>
      </c>
      <c r="L168" s="36">
        <f>SUMIFS(СВЦЭМ!$E$39:$E$782,СВЦЭМ!$A$39:$A$782,$A168,СВЦЭМ!$B$39:$B$782,L$155)+'СЕТ СН'!$F$12</f>
        <v>122.18315273</v>
      </c>
      <c r="M168" s="36">
        <f>SUMIFS(СВЦЭМ!$E$39:$E$782,СВЦЭМ!$A$39:$A$782,$A168,СВЦЭМ!$B$39:$B$782,M$155)+'СЕТ СН'!$F$12</f>
        <v>123.34984265999999</v>
      </c>
      <c r="N168" s="36">
        <f>SUMIFS(СВЦЭМ!$E$39:$E$782,СВЦЭМ!$A$39:$A$782,$A168,СВЦЭМ!$B$39:$B$782,N$155)+'СЕТ СН'!$F$12</f>
        <v>115.90655038</v>
      </c>
      <c r="O168" s="36">
        <f>SUMIFS(СВЦЭМ!$E$39:$E$782,СВЦЭМ!$A$39:$A$782,$A168,СВЦЭМ!$B$39:$B$782,O$155)+'СЕТ СН'!$F$12</f>
        <v>117.61424555000001</v>
      </c>
      <c r="P168" s="36">
        <f>SUMIFS(СВЦЭМ!$E$39:$E$782,СВЦЭМ!$A$39:$A$782,$A168,СВЦЭМ!$B$39:$B$782,P$155)+'СЕТ СН'!$F$12</f>
        <v>119.06475459000001</v>
      </c>
      <c r="Q168" s="36">
        <f>SUMIFS(СВЦЭМ!$E$39:$E$782,СВЦЭМ!$A$39:$A$782,$A168,СВЦЭМ!$B$39:$B$782,Q$155)+'СЕТ СН'!$F$12</f>
        <v>118.50094084</v>
      </c>
      <c r="R168" s="36">
        <f>SUMIFS(СВЦЭМ!$E$39:$E$782,СВЦЭМ!$A$39:$A$782,$A168,СВЦЭМ!$B$39:$B$782,R$155)+'СЕТ СН'!$F$12</f>
        <v>120.52401813</v>
      </c>
      <c r="S168" s="36">
        <f>SUMIFS(СВЦЭМ!$E$39:$E$782,СВЦЭМ!$A$39:$A$782,$A168,СВЦЭМ!$B$39:$B$782,S$155)+'СЕТ СН'!$F$12</f>
        <v>119.51995076</v>
      </c>
      <c r="T168" s="36">
        <f>SUMIFS(СВЦЭМ!$E$39:$E$782,СВЦЭМ!$A$39:$A$782,$A168,СВЦЭМ!$B$39:$B$782,T$155)+'СЕТ СН'!$F$12</f>
        <v>123.07001081999999</v>
      </c>
      <c r="U168" s="36">
        <f>SUMIFS(СВЦЭМ!$E$39:$E$782,СВЦЭМ!$A$39:$A$782,$A168,СВЦЭМ!$B$39:$B$782,U$155)+'СЕТ СН'!$F$12</f>
        <v>125.51504322</v>
      </c>
      <c r="V168" s="36">
        <f>SUMIFS(СВЦЭМ!$E$39:$E$782,СВЦЭМ!$A$39:$A$782,$A168,СВЦЭМ!$B$39:$B$782,V$155)+'СЕТ СН'!$F$12</f>
        <v>129.94173928000001</v>
      </c>
      <c r="W168" s="36">
        <f>SUMIFS(СВЦЭМ!$E$39:$E$782,СВЦЭМ!$A$39:$A$782,$A168,СВЦЭМ!$B$39:$B$782,W$155)+'СЕТ СН'!$F$12</f>
        <v>126.44030318</v>
      </c>
      <c r="X168" s="36">
        <f>SUMIFS(СВЦЭМ!$E$39:$E$782,СВЦЭМ!$A$39:$A$782,$A168,СВЦЭМ!$B$39:$B$782,X$155)+'СЕТ СН'!$F$12</f>
        <v>123.00135459000001</v>
      </c>
      <c r="Y168" s="36">
        <f>SUMIFS(СВЦЭМ!$E$39:$E$782,СВЦЭМ!$A$39:$A$782,$A168,СВЦЭМ!$B$39:$B$782,Y$155)+'СЕТ СН'!$F$12</f>
        <v>130.47730343999999</v>
      </c>
    </row>
    <row r="169" spans="1:25" ht="15.75" x14ac:dyDescent="0.2">
      <c r="A169" s="35">
        <f t="shared" si="4"/>
        <v>44818</v>
      </c>
      <c r="B169" s="36">
        <f>SUMIFS(СВЦЭМ!$E$39:$E$782,СВЦЭМ!$A$39:$A$782,$A169,СВЦЭМ!$B$39:$B$782,B$155)+'СЕТ СН'!$F$12</f>
        <v>132.36047310999999</v>
      </c>
      <c r="C169" s="36">
        <f>SUMIFS(СВЦЭМ!$E$39:$E$782,СВЦЭМ!$A$39:$A$782,$A169,СВЦЭМ!$B$39:$B$782,C$155)+'СЕТ СН'!$F$12</f>
        <v>139.80932317</v>
      </c>
      <c r="D169" s="36">
        <f>SUMIFS(СВЦЭМ!$E$39:$E$782,СВЦЭМ!$A$39:$A$782,$A169,СВЦЭМ!$B$39:$B$782,D$155)+'СЕТ СН'!$F$12</f>
        <v>143.75162574999999</v>
      </c>
      <c r="E169" s="36">
        <f>SUMIFS(СВЦЭМ!$E$39:$E$782,СВЦЭМ!$A$39:$A$782,$A169,СВЦЭМ!$B$39:$B$782,E$155)+'СЕТ СН'!$F$12</f>
        <v>143.97145793000001</v>
      </c>
      <c r="F169" s="36">
        <f>SUMIFS(СВЦЭМ!$E$39:$E$782,СВЦЭМ!$A$39:$A$782,$A169,СВЦЭМ!$B$39:$B$782,F$155)+'СЕТ СН'!$F$12</f>
        <v>144.63535046999999</v>
      </c>
      <c r="G169" s="36">
        <f>SUMIFS(СВЦЭМ!$E$39:$E$782,СВЦЭМ!$A$39:$A$782,$A169,СВЦЭМ!$B$39:$B$782,G$155)+'СЕТ СН'!$F$12</f>
        <v>142.68092465000001</v>
      </c>
      <c r="H169" s="36">
        <f>SUMIFS(СВЦЭМ!$E$39:$E$782,СВЦЭМ!$A$39:$A$782,$A169,СВЦЭМ!$B$39:$B$782,H$155)+'СЕТ СН'!$F$12</f>
        <v>133.07236452000001</v>
      </c>
      <c r="I169" s="36">
        <f>SUMIFS(СВЦЭМ!$E$39:$E$782,СВЦЭМ!$A$39:$A$782,$A169,СВЦЭМ!$B$39:$B$782,I$155)+'СЕТ СН'!$F$12</f>
        <v>122.82407009000001</v>
      </c>
      <c r="J169" s="36">
        <f>SUMIFS(СВЦЭМ!$E$39:$E$782,СВЦЭМ!$A$39:$A$782,$A169,СВЦЭМ!$B$39:$B$782,J$155)+'СЕТ СН'!$F$12</f>
        <v>117.84158108</v>
      </c>
      <c r="K169" s="36">
        <f>SUMIFS(СВЦЭМ!$E$39:$E$782,СВЦЭМ!$A$39:$A$782,$A169,СВЦЭМ!$B$39:$B$782,K$155)+'СЕТ СН'!$F$12</f>
        <v>117.39528773000001</v>
      </c>
      <c r="L169" s="36">
        <f>SUMIFS(СВЦЭМ!$E$39:$E$782,СВЦЭМ!$A$39:$A$782,$A169,СВЦЭМ!$B$39:$B$782,L$155)+'СЕТ СН'!$F$12</f>
        <v>119.8598432</v>
      </c>
      <c r="M169" s="36">
        <f>SUMIFS(СВЦЭМ!$E$39:$E$782,СВЦЭМ!$A$39:$A$782,$A169,СВЦЭМ!$B$39:$B$782,M$155)+'СЕТ СН'!$F$12</f>
        <v>121.94270243</v>
      </c>
      <c r="N169" s="36">
        <f>SUMIFS(СВЦЭМ!$E$39:$E$782,СВЦЭМ!$A$39:$A$782,$A169,СВЦЭМ!$B$39:$B$782,N$155)+'СЕТ СН'!$F$12</f>
        <v>113.89780798</v>
      </c>
      <c r="O169" s="36">
        <f>SUMIFS(СВЦЭМ!$E$39:$E$782,СВЦЭМ!$A$39:$A$782,$A169,СВЦЭМ!$B$39:$B$782,O$155)+'СЕТ СН'!$F$12</f>
        <v>113.28086201000001</v>
      </c>
      <c r="P169" s="36">
        <f>SUMIFS(СВЦЭМ!$E$39:$E$782,СВЦЭМ!$A$39:$A$782,$A169,СВЦЭМ!$B$39:$B$782,P$155)+'СЕТ СН'!$F$12</f>
        <v>114.19655636</v>
      </c>
      <c r="Q169" s="36">
        <f>SUMIFS(СВЦЭМ!$E$39:$E$782,СВЦЭМ!$A$39:$A$782,$A169,СВЦЭМ!$B$39:$B$782,Q$155)+'СЕТ СН'!$F$12</f>
        <v>118.32062069</v>
      </c>
      <c r="R169" s="36">
        <f>SUMIFS(СВЦЭМ!$E$39:$E$782,СВЦЭМ!$A$39:$A$782,$A169,СВЦЭМ!$B$39:$B$782,R$155)+'СЕТ СН'!$F$12</f>
        <v>121.61869135000001</v>
      </c>
      <c r="S169" s="36">
        <f>SUMIFS(СВЦЭМ!$E$39:$E$782,СВЦЭМ!$A$39:$A$782,$A169,СВЦЭМ!$B$39:$B$782,S$155)+'СЕТ СН'!$F$12</f>
        <v>121.32707129000001</v>
      </c>
      <c r="T169" s="36">
        <f>SUMIFS(СВЦЭМ!$E$39:$E$782,СВЦЭМ!$A$39:$A$782,$A169,СВЦЭМ!$B$39:$B$782,T$155)+'СЕТ СН'!$F$12</f>
        <v>126.01592554</v>
      </c>
      <c r="U169" s="36">
        <f>SUMIFS(СВЦЭМ!$E$39:$E$782,СВЦЭМ!$A$39:$A$782,$A169,СВЦЭМ!$B$39:$B$782,U$155)+'СЕТ СН'!$F$12</f>
        <v>129.15216346</v>
      </c>
      <c r="V169" s="36">
        <f>SUMIFS(СВЦЭМ!$E$39:$E$782,СВЦЭМ!$A$39:$A$782,$A169,СВЦЭМ!$B$39:$B$782,V$155)+'СЕТ СН'!$F$12</f>
        <v>129.47276779000001</v>
      </c>
      <c r="W169" s="36">
        <f>SUMIFS(СВЦЭМ!$E$39:$E$782,СВЦЭМ!$A$39:$A$782,$A169,СВЦЭМ!$B$39:$B$782,W$155)+'СЕТ СН'!$F$12</f>
        <v>126.97055752999999</v>
      </c>
      <c r="X169" s="36">
        <f>SUMIFS(СВЦЭМ!$E$39:$E$782,СВЦЭМ!$A$39:$A$782,$A169,СВЦЭМ!$B$39:$B$782,X$155)+'СЕТ СН'!$F$12</f>
        <v>122.83798809</v>
      </c>
      <c r="Y169" s="36">
        <f>SUMIFS(СВЦЭМ!$E$39:$E$782,СВЦЭМ!$A$39:$A$782,$A169,СВЦЭМ!$B$39:$B$782,Y$155)+'СЕТ СН'!$F$12</f>
        <v>131.13243539000001</v>
      </c>
    </row>
    <row r="170" spans="1:25" ht="15.75" x14ac:dyDescent="0.2">
      <c r="A170" s="35">
        <f t="shared" si="4"/>
        <v>44819</v>
      </c>
      <c r="B170" s="36">
        <f>SUMIFS(СВЦЭМ!$E$39:$E$782,СВЦЭМ!$A$39:$A$782,$A170,СВЦЭМ!$B$39:$B$782,B$155)+'СЕТ СН'!$F$12</f>
        <v>138.61127597000001</v>
      </c>
      <c r="C170" s="36">
        <f>SUMIFS(СВЦЭМ!$E$39:$E$782,СВЦЭМ!$A$39:$A$782,$A170,СВЦЭМ!$B$39:$B$782,C$155)+'СЕТ СН'!$F$12</f>
        <v>147.10996223000001</v>
      </c>
      <c r="D170" s="36">
        <f>SUMIFS(СВЦЭМ!$E$39:$E$782,СВЦЭМ!$A$39:$A$782,$A170,СВЦЭМ!$B$39:$B$782,D$155)+'СЕТ СН'!$F$12</f>
        <v>150.73620772000001</v>
      </c>
      <c r="E170" s="36">
        <f>SUMIFS(СВЦЭМ!$E$39:$E$782,СВЦЭМ!$A$39:$A$782,$A170,СВЦЭМ!$B$39:$B$782,E$155)+'СЕТ СН'!$F$12</f>
        <v>151.48451811999999</v>
      </c>
      <c r="F170" s="36">
        <f>SUMIFS(СВЦЭМ!$E$39:$E$782,СВЦЭМ!$A$39:$A$782,$A170,СВЦЭМ!$B$39:$B$782,F$155)+'СЕТ СН'!$F$12</f>
        <v>153.06033538</v>
      </c>
      <c r="G170" s="36">
        <f>SUMIFS(СВЦЭМ!$E$39:$E$782,СВЦЭМ!$A$39:$A$782,$A170,СВЦЭМ!$B$39:$B$782,G$155)+'СЕТ СН'!$F$12</f>
        <v>149.84697125</v>
      </c>
      <c r="H170" s="36">
        <f>SUMIFS(СВЦЭМ!$E$39:$E$782,СВЦЭМ!$A$39:$A$782,$A170,СВЦЭМ!$B$39:$B$782,H$155)+'СЕТ СН'!$F$12</f>
        <v>141.77592612000001</v>
      </c>
      <c r="I170" s="36">
        <f>SUMIFS(СВЦЭМ!$E$39:$E$782,СВЦЭМ!$A$39:$A$782,$A170,СВЦЭМ!$B$39:$B$782,I$155)+'СЕТ СН'!$F$12</f>
        <v>128.50155943999999</v>
      </c>
      <c r="J170" s="36">
        <f>SUMIFS(СВЦЭМ!$E$39:$E$782,СВЦЭМ!$A$39:$A$782,$A170,СВЦЭМ!$B$39:$B$782,J$155)+'СЕТ СН'!$F$12</f>
        <v>129.61385766999999</v>
      </c>
      <c r="K170" s="36">
        <f>SUMIFS(СВЦЭМ!$E$39:$E$782,СВЦЭМ!$A$39:$A$782,$A170,СВЦЭМ!$B$39:$B$782,K$155)+'СЕТ СН'!$F$12</f>
        <v>128.49688825999999</v>
      </c>
      <c r="L170" s="36">
        <f>SUMIFS(СВЦЭМ!$E$39:$E$782,СВЦЭМ!$A$39:$A$782,$A170,СВЦЭМ!$B$39:$B$782,L$155)+'СЕТ СН'!$F$12</f>
        <v>128.16022039000001</v>
      </c>
      <c r="M170" s="36">
        <f>SUMIFS(СВЦЭМ!$E$39:$E$782,СВЦЭМ!$A$39:$A$782,$A170,СВЦЭМ!$B$39:$B$782,M$155)+'СЕТ СН'!$F$12</f>
        <v>128.64617668</v>
      </c>
      <c r="N170" s="36">
        <f>SUMIFS(СВЦЭМ!$E$39:$E$782,СВЦЭМ!$A$39:$A$782,$A170,СВЦЭМ!$B$39:$B$782,N$155)+'СЕТ СН'!$F$12</f>
        <v>121.57609582000001</v>
      </c>
      <c r="O170" s="36">
        <f>SUMIFS(СВЦЭМ!$E$39:$E$782,СВЦЭМ!$A$39:$A$782,$A170,СВЦЭМ!$B$39:$B$782,O$155)+'СЕТ СН'!$F$12</f>
        <v>122.61409226000001</v>
      </c>
      <c r="P170" s="36">
        <f>SUMIFS(СВЦЭМ!$E$39:$E$782,СВЦЭМ!$A$39:$A$782,$A170,СВЦЭМ!$B$39:$B$782,P$155)+'СЕТ СН'!$F$12</f>
        <v>123.09965441999999</v>
      </c>
      <c r="Q170" s="36">
        <f>SUMIFS(СВЦЭМ!$E$39:$E$782,СВЦЭМ!$A$39:$A$782,$A170,СВЦЭМ!$B$39:$B$782,Q$155)+'СЕТ СН'!$F$12</f>
        <v>124.01975603</v>
      </c>
      <c r="R170" s="36">
        <f>SUMIFS(СВЦЭМ!$E$39:$E$782,СВЦЭМ!$A$39:$A$782,$A170,СВЦЭМ!$B$39:$B$782,R$155)+'СЕТ СН'!$F$12</f>
        <v>128.01447295</v>
      </c>
      <c r="S170" s="36">
        <f>SUMIFS(СВЦЭМ!$E$39:$E$782,СВЦЭМ!$A$39:$A$782,$A170,СВЦЭМ!$B$39:$B$782,S$155)+'СЕТ СН'!$F$12</f>
        <v>125.85522142000001</v>
      </c>
      <c r="T170" s="36">
        <f>SUMIFS(СВЦЭМ!$E$39:$E$782,СВЦЭМ!$A$39:$A$782,$A170,СВЦЭМ!$B$39:$B$782,T$155)+'СЕТ СН'!$F$12</f>
        <v>128.51655762999999</v>
      </c>
      <c r="U170" s="36">
        <f>SUMIFS(СВЦЭМ!$E$39:$E$782,СВЦЭМ!$A$39:$A$782,$A170,СВЦЭМ!$B$39:$B$782,U$155)+'СЕТ СН'!$F$12</f>
        <v>130.61124724000001</v>
      </c>
      <c r="V170" s="36">
        <f>SUMIFS(СВЦЭМ!$E$39:$E$782,СВЦЭМ!$A$39:$A$782,$A170,СВЦЭМ!$B$39:$B$782,V$155)+'СЕТ СН'!$F$12</f>
        <v>135.30382592999999</v>
      </c>
      <c r="W170" s="36">
        <f>SUMIFS(СВЦЭМ!$E$39:$E$782,СВЦЭМ!$A$39:$A$782,$A170,СВЦЭМ!$B$39:$B$782,W$155)+'СЕТ СН'!$F$12</f>
        <v>131.25132235000001</v>
      </c>
      <c r="X170" s="36">
        <f>SUMIFS(СВЦЭМ!$E$39:$E$782,СВЦЭМ!$A$39:$A$782,$A170,СВЦЭМ!$B$39:$B$782,X$155)+'СЕТ СН'!$F$12</f>
        <v>125.27475549</v>
      </c>
      <c r="Y170" s="36">
        <f>SUMIFS(СВЦЭМ!$E$39:$E$782,СВЦЭМ!$A$39:$A$782,$A170,СВЦЭМ!$B$39:$B$782,Y$155)+'СЕТ СН'!$F$12</f>
        <v>137.88480164000001</v>
      </c>
    </row>
    <row r="171" spans="1:25" ht="15.75" x14ac:dyDescent="0.2">
      <c r="A171" s="35">
        <f t="shared" si="4"/>
        <v>44820</v>
      </c>
      <c r="B171" s="36">
        <f>SUMIFS(СВЦЭМ!$E$39:$E$782,СВЦЭМ!$A$39:$A$782,$A171,СВЦЭМ!$B$39:$B$782,B$155)+'СЕТ СН'!$F$12</f>
        <v>139.80030586999999</v>
      </c>
      <c r="C171" s="36">
        <f>SUMIFS(СВЦЭМ!$E$39:$E$782,СВЦЭМ!$A$39:$A$782,$A171,СВЦЭМ!$B$39:$B$782,C$155)+'СЕТ СН'!$F$12</f>
        <v>148.47504812</v>
      </c>
      <c r="D171" s="36">
        <f>SUMIFS(СВЦЭМ!$E$39:$E$782,СВЦЭМ!$A$39:$A$782,$A171,СВЦЭМ!$B$39:$B$782,D$155)+'СЕТ СН'!$F$12</f>
        <v>153.70475866000001</v>
      </c>
      <c r="E171" s="36">
        <f>SUMIFS(СВЦЭМ!$E$39:$E$782,СВЦЭМ!$A$39:$A$782,$A171,СВЦЭМ!$B$39:$B$782,E$155)+'СЕТ СН'!$F$12</f>
        <v>154.64386657</v>
      </c>
      <c r="F171" s="36">
        <f>SUMIFS(СВЦЭМ!$E$39:$E$782,СВЦЭМ!$A$39:$A$782,$A171,СВЦЭМ!$B$39:$B$782,F$155)+'СЕТ СН'!$F$12</f>
        <v>152.49554681000001</v>
      </c>
      <c r="G171" s="36">
        <f>SUMIFS(СВЦЭМ!$E$39:$E$782,СВЦЭМ!$A$39:$A$782,$A171,СВЦЭМ!$B$39:$B$782,G$155)+'СЕТ СН'!$F$12</f>
        <v>149.26113223999999</v>
      </c>
      <c r="H171" s="36">
        <f>SUMIFS(СВЦЭМ!$E$39:$E$782,СВЦЭМ!$A$39:$A$782,$A171,СВЦЭМ!$B$39:$B$782,H$155)+'СЕТ СН'!$F$12</f>
        <v>140.44376761000001</v>
      </c>
      <c r="I171" s="36">
        <f>SUMIFS(СВЦЭМ!$E$39:$E$782,СВЦЭМ!$A$39:$A$782,$A171,СВЦЭМ!$B$39:$B$782,I$155)+'СЕТ СН'!$F$12</f>
        <v>127.5198381</v>
      </c>
      <c r="J171" s="36">
        <f>SUMIFS(СВЦЭМ!$E$39:$E$782,СВЦЭМ!$A$39:$A$782,$A171,СВЦЭМ!$B$39:$B$782,J$155)+'СЕТ СН'!$F$12</f>
        <v>126.85362145000001</v>
      </c>
      <c r="K171" s="36">
        <f>SUMIFS(СВЦЭМ!$E$39:$E$782,СВЦЭМ!$A$39:$A$782,$A171,СВЦЭМ!$B$39:$B$782,K$155)+'СЕТ СН'!$F$12</f>
        <v>117.16021714</v>
      </c>
      <c r="L171" s="36">
        <f>SUMIFS(СВЦЭМ!$E$39:$E$782,СВЦЭМ!$A$39:$A$782,$A171,СВЦЭМ!$B$39:$B$782,L$155)+'СЕТ СН'!$F$12</f>
        <v>119.82652734</v>
      </c>
      <c r="M171" s="36">
        <f>SUMIFS(СВЦЭМ!$E$39:$E$782,СВЦЭМ!$A$39:$A$782,$A171,СВЦЭМ!$B$39:$B$782,M$155)+'СЕТ СН'!$F$12</f>
        <v>121.16730488</v>
      </c>
      <c r="N171" s="36">
        <f>SUMIFS(СВЦЭМ!$E$39:$E$782,СВЦЭМ!$A$39:$A$782,$A171,СВЦЭМ!$B$39:$B$782,N$155)+'СЕТ СН'!$F$12</f>
        <v>124.27229321</v>
      </c>
      <c r="O171" s="36">
        <f>SUMIFS(СВЦЭМ!$E$39:$E$782,СВЦЭМ!$A$39:$A$782,$A171,СВЦЭМ!$B$39:$B$782,O$155)+'СЕТ СН'!$F$12</f>
        <v>123.7632796</v>
      </c>
      <c r="P171" s="36">
        <f>SUMIFS(СВЦЭМ!$E$39:$E$782,СВЦЭМ!$A$39:$A$782,$A171,СВЦЭМ!$B$39:$B$782,P$155)+'СЕТ СН'!$F$12</f>
        <v>124.09453465</v>
      </c>
      <c r="Q171" s="36">
        <f>SUMIFS(СВЦЭМ!$E$39:$E$782,СВЦЭМ!$A$39:$A$782,$A171,СВЦЭМ!$B$39:$B$782,Q$155)+'СЕТ СН'!$F$12</f>
        <v>125.33078797</v>
      </c>
      <c r="R171" s="36">
        <f>SUMIFS(СВЦЭМ!$E$39:$E$782,СВЦЭМ!$A$39:$A$782,$A171,СВЦЭМ!$B$39:$B$782,R$155)+'СЕТ СН'!$F$12</f>
        <v>126.12658417999999</v>
      </c>
      <c r="S171" s="36">
        <f>SUMIFS(СВЦЭМ!$E$39:$E$782,СВЦЭМ!$A$39:$A$782,$A171,СВЦЭМ!$B$39:$B$782,S$155)+'СЕТ СН'!$F$12</f>
        <v>124.62571038999999</v>
      </c>
      <c r="T171" s="36">
        <f>SUMIFS(СВЦЭМ!$E$39:$E$782,СВЦЭМ!$A$39:$A$782,$A171,СВЦЭМ!$B$39:$B$782,T$155)+'СЕТ СН'!$F$12</f>
        <v>129.25244336</v>
      </c>
      <c r="U171" s="36">
        <f>SUMIFS(СВЦЭМ!$E$39:$E$782,СВЦЭМ!$A$39:$A$782,$A171,СВЦЭМ!$B$39:$B$782,U$155)+'СЕТ СН'!$F$12</f>
        <v>129.64793032</v>
      </c>
      <c r="V171" s="36">
        <f>SUMIFS(СВЦЭМ!$E$39:$E$782,СВЦЭМ!$A$39:$A$782,$A171,СВЦЭМ!$B$39:$B$782,V$155)+'СЕТ СН'!$F$12</f>
        <v>133.02177082</v>
      </c>
      <c r="W171" s="36">
        <f>SUMIFS(СВЦЭМ!$E$39:$E$782,СВЦЭМ!$A$39:$A$782,$A171,СВЦЭМ!$B$39:$B$782,W$155)+'СЕТ СН'!$F$12</f>
        <v>128.70290796</v>
      </c>
      <c r="X171" s="36">
        <f>SUMIFS(СВЦЭМ!$E$39:$E$782,СВЦЭМ!$A$39:$A$782,$A171,СВЦЭМ!$B$39:$B$782,X$155)+'СЕТ СН'!$F$12</f>
        <v>130.74739986</v>
      </c>
      <c r="Y171" s="36">
        <f>SUMIFS(СВЦЭМ!$E$39:$E$782,СВЦЭМ!$A$39:$A$782,$A171,СВЦЭМ!$B$39:$B$782,Y$155)+'СЕТ СН'!$F$12</f>
        <v>134.11951110999999</v>
      </c>
    </row>
    <row r="172" spans="1:25" ht="15.75" x14ac:dyDescent="0.2">
      <c r="A172" s="35">
        <f t="shared" si="4"/>
        <v>44821</v>
      </c>
      <c r="B172" s="36">
        <f>SUMIFS(СВЦЭМ!$E$39:$E$782,СВЦЭМ!$A$39:$A$782,$A172,СВЦЭМ!$B$39:$B$782,B$155)+'СЕТ СН'!$F$12</f>
        <v>135.45933844999999</v>
      </c>
      <c r="C172" s="36">
        <f>SUMIFS(СВЦЭМ!$E$39:$E$782,СВЦЭМ!$A$39:$A$782,$A172,СВЦЭМ!$B$39:$B$782,C$155)+'СЕТ СН'!$F$12</f>
        <v>141.17426624999999</v>
      </c>
      <c r="D172" s="36">
        <f>SUMIFS(СВЦЭМ!$E$39:$E$782,СВЦЭМ!$A$39:$A$782,$A172,СВЦЭМ!$B$39:$B$782,D$155)+'СЕТ СН'!$F$12</f>
        <v>145.23559699</v>
      </c>
      <c r="E172" s="36">
        <f>SUMIFS(СВЦЭМ!$E$39:$E$782,СВЦЭМ!$A$39:$A$782,$A172,СВЦЭМ!$B$39:$B$782,E$155)+'СЕТ СН'!$F$12</f>
        <v>146.52492115000001</v>
      </c>
      <c r="F172" s="36">
        <f>SUMIFS(СВЦЭМ!$E$39:$E$782,СВЦЭМ!$A$39:$A$782,$A172,СВЦЭМ!$B$39:$B$782,F$155)+'СЕТ СН'!$F$12</f>
        <v>147.36542098999999</v>
      </c>
      <c r="G172" s="36">
        <f>SUMIFS(СВЦЭМ!$E$39:$E$782,СВЦЭМ!$A$39:$A$782,$A172,СВЦЭМ!$B$39:$B$782,G$155)+'СЕТ СН'!$F$12</f>
        <v>145.33002722000001</v>
      </c>
      <c r="H172" s="36">
        <f>SUMIFS(СВЦЭМ!$E$39:$E$782,СВЦЭМ!$A$39:$A$782,$A172,СВЦЭМ!$B$39:$B$782,H$155)+'СЕТ СН'!$F$12</f>
        <v>139.74684625</v>
      </c>
      <c r="I172" s="36">
        <f>SUMIFS(СВЦЭМ!$E$39:$E$782,СВЦЭМ!$A$39:$A$782,$A172,СВЦЭМ!$B$39:$B$782,I$155)+'СЕТ СН'!$F$12</f>
        <v>131.10256960000001</v>
      </c>
      <c r="J172" s="36">
        <f>SUMIFS(СВЦЭМ!$E$39:$E$782,СВЦЭМ!$A$39:$A$782,$A172,СВЦЭМ!$B$39:$B$782,J$155)+'СЕТ СН'!$F$12</f>
        <v>120.33937168999999</v>
      </c>
      <c r="K172" s="36">
        <f>SUMIFS(СВЦЭМ!$E$39:$E$782,СВЦЭМ!$A$39:$A$782,$A172,СВЦЭМ!$B$39:$B$782,K$155)+'СЕТ СН'!$F$12</f>
        <v>114.56792402000001</v>
      </c>
      <c r="L172" s="36">
        <f>SUMIFS(СВЦЭМ!$E$39:$E$782,СВЦЭМ!$A$39:$A$782,$A172,СВЦЭМ!$B$39:$B$782,L$155)+'СЕТ СН'!$F$12</f>
        <v>112.37700651999999</v>
      </c>
      <c r="M172" s="36">
        <f>SUMIFS(СВЦЭМ!$E$39:$E$782,СВЦЭМ!$A$39:$A$782,$A172,СВЦЭМ!$B$39:$B$782,M$155)+'СЕТ СН'!$F$12</f>
        <v>113.94073181</v>
      </c>
      <c r="N172" s="36">
        <f>SUMIFS(СВЦЭМ!$E$39:$E$782,СВЦЭМ!$A$39:$A$782,$A172,СВЦЭМ!$B$39:$B$782,N$155)+'СЕТ СН'!$F$12</f>
        <v>116.79678187</v>
      </c>
      <c r="O172" s="36">
        <f>SUMIFS(СВЦЭМ!$E$39:$E$782,СВЦЭМ!$A$39:$A$782,$A172,СВЦЭМ!$B$39:$B$782,O$155)+'СЕТ СН'!$F$12</f>
        <v>116.87167062</v>
      </c>
      <c r="P172" s="36">
        <f>SUMIFS(СВЦЭМ!$E$39:$E$782,СВЦЭМ!$A$39:$A$782,$A172,СВЦЭМ!$B$39:$B$782,P$155)+'СЕТ СН'!$F$12</f>
        <v>117.24536584000001</v>
      </c>
      <c r="Q172" s="36">
        <f>SUMIFS(СВЦЭМ!$E$39:$E$782,СВЦЭМ!$A$39:$A$782,$A172,СВЦЭМ!$B$39:$B$782,Q$155)+'СЕТ СН'!$F$12</f>
        <v>117.69140972</v>
      </c>
      <c r="R172" s="36">
        <f>SUMIFS(СВЦЭМ!$E$39:$E$782,СВЦЭМ!$A$39:$A$782,$A172,СВЦЭМ!$B$39:$B$782,R$155)+'СЕТ СН'!$F$12</f>
        <v>118.35935172000001</v>
      </c>
      <c r="S172" s="36">
        <f>SUMIFS(СВЦЭМ!$E$39:$E$782,СВЦЭМ!$A$39:$A$782,$A172,СВЦЭМ!$B$39:$B$782,S$155)+'СЕТ СН'!$F$12</f>
        <v>118.19841777000001</v>
      </c>
      <c r="T172" s="36">
        <f>SUMIFS(СВЦЭМ!$E$39:$E$782,СВЦЭМ!$A$39:$A$782,$A172,СВЦЭМ!$B$39:$B$782,T$155)+'СЕТ СН'!$F$12</f>
        <v>123.33253424</v>
      </c>
      <c r="U172" s="36">
        <f>SUMIFS(СВЦЭМ!$E$39:$E$782,СВЦЭМ!$A$39:$A$782,$A172,СВЦЭМ!$B$39:$B$782,U$155)+'СЕТ СН'!$F$12</f>
        <v>128.94733151</v>
      </c>
      <c r="V172" s="36">
        <f>SUMIFS(СВЦЭМ!$E$39:$E$782,СВЦЭМ!$A$39:$A$782,$A172,СВЦЭМ!$B$39:$B$782,V$155)+'СЕТ СН'!$F$12</f>
        <v>131.44771324000001</v>
      </c>
      <c r="W172" s="36">
        <f>SUMIFS(СВЦЭМ!$E$39:$E$782,СВЦЭМ!$A$39:$A$782,$A172,СВЦЭМ!$B$39:$B$782,W$155)+'СЕТ СН'!$F$12</f>
        <v>130.12472159000001</v>
      </c>
      <c r="X172" s="36">
        <f>SUMIFS(СВЦЭМ!$E$39:$E$782,СВЦЭМ!$A$39:$A$782,$A172,СВЦЭМ!$B$39:$B$782,X$155)+'СЕТ СН'!$F$12</f>
        <v>134.83903611</v>
      </c>
      <c r="Y172" s="36">
        <f>SUMIFS(СВЦЭМ!$E$39:$E$782,СВЦЭМ!$A$39:$A$782,$A172,СВЦЭМ!$B$39:$B$782,Y$155)+'СЕТ СН'!$F$12</f>
        <v>127.81981943</v>
      </c>
    </row>
    <row r="173" spans="1:25" ht="15.75" x14ac:dyDescent="0.2">
      <c r="A173" s="35">
        <f t="shared" si="4"/>
        <v>44822</v>
      </c>
      <c r="B173" s="36">
        <f>SUMIFS(СВЦЭМ!$E$39:$E$782,СВЦЭМ!$A$39:$A$782,$A173,СВЦЭМ!$B$39:$B$782,B$155)+'СЕТ СН'!$F$12</f>
        <v>133.90639977000001</v>
      </c>
      <c r="C173" s="36">
        <f>SUMIFS(СВЦЭМ!$E$39:$E$782,СВЦЭМ!$A$39:$A$782,$A173,СВЦЭМ!$B$39:$B$782,C$155)+'СЕТ СН'!$F$12</f>
        <v>136.54737903</v>
      </c>
      <c r="D173" s="36">
        <f>SUMIFS(СВЦЭМ!$E$39:$E$782,СВЦЭМ!$A$39:$A$782,$A173,СВЦЭМ!$B$39:$B$782,D$155)+'СЕТ СН'!$F$12</f>
        <v>142.25874646</v>
      </c>
      <c r="E173" s="36">
        <f>SUMIFS(СВЦЭМ!$E$39:$E$782,СВЦЭМ!$A$39:$A$782,$A173,СВЦЭМ!$B$39:$B$782,E$155)+'СЕТ СН'!$F$12</f>
        <v>136.20634401000001</v>
      </c>
      <c r="F173" s="36">
        <f>SUMIFS(СВЦЭМ!$E$39:$E$782,СВЦЭМ!$A$39:$A$782,$A173,СВЦЭМ!$B$39:$B$782,F$155)+'СЕТ СН'!$F$12</f>
        <v>135.6744348</v>
      </c>
      <c r="G173" s="36">
        <f>SUMIFS(СВЦЭМ!$E$39:$E$782,СВЦЭМ!$A$39:$A$782,$A173,СВЦЭМ!$B$39:$B$782,G$155)+'СЕТ СН'!$F$12</f>
        <v>133.1962206</v>
      </c>
      <c r="H173" s="36">
        <f>SUMIFS(СВЦЭМ!$E$39:$E$782,СВЦЭМ!$A$39:$A$782,$A173,СВЦЭМ!$B$39:$B$782,H$155)+'СЕТ СН'!$F$12</f>
        <v>129.33918306000001</v>
      </c>
      <c r="I173" s="36">
        <f>SUMIFS(СВЦЭМ!$E$39:$E$782,СВЦЭМ!$A$39:$A$782,$A173,СВЦЭМ!$B$39:$B$782,I$155)+'СЕТ СН'!$F$12</f>
        <v>114.58385824</v>
      </c>
      <c r="J173" s="36">
        <f>SUMIFS(СВЦЭМ!$E$39:$E$782,СВЦЭМ!$A$39:$A$782,$A173,СВЦЭМ!$B$39:$B$782,J$155)+'СЕТ СН'!$F$12</f>
        <v>102.26225852</v>
      </c>
      <c r="K173" s="36">
        <f>SUMIFS(СВЦЭМ!$E$39:$E$782,СВЦЭМ!$A$39:$A$782,$A173,СВЦЭМ!$B$39:$B$782,K$155)+'СЕТ СН'!$F$12</f>
        <v>96.585903720000005</v>
      </c>
      <c r="L173" s="36">
        <f>SUMIFS(СВЦЭМ!$E$39:$E$782,СВЦЭМ!$A$39:$A$782,$A173,СВЦЭМ!$B$39:$B$782,L$155)+'СЕТ СН'!$F$12</f>
        <v>87.656181520000004</v>
      </c>
      <c r="M173" s="36">
        <f>SUMIFS(СВЦЭМ!$E$39:$E$782,СВЦЭМ!$A$39:$A$782,$A173,СВЦЭМ!$B$39:$B$782,M$155)+'СЕТ СН'!$F$12</f>
        <v>97.93441756</v>
      </c>
      <c r="N173" s="36">
        <f>SUMIFS(СВЦЭМ!$E$39:$E$782,СВЦЭМ!$A$39:$A$782,$A173,СВЦЭМ!$B$39:$B$782,N$155)+'СЕТ СН'!$F$12</f>
        <v>112.12231068</v>
      </c>
      <c r="O173" s="36">
        <f>SUMIFS(СВЦЭМ!$E$39:$E$782,СВЦЭМ!$A$39:$A$782,$A173,СВЦЭМ!$B$39:$B$782,O$155)+'СЕТ СН'!$F$12</f>
        <v>121.87577546999999</v>
      </c>
      <c r="P173" s="36">
        <f>SUMIFS(СВЦЭМ!$E$39:$E$782,СВЦЭМ!$A$39:$A$782,$A173,СВЦЭМ!$B$39:$B$782,P$155)+'СЕТ СН'!$F$12</f>
        <v>121.13986208</v>
      </c>
      <c r="Q173" s="36">
        <f>SUMIFS(СВЦЭМ!$E$39:$E$782,СВЦЭМ!$A$39:$A$782,$A173,СВЦЭМ!$B$39:$B$782,Q$155)+'СЕТ СН'!$F$12</f>
        <v>120.76141355999999</v>
      </c>
      <c r="R173" s="36">
        <f>SUMIFS(СВЦЭМ!$E$39:$E$782,СВЦЭМ!$A$39:$A$782,$A173,СВЦЭМ!$B$39:$B$782,R$155)+'СЕТ СН'!$F$12</f>
        <v>107.17219222999999</v>
      </c>
      <c r="S173" s="36">
        <f>SUMIFS(СВЦЭМ!$E$39:$E$782,СВЦЭМ!$A$39:$A$782,$A173,СВЦЭМ!$B$39:$B$782,S$155)+'СЕТ СН'!$F$12</f>
        <v>101.7744849</v>
      </c>
      <c r="T173" s="36">
        <f>SUMIFS(СВЦЭМ!$E$39:$E$782,СВЦЭМ!$A$39:$A$782,$A173,СВЦЭМ!$B$39:$B$782,T$155)+'СЕТ СН'!$F$12</f>
        <v>92.470342619999997</v>
      </c>
      <c r="U173" s="36">
        <f>SUMIFS(СВЦЭМ!$E$39:$E$782,СВЦЭМ!$A$39:$A$782,$A173,СВЦЭМ!$B$39:$B$782,U$155)+'СЕТ СН'!$F$12</f>
        <v>93.898937649999993</v>
      </c>
      <c r="V173" s="36">
        <f>SUMIFS(СВЦЭМ!$E$39:$E$782,СВЦЭМ!$A$39:$A$782,$A173,СВЦЭМ!$B$39:$B$782,V$155)+'СЕТ СН'!$F$12</f>
        <v>95.683580129999996</v>
      </c>
      <c r="W173" s="36">
        <f>SUMIFS(СВЦЭМ!$E$39:$E$782,СВЦЭМ!$A$39:$A$782,$A173,СВЦЭМ!$B$39:$B$782,W$155)+'СЕТ СН'!$F$12</f>
        <v>94.965124209999999</v>
      </c>
      <c r="X173" s="36">
        <f>SUMIFS(СВЦЭМ!$E$39:$E$782,СВЦЭМ!$A$39:$A$782,$A173,СВЦЭМ!$B$39:$B$782,X$155)+'СЕТ СН'!$F$12</f>
        <v>96.107850150000004</v>
      </c>
      <c r="Y173" s="36">
        <f>SUMIFS(СВЦЭМ!$E$39:$E$782,СВЦЭМ!$A$39:$A$782,$A173,СВЦЭМ!$B$39:$B$782,Y$155)+'СЕТ СН'!$F$12</f>
        <v>93.104885229999994</v>
      </c>
    </row>
    <row r="174" spans="1:25" ht="15.75" x14ac:dyDescent="0.2">
      <c r="A174" s="35">
        <f t="shared" si="4"/>
        <v>44823</v>
      </c>
      <c r="B174" s="36">
        <f>SUMIFS(СВЦЭМ!$E$39:$E$782,СВЦЭМ!$A$39:$A$782,$A174,СВЦЭМ!$B$39:$B$782,B$155)+'СЕТ СН'!$F$12</f>
        <v>120.21394467</v>
      </c>
      <c r="C174" s="36">
        <f>SUMIFS(СВЦЭМ!$E$39:$E$782,СВЦЭМ!$A$39:$A$782,$A174,СВЦЭМ!$B$39:$B$782,C$155)+'СЕТ СН'!$F$12</f>
        <v>126.63679879</v>
      </c>
      <c r="D174" s="36">
        <f>SUMIFS(СВЦЭМ!$E$39:$E$782,СВЦЭМ!$A$39:$A$782,$A174,СВЦЭМ!$B$39:$B$782,D$155)+'СЕТ СН'!$F$12</f>
        <v>149.75915122999999</v>
      </c>
      <c r="E174" s="36">
        <f>SUMIFS(СВЦЭМ!$E$39:$E$782,СВЦЭМ!$A$39:$A$782,$A174,СВЦЭМ!$B$39:$B$782,E$155)+'СЕТ СН'!$F$12</f>
        <v>142.6248449</v>
      </c>
      <c r="F174" s="36">
        <f>SUMIFS(СВЦЭМ!$E$39:$E$782,СВЦЭМ!$A$39:$A$782,$A174,СВЦЭМ!$B$39:$B$782,F$155)+'СЕТ СН'!$F$12</f>
        <v>134.28170047</v>
      </c>
      <c r="G174" s="36">
        <f>SUMIFS(СВЦЭМ!$E$39:$E$782,СВЦЭМ!$A$39:$A$782,$A174,СВЦЭМ!$B$39:$B$782,G$155)+'СЕТ СН'!$F$12</f>
        <v>130.24868871999999</v>
      </c>
      <c r="H174" s="36">
        <f>SUMIFS(СВЦЭМ!$E$39:$E$782,СВЦЭМ!$A$39:$A$782,$A174,СВЦЭМ!$B$39:$B$782,H$155)+'СЕТ СН'!$F$12</f>
        <v>124.06705665</v>
      </c>
      <c r="I174" s="36">
        <f>SUMIFS(СВЦЭМ!$E$39:$E$782,СВЦЭМ!$A$39:$A$782,$A174,СВЦЭМ!$B$39:$B$782,I$155)+'СЕТ СН'!$F$12</f>
        <v>117.70002294</v>
      </c>
      <c r="J174" s="36">
        <f>SUMIFS(СВЦЭМ!$E$39:$E$782,СВЦЭМ!$A$39:$A$782,$A174,СВЦЭМ!$B$39:$B$782,J$155)+'СЕТ СН'!$F$12</f>
        <v>115.78074407</v>
      </c>
      <c r="K174" s="36">
        <f>SUMIFS(СВЦЭМ!$E$39:$E$782,СВЦЭМ!$A$39:$A$782,$A174,СВЦЭМ!$B$39:$B$782,K$155)+'СЕТ СН'!$F$12</f>
        <v>109.034009</v>
      </c>
      <c r="L174" s="36">
        <f>SUMIFS(СВЦЭМ!$E$39:$E$782,СВЦЭМ!$A$39:$A$782,$A174,СВЦЭМ!$B$39:$B$782,L$155)+'СЕТ СН'!$F$12</f>
        <v>106.44011723</v>
      </c>
      <c r="M174" s="36">
        <f>SUMIFS(СВЦЭМ!$E$39:$E$782,СВЦЭМ!$A$39:$A$782,$A174,СВЦЭМ!$B$39:$B$782,M$155)+'СЕТ СН'!$F$12</f>
        <v>108.52275578</v>
      </c>
      <c r="N174" s="36">
        <f>SUMIFS(СВЦЭМ!$E$39:$E$782,СВЦЭМ!$A$39:$A$782,$A174,СВЦЭМ!$B$39:$B$782,N$155)+'СЕТ СН'!$F$12</f>
        <v>110.16891396</v>
      </c>
      <c r="O174" s="36">
        <f>SUMIFS(СВЦЭМ!$E$39:$E$782,СВЦЭМ!$A$39:$A$782,$A174,СВЦЭМ!$B$39:$B$782,O$155)+'СЕТ СН'!$F$12</f>
        <v>109.47747916</v>
      </c>
      <c r="P174" s="36">
        <f>SUMIFS(СВЦЭМ!$E$39:$E$782,СВЦЭМ!$A$39:$A$782,$A174,СВЦЭМ!$B$39:$B$782,P$155)+'СЕТ СН'!$F$12</f>
        <v>111.25120015</v>
      </c>
      <c r="Q174" s="36">
        <f>SUMIFS(СВЦЭМ!$E$39:$E$782,СВЦЭМ!$A$39:$A$782,$A174,СВЦЭМ!$B$39:$B$782,Q$155)+'СЕТ СН'!$F$12</f>
        <v>110.93918687999999</v>
      </c>
      <c r="R174" s="36">
        <f>SUMIFS(СВЦЭМ!$E$39:$E$782,СВЦЭМ!$A$39:$A$782,$A174,СВЦЭМ!$B$39:$B$782,R$155)+'СЕТ СН'!$F$12</f>
        <v>112.07300033</v>
      </c>
      <c r="S174" s="36">
        <f>SUMIFS(СВЦЭМ!$E$39:$E$782,СВЦЭМ!$A$39:$A$782,$A174,СВЦЭМ!$B$39:$B$782,S$155)+'СЕТ СН'!$F$12</f>
        <v>112.17562938</v>
      </c>
      <c r="T174" s="36">
        <f>SUMIFS(СВЦЭМ!$E$39:$E$782,СВЦЭМ!$A$39:$A$782,$A174,СВЦЭМ!$B$39:$B$782,T$155)+'СЕТ СН'!$F$12</f>
        <v>106.68582694</v>
      </c>
      <c r="U174" s="36">
        <f>SUMIFS(СВЦЭМ!$E$39:$E$782,СВЦЭМ!$A$39:$A$782,$A174,СВЦЭМ!$B$39:$B$782,U$155)+'СЕТ СН'!$F$12</f>
        <v>102.42730220999999</v>
      </c>
      <c r="V174" s="36">
        <f>SUMIFS(СВЦЭМ!$E$39:$E$782,СВЦЭМ!$A$39:$A$782,$A174,СВЦЭМ!$B$39:$B$782,V$155)+'СЕТ СН'!$F$12</f>
        <v>104.21812038</v>
      </c>
      <c r="W174" s="36">
        <f>SUMIFS(СВЦЭМ!$E$39:$E$782,СВЦЭМ!$A$39:$A$782,$A174,СВЦЭМ!$B$39:$B$782,W$155)+'СЕТ СН'!$F$12</f>
        <v>106.98633202000001</v>
      </c>
      <c r="X174" s="36">
        <f>SUMIFS(СВЦЭМ!$E$39:$E$782,СВЦЭМ!$A$39:$A$782,$A174,СВЦЭМ!$B$39:$B$782,X$155)+'СЕТ СН'!$F$12</f>
        <v>115.38097426</v>
      </c>
      <c r="Y174" s="36">
        <f>SUMIFS(СВЦЭМ!$E$39:$E$782,СВЦЭМ!$A$39:$A$782,$A174,СВЦЭМ!$B$39:$B$782,Y$155)+'СЕТ СН'!$F$12</f>
        <v>121.17253915000001</v>
      </c>
    </row>
    <row r="175" spans="1:25" ht="15.75" x14ac:dyDescent="0.2">
      <c r="A175" s="35">
        <f t="shared" si="4"/>
        <v>44824</v>
      </c>
      <c r="B175" s="36">
        <f>SUMIFS(СВЦЭМ!$E$39:$E$782,СВЦЭМ!$A$39:$A$782,$A175,СВЦЭМ!$B$39:$B$782,B$155)+'СЕТ СН'!$F$12</f>
        <v>121.22060722000001</v>
      </c>
      <c r="C175" s="36">
        <f>SUMIFS(СВЦЭМ!$E$39:$E$782,СВЦЭМ!$A$39:$A$782,$A175,СВЦЭМ!$B$39:$B$782,C$155)+'СЕТ СН'!$F$12</f>
        <v>127.93031154000001</v>
      </c>
      <c r="D175" s="36">
        <f>SUMIFS(СВЦЭМ!$E$39:$E$782,СВЦЭМ!$A$39:$A$782,$A175,СВЦЭМ!$B$39:$B$782,D$155)+'СЕТ СН'!$F$12</f>
        <v>131.56268721000001</v>
      </c>
      <c r="E175" s="36">
        <f>SUMIFS(СВЦЭМ!$E$39:$E$782,СВЦЭМ!$A$39:$A$782,$A175,СВЦЭМ!$B$39:$B$782,E$155)+'СЕТ СН'!$F$12</f>
        <v>133.27736784000001</v>
      </c>
      <c r="F175" s="36">
        <f>SUMIFS(СВЦЭМ!$E$39:$E$782,СВЦЭМ!$A$39:$A$782,$A175,СВЦЭМ!$B$39:$B$782,F$155)+'СЕТ СН'!$F$12</f>
        <v>133.71073498999999</v>
      </c>
      <c r="G175" s="36">
        <f>SUMIFS(СВЦЭМ!$E$39:$E$782,СВЦЭМ!$A$39:$A$782,$A175,СВЦЭМ!$B$39:$B$782,G$155)+'СЕТ СН'!$F$12</f>
        <v>131.80462949</v>
      </c>
      <c r="H175" s="36">
        <f>SUMIFS(СВЦЭМ!$E$39:$E$782,СВЦЭМ!$A$39:$A$782,$A175,СВЦЭМ!$B$39:$B$782,H$155)+'СЕТ СН'!$F$12</f>
        <v>121.74080462000001</v>
      </c>
      <c r="I175" s="36">
        <f>SUMIFS(СВЦЭМ!$E$39:$E$782,СВЦЭМ!$A$39:$A$782,$A175,СВЦЭМ!$B$39:$B$782,I$155)+'СЕТ СН'!$F$12</f>
        <v>113.16763845</v>
      </c>
      <c r="J175" s="36">
        <f>SUMIFS(СВЦЭМ!$E$39:$E$782,СВЦЭМ!$A$39:$A$782,$A175,СВЦЭМ!$B$39:$B$782,J$155)+'СЕТ СН'!$F$12</f>
        <v>109.77467774</v>
      </c>
      <c r="K175" s="36">
        <f>SUMIFS(СВЦЭМ!$E$39:$E$782,СВЦЭМ!$A$39:$A$782,$A175,СВЦЭМ!$B$39:$B$782,K$155)+'СЕТ СН'!$F$12</f>
        <v>121.89608902000001</v>
      </c>
      <c r="L175" s="36">
        <f>SUMIFS(СВЦЭМ!$E$39:$E$782,СВЦЭМ!$A$39:$A$782,$A175,СВЦЭМ!$B$39:$B$782,L$155)+'СЕТ СН'!$F$12</f>
        <v>124.5945196</v>
      </c>
      <c r="M175" s="36">
        <f>SUMIFS(СВЦЭМ!$E$39:$E$782,СВЦЭМ!$A$39:$A$782,$A175,СВЦЭМ!$B$39:$B$782,M$155)+'СЕТ СН'!$F$12</f>
        <v>115.62165946</v>
      </c>
      <c r="N175" s="36">
        <f>SUMIFS(СВЦЭМ!$E$39:$E$782,СВЦЭМ!$A$39:$A$782,$A175,СВЦЭМ!$B$39:$B$782,N$155)+'СЕТ СН'!$F$12</f>
        <v>109.6797796</v>
      </c>
      <c r="O175" s="36">
        <f>SUMIFS(СВЦЭМ!$E$39:$E$782,СВЦЭМ!$A$39:$A$782,$A175,СВЦЭМ!$B$39:$B$782,O$155)+'СЕТ СН'!$F$12</f>
        <v>103.36560608000001</v>
      </c>
      <c r="P175" s="36">
        <f>SUMIFS(СВЦЭМ!$E$39:$E$782,СВЦЭМ!$A$39:$A$782,$A175,СВЦЭМ!$B$39:$B$782,P$155)+'СЕТ СН'!$F$12</f>
        <v>104.69057228</v>
      </c>
      <c r="Q175" s="36">
        <f>SUMIFS(СВЦЭМ!$E$39:$E$782,СВЦЭМ!$A$39:$A$782,$A175,СВЦЭМ!$B$39:$B$782,Q$155)+'СЕТ СН'!$F$12</f>
        <v>106.68665804</v>
      </c>
      <c r="R175" s="36">
        <f>SUMIFS(СВЦЭМ!$E$39:$E$782,СВЦЭМ!$A$39:$A$782,$A175,СВЦЭМ!$B$39:$B$782,R$155)+'СЕТ СН'!$F$12</f>
        <v>106.830956</v>
      </c>
      <c r="S175" s="36">
        <f>SUMIFS(СВЦЭМ!$E$39:$E$782,СВЦЭМ!$A$39:$A$782,$A175,СВЦЭМ!$B$39:$B$782,S$155)+'СЕТ СН'!$F$12</f>
        <v>105.97270408</v>
      </c>
      <c r="T175" s="36">
        <f>SUMIFS(СВЦЭМ!$E$39:$E$782,СВЦЭМ!$A$39:$A$782,$A175,СВЦЭМ!$B$39:$B$782,T$155)+'СЕТ СН'!$F$12</f>
        <v>119.26881093999999</v>
      </c>
      <c r="U175" s="36">
        <f>SUMIFS(СВЦЭМ!$E$39:$E$782,СВЦЭМ!$A$39:$A$782,$A175,СВЦЭМ!$B$39:$B$782,U$155)+'СЕТ СН'!$F$12</f>
        <v>124.91133232</v>
      </c>
      <c r="V175" s="36">
        <f>SUMIFS(СВЦЭМ!$E$39:$E$782,СВЦЭМ!$A$39:$A$782,$A175,СВЦЭМ!$B$39:$B$782,V$155)+'СЕТ СН'!$F$12</f>
        <v>129.53197465</v>
      </c>
      <c r="W175" s="36">
        <f>SUMIFS(СВЦЭМ!$E$39:$E$782,СВЦЭМ!$A$39:$A$782,$A175,СВЦЭМ!$B$39:$B$782,W$155)+'СЕТ СН'!$F$12</f>
        <v>127.39762401999999</v>
      </c>
      <c r="X175" s="36">
        <f>SUMIFS(СВЦЭМ!$E$39:$E$782,СВЦЭМ!$A$39:$A$782,$A175,СВЦЭМ!$B$39:$B$782,X$155)+'СЕТ СН'!$F$12</f>
        <v>119.36442067</v>
      </c>
      <c r="Y175" s="36">
        <f>SUMIFS(СВЦЭМ!$E$39:$E$782,СВЦЭМ!$A$39:$A$782,$A175,СВЦЭМ!$B$39:$B$782,Y$155)+'СЕТ СН'!$F$12</f>
        <v>110.21532273</v>
      </c>
    </row>
    <row r="176" spans="1:25" ht="15.75" x14ac:dyDescent="0.2">
      <c r="A176" s="35">
        <f t="shared" si="4"/>
        <v>44825</v>
      </c>
      <c r="B176" s="36">
        <f>SUMIFS(СВЦЭМ!$E$39:$E$782,СВЦЭМ!$A$39:$A$782,$A176,СВЦЭМ!$B$39:$B$782,B$155)+'СЕТ СН'!$F$12</f>
        <v>124.31026915</v>
      </c>
      <c r="C176" s="36">
        <f>SUMIFS(СВЦЭМ!$E$39:$E$782,СВЦЭМ!$A$39:$A$782,$A176,СВЦЭМ!$B$39:$B$782,C$155)+'СЕТ СН'!$F$12</f>
        <v>128.44268593000001</v>
      </c>
      <c r="D176" s="36">
        <f>SUMIFS(СВЦЭМ!$E$39:$E$782,СВЦЭМ!$A$39:$A$782,$A176,СВЦЭМ!$B$39:$B$782,D$155)+'СЕТ СН'!$F$12</f>
        <v>130.72817240000001</v>
      </c>
      <c r="E176" s="36">
        <f>SUMIFS(СВЦЭМ!$E$39:$E$782,СВЦЭМ!$A$39:$A$782,$A176,СВЦЭМ!$B$39:$B$782,E$155)+'СЕТ СН'!$F$12</f>
        <v>124.15107714</v>
      </c>
      <c r="F176" s="36">
        <f>SUMIFS(СВЦЭМ!$E$39:$E$782,СВЦЭМ!$A$39:$A$782,$A176,СВЦЭМ!$B$39:$B$782,F$155)+'СЕТ СН'!$F$12</f>
        <v>121.15556921</v>
      </c>
      <c r="G176" s="36">
        <f>SUMIFS(СВЦЭМ!$E$39:$E$782,СВЦЭМ!$A$39:$A$782,$A176,СВЦЭМ!$B$39:$B$782,G$155)+'СЕТ СН'!$F$12</f>
        <v>118.54566646000001</v>
      </c>
      <c r="H176" s="36">
        <f>SUMIFS(СВЦЭМ!$E$39:$E$782,СВЦЭМ!$A$39:$A$782,$A176,СВЦЭМ!$B$39:$B$782,H$155)+'СЕТ СН'!$F$12</f>
        <v>109.27226688</v>
      </c>
      <c r="I176" s="36">
        <f>SUMIFS(СВЦЭМ!$E$39:$E$782,СВЦЭМ!$A$39:$A$782,$A176,СВЦЭМ!$B$39:$B$782,I$155)+'СЕТ СН'!$F$12</f>
        <v>88.614201890000004</v>
      </c>
      <c r="J176" s="36">
        <f>SUMIFS(СВЦЭМ!$E$39:$E$782,СВЦЭМ!$A$39:$A$782,$A176,СВЦЭМ!$B$39:$B$782,J$155)+'СЕТ СН'!$F$12</f>
        <v>80.780632850000003</v>
      </c>
      <c r="K176" s="36">
        <f>SUMIFS(СВЦЭМ!$E$39:$E$782,СВЦЭМ!$A$39:$A$782,$A176,СВЦЭМ!$B$39:$B$782,K$155)+'СЕТ СН'!$F$12</f>
        <v>105.24483307</v>
      </c>
      <c r="L176" s="36">
        <f>SUMIFS(СВЦЭМ!$E$39:$E$782,СВЦЭМ!$A$39:$A$782,$A176,СВЦЭМ!$B$39:$B$782,L$155)+'СЕТ СН'!$F$12</f>
        <v>105.36271343999999</v>
      </c>
      <c r="M176" s="36">
        <f>SUMIFS(СВЦЭМ!$E$39:$E$782,СВЦЭМ!$A$39:$A$782,$A176,СВЦЭМ!$B$39:$B$782,M$155)+'СЕТ СН'!$F$12</f>
        <v>99.786257500000005</v>
      </c>
      <c r="N176" s="36">
        <f>SUMIFS(СВЦЭМ!$E$39:$E$782,СВЦЭМ!$A$39:$A$782,$A176,СВЦЭМ!$B$39:$B$782,N$155)+'СЕТ СН'!$F$12</f>
        <v>106.46193067</v>
      </c>
      <c r="O176" s="36">
        <f>SUMIFS(СВЦЭМ!$E$39:$E$782,СВЦЭМ!$A$39:$A$782,$A176,СВЦЭМ!$B$39:$B$782,O$155)+'СЕТ СН'!$F$12</f>
        <v>105.26338626</v>
      </c>
      <c r="P176" s="36">
        <f>SUMIFS(СВЦЭМ!$E$39:$E$782,СВЦЭМ!$A$39:$A$782,$A176,СВЦЭМ!$B$39:$B$782,P$155)+'СЕТ СН'!$F$12</f>
        <v>105.93441328999999</v>
      </c>
      <c r="Q176" s="36">
        <f>SUMIFS(СВЦЭМ!$E$39:$E$782,СВЦЭМ!$A$39:$A$782,$A176,СВЦЭМ!$B$39:$B$782,Q$155)+'СЕТ СН'!$F$12</f>
        <v>107.8081749</v>
      </c>
      <c r="R176" s="36">
        <f>SUMIFS(СВЦЭМ!$E$39:$E$782,СВЦЭМ!$A$39:$A$782,$A176,СВЦЭМ!$B$39:$B$782,R$155)+'СЕТ СН'!$F$12</f>
        <v>99.360694989999999</v>
      </c>
      <c r="S176" s="36">
        <f>SUMIFS(СВЦЭМ!$E$39:$E$782,СВЦЭМ!$A$39:$A$782,$A176,СВЦЭМ!$B$39:$B$782,S$155)+'СЕТ СН'!$F$12</f>
        <v>105.57377145</v>
      </c>
      <c r="T176" s="36">
        <f>SUMIFS(СВЦЭМ!$E$39:$E$782,СВЦЭМ!$A$39:$A$782,$A176,СВЦЭМ!$B$39:$B$782,T$155)+'СЕТ СН'!$F$12</f>
        <v>101.22805106</v>
      </c>
      <c r="U176" s="36">
        <f>SUMIFS(СВЦЭМ!$E$39:$E$782,СВЦЭМ!$A$39:$A$782,$A176,СВЦЭМ!$B$39:$B$782,U$155)+'СЕТ СН'!$F$12</f>
        <v>97.161655069999995</v>
      </c>
      <c r="V176" s="36">
        <f>SUMIFS(СВЦЭМ!$E$39:$E$782,СВЦЭМ!$A$39:$A$782,$A176,СВЦЭМ!$B$39:$B$782,V$155)+'СЕТ СН'!$F$12</f>
        <v>98.979262930000004</v>
      </c>
      <c r="W176" s="36">
        <f>SUMIFS(СВЦЭМ!$E$39:$E$782,СВЦЭМ!$A$39:$A$782,$A176,СВЦЭМ!$B$39:$B$782,W$155)+'СЕТ СН'!$F$12</f>
        <v>98.006848129999995</v>
      </c>
      <c r="X176" s="36">
        <f>SUMIFS(СВЦЭМ!$E$39:$E$782,СВЦЭМ!$A$39:$A$782,$A176,СВЦЭМ!$B$39:$B$782,X$155)+'СЕТ СН'!$F$12</f>
        <v>95.672464579999996</v>
      </c>
      <c r="Y176" s="36">
        <f>SUMIFS(СВЦЭМ!$E$39:$E$782,СВЦЭМ!$A$39:$A$782,$A176,СВЦЭМ!$B$39:$B$782,Y$155)+'СЕТ СН'!$F$12</f>
        <v>87.508757799999998</v>
      </c>
    </row>
    <row r="177" spans="1:27" ht="15.75" x14ac:dyDescent="0.2">
      <c r="A177" s="35">
        <f t="shared" si="4"/>
        <v>44826</v>
      </c>
      <c r="B177" s="36">
        <f>SUMIFS(СВЦЭМ!$E$39:$E$782,СВЦЭМ!$A$39:$A$782,$A177,СВЦЭМ!$B$39:$B$782,B$155)+'СЕТ СН'!$F$12</f>
        <v>119.06920864</v>
      </c>
      <c r="C177" s="36">
        <f>SUMIFS(СВЦЭМ!$E$39:$E$782,СВЦЭМ!$A$39:$A$782,$A177,СВЦЭМ!$B$39:$B$782,C$155)+'СЕТ СН'!$F$12</f>
        <v>120.97061780999999</v>
      </c>
      <c r="D177" s="36">
        <f>SUMIFS(СВЦЭМ!$E$39:$E$782,СВЦЭМ!$A$39:$A$782,$A177,СВЦЭМ!$B$39:$B$782,D$155)+'СЕТ СН'!$F$12</f>
        <v>124.73788223</v>
      </c>
      <c r="E177" s="36">
        <f>SUMIFS(СВЦЭМ!$E$39:$E$782,СВЦЭМ!$A$39:$A$782,$A177,СВЦЭМ!$B$39:$B$782,E$155)+'СЕТ СН'!$F$12</f>
        <v>125.40784588</v>
      </c>
      <c r="F177" s="36">
        <f>SUMIFS(СВЦЭМ!$E$39:$E$782,СВЦЭМ!$A$39:$A$782,$A177,СВЦЭМ!$B$39:$B$782,F$155)+'СЕТ СН'!$F$12</f>
        <v>123.82968717999999</v>
      </c>
      <c r="G177" s="36">
        <f>SUMIFS(СВЦЭМ!$E$39:$E$782,СВЦЭМ!$A$39:$A$782,$A177,СВЦЭМ!$B$39:$B$782,G$155)+'СЕТ СН'!$F$12</f>
        <v>120.49859702000001</v>
      </c>
      <c r="H177" s="36">
        <f>SUMIFS(СВЦЭМ!$E$39:$E$782,СВЦЭМ!$A$39:$A$782,$A177,СВЦЭМ!$B$39:$B$782,H$155)+'СЕТ СН'!$F$12</f>
        <v>111.37892342000001</v>
      </c>
      <c r="I177" s="36">
        <f>SUMIFS(СВЦЭМ!$E$39:$E$782,СВЦЭМ!$A$39:$A$782,$A177,СВЦЭМ!$B$39:$B$782,I$155)+'СЕТ СН'!$F$12</f>
        <v>102.95916006</v>
      </c>
      <c r="J177" s="36">
        <f>SUMIFS(СВЦЭМ!$E$39:$E$782,СВЦЭМ!$A$39:$A$782,$A177,СВЦЭМ!$B$39:$B$782,J$155)+'СЕТ СН'!$F$12</f>
        <v>100.68859995</v>
      </c>
      <c r="K177" s="36">
        <f>SUMIFS(СВЦЭМ!$E$39:$E$782,СВЦЭМ!$A$39:$A$782,$A177,СВЦЭМ!$B$39:$B$782,K$155)+'СЕТ СН'!$F$12</f>
        <v>96.677082740000003</v>
      </c>
      <c r="L177" s="36">
        <f>SUMIFS(СВЦЭМ!$E$39:$E$782,СВЦЭМ!$A$39:$A$782,$A177,СВЦЭМ!$B$39:$B$782,L$155)+'СЕТ СН'!$F$12</f>
        <v>97.575936839999997</v>
      </c>
      <c r="M177" s="36">
        <f>SUMIFS(СВЦЭМ!$E$39:$E$782,СВЦЭМ!$A$39:$A$782,$A177,СВЦЭМ!$B$39:$B$782,M$155)+'СЕТ СН'!$F$12</f>
        <v>99.240926939999994</v>
      </c>
      <c r="N177" s="36">
        <f>SUMIFS(СВЦЭМ!$E$39:$E$782,СВЦЭМ!$A$39:$A$782,$A177,СВЦЭМ!$B$39:$B$782,N$155)+'СЕТ СН'!$F$12</f>
        <v>100.70101938000001</v>
      </c>
      <c r="O177" s="36">
        <f>SUMIFS(СВЦЭМ!$E$39:$E$782,СВЦЭМ!$A$39:$A$782,$A177,СВЦЭМ!$B$39:$B$782,O$155)+'СЕТ СН'!$F$12</f>
        <v>102.64426801</v>
      </c>
      <c r="P177" s="36">
        <f>SUMIFS(СВЦЭМ!$E$39:$E$782,СВЦЭМ!$A$39:$A$782,$A177,СВЦЭМ!$B$39:$B$782,P$155)+'СЕТ СН'!$F$12</f>
        <v>103.36548331</v>
      </c>
      <c r="Q177" s="36">
        <f>SUMIFS(СВЦЭМ!$E$39:$E$782,СВЦЭМ!$A$39:$A$782,$A177,СВЦЭМ!$B$39:$B$782,Q$155)+'СЕТ СН'!$F$12</f>
        <v>103.18472456000001</v>
      </c>
      <c r="R177" s="36">
        <f>SUMIFS(СВЦЭМ!$E$39:$E$782,СВЦЭМ!$A$39:$A$782,$A177,СВЦЭМ!$B$39:$B$782,R$155)+'СЕТ СН'!$F$12</f>
        <v>106.65371794000001</v>
      </c>
      <c r="S177" s="36">
        <f>SUMIFS(СВЦЭМ!$E$39:$E$782,СВЦЭМ!$A$39:$A$782,$A177,СВЦЭМ!$B$39:$B$782,S$155)+'СЕТ СН'!$F$12</f>
        <v>103.98699943</v>
      </c>
      <c r="T177" s="36">
        <f>SUMIFS(СВЦЭМ!$E$39:$E$782,СВЦЭМ!$A$39:$A$782,$A177,СВЦЭМ!$B$39:$B$782,T$155)+'СЕТ СН'!$F$12</f>
        <v>98.076409150000003</v>
      </c>
      <c r="U177" s="36">
        <f>SUMIFS(СВЦЭМ!$E$39:$E$782,СВЦЭМ!$A$39:$A$782,$A177,СВЦЭМ!$B$39:$B$782,U$155)+'СЕТ СН'!$F$12</f>
        <v>101.64945934000001</v>
      </c>
      <c r="V177" s="36">
        <f>SUMIFS(СВЦЭМ!$E$39:$E$782,СВЦЭМ!$A$39:$A$782,$A177,СВЦЭМ!$B$39:$B$782,V$155)+'СЕТ СН'!$F$12</f>
        <v>102.90261105</v>
      </c>
      <c r="W177" s="36">
        <f>SUMIFS(СВЦЭМ!$E$39:$E$782,СВЦЭМ!$A$39:$A$782,$A177,СВЦЭМ!$B$39:$B$782,W$155)+'СЕТ СН'!$F$12</f>
        <v>107.29734281</v>
      </c>
      <c r="X177" s="36">
        <f>SUMIFS(СВЦЭМ!$E$39:$E$782,СВЦЭМ!$A$39:$A$782,$A177,СВЦЭМ!$B$39:$B$782,X$155)+'СЕТ СН'!$F$12</f>
        <v>114.44667465000001</v>
      </c>
      <c r="Y177" s="36">
        <f>SUMIFS(СВЦЭМ!$E$39:$E$782,СВЦЭМ!$A$39:$A$782,$A177,СВЦЭМ!$B$39:$B$782,Y$155)+'СЕТ СН'!$F$12</f>
        <v>115.02249139</v>
      </c>
    </row>
    <row r="178" spans="1:27" ht="15.75" x14ac:dyDescent="0.2">
      <c r="A178" s="35">
        <f t="shared" si="4"/>
        <v>44827</v>
      </c>
      <c r="B178" s="36">
        <f>SUMIFS(СВЦЭМ!$E$39:$E$782,СВЦЭМ!$A$39:$A$782,$A178,СВЦЭМ!$B$39:$B$782,B$155)+'СЕТ СН'!$F$12</f>
        <v>133.52354896</v>
      </c>
      <c r="C178" s="36">
        <f>SUMIFS(СВЦЭМ!$E$39:$E$782,СВЦЭМ!$A$39:$A$782,$A178,СВЦЭМ!$B$39:$B$782,C$155)+'СЕТ СН'!$F$12</f>
        <v>125.35350716000001</v>
      </c>
      <c r="D178" s="36">
        <f>SUMIFS(СВЦЭМ!$E$39:$E$782,СВЦЭМ!$A$39:$A$782,$A178,СВЦЭМ!$B$39:$B$782,D$155)+'СЕТ СН'!$F$12</f>
        <v>122.76251249000001</v>
      </c>
      <c r="E178" s="36">
        <f>SUMIFS(СВЦЭМ!$E$39:$E$782,СВЦЭМ!$A$39:$A$782,$A178,СВЦЭМ!$B$39:$B$782,E$155)+'СЕТ СН'!$F$12</f>
        <v>124.22214353</v>
      </c>
      <c r="F178" s="36">
        <f>SUMIFS(СВЦЭМ!$E$39:$E$782,СВЦЭМ!$A$39:$A$782,$A178,СВЦЭМ!$B$39:$B$782,F$155)+'СЕТ СН'!$F$12</f>
        <v>123.91150797</v>
      </c>
      <c r="G178" s="36">
        <f>SUMIFS(СВЦЭМ!$E$39:$E$782,СВЦЭМ!$A$39:$A$782,$A178,СВЦЭМ!$B$39:$B$782,G$155)+'СЕТ СН'!$F$12</f>
        <v>122.14604060000001</v>
      </c>
      <c r="H178" s="36">
        <f>SUMIFS(СВЦЭМ!$E$39:$E$782,СВЦЭМ!$A$39:$A$782,$A178,СВЦЭМ!$B$39:$B$782,H$155)+'СЕТ СН'!$F$12</f>
        <v>110.68262788</v>
      </c>
      <c r="I178" s="36">
        <f>SUMIFS(СВЦЭМ!$E$39:$E$782,СВЦЭМ!$A$39:$A$782,$A178,СВЦЭМ!$B$39:$B$782,I$155)+'СЕТ СН'!$F$12</f>
        <v>103.47619985999999</v>
      </c>
      <c r="J178" s="36">
        <f>SUMIFS(СВЦЭМ!$E$39:$E$782,СВЦЭМ!$A$39:$A$782,$A178,СВЦЭМ!$B$39:$B$782,J$155)+'СЕТ СН'!$F$12</f>
        <v>113.40217011</v>
      </c>
      <c r="K178" s="36">
        <f>SUMIFS(СВЦЭМ!$E$39:$E$782,СВЦЭМ!$A$39:$A$782,$A178,СВЦЭМ!$B$39:$B$782,K$155)+'СЕТ СН'!$F$12</f>
        <v>101.14404175</v>
      </c>
      <c r="L178" s="36">
        <f>SUMIFS(СВЦЭМ!$E$39:$E$782,СВЦЭМ!$A$39:$A$782,$A178,СВЦЭМ!$B$39:$B$782,L$155)+'СЕТ СН'!$F$12</f>
        <v>103.83346323000001</v>
      </c>
      <c r="M178" s="36">
        <f>SUMIFS(СВЦЭМ!$E$39:$E$782,СВЦЭМ!$A$39:$A$782,$A178,СВЦЭМ!$B$39:$B$782,M$155)+'СЕТ СН'!$F$12</f>
        <v>105.13823386</v>
      </c>
      <c r="N178" s="36">
        <f>SUMIFS(СВЦЭМ!$E$39:$E$782,СВЦЭМ!$A$39:$A$782,$A178,СВЦЭМ!$B$39:$B$782,N$155)+'СЕТ СН'!$F$12</f>
        <v>104.31493138</v>
      </c>
      <c r="O178" s="36">
        <f>SUMIFS(СВЦЭМ!$E$39:$E$782,СВЦЭМ!$A$39:$A$782,$A178,СВЦЭМ!$B$39:$B$782,O$155)+'СЕТ СН'!$F$12</f>
        <v>102.09325256</v>
      </c>
      <c r="P178" s="36">
        <f>SUMIFS(СВЦЭМ!$E$39:$E$782,СВЦЭМ!$A$39:$A$782,$A178,СВЦЭМ!$B$39:$B$782,P$155)+'СЕТ СН'!$F$12</f>
        <v>103.3700789</v>
      </c>
      <c r="Q178" s="36">
        <f>SUMIFS(СВЦЭМ!$E$39:$E$782,СВЦЭМ!$A$39:$A$782,$A178,СВЦЭМ!$B$39:$B$782,Q$155)+'СЕТ СН'!$F$12</f>
        <v>104.14426433</v>
      </c>
      <c r="R178" s="36">
        <f>SUMIFS(СВЦЭМ!$E$39:$E$782,СВЦЭМ!$A$39:$A$782,$A178,СВЦЭМ!$B$39:$B$782,R$155)+'СЕТ СН'!$F$12</f>
        <v>104.94869986</v>
      </c>
      <c r="S178" s="36">
        <f>SUMIFS(СВЦЭМ!$E$39:$E$782,СВЦЭМ!$A$39:$A$782,$A178,СВЦЭМ!$B$39:$B$782,S$155)+'СЕТ СН'!$F$12</f>
        <v>103.94907039</v>
      </c>
      <c r="T178" s="36">
        <f>SUMIFS(СВЦЭМ!$E$39:$E$782,СВЦЭМ!$A$39:$A$782,$A178,СВЦЭМ!$B$39:$B$782,T$155)+'СЕТ СН'!$F$12</f>
        <v>101.78325829000001</v>
      </c>
      <c r="U178" s="36">
        <f>SUMIFS(СВЦЭМ!$E$39:$E$782,СВЦЭМ!$A$39:$A$782,$A178,СВЦЭМ!$B$39:$B$782,U$155)+'СЕТ СН'!$F$12</f>
        <v>99.885182499999999</v>
      </c>
      <c r="V178" s="36">
        <f>SUMIFS(СВЦЭМ!$E$39:$E$782,СВЦЭМ!$A$39:$A$782,$A178,СВЦЭМ!$B$39:$B$782,V$155)+'СЕТ СН'!$F$12</f>
        <v>104.22869617000001</v>
      </c>
      <c r="W178" s="36">
        <f>SUMIFS(СВЦЭМ!$E$39:$E$782,СВЦЭМ!$A$39:$A$782,$A178,СВЦЭМ!$B$39:$B$782,W$155)+'СЕТ СН'!$F$12</f>
        <v>101.19868056</v>
      </c>
      <c r="X178" s="36">
        <f>SUMIFS(СВЦЭМ!$E$39:$E$782,СВЦЭМ!$A$39:$A$782,$A178,СВЦЭМ!$B$39:$B$782,X$155)+'СЕТ СН'!$F$12</f>
        <v>115.67224296000001</v>
      </c>
      <c r="Y178" s="36">
        <f>SUMIFS(СВЦЭМ!$E$39:$E$782,СВЦЭМ!$A$39:$A$782,$A178,СВЦЭМ!$B$39:$B$782,Y$155)+'СЕТ СН'!$F$12</f>
        <v>115.63035836</v>
      </c>
    </row>
    <row r="179" spans="1:27" ht="15.75" x14ac:dyDescent="0.2">
      <c r="A179" s="35">
        <f t="shared" si="4"/>
        <v>44828</v>
      </c>
      <c r="B179" s="36">
        <f>SUMIFS(СВЦЭМ!$E$39:$E$782,СВЦЭМ!$A$39:$A$782,$A179,СВЦЭМ!$B$39:$B$782,B$155)+'СЕТ СН'!$F$12</f>
        <v>121.16706902</v>
      </c>
      <c r="C179" s="36">
        <f>SUMIFS(СВЦЭМ!$E$39:$E$782,СВЦЭМ!$A$39:$A$782,$A179,СВЦЭМ!$B$39:$B$782,C$155)+'СЕТ СН'!$F$12</f>
        <v>126.45034224</v>
      </c>
      <c r="D179" s="36">
        <f>SUMIFS(СВЦЭМ!$E$39:$E$782,СВЦЭМ!$A$39:$A$782,$A179,СВЦЭМ!$B$39:$B$782,D$155)+'СЕТ СН'!$F$12</f>
        <v>127.54951499000001</v>
      </c>
      <c r="E179" s="36">
        <f>SUMIFS(СВЦЭМ!$E$39:$E$782,СВЦЭМ!$A$39:$A$782,$A179,СВЦЭМ!$B$39:$B$782,E$155)+'СЕТ СН'!$F$12</f>
        <v>123.5369931</v>
      </c>
      <c r="F179" s="36">
        <f>SUMIFS(СВЦЭМ!$E$39:$E$782,СВЦЭМ!$A$39:$A$782,$A179,СВЦЭМ!$B$39:$B$782,F$155)+'СЕТ СН'!$F$12</f>
        <v>115.7742379</v>
      </c>
      <c r="G179" s="36">
        <f>SUMIFS(СВЦЭМ!$E$39:$E$782,СВЦЭМ!$A$39:$A$782,$A179,СВЦЭМ!$B$39:$B$782,G$155)+'СЕТ СН'!$F$12</f>
        <v>116.00059018</v>
      </c>
      <c r="H179" s="36">
        <f>SUMIFS(СВЦЭМ!$E$39:$E$782,СВЦЭМ!$A$39:$A$782,$A179,СВЦЭМ!$B$39:$B$782,H$155)+'СЕТ СН'!$F$12</f>
        <v>117.5544306</v>
      </c>
      <c r="I179" s="36">
        <f>SUMIFS(СВЦЭМ!$E$39:$E$782,СВЦЭМ!$A$39:$A$782,$A179,СВЦЭМ!$B$39:$B$782,I$155)+'СЕТ СН'!$F$12</f>
        <v>112.74082073</v>
      </c>
      <c r="J179" s="36">
        <f>SUMIFS(СВЦЭМ!$E$39:$E$782,СВЦЭМ!$A$39:$A$782,$A179,СВЦЭМ!$B$39:$B$782,J$155)+'СЕТ СН'!$F$12</f>
        <v>123.91107952</v>
      </c>
      <c r="K179" s="36">
        <f>SUMIFS(СВЦЭМ!$E$39:$E$782,СВЦЭМ!$A$39:$A$782,$A179,СВЦЭМ!$B$39:$B$782,K$155)+'СЕТ СН'!$F$12</f>
        <v>130.47122743</v>
      </c>
      <c r="L179" s="36">
        <f>SUMIFS(СВЦЭМ!$E$39:$E$782,СВЦЭМ!$A$39:$A$782,$A179,СВЦЭМ!$B$39:$B$782,L$155)+'СЕТ СН'!$F$12</f>
        <v>133.59291697</v>
      </c>
      <c r="M179" s="36">
        <f>SUMIFS(СВЦЭМ!$E$39:$E$782,СВЦЭМ!$A$39:$A$782,$A179,СВЦЭМ!$B$39:$B$782,M$155)+'СЕТ СН'!$F$12</f>
        <v>116.91989054</v>
      </c>
      <c r="N179" s="36">
        <f>SUMIFS(СВЦЭМ!$E$39:$E$782,СВЦЭМ!$A$39:$A$782,$A179,СВЦЭМ!$B$39:$B$782,N$155)+'СЕТ СН'!$F$12</f>
        <v>111.65524071999999</v>
      </c>
      <c r="O179" s="36">
        <f>SUMIFS(СВЦЭМ!$E$39:$E$782,СВЦЭМ!$A$39:$A$782,$A179,СВЦЭМ!$B$39:$B$782,O$155)+'СЕТ СН'!$F$12</f>
        <v>111.43275339</v>
      </c>
      <c r="P179" s="36">
        <f>SUMIFS(СВЦЭМ!$E$39:$E$782,СВЦЭМ!$A$39:$A$782,$A179,СВЦЭМ!$B$39:$B$782,P$155)+'СЕТ СН'!$F$12</f>
        <v>112.56708041</v>
      </c>
      <c r="Q179" s="36">
        <f>SUMIFS(СВЦЭМ!$E$39:$E$782,СВЦЭМ!$A$39:$A$782,$A179,СВЦЭМ!$B$39:$B$782,Q$155)+'СЕТ СН'!$F$12</f>
        <v>112.83228917</v>
      </c>
      <c r="R179" s="36">
        <f>SUMIFS(СВЦЭМ!$E$39:$E$782,СВЦЭМ!$A$39:$A$782,$A179,СВЦЭМ!$B$39:$B$782,R$155)+'СЕТ СН'!$F$12</f>
        <v>111.9761531</v>
      </c>
      <c r="S179" s="36">
        <f>SUMIFS(СВЦЭМ!$E$39:$E$782,СВЦЭМ!$A$39:$A$782,$A179,СВЦЭМ!$B$39:$B$782,S$155)+'СЕТ СН'!$F$12</f>
        <v>110.78617966</v>
      </c>
      <c r="T179" s="36">
        <f>SUMIFS(СВЦЭМ!$E$39:$E$782,СВЦЭМ!$A$39:$A$782,$A179,СВЦЭМ!$B$39:$B$782,T$155)+'СЕТ СН'!$F$12</f>
        <v>112.97160952</v>
      </c>
      <c r="U179" s="36">
        <f>SUMIFS(СВЦЭМ!$E$39:$E$782,СВЦЭМ!$A$39:$A$782,$A179,СВЦЭМ!$B$39:$B$782,U$155)+'СЕТ СН'!$F$12</f>
        <v>117.32009635</v>
      </c>
      <c r="V179" s="36">
        <f>SUMIFS(СВЦЭМ!$E$39:$E$782,СВЦЭМ!$A$39:$A$782,$A179,СВЦЭМ!$B$39:$B$782,V$155)+'СЕТ СН'!$F$12</f>
        <v>116.68473559</v>
      </c>
      <c r="W179" s="36">
        <f>SUMIFS(СВЦЭМ!$E$39:$E$782,СВЦЭМ!$A$39:$A$782,$A179,СВЦЭМ!$B$39:$B$782,W$155)+'СЕТ СН'!$F$12</f>
        <v>114.73248289999999</v>
      </c>
      <c r="X179" s="36">
        <f>SUMIFS(СВЦЭМ!$E$39:$E$782,СВЦЭМ!$A$39:$A$782,$A179,СВЦЭМ!$B$39:$B$782,X$155)+'СЕТ СН'!$F$12</f>
        <v>122.97304801999999</v>
      </c>
      <c r="Y179" s="36">
        <f>SUMIFS(СВЦЭМ!$E$39:$E$782,СВЦЭМ!$A$39:$A$782,$A179,СВЦЭМ!$B$39:$B$782,Y$155)+'СЕТ СН'!$F$12</f>
        <v>124.90522540000001</v>
      </c>
    </row>
    <row r="180" spans="1:27" ht="15.75" x14ac:dyDescent="0.2">
      <c r="A180" s="35">
        <f t="shared" si="4"/>
        <v>44829</v>
      </c>
      <c r="B180" s="36">
        <f>SUMIFS(СВЦЭМ!$E$39:$E$782,СВЦЭМ!$A$39:$A$782,$A180,СВЦЭМ!$B$39:$B$782,B$155)+'СЕТ СН'!$F$12</f>
        <v>133.24086932</v>
      </c>
      <c r="C180" s="36">
        <f>SUMIFS(СВЦЭМ!$E$39:$E$782,СВЦЭМ!$A$39:$A$782,$A180,СВЦЭМ!$B$39:$B$782,C$155)+'СЕТ СН'!$F$12</f>
        <v>136.99344683000001</v>
      </c>
      <c r="D180" s="36">
        <f>SUMIFS(СВЦЭМ!$E$39:$E$782,СВЦЭМ!$A$39:$A$782,$A180,СВЦЭМ!$B$39:$B$782,D$155)+'СЕТ СН'!$F$12</f>
        <v>137.76571290999999</v>
      </c>
      <c r="E180" s="36">
        <f>SUMIFS(СВЦЭМ!$E$39:$E$782,СВЦЭМ!$A$39:$A$782,$A180,СВЦЭМ!$B$39:$B$782,E$155)+'СЕТ СН'!$F$12</f>
        <v>138.73149068000001</v>
      </c>
      <c r="F180" s="36">
        <f>SUMIFS(СВЦЭМ!$E$39:$E$782,СВЦЭМ!$A$39:$A$782,$A180,СВЦЭМ!$B$39:$B$782,F$155)+'СЕТ СН'!$F$12</f>
        <v>139.13634063999999</v>
      </c>
      <c r="G180" s="36">
        <f>SUMIFS(СВЦЭМ!$E$39:$E$782,СВЦЭМ!$A$39:$A$782,$A180,СВЦЭМ!$B$39:$B$782,G$155)+'СЕТ СН'!$F$12</f>
        <v>135.29971215</v>
      </c>
      <c r="H180" s="36">
        <f>SUMIFS(СВЦЭМ!$E$39:$E$782,СВЦЭМ!$A$39:$A$782,$A180,СВЦЭМ!$B$39:$B$782,H$155)+'СЕТ СН'!$F$12</f>
        <v>131.72587895000001</v>
      </c>
      <c r="I180" s="36">
        <f>SUMIFS(СВЦЭМ!$E$39:$E$782,СВЦЭМ!$A$39:$A$782,$A180,СВЦЭМ!$B$39:$B$782,I$155)+'СЕТ СН'!$F$12</f>
        <v>128.81200394000001</v>
      </c>
      <c r="J180" s="36">
        <f>SUMIFS(СВЦЭМ!$E$39:$E$782,СВЦЭМ!$A$39:$A$782,$A180,СВЦЭМ!$B$39:$B$782,J$155)+'СЕТ СН'!$F$12</f>
        <v>140.72956260000001</v>
      </c>
      <c r="K180" s="36">
        <f>SUMIFS(СВЦЭМ!$E$39:$E$782,СВЦЭМ!$A$39:$A$782,$A180,СВЦЭМ!$B$39:$B$782,K$155)+'СЕТ СН'!$F$12</f>
        <v>141.29503181000001</v>
      </c>
      <c r="L180" s="36">
        <f>SUMIFS(СВЦЭМ!$E$39:$E$782,СВЦЭМ!$A$39:$A$782,$A180,СВЦЭМ!$B$39:$B$782,L$155)+'СЕТ СН'!$F$12</f>
        <v>131.63246835000001</v>
      </c>
      <c r="M180" s="36">
        <f>SUMIFS(СВЦЭМ!$E$39:$E$782,СВЦЭМ!$A$39:$A$782,$A180,СВЦЭМ!$B$39:$B$782,M$155)+'СЕТ СН'!$F$12</f>
        <v>130.25430292999999</v>
      </c>
      <c r="N180" s="36">
        <f>SUMIFS(СВЦЭМ!$E$39:$E$782,СВЦЭМ!$A$39:$A$782,$A180,СВЦЭМ!$B$39:$B$782,N$155)+'СЕТ СН'!$F$12</f>
        <v>133.22853135</v>
      </c>
      <c r="O180" s="36">
        <f>SUMIFS(СВЦЭМ!$E$39:$E$782,СВЦЭМ!$A$39:$A$782,$A180,СВЦЭМ!$B$39:$B$782,O$155)+'СЕТ СН'!$F$12</f>
        <v>130.87808634999999</v>
      </c>
      <c r="P180" s="36">
        <f>SUMIFS(СВЦЭМ!$E$39:$E$782,СВЦЭМ!$A$39:$A$782,$A180,СВЦЭМ!$B$39:$B$782,P$155)+'СЕТ СН'!$F$12</f>
        <v>130.51679038</v>
      </c>
      <c r="Q180" s="36">
        <f>SUMIFS(СВЦЭМ!$E$39:$E$782,СВЦЭМ!$A$39:$A$782,$A180,СВЦЭМ!$B$39:$B$782,Q$155)+'СЕТ СН'!$F$12</f>
        <v>129.85632995</v>
      </c>
      <c r="R180" s="36">
        <f>SUMIFS(СВЦЭМ!$E$39:$E$782,СВЦЭМ!$A$39:$A$782,$A180,СВЦЭМ!$B$39:$B$782,R$155)+'СЕТ СН'!$F$12</f>
        <v>126.42251683000001</v>
      </c>
      <c r="S180" s="36">
        <f>SUMIFS(СВЦЭМ!$E$39:$E$782,СВЦЭМ!$A$39:$A$782,$A180,СВЦЭМ!$B$39:$B$782,S$155)+'СЕТ СН'!$F$12</f>
        <v>124.26927012</v>
      </c>
      <c r="T180" s="36">
        <f>SUMIFS(СВЦЭМ!$E$39:$E$782,СВЦЭМ!$A$39:$A$782,$A180,СВЦЭМ!$B$39:$B$782,T$155)+'СЕТ СН'!$F$12</f>
        <v>135.37236555000001</v>
      </c>
      <c r="U180" s="36">
        <f>SUMIFS(СВЦЭМ!$E$39:$E$782,СВЦЭМ!$A$39:$A$782,$A180,СВЦЭМ!$B$39:$B$782,U$155)+'СЕТ СН'!$F$12</f>
        <v>137.69195873000001</v>
      </c>
      <c r="V180" s="36">
        <f>SUMIFS(СВЦЭМ!$E$39:$E$782,СВЦЭМ!$A$39:$A$782,$A180,СВЦЭМ!$B$39:$B$782,V$155)+'СЕТ СН'!$F$12</f>
        <v>138.56086432000001</v>
      </c>
      <c r="W180" s="36">
        <f>SUMIFS(СВЦЭМ!$E$39:$E$782,СВЦЭМ!$A$39:$A$782,$A180,СВЦЭМ!$B$39:$B$782,W$155)+'СЕТ СН'!$F$12</f>
        <v>137.18487209</v>
      </c>
      <c r="X180" s="36">
        <f>SUMIFS(СВЦЭМ!$E$39:$E$782,СВЦЭМ!$A$39:$A$782,$A180,СВЦЭМ!$B$39:$B$782,X$155)+'СЕТ СН'!$F$12</f>
        <v>142.01869386000001</v>
      </c>
      <c r="Y180" s="36">
        <f>SUMIFS(СВЦЭМ!$E$39:$E$782,СВЦЭМ!$A$39:$A$782,$A180,СВЦЭМ!$B$39:$B$782,Y$155)+'СЕТ СН'!$F$12</f>
        <v>137.51108755999999</v>
      </c>
    </row>
    <row r="181" spans="1:27" ht="15.75" x14ac:dyDescent="0.2">
      <c r="A181" s="35">
        <f t="shared" si="4"/>
        <v>44830</v>
      </c>
      <c r="B181" s="36">
        <f>SUMIFS(СВЦЭМ!$E$39:$E$782,СВЦЭМ!$A$39:$A$782,$A181,СВЦЭМ!$B$39:$B$782,B$155)+'СЕТ СН'!$F$12</f>
        <v>132.78871156</v>
      </c>
      <c r="C181" s="36">
        <f>SUMIFS(СВЦЭМ!$E$39:$E$782,СВЦЭМ!$A$39:$A$782,$A181,СВЦЭМ!$B$39:$B$782,C$155)+'СЕТ СН'!$F$12</f>
        <v>130.53824865000001</v>
      </c>
      <c r="D181" s="36">
        <f>SUMIFS(СВЦЭМ!$E$39:$E$782,СВЦЭМ!$A$39:$A$782,$A181,СВЦЭМ!$B$39:$B$782,D$155)+'СЕТ СН'!$F$12</f>
        <v>129.55770466999999</v>
      </c>
      <c r="E181" s="36">
        <f>SUMIFS(СВЦЭМ!$E$39:$E$782,СВЦЭМ!$A$39:$A$782,$A181,СВЦЭМ!$B$39:$B$782,E$155)+'СЕТ СН'!$F$12</f>
        <v>142.5108424</v>
      </c>
      <c r="F181" s="36">
        <f>SUMIFS(СВЦЭМ!$E$39:$E$782,СВЦЭМ!$A$39:$A$782,$A181,СВЦЭМ!$B$39:$B$782,F$155)+'СЕТ СН'!$F$12</f>
        <v>142.93066555999999</v>
      </c>
      <c r="G181" s="36">
        <f>SUMIFS(СВЦЭМ!$E$39:$E$782,СВЦЭМ!$A$39:$A$782,$A181,СВЦЭМ!$B$39:$B$782,G$155)+'СЕТ СН'!$F$12</f>
        <v>126.7880692</v>
      </c>
      <c r="H181" s="36">
        <f>SUMIFS(СВЦЭМ!$E$39:$E$782,СВЦЭМ!$A$39:$A$782,$A181,СВЦЭМ!$B$39:$B$782,H$155)+'СЕТ СН'!$F$12</f>
        <v>118.29954252</v>
      </c>
      <c r="I181" s="36">
        <f>SUMIFS(СВЦЭМ!$E$39:$E$782,СВЦЭМ!$A$39:$A$782,$A181,СВЦЭМ!$B$39:$B$782,I$155)+'СЕТ СН'!$F$12</f>
        <v>127.81914012</v>
      </c>
      <c r="J181" s="36">
        <f>SUMIFS(СВЦЭМ!$E$39:$E$782,СВЦЭМ!$A$39:$A$782,$A181,СВЦЭМ!$B$39:$B$782,J$155)+'СЕТ СН'!$F$12</f>
        <v>146.30940217</v>
      </c>
      <c r="K181" s="36">
        <f>SUMIFS(СВЦЭМ!$E$39:$E$782,СВЦЭМ!$A$39:$A$782,$A181,СВЦЭМ!$B$39:$B$782,K$155)+'СЕТ СН'!$F$12</f>
        <v>129.17718267999999</v>
      </c>
      <c r="L181" s="36">
        <f>SUMIFS(СВЦЭМ!$E$39:$E$782,СВЦЭМ!$A$39:$A$782,$A181,СВЦЭМ!$B$39:$B$782,L$155)+'СЕТ СН'!$F$12</f>
        <v>128.52541792</v>
      </c>
      <c r="M181" s="36">
        <f>SUMIFS(СВЦЭМ!$E$39:$E$782,СВЦЭМ!$A$39:$A$782,$A181,СВЦЭМ!$B$39:$B$782,M$155)+'СЕТ СН'!$F$12</f>
        <v>110.09833261</v>
      </c>
      <c r="N181" s="36">
        <f>SUMIFS(СВЦЭМ!$E$39:$E$782,СВЦЭМ!$A$39:$A$782,$A181,СВЦЭМ!$B$39:$B$782,N$155)+'СЕТ СН'!$F$12</f>
        <v>108.44151863</v>
      </c>
      <c r="O181" s="36">
        <f>SUMIFS(СВЦЭМ!$E$39:$E$782,СВЦЭМ!$A$39:$A$782,$A181,СВЦЭМ!$B$39:$B$782,O$155)+'СЕТ СН'!$F$12</f>
        <v>110.27533585</v>
      </c>
      <c r="P181" s="36">
        <f>SUMIFS(СВЦЭМ!$E$39:$E$782,СВЦЭМ!$A$39:$A$782,$A181,СВЦЭМ!$B$39:$B$782,P$155)+'СЕТ СН'!$F$12</f>
        <v>112.81315678</v>
      </c>
      <c r="Q181" s="36">
        <f>SUMIFS(СВЦЭМ!$E$39:$E$782,СВЦЭМ!$A$39:$A$782,$A181,СВЦЭМ!$B$39:$B$782,Q$155)+'СЕТ СН'!$F$12</f>
        <v>117.82556133999999</v>
      </c>
      <c r="R181" s="36">
        <f>SUMIFS(СВЦЭМ!$E$39:$E$782,СВЦЭМ!$A$39:$A$782,$A181,СВЦЭМ!$B$39:$B$782,R$155)+'СЕТ СН'!$F$12</f>
        <v>121.49915536</v>
      </c>
      <c r="S181" s="36">
        <f>SUMIFS(СВЦЭМ!$E$39:$E$782,СВЦЭМ!$A$39:$A$782,$A181,СВЦЭМ!$B$39:$B$782,S$155)+'СЕТ СН'!$F$12</f>
        <v>119.82923022999999</v>
      </c>
      <c r="T181" s="36">
        <f>SUMIFS(СВЦЭМ!$E$39:$E$782,СВЦЭМ!$A$39:$A$782,$A181,СВЦЭМ!$B$39:$B$782,T$155)+'СЕТ СН'!$F$12</f>
        <v>135.82872778999999</v>
      </c>
      <c r="U181" s="36">
        <f>SUMIFS(СВЦЭМ!$E$39:$E$782,СВЦЭМ!$A$39:$A$782,$A181,СВЦЭМ!$B$39:$B$782,U$155)+'СЕТ СН'!$F$12</f>
        <v>141.95873739000001</v>
      </c>
      <c r="V181" s="36">
        <f>SUMIFS(СВЦЭМ!$E$39:$E$782,СВЦЭМ!$A$39:$A$782,$A181,СВЦЭМ!$B$39:$B$782,V$155)+'СЕТ СН'!$F$12</f>
        <v>141.86788437000001</v>
      </c>
      <c r="W181" s="36">
        <f>SUMIFS(СВЦЭМ!$E$39:$E$782,СВЦЭМ!$A$39:$A$782,$A181,СВЦЭМ!$B$39:$B$782,W$155)+'СЕТ СН'!$F$12</f>
        <v>139.69618808000001</v>
      </c>
      <c r="X181" s="36">
        <f>SUMIFS(СВЦЭМ!$E$39:$E$782,СВЦЭМ!$A$39:$A$782,$A181,СВЦЭМ!$B$39:$B$782,X$155)+'СЕТ СН'!$F$12</f>
        <v>132.28313729000001</v>
      </c>
      <c r="Y181" s="36">
        <f>SUMIFS(СВЦЭМ!$E$39:$E$782,СВЦЭМ!$A$39:$A$782,$A181,СВЦЭМ!$B$39:$B$782,Y$155)+'СЕТ СН'!$F$12</f>
        <v>142.00244549999999</v>
      </c>
    </row>
    <row r="182" spans="1:27" ht="15.75" x14ac:dyDescent="0.2">
      <c r="A182" s="35">
        <f t="shared" si="4"/>
        <v>44831</v>
      </c>
      <c r="B182" s="36">
        <f>SUMIFS(СВЦЭМ!$E$39:$E$782,СВЦЭМ!$A$39:$A$782,$A182,СВЦЭМ!$B$39:$B$782,B$155)+'СЕТ СН'!$F$12</f>
        <v>137.97490748000001</v>
      </c>
      <c r="C182" s="36">
        <f>SUMIFS(СВЦЭМ!$E$39:$E$782,СВЦЭМ!$A$39:$A$782,$A182,СВЦЭМ!$B$39:$B$782,C$155)+'СЕТ СН'!$F$12</f>
        <v>141.64742013</v>
      </c>
      <c r="D182" s="36">
        <f>SUMIFS(СВЦЭМ!$E$39:$E$782,СВЦЭМ!$A$39:$A$782,$A182,СВЦЭМ!$B$39:$B$782,D$155)+'СЕТ СН'!$F$12</f>
        <v>142.11219452</v>
      </c>
      <c r="E182" s="36">
        <f>SUMIFS(СВЦЭМ!$E$39:$E$782,СВЦЭМ!$A$39:$A$782,$A182,СВЦЭМ!$B$39:$B$782,E$155)+'СЕТ СН'!$F$12</f>
        <v>148.52278154999999</v>
      </c>
      <c r="F182" s="36">
        <f>SUMIFS(СВЦЭМ!$E$39:$E$782,СВЦЭМ!$A$39:$A$782,$A182,СВЦЭМ!$B$39:$B$782,F$155)+'СЕТ СН'!$F$12</f>
        <v>148.53175313</v>
      </c>
      <c r="G182" s="36">
        <f>SUMIFS(СВЦЭМ!$E$39:$E$782,СВЦЭМ!$A$39:$A$782,$A182,СВЦЭМ!$B$39:$B$782,G$155)+'СЕТ СН'!$F$12</f>
        <v>138.11612951000001</v>
      </c>
      <c r="H182" s="36">
        <f>SUMIFS(СВЦЭМ!$E$39:$E$782,СВЦЭМ!$A$39:$A$782,$A182,СВЦЭМ!$B$39:$B$782,H$155)+'СЕТ СН'!$F$12</f>
        <v>128.40515167000001</v>
      </c>
      <c r="I182" s="36">
        <f>SUMIFS(СВЦЭМ!$E$39:$E$782,СВЦЭМ!$A$39:$A$782,$A182,СВЦЭМ!$B$39:$B$782,I$155)+'СЕТ СН'!$F$12</f>
        <v>133.38347300000001</v>
      </c>
      <c r="J182" s="36">
        <f>SUMIFS(СВЦЭМ!$E$39:$E$782,СВЦЭМ!$A$39:$A$782,$A182,СВЦЭМ!$B$39:$B$782,J$155)+'СЕТ СН'!$F$12</f>
        <v>135.90372155</v>
      </c>
      <c r="K182" s="36">
        <f>SUMIFS(СВЦЭМ!$E$39:$E$782,СВЦЭМ!$A$39:$A$782,$A182,СВЦЭМ!$B$39:$B$782,K$155)+'СЕТ СН'!$F$12</f>
        <v>134.75969592999999</v>
      </c>
      <c r="L182" s="36">
        <f>SUMIFS(СВЦЭМ!$E$39:$E$782,СВЦЭМ!$A$39:$A$782,$A182,СВЦЭМ!$B$39:$B$782,L$155)+'СЕТ СН'!$F$12</f>
        <v>130.74740797999999</v>
      </c>
      <c r="M182" s="36">
        <f>SUMIFS(СВЦЭМ!$E$39:$E$782,СВЦЭМ!$A$39:$A$782,$A182,СВЦЭМ!$B$39:$B$782,M$155)+'СЕТ СН'!$F$12</f>
        <v>116.64027138</v>
      </c>
      <c r="N182" s="36">
        <f>SUMIFS(СВЦЭМ!$E$39:$E$782,СВЦЭМ!$A$39:$A$782,$A182,СВЦЭМ!$B$39:$B$782,N$155)+'СЕТ СН'!$F$12</f>
        <v>117.25051611000001</v>
      </c>
      <c r="O182" s="36">
        <f>SUMIFS(СВЦЭМ!$E$39:$E$782,СВЦЭМ!$A$39:$A$782,$A182,СВЦЭМ!$B$39:$B$782,O$155)+'СЕТ СН'!$F$12</f>
        <v>118.59308666</v>
      </c>
      <c r="P182" s="36">
        <f>SUMIFS(СВЦЭМ!$E$39:$E$782,СВЦЭМ!$A$39:$A$782,$A182,СВЦЭМ!$B$39:$B$782,P$155)+'СЕТ СН'!$F$12</f>
        <v>120.67214041</v>
      </c>
      <c r="Q182" s="36">
        <f>SUMIFS(СВЦЭМ!$E$39:$E$782,СВЦЭМ!$A$39:$A$782,$A182,СВЦЭМ!$B$39:$B$782,Q$155)+'СЕТ СН'!$F$12</f>
        <v>119.15846229</v>
      </c>
      <c r="R182" s="36">
        <f>SUMIFS(СВЦЭМ!$E$39:$E$782,СВЦЭМ!$A$39:$A$782,$A182,СВЦЭМ!$B$39:$B$782,R$155)+'СЕТ СН'!$F$12</f>
        <v>120.35021447</v>
      </c>
      <c r="S182" s="36">
        <f>SUMIFS(СВЦЭМ!$E$39:$E$782,СВЦЭМ!$A$39:$A$782,$A182,СВЦЭМ!$B$39:$B$782,S$155)+'СЕТ СН'!$F$12</f>
        <v>119.94935389</v>
      </c>
      <c r="T182" s="36">
        <f>SUMIFS(СВЦЭМ!$E$39:$E$782,СВЦЭМ!$A$39:$A$782,$A182,СВЦЭМ!$B$39:$B$782,T$155)+'СЕТ СН'!$F$12</f>
        <v>143.12626623</v>
      </c>
      <c r="U182" s="36">
        <f>SUMIFS(СВЦЭМ!$E$39:$E$782,СВЦЭМ!$A$39:$A$782,$A182,СВЦЭМ!$B$39:$B$782,U$155)+'СЕТ СН'!$F$12</f>
        <v>143.08892553999999</v>
      </c>
      <c r="V182" s="36">
        <f>SUMIFS(СВЦЭМ!$E$39:$E$782,СВЦЭМ!$A$39:$A$782,$A182,СВЦЭМ!$B$39:$B$782,V$155)+'СЕТ СН'!$F$12</f>
        <v>143.73091621</v>
      </c>
      <c r="W182" s="36">
        <f>SUMIFS(СВЦЭМ!$E$39:$E$782,СВЦЭМ!$A$39:$A$782,$A182,СВЦЭМ!$B$39:$B$782,W$155)+'СЕТ СН'!$F$12</f>
        <v>144.98643919</v>
      </c>
      <c r="X182" s="36">
        <f>SUMIFS(СВЦЭМ!$E$39:$E$782,СВЦЭМ!$A$39:$A$782,$A182,СВЦЭМ!$B$39:$B$782,X$155)+'СЕТ СН'!$F$12</f>
        <v>137.39519125999999</v>
      </c>
      <c r="Y182" s="36">
        <f>SUMIFS(СВЦЭМ!$E$39:$E$782,СВЦЭМ!$A$39:$A$782,$A182,СВЦЭМ!$B$39:$B$782,Y$155)+'СЕТ СН'!$F$12</f>
        <v>140.51216962000001</v>
      </c>
    </row>
    <row r="183" spans="1:27" ht="15.75" x14ac:dyDescent="0.2">
      <c r="A183" s="35">
        <f t="shared" si="4"/>
        <v>44832</v>
      </c>
      <c r="B183" s="36">
        <f>SUMIFS(СВЦЭМ!$E$39:$E$782,СВЦЭМ!$A$39:$A$782,$A183,СВЦЭМ!$B$39:$B$782,B$155)+'СЕТ СН'!$F$12</f>
        <v>141.6265764</v>
      </c>
      <c r="C183" s="36">
        <f>SUMIFS(СВЦЭМ!$E$39:$E$782,СВЦЭМ!$A$39:$A$782,$A183,СВЦЭМ!$B$39:$B$782,C$155)+'СЕТ СН'!$F$12</f>
        <v>141.68632410000001</v>
      </c>
      <c r="D183" s="36">
        <f>SUMIFS(СВЦЭМ!$E$39:$E$782,СВЦЭМ!$A$39:$A$782,$A183,СВЦЭМ!$B$39:$B$782,D$155)+'СЕТ СН'!$F$12</f>
        <v>146.99700415000001</v>
      </c>
      <c r="E183" s="36">
        <f>SUMIFS(СВЦЭМ!$E$39:$E$782,СВЦЭМ!$A$39:$A$782,$A183,СВЦЭМ!$B$39:$B$782,E$155)+'СЕТ СН'!$F$12</f>
        <v>147.17288232999999</v>
      </c>
      <c r="F183" s="36">
        <f>SUMIFS(СВЦЭМ!$E$39:$E$782,СВЦЭМ!$A$39:$A$782,$A183,СВЦЭМ!$B$39:$B$782,F$155)+'СЕТ СН'!$F$12</f>
        <v>148.12084462000001</v>
      </c>
      <c r="G183" s="36">
        <f>SUMIFS(СВЦЭМ!$E$39:$E$782,СВЦЭМ!$A$39:$A$782,$A183,СВЦЭМ!$B$39:$B$782,G$155)+'СЕТ СН'!$F$12</f>
        <v>146.35704552000001</v>
      </c>
      <c r="H183" s="36">
        <f>SUMIFS(СВЦЭМ!$E$39:$E$782,СВЦЭМ!$A$39:$A$782,$A183,СВЦЭМ!$B$39:$B$782,H$155)+'СЕТ СН'!$F$12</f>
        <v>148.45965684999999</v>
      </c>
      <c r="I183" s="36">
        <f>SUMIFS(СВЦЭМ!$E$39:$E$782,СВЦЭМ!$A$39:$A$782,$A183,СВЦЭМ!$B$39:$B$782,I$155)+'СЕТ СН'!$F$12</f>
        <v>139.61602929</v>
      </c>
      <c r="J183" s="36">
        <f>SUMIFS(СВЦЭМ!$E$39:$E$782,СВЦЭМ!$A$39:$A$782,$A183,СВЦЭМ!$B$39:$B$782,J$155)+'СЕТ СН'!$F$12</f>
        <v>135.99135699999999</v>
      </c>
      <c r="K183" s="36">
        <f>SUMIFS(СВЦЭМ!$E$39:$E$782,СВЦЭМ!$A$39:$A$782,$A183,СВЦЭМ!$B$39:$B$782,K$155)+'СЕТ СН'!$F$12</f>
        <v>135.14507384999999</v>
      </c>
      <c r="L183" s="36">
        <f>SUMIFS(СВЦЭМ!$E$39:$E$782,СВЦЭМ!$A$39:$A$782,$A183,СВЦЭМ!$B$39:$B$782,L$155)+'СЕТ СН'!$F$12</f>
        <v>135.40888785999999</v>
      </c>
      <c r="M183" s="36">
        <f>SUMIFS(СВЦЭМ!$E$39:$E$782,СВЦЭМ!$A$39:$A$782,$A183,СВЦЭМ!$B$39:$B$782,M$155)+'СЕТ СН'!$F$12</f>
        <v>130.07607068999999</v>
      </c>
      <c r="N183" s="36">
        <f>SUMIFS(СВЦЭМ!$E$39:$E$782,СВЦЭМ!$A$39:$A$782,$A183,СВЦЭМ!$B$39:$B$782,N$155)+'СЕТ СН'!$F$12</f>
        <v>129.3246212</v>
      </c>
      <c r="O183" s="36">
        <f>SUMIFS(СВЦЭМ!$E$39:$E$782,СВЦЭМ!$A$39:$A$782,$A183,СВЦЭМ!$B$39:$B$782,O$155)+'СЕТ СН'!$F$12</f>
        <v>130.82531825000001</v>
      </c>
      <c r="P183" s="36">
        <f>SUMIFS(СВЦЭМ!$E$39:$E$782,СВЦЭМ!$A$39:$A$782,$A183,СВЦЭМ!$B$39:$B$782,P$155)+'СЕТ СН'!$F$12</f>
        <v>132.44695844</v>
      </c>
      <c r="Q183" s="36">
        <f>SUMIFS(СВЦЭМ!$E$39:$E$782,СВЦЭМ!$A$39:$A$782,$A183,СВЦЭМ!$B$39:$B$782,Q$155)+'СЕТ СН'!$F$12</f>
        <v>134.89328323000001</v>
      </c>
      <c r="R183" s="36">
        <f>SUMIFS(СВЦЭМ!$E$39:$E$782,СВЦЭМ!$A$39:$A$782,$A183,СВЦЭМ!$B$39:$B$782,R$155)+'СЕТ СН'!$F$12</f>
        <v>136.14211395000001</v>
      </c>
      <c r="S183" s="36">
        <f>SUMIFS(СВЦЭМ!$E$39:$E$782,СВЦЭМ!$A$39:$A$782,$A183,СВЦЭМ!$B$39:$B$782,S$155)+'СЕТ СН'!$F$12</f>
        <v>132.91458807999999</v>
      </c>
      <c r="T183" s="36">
        <f>SUMIFS(СВЦЭМ!$E$39:$E$782,СВЦЭМ!$A$39:$A$782,$A183,СВЦЭМ!$B$39:$B$782,T$155)+'СЕТ СН'!$F$12</f>
        <v>139.39588595999999</v>
      </c>
      <c r="U183" s="36">
        <f>SUMIFS(СВЦЭМ!$E$39:$E$782,СВЦЭМ!$A$39:$A$782,$A183,СВЦЭМ!$B$39:$B$782,U$155)+'СЕТ СН'!$F$12</f>
        <v>131.45191969999999</v>
      </c>
      <c r="V183" s="36">
        <f>SUMIFS(СВЦЭМ!$E$39:$E$782,СВЦЭМ!$A$39:$A$782,$A183,СВЦЭМ!$B$39:$B$782,V$155)+'СЕТ СН'!$F$12</f>
        <v>125.14781489000001</v>
      </c>
      <c r="W183" s="36">
        <f>SUMIFS(СВЦЭМ!$E$39:$E$782,СВЦЭМ!$A$39:$A$782,$A183,СВЦЭМ!$B$39:$B$782,W$155)+'СЕТ СН'!$F$12</f>
        <v>127.44927251999999</v>
      </c>
      <c r="X183" s="36">
        <f>SUMIFS(СВЦЭМ!$E$39:$E$782,СВЦЭМ!$A$39:$A$782,$A183,СВЦЭМ!$B$39:$B$782,X$155)+'СЕТ СН'!$F$12</f>
        <v>136.02782198</v>
      </c>
      <c r="Y183" s="36">
        <f>SUMIFS(СВЦЭМ!$E$39:$E$782,СВЦЭМ!$A$39:$A$782,$A183,СВЦЭМ!$B$39:$B$782,Y$155)+'СЕТ СН'!$F$12</f>
        <v>139.98057736000001</v>
      </c>
    </row>
    <row r="184" spans="1:27" ht="15.75" x14ac:dyDescent="0.2">
      <c r="A184" s="35">
        <f t="shared" si="4"/>
        <v>44833</v>
      </c>
      <c r="B184" s="36">
        <f>SUMIFS(СВЦЭМ!$E$39:$E$782,СВЦЭМ!$A$39:$A$782,$A184,СВЦЭМ!$B$39:$B$782,B$155)+'СЕТ СН'!$F$12</f>
        <v>163.85165515</v>
      </c>
      <c r="C184" s="36">
        <f>SUMIFS(СВЦЭМ!$E$39:$E$782,СВЦЭМ!$A$39:$A$782,$A184,СВЦЭМ!$B$39:$B$782,C$155)+'СЕТ СН'!$F$12</f>
        <v>168.49470532999999</v>
      </c>
      <c r="D184" s="36">
        <f>SUMIFS(СВЦЭМ!$E$39:$E$782,СВЦЭМ!$A$39:$A$782,$A184,СВЦЭМ!$B$39:$B$782,D$155)+'СЕТ СН'!$F$12</f>
        <v>171.28070389000001</v>
      </c>
      <c r="E184" s="36">
        <f>SUMIFS(СВЦЭМ!$E$39:$E$782,СВЦЭМ!$A$39:$A$782,$A184,СВЦЭМ!$B$39:$B$782,E$155)+'СЕТ СН'!$F$12</f>
        <v>171.38019851999999</v>
      </c>
      <c r="F184" s="36">
        <f>SUMIFS(СВЦЭМ!$E$39:$E$782,СВЦЭМ!$A$39:$A$782,$A184,СВЦЭМ!$B$39:$B$782,F$155)+'СЕТ СН'!$F$12</f>
        <v>168.11328220999999</v>
      </c>
      <c r="G184" s="36">
        <f>SUMIFS(СВЦЭМ!$E$39:$E$782,СВЦЭМ!$A$39:$A$782,$A184,СВЦЭМ!$B$39:$B$782,G$155)+'СЕТ СН'!$F$12</f>
        <v>162.24443231000001</v>
      </c>
      <c r="H184" s="36">
        <f>SUMIFS(СВЦЭМ!$E$39:$E$782,СВЦЭМ!$A$39:$A$782,$A184,СВЦЭМ!$B$39:$B$782,H$155)+'СЕТ СН'!$F$12</f>
        <v>145.75915817000001</v>
      </c>
      <c r="I184" s="36">
        <f>SUMIFS(СВЦЭМ!$E$39:$E$782,СВЦЭМ!$A$39:$A$782,$A184,СВЦЭМ!$B$39:$B$782,I$155)+'СЕТ СН'!$F$12</f>
        <v>139.50182126999999</v>
      </c>
      <c r="J184" s="36">
        <f>SUMIFS(СВЦЭМ!$E$39:$E$782,СВЦЭМ!$A$39:$A$782,$A184,СВЦЭМ!$B$39:$B$782,J$155)+'СЕТ СН'!$F$12</f>
        <v>138.04586997999999</v>
      </c>
      <c r="K184" s="36">
        <f>SUMIFS(СВЦЭМ!$E$39:$E$782,СВЦЭМ!$A$39:$A$782,$A184,СВЦЭМ!$B$39:$B$782,K$155)+'СЕТ СН'!$F$12</f>
        <v>135.35303336000001</v>
      </c>
      <c r="L184" s="36">
        <f>SUMIFS(СВЦЭМ!$E$39:$E$782,СВЦЭМ!$A$39:$A$782,$A184,СВЦЭМ!$B$39:$B$782,L$155)+'СЕТ СН'!$F$12</f>
        <v>137.82278381</v>
      </c>
      <c r="M184" s="36">
        <f>SUMIFS(СВЦЭМ!$E$39:$E$782,СВЦЭМ!$A$39:$A$782,$A184,СВЦЭМ!$B$39:$B$782,M$155)+'СЕТ СН'!$F$12</f>
        <v>139.34819826</v>
      </c>
      <c r="N184" s="36">
        <f>SUMIFS(СВЦЭМ!$E$39:$E$782,СВЦЭМ!$A$39:$A$782,$A184,СВЦЭМ!$B$39:$B$782,N$155)+'СЕТ СН'!$F$12</f>
        <v>139.45866078</v>
      </c>
      <c r="O184" s="36">
        <f>SUMIFS(СВЦЭМ!$E$39:$E$782,СВЦЭМ!$A$39:$A$782,$A184,СВЦЭМ!$B$39:$B$782,O$155)+'СЕТ СН'!$F$12</f>
        <v>139.95355662</v>
      </c>
      <c r="P184" s="36">
        <f>SUMIFS(СВЦЭМ!$E$39:$E$782,СВЦЭМ!$A$39:$A$782,$A184,СВЦЭМ!$B$39:$B$782,P$155)+'СЕТ СН'!$F$12</f>
        <v>143.02613862000001</v>
      </c>
      <c r="Q184" s="36">
        <f>SUMIFS(СВЦЭМ!$E$39:$E$782,СВЦЭМ!$A$39:$A$782,$A184,СВЦЭМ!$B$39:$B$782,Q$155)+'СЕТ СН'!$F$12</f>
        <v>142.41716124999999</v>
      </c>
      <c r="R184" s="36">
        <f>SUMIFS(СВЦЭМ!$E$39:$E$782,СВЦЭМ!$A$39:$A$782,$A184,СВЦЭМ!$B$39:$B$782,R$155)+'СЕТ СН'!$F$12</f>
        <v>140.24071187000001</v>
      </c>
      <c r="S184" s="36">
        <f>SUMIFS(СВЦЭМ!$E$39:$E$782,СВЦЭМ!$A$39:$A$782,$A184,СВЦЭМ!$B$39:$B$782,S$155)+'СЕТ СН'!$F$12</f>
        <v>138.89578779999999</v>
      </c>
      <c r="T184" s="36">
        <f>SUMIFS(СВЦЭМ!$E$39:$E$782,СВЦЭМ!$A$39:$A$782,$A184,СВЦЭМ!$B$39:$B$782,T$155)+'СЕТ СН'!$F$12</f>
        <v>135.03529485999999</v>
      </c>
      <c r="U184" s="36">
        <f>SUMIFS(СВЦЭМ!$E$39:$E$782,СВЦЭМ!$A$39:$A$782,$A184,СВЦЭМ!$B$39:$B$782,U$155)+'СЕТ СН'!$F$12</f>
        <v>137.90229378999999</v>
      </c>
      <c r="V184" s="36">
        <f>SUMIFS(СВЦЭМ!$E$39:$E$782,СВЦЭМ!$A$39:$A$782,$A184,СВЦЭМ!$B$39:$B$782,V$155)+'СЕТ СН'!$F$12</f>
        <v>133.95126955999999</v>
      </c>
      <c r="W184" s="36">
        <f>SUMIFS(СВЦЭМ!$E$39:$E$782,СВЦЭМ!$A$39:$A$782,$A184,СВЦЭМ!$B$39:$B$782,W$155)+'СЕТ СН'!$F$12</f>
        <v>150.46967032000001</v>
      </c>
      <c r="X184" s="36">
        <f>SUMIFS(СВЦЭМ!$E$39:$E$782,СВЦЭМ!$A$39:$A$782,$A184,СВЦЭМ!$B$39:$B$782,X$155)+'СЕТ СН'!$F$12</f>
        <v>146.73890402999999</v>
      </c>
      <c r="Y184" s="36">
        <f>SUMIFS(СВЦЭМ!$E$39:$E$782,СВЦЭМ!$A$39:$A$782,$A184,СВЦЭМ!$B$39:$B$782,Y$155)+'СЕТ СН'!$F$12</f>
        <v>145.60640065999999</v>
      </c>
    </row>
    <row r="185" spans="1:27" ht="15.75" x14ac:dyDescent="0.2">
      <c r="A185" s="35">
        <f t="shared" si="4"/>
        <v>44834</v>
      </c>
      <c r="B185" s="36">
        <f>SUMIFS(СВЦЭМ!$E$39:$E$782,СВЦЭМ!$A$39:$A$782,$A185,СВЦЭМ!$B$39:$B$782,B$155)+'СЕТ СН'!$F$12</f>
        <v>148.18684536999999</v>
      </c>
      <c r="C185" s="36">
        <f>SUMIFS(СВЦЭМ!$E$39:$E$782,СВЦЭМ!$A$39:$A$782,$A185,СВЦЭМ!$B$39:$B$782,C$155)+'СЕТ СН'!$F$12</f>
        <v>154.07321024999999</v>
      </c>
      <c r="D185" s="36">
        <f>SUMIFS(СВЦЭМ!$E$39:$E$782,СВЦЭМ!$A$39:$A$782,$A185,СВЦЭМ!$B$39:$B$782,D$155)+'СЕТ СН'!$F$12</f>
        <v>149.91093749000001</v>
      </c>
      <c r="E185" s="36">
        <f>SUMIFS(СВЦЭМ!$E$39:$E$782,СВЦЭМ!$A$39:$A$782,$A185,СВЦЭМ!$B$39:$B$782,E$155)+'СЕТ СН'!$F$12</f>
        <v>147.76519433000001</v>
      </c>
      <c r="F185" s="36">
        <f>SUMIFS(СВЦЭМ!$E$39:$E$782,СВЦЭМ!$A$39:$A$782,$A185,СВЦЭМ!$B$39:$B$782,F$155)+'СЕТ СН'!$F$12</f>
        <v>144.7467202</v>
      </c>
      <c r="G185" s="36">
        <f>SUMIFS(СВЦЭМ!$E$39:$E$782,СВЦЭМ!$A$39:$A$782,$A185,СВЦЭМ!$B$39:$B$782,G$155)+'СЕТ СН'!$F$12</f>
        <v>143.08872084999999</v>
      </c>
      <c r="H185" s="36">
        <f>SUMIFS(СВЦЭМ!$E$39:$E$782,СВЦЭМ!$A$39:$A$782,$A185,СВЦЭМ!$B$39:$B$782,H$155)+'СЕТ СН'!$F$12</f>
        <v>136.36981779000001</v>
      </c>
      <c r="I185" s="36">
        <f>SUMIFS(СВЦЭМ!$E$39:$E$782,СВЦЭМ!$A$39:$A$782,$A185,СВЦЭМ!$B$39:$B$782,I$155)+'СЕТ СН'!$F$12</f>
        <v>132.11875426</v>
      </c>
      <c r="J185" s="36">
        <f>SUMIFS(СВЦЭМ!$E$39:$E$782,СВЦЭМ!$A$39:$A$782,$A185,СВЦЭМ!$B$39:$B$782,J$155)+'СЕТ СН'!$F$12</f>
        <v>128.19345096999999</v>
      </c>
      <c r="K185" s="36">
        <f>SUMIFS(СВЦЭМ!$E$39:$E$782,СВЦЭМ!$A$39:$A$782,$A185,СВЦЭМ!$B$39:$B$782,K$155)+'СЕТ СН'!$F$12</f>
        <v>127.13654579</v>
      </c>
      <c r="L185" s="36">
        <f>SUMIFS(СВЦЭМ!$E$39:$E$782,СВЦЭМ!$A$39:$A$782,$A185,СВЦЭМ!$B$39:$B$782,L$155)+'СЕТ СН'!$F$12</f>
        <v>128.65905522</v>
      </c>
      <c r="M185" s="36">
        <f>SUMIFS(СВЦЭМ!$E$39:$E$782,СВЦЭМ!$A$39:$A$782,$A185,СВЦЭМ!$B$39:$B$782,M$155)+'СЕТ СН'!$F$12</f>
        <v>131.54575885</v>
      </c>
      <c r="N185" s="36">
        <f>SUMIFS(СВЦЭМ!$E$39:$E$782,СВЦЭМ!$A$39:$A$782,$A185,СВЦЭМ!$B$39:$B$782,N$155)+'СЕТ СН'!$F$12</f>
        <v>133.80044758</v>
      </c>
      <c r="O185" s="36">
        <f>SUMIFS(СВЦЭМ!$E$39:$E$782,СВЦЭМ!$A$39:$A$782,$A185,СВЦЭМ!$B$39:$B$782,O$155)+'СЕТ СН'!$F$12</f>
        <v>135.46611175999999</v>
      </c>
      <c r="P185" s="36">
        <f>SUMIFS(СВЦЭМ!$E$39:$E$782,СВЦЭМ!$A$39:$A$782,$A185,СВЦЭМ!$B$39:$B$782,P$155)+'СЕТ СН'!$F$12</f>
        <v>137.14748595</v>
      </c>
      <c r="Q185" s="36">
        <f>SUMIFS(СВЦЭМ!$E$39:$E$782,СВЦЭМ!$A$39:$A$782,$A185,СВЦЭМ!$B$39:$B$782,Q$155)+'СЕТ СН'!$F$12</f>
        <v>137.25367059999999</v>
      </c>
      <c r="R185" s="36">
        <f>SUMIFS(СВЦЭМ!$E$39:$E$782,СВЦЭМ!$A$39:$A$782,$A185,СВЦЭМ!$B$39:$B$782,R$155)+'СЕТ СН'!$F$12</f>
        <v>134.04931503</v>
      </c>
      <c r="S185" s="36">
        <f>SUMIFS(СВЦЭМ!$E$39:$E$782,СВЦЭМ!$A$39:$A$782,$A185,СВЦЭМ!$B$39:$B$782,S$155)+'СЕТ СН'!$F$12</f>
        <v>129.53939303000001</v>
      </c>
      <c r="T185" s="36">
        <f>SUMIFS(СВЦЭМ!$E$39:$E$782,СВЦЭМ!$A$39:$A$782,$A185,СВЦЭМ!$B$39:$B$782,T$155)+'СЕТ СН'!$F$12</f>
        <v>126.68474775999999</v>
      </c>
      <c r="U185" s="36">
        <f>SUMIFS(СВЦЭМ!$E$39:$E$782,СВЦЭМ!$A$39:$A$782,$A185,СВЦЭМ!$B$39:$B$782,U$155)+'СЕТ СН'!$F$12</f>
        <v>123.53056236</v>
      </c>
      <c r="V185" s="36">
        <f>SUMIFS(СВЦЭМ!$E$39:$E$782,СВЦЭМ!$A$39:$A$782,$A185,СВЦЭМ!$B$39:$B$782,V$155)+'СЕТ СН'!$F$12</f>
        <v>126.21110413</v>
      </c>
      <c r="W185" s="36">
        <f>SUMIFS(СВЦЭМ!$E$39:$E$782,СВЦЭМ!$A$39:$A$782,$A185,СВЦЭМ!$B$39:$B$782,W$155)+'СЕТ СН'!$F$12</f>
        <v>136.4120757</v>
      </c>
      <c r="X185" s="36">
        <f>SUMIFS(СВЦЭМ!$E$39:$E$782,СВЦЭМ!$A$39:$A$782,$A185,СВЦЭМ!$B$39:$B$782,X$155)+'СЕТ СН'!$F$12</f>
        <v>142.5335106</v>
      </c>
      <c r="Y185" s="36">
        <f>SUMIFS(СВЦЭМ!$E$39:$E$782,СВЦЭМ!$A$39:$A$782,$A185,СВЦЭМ!$B$39:$B$782,Y$155)+'СЕТ СН'!$F$12</f>
        <v>143.44374636000001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01.09.2022</v>
      </c>
      <c r="B191" s="36">
        <f>SUMIFS(СВЦЭМ!$F$39:$F$782,СВЦЭМ!$A$39:$A$782,$A191,СВЦЭМ!$B$39:$B$782,B$190)+'СЕТ СН'!$F$12</f>
        <v>130.28936768</v>
      </c>
      <c r="C191" s="36">
        <f>SUMIFS(СВЦЭМ!$F$39:$F$782,СВЦЭМ!$A$39:$A$782,$A191,СВЦЭМ!$B$39:$B$782,C$190)+'СЕТ СН'!$F$12</f>
        <v>137.93241646999999</v>
      </c>
      <c r="D191" s="36">
        <f>SUMIFS(СВЦЭМ!$F$39:$F$782,СВЦЭМ!$A$39:$A$782,$A191,СВЦЭМ!$B$39:$B$782,D$190)+'СЕТ СН'!$F$12</f>
        <v>142.64483017000001</v>
      </c>
      <c r="E191" s="36">
        <f>SUMIFS(СВЦЭМ!$F$39:$F$782,СВЦЭМ!$A$39:$A$782,$A191,СВЦЭМ!$B$39:$B$782,E$190)+'СЕТ СН'!$F$12</f>
        <v>143.52482986999999</v>
      </c>
      <c r="F191" s="36">
        <f>SUMIFS(СВЦЭМ!$F$39:$F$782,СВЦЭМ!$A$39:$A$782,$A191,СВЦЭМ!$B$39:$B$782,F$190)+'СЕТ СН'!$F$12</f>
        <v>144.13632722</v>
      </c>
      <c r="G191" s="36">
        <f>SUMIFS(СВЦЭМ!$F$39:$F$782,СВЦЭМ!$A$39:$A$782,$A191,СВЦЭМ!$B$39:$B$782,G$190)+'СЕТ СН'!$F$12</f>
        <v>142.43610577999999</v>
      </c>
      <c r="H191" s="36">
        <f>SUMIFS(СВЦЭМ!$F$39:$F$782,СВЦЭМ!$A$39:$A$782,$A191,СВЦЭМ!$B$39:$B$782,H$190)+'СЕТ СН'!$F$12</f>
        <v>135.52663054999999</v>
      </c>
      <c r="I191" s="36">
        <f>SUMIFS(СВЦЭМ!$F$39:$F$782,СВЦЭМ!$A$39:$A$782,$A191,СВЦЭМ!$B$39:$B$782,I$190)+'СЕТ СН'!$F$12</f>
        <v>125.20948779</v>
      </c>
      <c r="J191" s="36">
        <f>SUMIFS(СВЦЭМ!$F$39:$F$782,СВЦЭМ!$A$39:$A$782,$A191,СВЦЭМ!$B$39:$B$782,J$190)+'СЕТ СН'!$F$12</f>
        <v>121.14153985</v>
      </c>
      <c r="K191" s="36">
        <f>SUMIFS(СВЦЭМ!$F$39:$F$782,СВЦЭМ!$A$39:$A$782,$A191,СВЦЭМ!$B$39:$B$782,K$190)+'СЕТ СН'!$F$12</f>
        <v>124.9888748</v>
      </c>
      <c r="L191" s="36">
        <f>SUMIFS(СВЦЭМ!$F$39:$F$782,СВЦЭМ!$A$39:$A$782,$A191,СВЦЭМ!$B$39:$B$782,L$190)+'СЕТ СН'!$F$12</f>
        <v>119.4430385</v>
      </c>
      <c r="M191" s="36">
        <f>SUMIFS(СВЦЭМ!$F$39:$F$782,СВЦЭМ!$A$39:$A$782,$A191,СВЦЭМ!$B$39:$B$782,M$190)+'СЕТ СН'!$F$12</f>
        <v>114.78721357000001</v>
      </c>
      <c r="N191" s="36">
        <f>SUMIFS(СВЦЭМ!$F$39:$F$782,СВЦЭМ!$A$39:$A$782,$A191,СВЦЭМ!$B$39:$B$782,N$190)+'СЕТ СН'!$F$12</f>
        <v>117.05740419</v>
      </c>
      <c r="O191" s="36">
        <f>SUMIFS(СВЦЭМ!$F$39:$F$782,СВЦЭМ!$A$39:$A$782,$A191,СВЦЭМ!$B$39:$B$782,O$190)+'СЕТ СН'!$F$12</f>
        <v>117.85392193</v>
      </c>
      <c r="P191" s="36">
        <f>SUMIFS(СВЦЭМ!$F$39:$F$782,СВЦЭМ!$A$39:$A$782,$A191,СВЦЭМ!$B$39:$B$782,P$190)+'СЕТ СН'!$F$12</f>
        <v>118.0343888</v>
      </c>
      <c r="Q191" s="36">
        <f>SUMIFS(СВЦЭМ!$F$39:$F$782,СВЦЭМ!$A$39:$A$782,$A191,СВЦЭМ!$B$39:$B$782,Q$190)+'СЕТ СН'!$F$12</f>
        <v>118.94271421000001</v>
      </c>
      <c r="R191" s="36">
        <f>SUMIFS(СВЦЭМ!$F$39:$F$782,СВЦЭМ!$A$39:$A$782,$A191,СВЦЭМ!$B$39:$B$782,R$190)+'СЕТ СН'!$F$12</f>
        <v>117.6337338</v>
      </c>
      <c r="S191" s="36">
        <f>SUMIFS(СВЦЭМ!$F$39:$F$782,СВЦЭМ!$A$39:$A$782,$A191,СВЦЭМ!$B$39:$B$782,S$190)+'СЕТ СН'!$F$12</f>
        <v>118.39994092000001</v>
      </c>
      <c r="T191" s="36">
        <f>SUMIFS(СВЦЭМ!$F$39:$F$782,СВЦЭМ!$A$39:$A$782,$A191,СВЦЭМ!$B$39:$B$782,T$190)+'СЕТ СН'!$F$12</f>
        <v>138.49843888999999</v>
      </c>
      <c r="U191" s="36">
        <f>SUMIFS(СВЦЭМ!$F$39:$F$782,СВЦЭМ!$A$39:$A$782,$A191,СВЦЭМ!$B$39:$B$782,U$190)+'СЕТ СН'!$F$12</f>
        <v>140.05042535000001</v>
      </c>
      <c r="V191" s="36">
        <f>SUMIFS(СВЦЭМ!$F$39:$F$782,СВЦЭМ!$A$39:$A$782,$A191,СВЦЭМ!$B$39:$B$782,V$190)+'СЕТ СН'!$F$12</f>
        <v>141.83465258999999</v>
      </c>
      <c r="W191" s="36">
        <f>SUMIFS(СВЦЭМ!$F$39:$F$782,СВЦЭМ!$A$39:$A$782,$A191,СВЦЭМ!$B$39:$B$782,W$190)+'СЕТ СН'!$F$12</f>
        <v>141.55900851999999</v>
      </c>
      <c r="X191" s="36">
        <f>SUMIFS(СВЦЭМ!$F$39:$F$782,СВЦЭМ!$A$39:$A$782,$A191,СВЦЭМ!$B$39:$B$782,X$190)+'СЕТ СН'!$F$12</f>
        <v>137.01313094</v>
      </c>
      <c r="Y191" s="36">
        <f>SUMIFS(СВЦЭМ!$F$39:$F$782,СВЦЭМ!$A$39:$A$782,$A191,СВЦЭМ!$B$39:$B$782,Y$190)+'СЕТ СН'!$F$12</f>
        <v>130.60284759999999</v>
      </c>
      <c r="AA191" s="45"/>
    </row>
    <row r="192" spans="1:27" ht="15.75" x14ac:dyDescent="0.2">
      <c r="A192" s="35">
        <f>A191+1</f>
        <v>44806</v>
      </c>
      <c r="B192" s="36">
        <f>SUMIFS(СВЦЭМ!$F$39:$F$782,СВЦЭМ!$A$39:$A$782,$A192,СВЦЭМ!$B$39:$B$782,B$190)+'СЕТ СН'!$F$12</f>
        <v>130.73880315</v>
      </c>
      <c r="C192" s="36">
        <f>SUMIFS(СВЦЭМ!$F$39:$F$782,СВЦЭМ!$A$39:$A$782,$A192,СВЦЭМ!$B$39:$B$782,C$190)+'СЕТ СН'!$F$12</f>
        <v>138.53600961999999</v>
      </c>
      <c r="D192" s="36">
        <f>SUMIFS(СВЦЭМ!$F$39:$F$782,СВЦЭМ!$A$39:$A$782,$A192,СВЦЭМ!$B$39:$B$782,D$190)+'СЕТ СН'!$F$12</f>
        <v>143.52580570000001</v>
      </c>
      <c r="E192" s="36">
        <f>SUMIFS(СВЦЭМ!$F$39:$F$782,СВЦЭМ!$A$39:$A$782,$A192,СВЦЭМ!$B$39:$B$782,E$190)+'СЕТ СН'!$F$12</f>
        <v>145.11009711</v>
      </c>
      <c r="F192" s="36">
        <f>SUMIFS(СВЦЭМ!$F$39:$F$782,СВЦЭМ!$A$39:$A$782,$A192,СВЦЭМ!$B$39:$B$782,F$190)+'СЕТ СН'!$F$12</f>
        <v>145.49619061999999</v>
      </c>
      <c r="G192" s="36">
        <f>SUMIFS(СВЦЭМ!$F$39:$F$782,СВЦЭМ!$A$39:$A$782,$A192,СВЦЭМ!$B$39:$B$782,G$190)+'СЕТ СН'!$F$12</f>
        <v>143.94670786</v>
      </c>
      <c r="H192" s="36">
        <f>SUMIFS(СВЦЭМ!$F$39:$F$782,СВЦЭМ!$A$39:$A$782,$A192,СВЦЭМ!$B$39:$B$782,H$190)+'СЕТ СН'!$F$12</f>
        <v>137.24210747999999</v>
      </c>
      <c r="I192" s="36">
        <f>SUMIFS(СВЦЭМ!$F$39:$F$782,СВЦЭМ!$A$39:$A$782,$A192,СВЦЭМ!$B$39:$B$782,I$190)+'СЕТ СН'!$F$12</f>
        <v>126.44302719</v>
      </c>
      <c r="J192" s="36">
        <f>SUMIFS(СВЦЭМ!$F$39:$F$782,СВЦЭМ!$A$39:$A$782,$A192,СВЦЭМ!$B$39:$B$782,J$190)+'СЕТ СН'!$F$12</f>
        <v>116.46027453000001</v>
      </c>
      <c r="K192" s="36">
        <f>SUMIFS(СВЦЭМ!$F$39:$F$782,СВЦЭМ!$A$39:$A$782,$A192,СВЦЭМ!$B$39:$B$782,K$190)+'СЕТ СН'!$F$12</f>
        <v>120.16359928</v>
      </c>
      <c r="L192" s="36">
        <f>SUMIFS(СВЦЭМ!$F$39:$F$782,СВЦЭМ!$A$39:$A$782,$A192,СВЦЭМ!$B$39:$B$782,L$190)+'СЕТ СН'!$F$12</f>
        <v>119.39970205</v>
      </c>
      <c r="M192" s="36">
        <f>SUMIFS(СВЦЭМ!$F$39:$F$782,СВЦЭМ!$A$39:$A$782,$A192,СВЦЭМ!$B$39:$B$782,M$190)+'СЕТ СН'!$F$12</f>
        <v>112.2444137</v>
      </c>
      <c r="N192" s="36">
        <f>SUMIFS(СВЦЭМ!$F$39:$F$782,СВЦЭМ!$A$39:$A$782,$A192,СВЦЭМ!$B$39:$B$782,N$190)+'СЕТ СН'!$F$12</f>
        <v>113.6668366</v>
      </c>
      <c r="O192" s="36">
        <f>SUMIFS(СВЦЭМ!$F$39:$F$782,СВЦЭМ!$A$39:$A$782,$A192,СВЦЭМ!$B$39:$B$782,O$190)+'СЕТ СН'!$F$12</f>
        <v>113.97953749</v>
      </c>
      <c r="P192" s="36">
        <f>SUMIFS(СВЦЭМ!$F$39:$F$782,СВЦЭМ!$A$39:$A$782,$A192,СВЦЭМ!$B$39:$B$782,P$190)+'СЕТ СН'!$F$12</f>
        <v>114.39934552</v>
      </c>
      <c r="Q192" s="36">
        <f>SUMIFS(СВЦЭМ!$F$39:$F$782,СВЦЭМ!$A$39:$A$782,$A192,СВЦЭМ!$B$39:$B$782,Q$190)+'СЕТ СН'!$F$12</f>
        <v>115.25621372000001</v>
      </c>
      <c r="R192" s="36">
        <f>SUMIFS(СВЦЭМ!$F$39:$F$782,СВЦЭМ!$A$39:$A$782,$A192,СВЦЭМ!$B$39:$B$782,R$190)+'СЕТ СН'!$F$12</f>
        <v>115.29306095</v>
      </c>
      <c r="S192" s="36">
        <f>SUMIFS(СВЦЭМ!$F$39:$F$782,СВЦЭМ!$A$39:$A$782,$A192,СВЦЭМ!$B$39:$B$782,S$190)+'СЕТ СН'!$F$12</f>
        <v>115.95072172</v>
      </c>
      <c r="T192" s="36">
        <f>SUMIFS(СВЦЭМ!$F$39:$F$782,СВЦЭМ!$A$39:$A$782,$A192,СВЦЭМ!$B$39:$B$782,T$190)+'СЕТ СН'!$F$12</f>
        <v>134.65023332999999</v>
      </c>
      <c r="U192" s="36">
        <f>SUMIFS(СВЦЭМ!$F$39:$F$782,СВЦЭМ!$A$39:$A$782,$A192,СВЦЭМ!$B$39:$B$782,U$190)+'СЕТ СН'!$F$12</f>
        <v>134.99376545000001</v>
      </c>
      <c r="V192" s="36">
        <f>SUMIFS(СВЦЭМ!$F$39:$F$782,СВЦЭМ!$A$39:$A$782,$A192,СВЦЭМ!$B$39:$B$782,V$190)+'СЕТ СН'!$F$12</f>
        <v>138.80627279000001</v>
      </c>
      <c r="W192" s="36">
        <f>SUMIFS(СВЦЭМ!$F$39:$F$782,СВЦЭМ!$A$39:$A$782,$A192,СВЦЭМ!$B$39:$B$782,W$190)+'СЕТ СН'!$F$12</f>
        <v>138.8423468</v>
      </c>
      <c r="X192" s="36">
        <f>SUMIFS(СВЦЭМ!$F$39:$F$782,СВЦЭМ!$A$39:$A$782,$A192,СВЦЭМ!$B$39:$B$782,X$190)+'СЕТ СН'!$F$12</f>
        <v>131.51845158</v>
      </c>
      <c r="Y192" s="36">
        <f>SUMIFS(СВЦЭМ!$F$39:$F$782,СВЦЭМ!$A$39:$A$782,$A192,СВЦЭМ!$B$39:$B$782,Y$190)+'СЕТ СН'!$F$12</f>
        <v>126.22353744999999</v>
      </c>
    </row>
    <row r="193" spans="1:25" ht="15.75" x14ac:dyDescent="0.2">
      <c r="A193" s="35">
        <f t="shared" ref="A193:A220" si="5">A192+1</f>
        <v>44807</v>
      </c>
      <c r="B193" s="36">
        <f>SUMIFS(СВЦЭМ!$F$39:$F$782,СВЦЭМ!$A$39:$A$782,$A193,СВЦЭМ!$B$39:$B$782,B$190)+'СЕТ СН'!$F$12</f>
        <v>126.31300156</v>
      </c>
      <c r="C193" s="36">
        <f>SUMIFS(СВЦЭМ!$F$39:$F$782,СВЦЭМ!$A$39:$A$782,$A193,СВЦЭМ!$B$39:$B$782,C$190)+'СЕТ СН'!$F$12</f>
        <v>132.89001307000001</v>
      </c>
      <c r="D193" s="36">
        <f>SUMIFS(СВЦЭМ!$F$39:$F$782,СВЦЭМ!$A$39:$A$782,$A193,СВЦЭМ!$B$39:$B$782,D$190)+'СЕТ СН'!$F$12</f>
        <v>135.71991084000001</v>
      </c>
      <c r="E193" s="36">
        <f>SUMIFS(СВЦЭМ!$F$39:$F$782,СВЦЭМ!$A$39:$A$782,$A193,СВЦЭМ!$B$39:$B$782,E$190)+'СЕТ СН'!$F$12</f>
        <v>137.71410159000001</v>
      </c>
      <c r="F193" s="36">
        <f>SUMIFS(СВЦЭМ!$F$39:$F$782,СВЦЭМ!$A$39:$A$782,$A193,СВЦЭМ!$B$39:$B$782,F$190)+'СЕТ СН'!$F$12</f>
        <v>139.82360335000001</v>
      </c>
      <c r="G193" s="36">
        <f>SUMIFS(СВЦЭМ!$F$39:$F$782,СВЦЭМ!$A$39:$A$782,$A193,СВЦЭМ!$B$39:$B$782,G$190)+'СЕТ СН'!$F$12</f>
        <v>139.45480462</v>
      </c>
      <c r="H193" s="36">
        <f>SUMIFS(СВЦЭМ!$F$39:$F$782,СВЦЭМ!$A$39:$A$782,$A193,СВЦЭМ!$B$39:$B$782,H$190)+'СЕТ СН'!$F$12</f>
        <v>136.10935936999999</v>
      </c>
      <c r="I193" s="36">
        <f>SUMIFS(СВЦЭМ!$F$39:$F$782,СВЦЭМ!$A$39:$A$782,$A193,СВЦЭМ!$B$39:$B$782,I$190)+'СЕТ СН'!$F$12</f>
        <v>128.75162964</v>
      </c>
      <c r="J193" s="36">
        <f>SUMIFS(СВЦЭМ!$F$39:$F$782,СВЦЭМ!$A$39:$A$782,$A193,СВЦЭМ!$B$39:$B$782,J$190)+'СЕТ СН'!$F$12</f>
        <v>121.01588513</v>
      </c>
      <c r="K193" s="36">
        <f>SUMIFS(СВЦЭМ!$F$39:$F$782,СВЦЭМ!$A$39:$A$782,$A193,СВЦЭМ!$B$39:$B$782,K$190)+'СЕТ СН'!$F$12</f>
        <v>110.1395867</v>
      </c>
      <c r="L193" s="36">
        <f>SUMIFS(СВЦЭМ!$F$39:$F$782,СВЦЭМ!$A$39:$A$782,$A193,СВЦЭМ!$B$39:$B$782,L$190)+'СЕТ СН'!$F$12</f>
        <v>103.31002943</v>
      </c>
      <c r="M193" s="36">
        <f>SUMIFS(СВЦЭМ!$F$39:$F$782,СВЦЭМ!$A$39:$A$782,$A193,СВЦЭМ!$B$39:$B$782,M$190)+'СЕТ СН'!$F$12</f>
        <v>105.07541281</v>
      </c>
      <c r="N193" s="36">
        <f>SUMIFS(СВЦЭМ!$F$39:$F$782,СВЦЭМ!$A$39:$A$782,$A193,СВЦЭМ!$B$39:$B$782,N$190)+'СЕТ СН'!$F$12</f>
        <v>107.0212136</v>
      </c>
      <c r="O193" s="36">
        <f>SUMIFS(СВЦЭМ!$F$39:$F$782,СВЦЭМ!$A$39:$A$782,$A193,СВЦЭМ!$B$39:$B$782,O$190)+'СЕТ СН'!$F$12</f>
        <v>111.30297533</v>
      </c>
      <c r="P193" s="36">
        <f>SUMIFS(СВЦЭМ!$F$39:$F$782,СВЦЭМ!$A$39:$A$782,$A193,СВЦЭМ!$B$39:$B$782,P$190)+'СЕТ СН'!$F$12</f>
        <v>114.72738901</v>
      </c>
      <c r="Q193" s="36">
        <f>SUMIFS(СВЦЭМ!$F$39:$F$782,СВЦЭМ!$A$39:$A$782,$A193,СВЦЭМ!$B$39:$B$782,Q$190)+'СЕТ СН'!$F$12</f>
        <v>115.34606936</v>
      </c>
      <c r="R193" s="36">
        <f>SUMIFS(СВЦЭМ!$F$39:$F$782,СВЦЭМ!$A$39:$A$782,$A193,СВЦЭМ!$B$39:$B$782,R$190)+'СЕТ СН'!$F$12</f>
        <v>114.90482249</v>
      </c>
      <c r="S193" s="36">
        <f>SUMIFS(СВЦЭМ!$F$39:$F$782,СВЦЭМ!$A$39:$A$782,$A193,СВЦЭМ!$B$39:$B$782,S$190)+'СЕТ СН'!$F$12</f>
        <v>115.55980409999999</v>
      </c>
      <c r="T193" s="36">
        <f>SUMIFS(СВЦЭМ!$F$39:$F$782,СВЦЭМ!$A$39:$A$782,$A193,СВЦЭМ!$B$39:$B$782,T$190)+'СЕТ СН'!$F$12</f>
        <v>112.29951052</v>
      </c>
      <c r="U193" s="36">
        <f>SUMIFS(СВЦЭМ!$F$39:$F$782,СВЦЭМ!$A$39:$A$782,$A193,СВЦЭМ!$B$39:$B$782,U$190)+'СЕТ СН'!$F$12</f>
        <v>111.97422265</v>
      </c>
      <c r="V193" s="36">
        <f>SUMIFS(СВЦЭМ!$F$39:$F$782,СВЦЭМ!$A$39:$A$782,$A193,СВЦЭМ!$B$39:$B$782,V$190)+'СЕТ СН'!$F$12</f>
        <v>111.3400097</v>
      </c>
      <c r="W193" s="36">
        <f>SUMIFS(СВЦЭМ!$F$39:$F$782,СВЦЭМ!$A$39:$A$782,$A193,СВЦЭМ!$B$39:$B$782,W$190)+'СЕТ СН'!$F$12</f>
        <v>111.21596369</v>
      </c>
      <c r="X193" s="36">
        <f>SUMIFS(СВЦЭМ!$F$39:$F$782,СВЦЭМ!$A$39:$A$782,$A193,СВЦЭМ!$B$39:$B$782,X$190)+'СЕТ СН'!$F$12</f>
        <v>123.03222153</v>
      </c>
      <c r="Y193" s="36">
        <f>SUMIFS(СВЦЭМ!$F$39:$F$782,СВЦЭМ!$A$39:$A$782,$A193,СВЦЭМ!$B$39:$B$782,Y$190)+'СЕТ СН'!$F$12</f>
        <v>131.68960670999999</v>
      </c>
    </row>
    <row r="194" spans="1:25" ht="15.75" x14ac:dyDescent="0.2">
      <c r="A194" s="35">
        <f t="shared" si="5"/>
        <v>44808</v>
      </c>
      <c r="B194" s="36">
        <f>SUMIFS(СВЦЭМ!$F$39:$F$782,СВЦЭМ!$A$39:$A$782,$A194,СВЦЭМ!$B$39:$B$782,B$190)+'СЕТ СН'!$F$12</f>
        <v>127.1041594</v>
      </c>
      <c r="C194" s="36">
        <f>SUMIFS(СВЦЭМ!$F$39:$F$782,СВЦЭМ!$A$39:$A$782,$A194,СВЦЭМ!$B$39:$B$782,C$190)+'СЕТ СН'!$F$12</f>
        <v>135.68972191</v>
      </c>
      <c r="D194" s="36">
        <f>SUMIFS(СВЦЭМ!$F$39:$F$782,СВЦЭМ!$A$39:$A$782,$A194,СВЦЭМ!$B$39:$B$782,D$190)+'СЕТ СН'!$F$12</f>
        <v>129.80272783999999</v>
      </c>
      <c r="E194" s="36">
        <f>SUMIFS(СВЦЭМ!$F$39:$F$782,СВЦЭМ!$A$39:$A$782,$A194,СВЦЭМ!$B$39:$B$782,E$190)+'СЕТ СН'!$F$12</f>
        <v>131.85517275000001</v>
      </c>
      <c r="F194" s="36">
        <f>SUMIFS(СВЦЭМ!$F$39:$F$782,СВЦЭМ!$A$39:$A$782,$A194,СВЦЭМ!$B$39:$B$782,F$190)+'СЕТ СН'!$F$12</f>
        <v>132.43574728999999</v>
      </c>
      <c r="G194" s="36">
        <f>SUMIFS(СВЦЭМ!$F$39:$F$782,СВЦЭМ!$A$39:$A$782,$A194,СВЦЭМ!$B$39:$B$782,G$190)+'СЕТ СН'!$F$12</f>
        <v>131.35731382</v>
      </c>
      <c r="H194" s="36">
        <f>SUMIFS(СВЦЭМ!$F$39:$F$782,СВЦЭМ!$A$39:$A$782,$A194,СВЦЭМ!$B$39:$B$782,H$190)+'СЕТ СН'!$F$12</f>
        <v>128.54321394999999</v>
      </c>
      <c r="I194" s="36">
        <f>SUMIFS(СВЦЭМ!$F$39:$F$782,СВЦЭМ!$A$39:$A$782,$A194,СВЦЭМ!$B$39:$B$782,I$190)+'СЕТ СН'!$F$12</f>
        <v>122.47304111</v>
      </c>
      <c r="J194" s="36">
        <f>SUMIFS(СВЦЭМ!$F$39:$F$782,СВЦЭМ!$A$39:$A$782,$A194,СВЦЭМ!$B$39:$B$782,J$190)+'СЕТ СН'!$F$12</f>
        <v>116.78250174</v>
      </c>
      <c r="K194" s="36">
        <f>SUMIFS(СВЦЭМ!$F$39:$F$782,СВЦЭМ!$A$39:$A$782,$A194,СВЦЭМ!$B$39:$B$782,K$190)+'СЕТ СН'!$F$12</f>
        <v>122.83106171999999</v>
      </c>
      <c r="L194" s="36">
        <f>SUMIFS(СВЦЭМ!$F$39:$F$782,СВЦЭМ!$A$39:$A$782,$A194,СВЦЭМ!$B$39:$B$782,L$190)+'СЕТ СН'!$F$12</f>
        <v>122.77826342</v>
      </c>
      <c r="M194" s="36">
        <f>SUMIFS(СВЦЭМ!$F$39:$F$782,СВЦЭМ!$A$39:$A$782,$A194,СВЦЭМ!$B$39:$B$782,M$190)+'СЕТ СН'!$F$12</f>
        <v>124.25986527000001</v>
      </c>
      <c r="N194" s="36">
        <f>SUMIFS(СВЦЭМ!$F$39:$F$782,СВЦЭМ!$A$39:$A$782,$A194,СВЦЭМ!$B$39:$B$782,N$190)+'СЕТ СН'!$F$12</f>
        <v>122.04630478999999</v>
      </c>
      <c r="O194" s="36">
        <f>SUMIFS(СВЦЭМ!$F$39:$F$782,СВЦЭМ!$A$39:$A$782,$A194,СВЦЭМ!$B$39:$B$782,O$190)+'СЕТ СН'!$F$12</f>
        <v>121.41434647</v>
      </c>
      <c r="P194" s="36">
        <f>SUMIFS(СВЦЭМ!$F$39:$F$782,СВЦЭМ!$A$39:$A$782,$A194,СВЦЭМ!$B$39:$B$782,P$190)+'СЕТ СН'!$F$12</f>
        <v>123.59033972</v>
      </c>
      <c r="Q194" s="36">
        <f>SUMIFS(СВЦЭМ!$F$39:$F$782,СВЦЭМ!$A$39:$A$782,$A194,СВЦЭМ!$B$39:$B$782,Q$190)+'СЕТ СН'!$F$12</f>
        <v>125.68087979000001</v>
      </c>
      <c r="R194" s="36">
        <f>SUMIFS(СВЦЭМ!$F$39:$F$782,СВЦЭМ!$A$39:$A$782,$A194,СВЦЭМ!$B$39:$B$782,R$190)+'СЕТ СН'!$F$12</f>
        <v>124.34249975</v>
      </c>
      <c r="S194" s="36">
        <f>SUMIFS(СВЦЭМ!$F$39:$F$782,СВЦЭМ!$A$39:$A$782,$A194,СВЦЭМ!$B$39:$B$782,S$190)+'СЕТ СН'!$F$12</f>
        <v>122.70900014</v>
      </c>
      <c r="T194" s="36">
        <f>SUMIFS(СВЦЭМ!$F$39:$F$782,СВЦЭМ!$A$39:$A$782,$A194,СВЦЭМ!$B$39:$B$782,T$190)+'СЕТ СН'!$F$12</f>
        <v>122.08818318</v>
      </c>
      <c r="U194" s="36">
        <f>SUMIFS(СВЦЭМ!$F$39:$F$782,СВЦЭМ!$A$39:$A$782,$A194,СВЦЭМ!$B$39:$B$782,U$190)+'СЕТ СН'!$F$12</f>
        <v>121.98150291</v>
      </c>
      <c r="V194" s="36">
        <f>SUMIFS(СВЦЭМ!$F$39:$F$782,СВЦЭМ!$A$39:$A$782,$A194,СВЦЭМ!$B$39:$B$782,V$190)+'СЕТ СН'!$F$12</f>
        <v>124.44681697</v>
      </c>
      <c r="W194" s="36">
        <f>SUMIFS(СВЦЭМ!$F$39:$F$782,СВЦЭМ!$A$39:$A$782,$A194,СВЦЭМ!$B$39:$B$782,W$190)+'СЕТ СН'!$F$12</f>
        <v>122.84599575999999</v>
      </c>
      <c r="X194" s="36">
        <f>SUMIFS(СВЦЭМ!$F$39:$F$782,СВЦЭМ!$A$39:$A$782,$A194,СВЦЭМ!$B$39:$B$782,X$190)+'СЕТ СН'!$F$12</f>
        <v>126.44483423</v>
      </c>
      <c r="Y194" s="36">
        <f>SUMIFS(СВЦЭМ!$F$39:$F$782,СВЦЭМ!$A$39:$A$782,$A194,СВЦЭМ!$B$39:$B$782,Y$190)+'СЕТ СН'!$F$12</f>
        <v>136.53020129000001</v>
      </c>
    </row>
    <row r="195" spans="1:25" ht="15.75" x14ac:dyDescent="0.2">
      <c r="A195" s="35">
        <f t="shared" si="5"/>
        <v>44809</v>
      </c>
      <c r="B195" s="36">
        <f>SUMIFS(СВЦЭМ!$F$39:$F$782,СВЦЭМ!$A$39:$A$782,$A195,СВЦЭМ!$B$39:$B$782,B$190)+'СЕТ СН'!$F$12</f>
        <v>138.19240357000001</v>
      </c>
      <c r="C195" s="36">
        <f>SUMIFS(СВЦЭМ!$F$39:$F$782,СВЦЭМ!$A$39:$A$782,$A195,СВЦЭМ!$B$39:$B$782,C$190)+'СЕТ СН'!$F$12</f>
        <v>134.08766302000001</v>
      </c>
      <c r="D195" s="36">
        <f>SUMIFS(СВЦЭМ!$F$39:$F$782,СВЦЭМ!$A$39:$A$782,$A195,СВЦЭМ!$B$39:$B$782,D$190)+'СЕТ СН'!$F$12</f>
        <v>142.90449336</v>
      </c>
      <c r="E195" s="36">
        <f>SUMIFS(СВЦЭМ!$F$39:$F$782,СВЦЭМ!$A$39:$A$782,$A195,СВЦЭМ!$B$39:$B$782,E$190)+'СЕТ СН'!$F$12</f>
        <v>143.84747535</v>
      </c>
      <c r="F195" s="36">
        <f>SUMIFS(СВЦЭМ!$F$39:$F$782,СВЦЭМ!$A$39:$A$782,$A195,СВЦЭМ!$B$39:$B$782,F$190)+'СЕТ СН'!$F$12</f>
        <v>144.83745615999999</v>
      </c>
      <c r="G195" s="36">
        <f>SUMIFS(СВЦЭМ!$F$39:$F$782,СВЦЭМ!$A$39:$A$782,$A195,СВЦЭМ!$B$39:$B$782,G$190)+'СЕТ СН'!$F$12</f>
        <v>141.85626310999999</v>
      </c>
      <c r="H195" s="36">
        <f>SUMIFS(СВЦЭМ!$F$39:$F$782,СВЦЭМ!$A$39:$A$782,$A195,СВЦЭМ!$B$39:$B$782,H$190)+'СЕТ СН'!$F$12</f>
        <v>135.44424169000001</v>
      </c>
      <c r="I195" s="36">
        <f>SUMIFS(СВЦЭМ!$F$39:$F$782,СВЦЭМ!$A$39:$A$782,$A195,СВЦЭМ!$B$39:$B$782,I$190)+'СЕТ СН'!$F$12</f>
        <v>124.05487388</v>
      </c>
      <c r="J195" s="36">
        <f>SUMIFS(СВЦЭМ!$F$39:$F$782,СВЦЭМ!$A$39:$A$782,$A195,СВЦЭМ!$B$39:$B$782,J$190)+'СЕТ СН'!$F$12</f>
        <v>119.81831678</v>
      </c>
      <c r="K195" s="36">
        <f>SUMIFS(СВЦЭМ!$F$39:$F$782,СВЦЭМ!$A$39:$A$782,$A195,СВЦЭМ!$B$39:$B$782,K$190)+'СЕТ СН'!$F$12</f>
        <v>126.08451187</v>
      </c>
      <c r="L195" s="36">
        <f>SUMIFS(СВЦЭМ!$F$39:$F$782,СВЦЭМ!$A$39:$A$782,$A195,СВЦЭМ!$B$39:$B$782,L$190)+'СЕТ СН'!$F$12</f>
        <v>130.91835527999999</v>
      </c>
      <c r="M195" s="36">
        <f>SUMIFS(СВЦЭМ!$F$39:$F$782,СВЦЭМ!$A$39:$A$782,$A195,СВЦЭМ!$B$39:$B$782,M$190)+'СЕТ СН'!$F$12</f>
        <v>131.14724052</v>
      </c>
      <c r="N195" s="36">
        <f>SUMIFS(СВЦЭМ!$F$39:$F$782,СВЦЭМ!$A$39:$A$782,$A195,СВЦЭМ!$B$39:$B$782,N$190)+'СЕТ СН'!$F$12</f>
        <v>131.19682599000001</v>
      </c>
      <c r="O195" s="36">
        <f>SUMIFS(СВЦЭМ!$F$39:$F$782,СВЦЭМ!$A$39:$A$782,$A195,СВЦЭМ!$B$39:$B$782,O$190)+'СЕТ СН'!$F$12</f>
        <v>132.13104326000001</v>
      </c>
      <c r="P195" s="36">
        <f>SUMIFS(СВЦЭМ!$F$39:$F$782,СВЦЭМ!$A$39:$A$782,$A195,СВЦЭМ!$B$39:$B$782,P$190)+'СЕТ СН'!$F$12</f>
        <v>131.04178565999999</v>
      </c>
      <c r="Q195" s="36">
        <f>SUMIFS(СВЦЭМ!$F$39:$F$782,СВЦЭМ!$A$39:$A$782,$A195,СВЦЭМ!$B$39:$B$782,Q$190)+'СЕТ СН'!$F$12</f>
        <v>130.69993898000001</v>
      </c>
      <c r="R195" s="36">
        <f>SUMIFS(СВЦЭМ!$F$39:$F$782,СВЦЭМ!$A$39:$A$782,$A195,СВЦЭМ!$B$39:$B$782,R$190)+'СЕТ СН'!$F$12</f>
        <v>130.05087936999999</v>
      </c>
      <c r="S195" s="36">
        <f>SUMIFS(СВЦЭМ!$F$39:$F$782,СВЦЭМ!$A$39:$A$782,$A195,СВЦЭМ!$B$39:$B$782,S$190)+'СЕТ СН'!$F$12</f>
        <v>127.69357558999999</v>
      </c>
      <c r="T195" s="36">
        <f>SUMIFS(СВЦЭМ!$F$39:$F$782,СВЦЭМ!$A$39:$A$782,$A195,СВЦЭМ!$B$39:$B$782,T$190)+'СЕТ СН'!$F$12</f>
        <v>135.08591919</v>
      </c>
      <c r="U195" s="36">
        <f>SUMIFS(СВЦЭМ!$F$39:$F$782,СВЦЭМ!$A$39:$A$782,$A195,СВЦЭМ!$B$39:$B$782,U$190)+'СЕТ СН'!$F$12</f>
        <v>136.07390229000001</v>
      </c>
      <c r="V195" s="36">
        <f>SUMIFS(СВЦЭМ!$F$39:$F$782,СВЦЭМ!$A$39:$A$782,$A195,СВЦЭМ!$B$39:$B$782,V$190)+'СЕТ СН'!$F$12</f>
        <v>138.97053314999999</v>
      </c>
      <c r="W195" s="36">
        <f>SUMIFS(СВЦЭМ!$F$39:$F$782,СВЦЭМ!$A$39:$A$782,$A195,СВЦЭМ!$B$39:$B$782,W$190)+'СЕТ СН'!$F$12</f>
        <v>138.77540852000001</v>
      </c>
      <c r="X195" s="36">
        <f>SUMIFS(СВЦЭМ!$F$39:$F$782,СВЦЭМ!$A$39:$A$782,$A195,СВЦЭМ!$B$39:$B$782,X$190)+'СЕТ СН'!$F$12</f>
        <v>128.40401383</v>
      </c>
      <c r="Y195" s="36">
        <f>SUMIFS(СВЦЭМ!$F$39:$F$782,СВЦЭМ!$A$39:$A$782,$A195,СВЦЭМ!$B$39:$B$782,Y$190)+'СЕТ СН'!$F$12</f>
        <v>123.25999464</v>
      </c>
    </row>
    <row r="196" spans="1:25" ht="15.75" x14ac:dyDescent="0.2">
      <c r="A196" s="35">
        <f t="shared" si="5"/>
        <v>44810</v>
      </c>
      <c r="B196" s="36">
        <f>SUMIFS(СВЦЭМ!$F$39:$F$782,СВЦЭМ!$A$39:$A$782,$A196,СВЦЭМ!$B$39:$B$782,B$190)+'СЕТ СН'!$F$12</f>
        <v>132.16323813</v>
      </c>
      <c r="C196" s="36">
        <f>SUMIFS(СВЦЭМ!$F$39:$F$782,СВЦЭМ!$A$39:$A$782,$A196,СВЦЭМ!$B$39:$B$782,C$190)+'СЕТ СН'!$F$12</f>
        <v>140.41852763</v>
      </c>
      <c r="D196" s="36">
        <f>SUMIFS(СВЦЭМ!$F$39:$F$782,СВЦЭМ!$A$39:$A$782,$A196,СВЦЭМ!$B$39:$B$782,D$190)+'СЕТ СН'!$F$12</f>
        <v>145.43535919000001</v>
      </c>
      <c r="E196" s="36">
        <f>SUMIFS(СВЦЭМ!$F$39:$F$782,СВЦЭМ!$A$39:$A$782,$A196,СВЦЭМ!$B$39:$B$782,E$190)+'СЕТ СН'!$F$12</f>
        <v>146.99907744000001</v>
      </c>
      <c r="F196" s="36">
        <f>SUMIFS(СВЦЭМ!$F$39:$F$782,СВЦЭМ!$A$39:$A$782,$A196,СВЦЭМ!$B$39:$B$782,F$190)+'СЕТ СН'!$F$12</f>
        <v>147.05378571</v>
      </c>
      <c r="G196" s="36">
        <f>SUMIFS(СВЦЭМ!$F$39:$F$782,СВЦЭМ!$A$39:$A$782,$A196,СВЦЭМ!$B$39:$B$782,G$190)+'СЕТ СН'!$F$12</f>
        <v>146.61631649</v>
      </c>
      <c r="H196" s="36">
        <f>SUMIFS(СВЦЭМ!$F$39:$F$782,СВЦЭМ!$A$39:$A$782,$A196,СВЦЭМ!$B$39:$B$782,H$190)+'СЕТ СН'!$F$12</f>
        <v>136.50400087</v>
      </c>
      <c r="I196" s="36">
        <f>SUMIFS(СВЦЭМ!$F$39:$F$782,СВЦЭМ!$A$39:$A$782,$A196,СВЦЭМ!$B$39:$B$782,I$190)+'СЕТ СН'!$F$12</f>
        <v>125.52715658</v>
      </c>
      <c r="J196" s="36">
        <f>SUMIFS(СВЦЭМ!$F$39:$F$782,СВЦЭМ!$A$39:$A$782,$A196,СВЦЭМ!$B$39:$B$782,J$190)+'СЕТ СН'!$F$12</f>
        <v>123.42622789000001</v>
      </c>
      <c r="K196" s="36">
        <f>SUMIFS(СВЦЭМ!$F$39:$F$782,СВЦЭМ!$A$39:$A$782,$A196,СВЦЭМ!$B$39:$B$782,K$190)+'СЕТ СН'!$F$12</f>
        <v>122.01185546000001</v>
      </c>
      <c r="L196" s="36">
        <f>SUMIFS(СВЦЭМ!$F$39:$F$782,СВЦЭМ!$A$39:$A$782,$A196,СВЦЭМ!$B$39:$B$782,L$190)+'СЕТ СН'!$F$12</f>
        <v>130.71877104999999</v>
      </c>
      <c r="M196" s="36">
        <f>SUMIFS(СВЦЭМ!$F$39:$F$782,СВЦЭМ!$A$39:$A$782,$A196,СВЦЭМ!$B$39:$B$782,M$190)+'СЕТ СН'!$F$12</f>
        <v>129.15412896000001</v>
      </c>
      <c r="N196" s="36">
        <f>SUMIFS(СВЦЭМ!$F$39:$F$782,СВЦЭМ!$A$39:$A$782,$A196,СВЦЭМ!$B$39:$B$782,N$190)+'СЕТ СН'!$F$12</f>
        <v>132.27326819999999</v>
      </c>
      <c r="O196" s="36">
        <f>SUMIFS(СВЦЭМ!$F$39:$F$782,СВЦЭМ!$A$39:$A$782,$A196,СВЦЭМ!$B$39:$B$782,O$190)+'СЕТ СН'!$F$12</f>
        <v>132.04387407999999</v>
      </c>
      <c r="P196" s="36">
        <f>SUMIFS(СВЦЭМ!$F$39:$F$782,СВЦЭМ!$A$39:$A$782,$A196,СВЦЭМ!$B$39:$B$782,P$190)+'СЕТ СН'!$F$12</f>
        <v>130.84866549</v>
      </c>
      <c r="Q196" s="36">
        <f>SUMIFS(СВЦЭМ!$F$39:$F$782,СВЦЭМ!$A$39:$A$782,$A196,СВЦЭМ!$B$39:$B$782,Q$190)+'СЕТ СН'!$F$12</f>
        <v>131.34911650999999</v>
      </c>
      <c r="R196" s="36">
        <f>SUMIFS(СВЦЭМ!$F$39:$F$782,СВЦЭМ!$A$39:$A$782,$A196,СВЦЭМ!$B$39:$B$782,R$190)+'СЕТ СН'!$F$12</f>
        <v>130.63389315000001</v>
      </c>
      <c r="S196" s="36">
        <f>SUMIFS(СВЦЭМ!$F$39:$F$782,СВЦЭМ!$A$39:$A$782,$A196,СВЦЭМ!$B$39:$B$782,S$190)+'СЕТ СН'!$F$12</f>
        <v>140.1550283</v>
      </c>
      <c r="T196" s="36">
        <f>SUMIFS(СВЦЭМ!$F$39:$F$782,СВЦЭМ!$A$39:$A$782,$A196,СВЦЭМ!$B$39:$B$782,T$190)+'СЕТ СН'!$F$12</f>
        <v>136.01945610999999</v>
      </c>
      <c r="U196" s="36">
        <f>SUMIFS(СВЦЭМ!$F$39:$F$782,СВЦЭМ!$A$39:$A$782,$A196,СВЦЭМ!$B$39:$B$782,U$190)+'СЕТ СН'!$F$12</f>
        <v>136.54052163</v>
      </c>
      <c r="V196" s="36">
        <f>SUMIFS(СВЦЭМ!$F$39:$F$782,СВЦЭМ!$A$39:$A$782,$A196,СВЦЭМ!$B$39:$B$782,V$190)+'СЕТ СН'!$F$12</f>
        <v>141.09564455</v>
      </c>
      <c r="W196" s="36">
        <f>SUMIFS(СВЦЭМ!$F$39:$F$782,СВЦЭМ!$A$39:$A$782,$A196,СВЦЭМ!$B$39:$B$782,W$190)+'СЕТ СН'!$F$12</f>
        <v>140.04440399999999</v>
      </c>
      <c r="X196" s="36">
        <f>SUMIFS(СВЦЭМ!$F$39:$F$782,СВЦЭМ!$A$39:$A$782,$A196,СВЦЭМ!$B$39:$B$782,X$190)+'СЕТ СН'!$F$12</f>
        <v>134.43519619</v>
      </c>
      <c r="Y196" s="36">
        <f>SUMIFS(СВЦЭМ!$F$39:$F$782,СВЦЭМ!$A$39:$A$782,$A196,СВЦЭМ!$B$39:$B$782,Y$190)+'СЕТ СН'!$F$12</f>
        <v>135.81819601000001</v>
      </c>
    </row>
    <row r="197" spans="1:25" ht="15.75" x14ac:dyDescent="0.2">
      <c r="A197" s="35">
        <f t="shared" si="5"/>
        <v>44811</v>
      </c>
      <c r="B197" s="36">
        <f>SUMIFS(СВЦЭМ!$F$39:$F$782,СВЦЭМ!$A$39:$A$782,$A197,СВЦЭМ!$B$39:$B$782,B$190)+'СЕТ СН'!$F$12</f>
        <v>147.50157088</v>
      </c>
      <c r="C197" s="36">
        <f>SUMIFS(СВЦЭМ!$F$39:$F$782,СВЦЭМ!$A$39:$A$782,$A197,СВЦЭМ!$B$39:$B$782,C$190)+'СЕТ СН'!$F$12</f>
        <v>156.84494144000001</v>
      </c>
      <c r="D197" s="36">
        <f>SUMIFS(СВЦЭМ!$F$39:$F$782,СВЦЭМ!$A$39:$A$782,$A197,СВЦЭМ!$B$39:$B$782,D$190)+'СЕТ СН'!$F$12</f>
        <v>163.26388868999999</v>
      </c>
      <c r="E197" s="36">
        <f>SUMIFS(СВЦЭМ!$F$39:$F$782,СВЦЭМ!$A$39:$A$782,$A197,СВЦЭМ!$B$39:$B$782,E$190)+'СЕТ СН'!$F$12</f>
        <v>165.53097875</v>
      </c>
      <c r="F197" s="36">
        <f>SUMIFS(СВЦЭМ!$F$39:$F$782,СВЦЭМ!$A$39:$A$782,$A197,СВЦЭМ!$B$39:$B$782,F$190)+'СЕТ СН'!$F$12</f>
        <v>164.01573407000001</v>
      </c>
      <c r="G197" s="36">
        <f>SUMIFS(СВЦЭМ!$F$39:$F$782,СВЦЭМ!$A$39:$A$782,$A197,СВЦЭМ!$B$39:$B$782,G$190)+'СЕТ СН'!$F$12</f>
        <v>163.69436404000001</v>
      </c>
      <c r="H197" s="36">
        <f>SUMIFS(СВЦЭМ!$F$39:$F$782,СВЦЭМ!$A$39:$A$782,$A197,СВЦЭМ!$B$39:$B$782,H$190)+'СЕТ СН'!$F$12</f>
        <v>154.26601683000001</v>
      </c>
      <c r="I197" s="36">
        <f>SUMIFS(СВЦЭМ!$F$39:$F$782,СВЦЭМ!$A$39:$A$782,$A197,СВЦЭМ!$B$39:$B$782,I$190)+'СЕТ СН'!$F$12</f>
        <v>140.06642371999999</v>
      </c>
      <c r="J197" s="36">
        <f>SUMIFS(СВЦЭМ!$F$39:$F$782,СВЦЭМ!$A$39:$A$782,$A197,СВЦЭМ!$B$39:$B$782,J$190)+'СЕТ СН'!$F$12</f>
        <v>136.23515939000001</v>
      </c>
      <c r="K197" s="36">
        <f>SUMIFS(СВЦЭМ!$F$39:$F$782,СВЦЭМ!$A$39:$A$782,$A197,СВЦЭМ!$B$39:$B$782,K$190)+'СЕТ СН'!$F$12</f>
        <v>130.06018549999999</v>
      </c>
      <c r="L197" s="36">
        <f>SUMIFS(СВЦЭМ!$F$39:$F$782,СВЦЭМ!$A$39:$A$782,$A197,СВЦЭМ!$B$39:$B$782,L$190)+'СЕТ СН'!$F$12</f>
        <v>138.02137879</v>
      </c>
      <c r="M197" s="36">
        <f>SUMIFS(СВЦЭМ!$F$39:$F$782,СВЦЭМ!$A$39:$A$782,$A197,СВЦЭМ!$B$39:$B$782,M$190)+'СЕТ СН'!$F$12</f>
        <v>131.03502189</v>
      </c>
      <c r="N197" s="36">
        <f>SUMIFS(СВЦЭМ!$F$39:$F$782,СВЦЭМ!$A$39:$A$782,$A197,СВЦЭМ!$B$39:$B$782,N$190)+'СЕТ СН'!$F$12</f>
        <v>128.44541225</v>
      </c>
      <c r="O197" s="36">
        <f>SUMIFS(СВЦЭМ!$F$39:$F$782,СВЦЭМ!$A$39:$A$782,$A197,СВЦЭМ!$B$39:$B$782,O$190)+'СЕТ СН'!$F$12</f>
        <v>127.21102037</v>
      </c>
      <c r="P197" s="36">
        <f>SUMIFS(СВЦЭМ!$F$39:$F$782,СВЦЭМ!$A$39:$A$782,$A197,СВЦЭМ!$B$39:$B$782,P$190)+'СЕТ СН'!$F$12</f>
        <v>128.99600785999999</v>
      </c>
      <c r="Q197" s="36">
        <f>SUMIFS(СВЦЭМ!$F$39:$F$782,СВЦЭМ!$A$39:$A$782,$A197,СВЦЭМ!$B$39:$B$782,Q$190)+'СЕТ СН'!$F$12</f>
        <v>127.59635329</v>
      </c>
      <c r="R197" s="36">
        <f>SUMIFS(СВЦЭМ!$F$39:$F$782,СВЦЭМ!$A$39:$A$782,$A197,СВЦЭМ!$B$39:$B$782,R$190)+'СЕТ СН'!$F$12</f>
        <v>128.73363094000001</v>
      </c>
      <c r="S197" s="36">
        <f>SUMIFS(СВЦЭМ!$F$39:$F$782,СВЦЭМ!$A$39:$A$782,$A197,СВЦЭМ!$B$39:$B$782,S$190)+'СЕТ СН'!$F$12</f>
        <v>128.90563456999999</v>
      </c>
      <c r="T197" s="36">
        <f>SUMIFS(СВЦЭМ!$F$39:$F$782,СВЦЭМ!$A$39:$A$782,$A197,СВЦЭМ!$B$39:$B$782,T$190)+'СЕТ СН'!$F$12</f>
        <v>128.84411012000001</v>
      </c>
      <c r="U197" s="36">
        <f>SUMIFS(СВЦЭМ!$F$39:$F$782,СВЦЭМ!$A$39:$A$782,$A197,СВЦЭМ!$B$39:$B$782,U$190)+'СЕТ СН'!$F$12</f>
        <v>128.60656269</v>
      </c>
      <c r="V197" s="36">
        <f>SUMIFS(СВЦЭМ!$F$39:$F$782,СВЦЭМ!$A$39:$A$782,$A197,СВЦЭМ!$B$39:$B$782,V$190)+'СЕТ СН'!$F$12</f>
        <v>131.27128296999999</v>
      </c>
      <c r="W197" s="36">
        <f>SUMIFS(СВЦЭМ!$F$39:$F$782,СВЦЭМ!$A$39:$A$782,$A197,СВЦЭМ!$B$39:$B$782,W$190)+'СЕТ СН'!$F$12</f>
        <v>130.44021040000001</v>
      </c>
      <c r="X197" s="36">
        <f>SUMIFS(СВЦЭМ!$F$39:$F$782,СВЦЭМ!$A$39:$A$782,$A197,СВЦЭМ!$B$39:$B$782,X$190)+'СЕТ СН'!$F$12</f>
        <v>151.49648189000001</v>
      </c>
      <c r="Y197" s="36">
        <f>SUMIFS(СВЦЭМ!$F$39:$F$782,СВЦЭМ!$A$39:$A$782,$A197,СВЦЭМ!$B$39:$B$782,Y$190)+'СЕТ СН'!$F$12</f>
        <v>135.95611328999999</v>
      </c>
    </row>
    <row r="198" spans="1:25" ht="15.75" x14ac:dyDescent="0.2">
      <c r="A198" s="35">
        <f t="shared" si="5"/>
        <v>44812</v>
      </c>
      <c r="B198" s="36">
        <f>SUMIFS(СВЦЭМ!$F$39:$F$782,СВЦЭМ!$A$39:$A$782,$A198,СВЦЭМ!$B$39:$B$782,B$190)+'СЕТ СН'!$F$12</f>
        <v>150.01032658</v>
      </c>
      <c r="C198" s="36">
        <f>SUMIFS(СВЦЭМ!$F$39:$F$782,СВЦЭМ!$A$39:$A$782,$A198,СВЦЭМ!$B$39:$B$782,C$190)+'СЕТ СН'!$F$12</f>
        <v>160.80855582999999</v>
      </c>
      <c r="D198" s="36">
        <f>SUMIFS(СВЦЭМ!$F$39:$F$782,СВЦЭМ!$A$39:$A$782,$A198,СВЦЭМ!$B$39:$B$782,D$190)+'СЕТ СН'!$F$12</f>
        <v>169.5211845</v>
      </c>
      <c r="E198" s="36">
        <f>SUMIFS(СВЦЭМ!$F$39:$F$782,СВЦЭМ!$A$39:$A$782,$A198,СВЦЭМ!$B$39:$B$782,E$190)+'СЕТ СН'!$F$12</f>
        <v>164.03083652000001</v>
      </c>
      <c r="F198" s="36">
        <f>SUMIFS(СВЦЭМ!$F$39:$F$782,СВЦЭМ!$A$39:$A$782,$A198,СВЦЭМ!$B$39:$B$782,F$190)+'СЕТ СН'!$F$12</f>
        <v>166.31330037999999</v>
      </c>
      <c r="G198" s="36">
        <f>SUMIFS(СВЦЭМ!$F$39:$F$782,СВЦЭМ!$A$39:$A$782,$A198,СВЦЭМ!$B$39:$B$782,G$190)+'СЕТ СН'!$F$12</f>
        <v>163.22485361</v>
      </c>
      <c r="H198" s="36">
        <f>SUMIFS(СВЦЭМ!$F$39:$F$782,СВЦЭМ!$A$39:$A$782,$A198,СВЦЭМ!$B$39:$B$782,H$190)+'СЕТ СН'!$F$12</f>
        <v>153.69597175000001</v>
      </c>
      <c r="I198" s="36">
        <f>SUMIFS(СВЦЭМ!$F$39:$F$782,СВЦЭМ!$A$39:$A$782,$A198,СВЦЭМ!$B$39:$B$782,I$190)+'СЕТ СН'!$F$12</f>
        <v>138.87398214999999</v>
      </c>
      <c r="J198" s="36">
        <f>SUMIFS(СВЦЭМ!$F$39:$F$782,СВЦЭМ!$A$39:$A$782,$A198,СВЦЭМ!$B$39:$B$782,J$190)+'СЕТ СН'!$F$12</f>
        <v>127.21997173</v>
      </c>
      <c r="K198" s="36">
        <f>SUMIFS(СВЦЭМ!$F$39:$F$782,СВЦЭМ!$A$39:$A$782,$A198,СВЦЭМ!$B$39:$B$782,K$190)+'СЕТ СН'!$F$12</f>
        <v>128.56307201999999</v>
      </c>
      <c r="L198" s="36">
        <f>SUMIFS(СВЦЭМ!$F$39:$F$782,СВЦЭМ!$A$39:$A$782,$A198,СВЦЭМ!$B$39:$B$782,L$190)+'СЕТ СН'!$F$12</f>
        <v>131.77683113000001</v>
      </c>
      <c r="M198" s="36">
        <f>SUMIFS(СВЦЭМ!$F$39:$F$782,СВЦЭМ!$A$39:$A$782,$A198,СВЦЭМ!$B$39:$B$782,M$190)+'СЕТ СН'!$F$12</f>
        <v>133.20914919000001</v>
      </c>
      <c r="N198" s="36">
        <f>SUMIFS(СВЦЭМ!$F$39:$F$782,СВЦЭМ!$A$39:$A$782,$A198,СВЦЭМ!$B$39:$B$782,N$190)+'СЕТ СН'!$F$12</f>
        <v>133.13204640000001</v>
      </c>
      <c r="O198" s="36">
        <f>SUMIFS(СВЦЭМ!$F$39:$F$782,СВЦЭМ!$A$39:$A$782,$A198,СВЦЭМ!$B$39:$B$782,O$190)+'СЕТ СН'!$F$12</f>
        <v>131.25040407</v>
      </c>
      <c r="P198" s="36">
        <f>SUMIFS(СВЦЭМ!$F$39:$F$782,СВЦЭМ!$A$39:$A$782,$A198,СВЦЭМ!$B$39:$B$782,P$190)+'СЕТ СН'!$F$12</f>
        <v>131.8252861</v>
      </c>
      <c r="Q198" s="36">
        <f>SUMIFS(СВЦЭМ!$F$39:$F$782,СВЦЭМ!$A$39:$A$782,$A198,СВЦЭМ!$B$39:$B$782,Q$190)+'СЕТ СН'!$F$12</f>
        <v>133.40036352999999</v>
      </c>
      <c r="R198" s="36">
        <f>SUMIFS(СВЦЭМ!$F$39:$F$782,СВЦЭМ!$A$39:$A$782,$A198,СВЦЭМ!$B$39:$B$782,R$190)+'СЕТ СН'!$F$12</f>
        <v>133.49923003000001</v>
      </c>
      <c r="S198" s="36">
        <f>SUMIFS(СВЦЭМ!$F$39:$F$782,СВЦЭМ!$A$39:$A$782,$A198,СВЦЭМ!$B$39:$B$782,S$190)+'СЕТ СН'!$F$12</f>
        <v>133.33246568000001</v>
      </c>
      <c r="T198" s="36">
        <f>SUMIFS(СВЦЭМ!$F$39:$F$782,СВЦЭМ!$A$39:$A$782,$A198,СВЦЭМ!$B$39:$B$782,T$190)+'СЕТ СН'!$F$12</f>
        <v>133.61138538</v>
      </c>
      <c r="U198" s="36">
        <f>SUMIFS(СВЦЭМ!$F$39:$F$782,СВЦЭМ!$A$39:$A$782,$A198,СВЦЭМ!$B$39:$B$782,U$190)+'СЕТ СН'!$F$12</f>
        <v>131.31910837000001</v>
      </c>
      <c r="V198" s="36">
        <f>SUMIFS(СВЦЭМ!$F$39:$F$782,СВЦЭМ!$A$39:$A$782,$A198,СВЦЭМ!$B$39:$B$782,V$190)+'СЕТ СН'!$F$12</f>
        <v>132.19549047000001</v>
      </c>
      <c r="W198" s="36">
        <f>SUMIFS(СВЦЭМ!$F$39:$F$782,СВЦЭМ!$A$39:$A$782,$A198,СВЦЭМ!$B$39:$B$782,W$190)+'СЕТ СН'!$F$12</f>
        <v>131.36701400999999</v>
      </c>
      <c r="X198" s="36">
        <f>SUMIFS(СВЦЭМ!$F$39:$F$782,СВЦЭМ!$A$39:$A$782,$A198,СВЦЭМ!$B$39:$B$782,X$190)+'СЕТ СН'!$F$12</f>
        <v>127.67339833</v>
      </c>
      <c r="Y198" s="36">
        <f>SUMIFS(СВЦЭМ!$F$39:$F$782,СВЦЭМ!$A$39:$A$782,$A198,СВЦЭМ!$B$39:$B$782,Y$190)+'СЕТ СН'!$F$12</f>
        <v>132.70728882</v>
      </c>
    </row>
    <row r="199" spans="1:25" ht="15.75" x14ac:dyDescent="0.2">
      <c r="A199" s="35">
        <f t="shared" si="5"/>
        <v>44813</v>
      </c>
      <c r="B199" s="36">
        <f>SUMIFS(СВЦЭМ!$F$39:$F$782,СВЦЭМ!$A$39:$A$782,$A199,СВЦЭМ!$B$39:$B$782,B$190)+'СЕТ СН'!$F$12</f>
        <v>143.67402634000001</v>
      </c>
      <c r="C199" s="36">
        <f>SUMIFS(СВЦЭМ!$F$39:$F$782,СВЦЭМ!$A$39:$A$782,$A199,СВЦЭМ!$B$39:$B$782,C$190)+'СЕТ СН'!$F$12</f>
        <v>150.77665636</v>
      </c>
      <c r="D199" s="36">
        <f>SUMIFS(СВЦЭМ!$F$39:$F$782,СВЦЭМ!$A$39:$A$782,$A199,СВЦЭМ!$B$39:$B$782,D$190)+'СЕТ СН'!$F$12</f>
        <v>159.98285017000001</v>
      </c>
      <c r="E199" s="36">
        <f>SUMIFS(СВЦЭМ!$F$39:$F$782,СВЦЭМ!$A$39:$A$782,$A199,СВЦЭМ!$B$39:$B$782,E$190)+'СЕТ СН'!$F$12</f>
        <v>162.75168239999999</v>
      </c>
      <c r="F199" s="36">
        <f>SUMIFS(СВЦЭМ!$F$39:$F$782,СВЦЭМ!$A$39:$A$782,$A199,СВЦЭМ!$B$39:$B$782,F$190)+'СЕТ СН'!$F$12</f>
        <v>162.65137808</v>
      </c>
      <c r="G199" s="36">
        <f>SUMIFS(СВЦЭМ!$F$39:$F$782,СВЦЭМ!$A$39:$A$782,$A199,СВЦЭМ!$B$39:$B$782,G$190)+'СЕТ СН'!$F$12</f>
        <v>158.48489523000001</v>
      </c>
      <c r="H199" s="36">
        <f>SUMIFS(СВЦЭМ!$F$39:$F$782,СВЦЭМ!$A$39:$A$782,$A199,СВЦЭМ!$B$39:$B$782,H$190)+'СЕТ СН'!$F$12</f>
        <v>147.63333603000001</v>
      </c>
      <c r="I199" s="36">
        <f>SUMIFS(СВЦЭМ!$F$39:$F$782,СВЦЭМ!$A$39:$A$782,$A199,СВЦЭМ!$B$39:$B$782,I$190)+'СЕТ СН'!$F$12</f>
        <v>139.46665238</v>
      </c>
      <c r="J199" s="36">
        <f>SUMIFS(СВЦЭМ!$F$39:$F$782,СВЦЭМ!$A$39:$A$782,$A199,СВЦЭМ!$B$39:$B$782,J$190)+'СЕТ СН'!$F$12</f>
        <v>130.51598487999999</v>
      </c>
      <c r="K199" s="36">
        <f>SUMIFS(СВЦЭМ!$F$39:$F$782,СВЦЭМ!$A$39:$A$782,$A199,СВЦЭМ!$B$39:$B$782,K$190)+'СЕТ СН'!$F$12</f>
        <v>124.29383228</v>
      </c>
      <c r="L199" s="36">
        <f>SUMIFS(СВЦЭМ!$F$39:$F$782,СВЦЭМ!$A$39:$A$782,$A199,СВЦЭМ!$B$39:$B$782,L$190)+'СЕТ СН'!$F$12</f>
        <v>121.67078397</v>
      </c>
      <c r="M199" s="36">
        <f>SUMIFS(СВЦЭМ!$F$39:$F$782,СВЦЭМ!$A$39:$A$782,$A199,СВЦЭМ!$B$39:$B$782,M$190)+'СЕТ СН'!$F$12</f>
        <v>118.96407574</v>
      </c>
      <c r="N199" s="36">
        <f>SUMIFS(СВЦЭМ!$F$39:$F$782,СВЦЭМ!$A$39:$A$782,$A199,СВЦЭМ!$B$39:$B$782,N$190)+'СЕТ СН'!$F$12</f>
        <v>116.78211579000001</v>
      </c>
      <c r="O199" s="36">
        <f>SUMIFS(СВЦЭМ!$F$39:$F$782,СВЦЭМ!$A$39:$A$782,$A199,СВЦЭМ!$B$39:$B$782,O$190)+'СЕТ СН'!$F$12</f>
        <v>115.91618440000001</v>
      </c>
      <c r="P199" s="36">
        <f>SUMIFS(СВЦЭМ!$F$39:$F$782,СВЦЭМ!$A$39:$A$782,$A199,СВЦЭМ!$B$39:$B$782,P$190)+'СЕТ СН'!$F$12</f>
        <v>120.87596139</v>
      </c>
      <c r="Q199" s="36">
        <f>SUMIFS(СВЦЭМ!$F$39:$F$782,СВЦЭМ!$A$39:$A$782,$A199,СВЦЭМ!$B$39:$B$782,Q$190)+'СЕТ СН'!$F$12</f>
        <v>121.11620143</v>
      </c>
      <c r="R199" s="36">
        <f>SUMIFS(СВЦЭМ!$F$39:$F$782,СВЦЭМ!$A$39:$A$782,$A199,СВЦЭМ!$B$39:$B$782,R$190)+'СЕТ СН'!$F$12</f>
        <v>123.59214188</v>
      </c>
      <c r="S199" s="36">
        <f>SUMIFS(СВЦЭМ!$F$39:$F$782,СВЦЭМ!$A$39:$A$782,$A199,СВЦЭМ!$B$39:$B$782,S$190)+'СЕТ СН'!$F$12</f>
        <v>118.75328992999999</v>
      </c>
      <c r="T199" s="36">
        <f>SUMIFS(СВЦЭМ!$F$39:$F$782,СВЦЭМ!$A$39:$A$782,$A199,СВЦЭМ!$B$39:$B$782,T$190)+'СЕТ СН'!$F$12</f>
        <v>118.66960618</v>
      </c>
      <c r="U199" s="36">
        <f>SUMIFS(СВЦЭМ!$F$39:$F$782,СВЦЭМ!$A$39:$A$782,$A199,СВЦЭМ!$B$39:$B$782,U$190)+'СЕТ СН'!$F$12</f>
        <v>117.30477048</v>
      </c>
      <c r="V199" s="36">
        <f>SUMIFS(СВЦЭМ!$F$39:$F$782,СВЦЭМ!$A$39:$A$782,$A199,СВЦЭМ!$B$39:$B$782,V$190)+'СЕТ СН'!$F$12</f>
        <v>114.13255138</v>
      </c>
      <c r="W199" s="36">
        <f>SUMIFS(СВЦЭМ!$F$39:$F$782,СВЦЭМ!$A$39:$A$782,$A199,СВЦЭМ!$B$39:$B$782,W$190)+'СЕТ СН'!$F$12</f>
        <v>114.23790408000001</v>
      </c>
      <c r="X199" s="36">
        <f>SUMIFS(СВЦЭМ!$F$39:$F$782,СВЦЭМ!$A$39:$A$782,$A199,СВЦЭМ!$B$39:$B$782,X$190)+'СЕТ СН'!$F$12</f>
        <v>117.3530251</v>
      </c>
      <c r="Y199" s="36">
        <f>SUMIFS(СВЦЭМ!$F$39:$F$782,СВЦЭМ!$A$39:$A$782,$A199,СВЦЭМ!$B$39:$B$782,Y$190)+'СЕТ СН'!$F$12</f>
        <v>128.32463949999999</v>
      </c>
    </row>
    <row r="200" spans="1:25" ht="15.75" x14ac:dyDescent="0.2">
      <c r="A200" s="35">
        <f t="shared" si="5"/>
        <v>44814</v>
      </c>
      <c r="B200" s="36">
        <f>SUMIFS(СВЦЭМ!$F$39:$F$782,СВЦЭМ!$A$39:$A$782,$A200,СВЦЭМ!$B$39:$B$782,B$190)+'СЕТ СН'!$F$12</f>
        <v>133.30797598000001</v>
      </c>
      <c r="C200" s="36">
        <f>SUMIFS(СВЦЭМ!$F$39:$F$782,СВЦЭМ!$A$39:$A$782,$A200,СВЦЭМ!$B$39:$B$782,C$190)+'СЕТ СН'!$F$12</f>
        <v>140.81620874999999</v>
      </c>
      <c r="D200" s="36">
        <f>SUMIFS(СВЦЭМ!$F$39:$F$782,СВЦЭМ!$A$39:$A$782,$A200,СВЦЭМ!$B$39:$B$782,D$190)+'СЕТ СН'!$F$12</f>
        <v>146.56550935999999</v>
      </c>
      <c r="E200" s="36">
        <f>SUMIFS(СВЦЭМ!$F$39:$F$782,СВЦЭМ!$A$39:$A$782,$A200,СВЦЭМ!$B$39:$B$782,E$190)+'СЕТ СН'!$F$12</f>
        <v>148.05091171000001</v>
      </c>
      <c r="F200" s="36">
        <f>SUMIFS(СВЦЭМ!$F$39:$F$782,СВЦЭМ!$A$39:$A$782,$A200,СВЦЭМ!$B$39:$B$782,F$190)+'СЕТ СН'!$F$12</f>
        <v>150.48903773000001</v>
      </c>
      <c r="G200" s="36">
        <f>SUMIFS(СВЦЭМ!$F$39:$F$782,СВЦЭМ!$A$39:$A$782,$A200,СВЦЭМ!$B$39:$B$782,G$190)+'СЕТ СН'!$F$12</f>
        <v>148.61733176999999</v>
      </c>
      <c r="H200" s="36">
        <f>SUMIFS(СВЦЭМ!$F$39:$F$782,СВЦЭМ!$A$39:$A$782,$A200,СВЦЭМ!$B$39:$B$782,H$190)+'СЕТ СН'!$F$12</f>
        <v>143.86512880000001</v>
      </c>
      <c r="I200" s="36">
        <f>SUMIFS(СВЦЭМ!$F$39:$F$782,СВЦЭМ!$A$39:$A$782,$A200,СВЦЭМ!$B$39:$B$782,I$190)+'СЕТ СН'!$F$12</f>
        <v>135.25097787999999</v>
      </c>
      <c r="J200" s="36">
        <f>SUMIFS(СВЦЭМ!$F$39:$F$782,СВЦЭМ!$A$39:$A$782,$A200,СВЦЭМ!$B$39:$B$782,J$190)+'СЕТ СН'!$F$12</f>
        <v>123.99744565</v>
      </c>
      <c r="K200" s="36">
        <f>SUMIFS(СВЦЭМ!$F$39:$F$782,СВЦЭМ!$A$39:$A$782,$A200,СВЦЭМ!$B$39:$B$782,K$190)+'СЕТ СН'!$F$12</f>
        <v>119.0490258</v>
      </c>
      <c r="L200" s="36">
        <f>SUMIFS(СВЦЭМ!$F$39:$F$782,СВЦЭМ!$A$39:$A$782,$A200,СВЦЭМ!$B$39:$B$782,L$190)+'СЕТ СН'!$F$12</f>
        <v>116.88211966999999</v>
      </c>
      <c r="M200" s="36">
        <f>SUMIFS(СВЦЭМ!$F$39:$F$782,СВЦЭМ!$A$39:$A$782,$A200,СВЦЭМ!$B$39:$B$782,M$190)+'СЕТ СН'!$F$12</f>
        <v>116.91209164</v>
      </c>
      <c r="N200" s="36">
        <f>SUMIFS(СВЦЭМ!$F$39:$F$782,СВЦЭМ!$A$39:$A$782,$A200,СВЦЭМ!$B$39:$B$782,N$190)+'СЕТ СН'!$F$12</f>
        <v>118.56990344</v>
      </c>
      <c r="O200" s="36">
        <f>SUMIFS(СВЦЭМ!$F$39:$F$782,СВЦЭМ!$A$39:$A$782,$A200,СВЦЭМ!$B$39:$B$782,O$190)+'СЕТ СН'!$F$12</f>
        <v>121.75274279</v>
      </c>
      <c r="P200" s="36">
        <f>SUMIFS(СВЦЭМ!$F$39:$F$782,СВЦЭМ!$A$39:$A$782,$A200,СВЦЭМ!$B$39:$B$782,P$190)+'СЕТ СН'!$F$12</f>
        <v>122.01403194</v>
      </c>
      <c r="Q200" s="36">
        <f>SUMIFS(СВЦЭМ!$F$39:$F$782,СВЦЭМ!$A$39:$A$782,$A200,СВЦЭМ!$B$39:$B$782,Q$190)+'СЕТ СН'!$F$12</f>
        <v>123.00801190999999</v>
      </c>
      <c r="R200" s="36">
        <f>SUMIFS(СВЦЭМ!$F$39:$F$782,СВЦЭМ!$A$39:$A$782,$A200,СВЦЭМ!$B$39:$B$782,R$190)+'СЕТ СН'!$F$12</f>
        <v>120.43688419</v>
      </c>
      <c r="S200" s="36">
        <f>SUMIFS(СВЦЭМ!$F$39:$F$782,СВЦЭМ!$A$39:$A$782,$A200,СВЦЭМ!$B$39:$B$782,S$190)+'СЕТ СН'!$F$12</f>
        <v>116.06499078</v>
      </c>
      <c r="T200" s="36">
        <f>SUMIFS(СВЦЭМ!$F$39:$F$782,СВЦЭМ!$A$39:$A$782,$A200,СВЦЭМ!$B$39:$B$782,T$190)+'СЕТ СН'!$F$12</f>
        <v>114.10944007000001</v>
      </c>
      <c r="U200" s="36">
        <f>SUMIFS(СВЦЭМ!$F$39:$F$782,СВЦЭМ!$A$39:$A$782,$A200,СВЦЭМ!$B$39:$B$782,U$190)+'СЕТ СН'!$F$12</f>
        <v>116.47424976000001</v>
      </c>
      <c r="V200" s="36">
        <f>SUMIFS(СВЦЭМ!$F$39:$F$782,СВЦЭМ!$A$39:$A$782,$A200,СВЦЭМ!$B$39:$B$782,V$190)+'СЕТ СН'!$F$12</f>
        <v>116.00661801</v>
      </c>
      <c r="W200" s="36">
        <f>SUMIFS(СВЦЭМ!$F$39:$F$782,СВЦЭМ!$A$39:$A$782,$A200,СВЦЭМ!$B$39:$B$782,W$190)+'СЕТ СН'!$F$12</f>
        <v>117.19325277999999</v>
      </c>
      <c r="X200" s="36">
        <f>SUMIFS(СВЦЭМ!$F$39:$F$782,СВЦЭМ!$A$39:$A$782,$A200,СВЦЭМ!$B$39:$B$782,X$190)+'СЕТ СН'!$F$12</f>
        <v>126.02205298</v>
      </c>
      <c r="Y200" s="36">
        <f>SUMIFS(СВЦЭМ!$F$39:$F$782,СВЦЭМ!$A$39:$A$782,$A200,СВЦЭМ!$B$39:$B$782,Y$190)+'СЕТ СН'!$F$12</f>
        <v>132.50571335999999</v>
      </c>
    </row>
    <row r="201" spans="1:25" ht="15.75" x14ac:dyDescent="0.2">
      <c r="A201" s="35">
        <f t="shared" si="5"/>
        <v>44815</v>
      </c>
      <c r="B201" s="36">
        <f>SUMIFS(СВЦЭМ!$F$39:$F$782,СВЦЭМ!$A$39:$A$782,$A201,СВЦЭМ!$B$39:$B$782,B$190)+'СЕТ СН'!$F$12</f>
        <v>134.73821029000001</v>
      </c>
      <c r="C201" s="36">
        <f>SUMIFS(СВЦЭМ!$F$39:$F$782,СВЦЭМ!$A$39:$A$782,$A201,СВЦЭМ!$B$39:$B$782,C$190)+'СЕТ СН'!$F$12</f>
        <v>140.52117361000001</v>
      </c>
      <c r="D201" s="36">
        <f>SUMIFS(СВЦЭМ!$F$39:$F$782,СВЦЭМ!$A$39:$A$782,$A201,СВЦЭМ!$B$39:$B$782,D$190)+'СЕТ СН'!$F$12</f>
        <v>144.78187237</v>
      </c>
      <c r="E201" s="36">
        <f>SUMIFS(СВЦЭМ!$F$39:$F$782,СВЦЭМ!$A$39:$A$782,$A201,СВЦЭМ!$B$39:$B$782,E$190)+'СЕТ СН'!$F$12</f>
        <v>145.22201810999999</v>
      </c>
      <c r="F201" s="36">
        <f>SUMIFS(СВЦЭМ!$F$39:$F$782,СВЦЭМ!$A$39:$A$782,$A201,СВЦЭМ!$B$39:$B$782,F$190)+'СЕТ СН'!$F$12</f>
        <v>143.85561367</v>
      </c>
      <c r="G201" s="36">
        <f>SUMIFS(СВЦЭМ!$F$39:$F$782,СВЦЭМ!$A$39:$A$782,$A201,СВЦЭМ!$B$39:$B$782,G$190)+'СЕТ СН'!$F$12</f>
        <v>142.51310265000001</v>
      </c>
      <c r="H201" s="36">
        <f>SUMIFS(СВЦЭМ!$F$39:$F$782,СВЦЭМ!$A$39:$A$782,$A201,СВЦЭМ!$B$39:$B$782,H$190)+'СЕТ СН'!$F$12</f>
        <v>139.39985522000001</v>
      </c>
      <c r="I201" s="36">
        <f>SUMIFS(СВЦЭМ!$F$39:$F$782,СВЦЭМ!$A$39:$A$782,$A201,СВЦЭМ!$B$39:$B$782,I$190)+'СЕТ СН'!$F$12</f>
        <v>130.59960971000001</v>
      </c>
      <c r="J201" s="36">
        <f>SUMIFS(СВЦЭМ!$F$39:$F$782,СВЦЭМ!$A$39:$A$782,$A201,СВЦЭМ!$B$39:$B$782,J$190)+'СЕТ СН'!$F$12</f>
        <v>119.5428326</v>
      </c>
      <c r="K201" s="36">
        <f>SUMIFS(СВЦЭМ!$F$39:$F$782,СВЦЭМ!$A$39:$A$782,$A201,СВЦЭМ!$B$39:$B$782,K$190)+'СЕТ СН'!$F$12</f>
        <v>113.03383621</v>
      </c>
      <c r="L201" s="36">
        <f>SUMIFS(СВЦЭМ!$F$39:$F$782,СВЦЭМ!$A$39:$A$782,$A201,СВЦЭМ!$B$39:$B$782,L$190)+'СЕТ СН'!$F$12</f>
        <v>109.08775409</v>
      </c>
      <c r="M201" s="36">
        <f>SUMIFS(СВЦЭМ!$F$39:$F$782,СВЦЭМ!$A$39:$A$782,$A201,СВЦЭМ!$B$39:$B$782,M$190)+'СЕТ СН'!$F$12</f>
        <v>111.13612569</v>
      </c>
      <c r="N201" s="36">
        <f>SUMIFS(СВЦЭМ!$F$39:$F$782,СВЦЭМ!$A$39:$A$782,$A201,СВЦЭМ!$B$39:$B$782,N$190)+'СЕТ СН'!$F$12</f>
        <v>111.47584241</v>
      </c>
      <c r="O201" s="36">
        <f>SUMIFS(СВЦЭМ!$F$39:$F$782,СВЦЭМ!$A$39:$A$782,$A201,СВЦЭМ!$B$39:$B$782,O$190)+'СЕТ СН'!$F$12</f>
        <v>112.26065142</v>
      </c>
      <c r="P201" s="36">
        <f>SUMIFS(СВЦЭМ!$F$39:$F$782,СВЦЭМ!$A$39:$A$782,$A201,СВЦЭМ!$B$39:$B$782,P$190)+'СЕТ СН'!$F$12</f>
        <v>116.06772214999999</v>
      </c>
      <c r="Q201" s="36">
        <f>SUMIFS(СВЦЭМ!$F$39:$F$782,СВЦЭМ!$A$39:$A$782,$A201,СВЦЭМ!$B$39:$B$782,Q$190)+'СЕТ СН'!$F$12</f>
        <v>116.61159981</v>
      </c>
      <c r="R201" s="36">
        <f>SUMIFS(СВЦЭМ!$F$39:$F$782,СВЦЭМ!$A$39:$A$782,$A201,СВЦЭМ!$B$39:$B$782,R$190)+'СЕТ СН'!$F$12</f>
        <v>113.45267373999999</v>
      </c>
      <c r="S201" s="36">
        <f>SUMIFS(СВЦЭМ!$F$39:$F$782,СВЦЭМ!$A$39:$A$782,$A201,СВЦЭМ!$B$39:$B$782,S$190)+'СЕТ СН'!$F$12</f>
        <v>112.35802362</v>
      </c>
      <c r="T201" s="36">
        <f>SUMIFS(СВЦЭМ!$F$39:$F$782,СВЦЭМ!$A$39:$A$782,$A201,СВЦЭМ!$B$39:$B$782,T$190)+'СЕТ СН'!$F$12</f>
        <v>110.31624551</v>
      </c>
      <c r="U201" s="36">
        <f>SUMIFS(СВЦЭМ!$F$39:$F$782,СВЦЭМ!$A$39:$A$782,$A201,СВЦЭМ!$B$39:$B$782,U$190)+'СЕТ СН'!$F$12</f>
        <v>108.54128034</v>
      </c>
      <c r="V201" s="36">
        <f>SUMIFS(СВЦЭМ!$F$39:$F$782,СВЦЭМ!$A$39:$A$782,$A201,СВЦЭМ!$B$39:$B$782,V$190)+'СЕТ СН'!$F$12</f>
        <v>109.07455603</v>
      </c>
      <c r="W201" s="36">
        <f>SUMIFS(СВЦЭМ!$F$39:$F$782,СВЦЭМ!$A$39:$A$782,$A201,СВЦЭМ!$B$39:$B$782,W$190)+'СЕТ СН'!$F$12</f>
        <v>112.38791154</v>
      </c>
      <c r="X201" s="36">
        <f>SUMIFS(СВЦЭМ!$F$39:$F$782,СВЦЭМ!$A$39:$A$782,$A201,СВЦЭМ!$B$39:$B$782,X$190)+'СЕТ СН'!$F$12</f>
        <v>120.38757022999999</v>
      </c>
      <c r="Y201" s="36">
        <f>SUMIFS(СВЦЭМ!$F$39:$F$782,СВЦЭМ!$A$39:$A$782,$A201,СВЦЭМ!$B$39:$B$782,Y$190)+'СЕТ СН'!$F$12</f>
        <v>130.05172758</v>
      </c>
    </row>
    <row r="202" spans="1:25" ht="15.75" x14ac:dyDescent="0.2">
      <c r="A202" s="35">
        <f t="shared" si="5"/>
        <v>44816</v>
      </c>
      <c r="B202" s="36">
        <f>SUMIFS(СВЦЭМ!$F$39:$F$782,СВЦЭМ!$A$39:$A$782,$A202,СВЦЭМ!$B$39:$B$782,B$190)+'СЕТ СН'!$F$12</f>
        <v>138.36989321999999</v>
      </c>
      <c r="C202" s="36">
        <f>SUMIFS(СВЦЭМ!$F$39:$F$782,СВЦЭМ!$A$39:$A$782,$A202,СВЦЭМ!$B$39:$B$782,C$190)+'СЕТ СН'!$F$12</f>
        <v>142.37955418000001</v>
      </c>
      <c r="D202" s="36">
        <f>SUMIFS(СВЦЭМ!$F$39:$F$782,СВЦЭМ!$A$39:$A$782,$A202,СВЦЭМ!$B$39:$B$782,D$190)+'СЕТ СН'!$F$12</f>
        <v>144.34684430999999</v>
      </c>
      <c r="E202" s="36">
        <f>SUMIFS(СВЦЭМ!$F$39:$F$782,СВЦЭМ!$A$39:$A$782,$A202,СВЦЭМ!$B$39:$B$782,E$190)+'СЕТ СН'!$F$12</f>
        <v>145.24128575</v>
      </c>
      <c r="F202" s="36">
        <f>SUMIFS(СВЦЭМ!$F$39:$F$782,СВЦЭМ!$A$39:$A$782,$A202,СВЦЭМ!$B$39:$B$782,F$190)+'СЕТ СН'!$F$12</f>
        <v>143.10106966000001</v>
      </c>
      <c r="G202" s="36">
        <f>SUMIFS(СВЦЭМ!$F$39:$F$782,СВЦЭМ!$A$39:$A$782,$A202,СВЦЭМ!$B$39:$B$782,G$190)+'СЕТ СН'!$F$12</f>
        <v>139.21254385</v>
      </c>
      <c r="H202" s="36">
        <f>SUMIFS(СВЦЭМ!$F$39:$F$782,СВЦЭМ!$A$39:$A$782,$A202,СВЦЭМ!$B$39:$B$782,H$190)+'СЕТ СН'!$F$12</f>
        <v>133.86307932</v>
      </c>
      <c r="I202" s="36">
        <f>SUMIFS(СВЦЭМ!$F$39:$F$782,СВЦЭМ!$A$39:$A$782,$A202,СВЦЭМ!$B$39:$B$782,I$190)+'СЕТ СН'!$F$12</f>
        <v>121.57246397</v>
      </c>
      <c r="J202" s="36">
        <f>SUMIFS(СВЦЭМ!$F$39:$F$782,СВЦЭМ!$A$39:$A$782,$A202,СВЦЭМ!$B$39:$B$782,J$190)+'СЕТ СН'!$F$12</f>
        <v>119.72487345</v>
      </c>
      <c r="K202" s="36">
        <f>SUMIFS(СВЦЭМ!$F$39:$F$782,СВЦЭМ!$A$39:$A$782,$A202,СВЦЭМ!$B$39:$B$782,K$190)+'СЕТ СН'!$F$12</f>
        <v>116.04495964</v>
      </c>
      <c r="L202" s="36">
        <f>SUMIFS(СВЦЭМ!$F$39:$F$782,СВЦЭМ!$A$39:$A$782,$A202,СВЦЭМ!$B$39:$B$782,L$190)+'СЕТ СН'!$F$12</f>
        <v>116.1452761</v>
      </c>
      <c r="M202" s="36">
        <f>SUMIFS(СВЦЭМ!$F$39:$F$782,СВЦЭМ!$A$39:$A$782,$A202,СВЦЭМ!$B$39:$B$782,M$190)+'СЕТ СН'!$F$12</f>
        <v>118.47789747</v>
      </c>
      <c r="N202" s="36">
        <f>SUMIFS(СВЦЭМ!$F$39:$F$782,СВЦЭМ!$A$39:$A$782,$A202,СВЦЭМ!$B$39:$B$782,N$190)+'СЕТ СН'!$F$12</f>
        <v>117.4393472</v>
      </c>
      <c r="O202" s="36">
        <f>SUMIFS(СВЦЭМ!$F$39:$F$782,СВЦЭМ!$A$39:$A$782,$A202,СВЦЭМ!$B$39:$B$782,O$190)+'СЕТ СН'!$F$12</f>
        <v>117.41044402999999</v>
      </c>
      <c r="P202" s="36">
        <f>SUMIFS(СВЦЭМ!$F$39:$F$782,СВЦЭМ!$A$39:$A$782,$A202,СВЦЭМ!$B$39:$B$782,P$190)+'СЕТ СН'!$F$12</f>
        <v>120.27165632000001</v>
      </c>
      <c r="Q202" s="36">
        <f>SUMIFS(СВЦЭМ!$F$39:$F$782,СВЦЭМ!$A$39:$A$782,$A202,СВЦЭМ!$B$39:$B$782,Q$190)+'СЕТ СН'!$F$12</f>
        <v>118.69432315</v>
      </c>
      <c r="R202" s="36">
        <f>SUMIFS(СВЦЭМ!$F$39:$F$782,СВЦЭМ!$A$39:$A$782,$A202,СВЦЭМ!$B$39:$B$782,R$190)+'СЕТ СН'!$F$12</f>
        <v>116.95037759</v>
      </c>
      <c r="S202" s="36">
        <f>SUMIFS(СВЦЭМ!$F$39:$F$782,СВЦЭМ!$A$39:$A$782,$A202,СВЦЭМ!$B$39:$B$782,S$190)+'СЕТ СН'!$F$12</f>
        <v>113.86719017999999</v>
      </c>
      <c r="T202" s="36">
        <f>SUMIFS(СВЦЭМ!$F$39:$F$782,СВЦЭМ!$A$39:$A$782,$A202,СВЦЭМ!$B$39:$B$782,T$190)+'СЕТ СН'!$F$12</f>
        <v>121.92962313</v>
      </c>
      <c r="U202" s="36">
        <f>SUMIFS(СВЦЭМ!$F$39:$F$782,СВЦЭМ!$A$39:$A$782,$A202,СВЦЭМ!$B$39:$B$782,U$190)+'СЕТ СН'!$F$12</f>
        <v>123.17153003</v>
      </c>
      <c r="V202" s="36">
        <f>SUMIFS(СВЦЭМ!$F$39:$F$782,СВЦЭМ!$A$39:$A$782,$A202,СВЦЭМ!$B$39:$B$782,V$190)+'СЕТ СН'!$F$12</f>
        <v>127.01583241</v>
      </c>
      <c r="W202" s="36">
        <f>SUMIFS(СВЦЭМ!$F$39:$F$782,СВЦЭМ!$A$39:$A$782,$A202,СВЦЭМ!$B$39:$B$782,W$190)+'СЕТ СН'!$F$12</f>
        <v>125.16138545</v>
      </c>
      <c r="X202" s="36">
        <f>SUMIFS(СВЦЭМ!$F$39:$F$782,СВЦЭМ!$A$39:$A$782,$A202,СВЦЭМ!$B$39:$B$782,X$190)+'СЕТ СН'!$F$12</f>
        <v>123.30237239</v>
      </c>
      <c r="Y202" s="36">
        <f>SUMIFS(СВЦЭМ!$F$39:$F$782,СВЦЭМ!$A$39:$A$782,$A202,СВЦЭМ!$B$39:$B$782,Y$190)+'СЕТ СН'!$F$12</f>
        <v>128.35919801</v>
      </c>
    </row>
    <row r="203" spans="1:25" ht="15.75" x14ac:dyDescent="0.2">
      <c r="A203" s="35">
        <f t="shared" si="5"/>
        <v>44817</v>
      </c>
      <c r="B203" s="36">
        <f>SUMIFS(СВЦЭМ!$F$39:$F$782,СВЦЭМ!$A$39:$A$782,$A203,СВЦЭМ!$B$39:$B$782,B$190)+'СЕТ СН'!$F$12</f>
        <v>136.15011042</v>
      </c>
      <c r="C203" s="36">
        <f>SUMIFS(СВЦЭМ!$F$39:$F$782,СВЦЭМ!$A$39:$A$782,$A203,СВЦЭМ!$B$39:$B$782,C$190)+'СЕТ СН'!$F$12</f>
        <v>142.52851801</v>
      </c>
      <c r="D203" s="36">
        <f>SUMIFS(СВЦЭМ!$F$39:$F$782,СВЦЭМ!$A$39:$A$782,$A203,СВЦЭМ!$B$39:$B$782,D$190)+'СЕТ СН'!$F$12</f>
        <v>145.65178015000001</v>
      </c>
      <c r="E203" s="36">
        <f>SUMIFS(СВЦЭМ!$F$39:$F$782,СВЦЭМ!$A$39:$A$782,$A203,СВЦЭМ!$B$39:$B$782,E$190)+'СЕТ СН'!$F$12</f>
        <v>146.94104622</v>
      </c>
      <c r="F203" s="36">
        <f>SUMIFS(СВЦЭМ!$F$39:$F$782,СВЦЭМ!$A$39:$A$782,$A203,СВЦЭМ!$B$39:$B$782,F$190)+'СЕТ СН'!$F$12</f>
        <v>145.61156083</v>
      </c>
      <c r="G203" s="36">
        <f>SUMIFS(СВЦЭМ!$F$39:$F$782,СВЦЭМ!$A$39:$A$782,$A203,СВЦЭМ!$B$39:$B$782,G$190)+'СЕТ СН'!$F$12</f>
        <v>142.32878719000001</v>
      </c>
      <c r="H203" s="36">
        <f>SUMIFS(СВЦЭМ!$F$39:$F$782,СВЦЭМ!$A$39:$A$782,$A203,СВЦЭМ!$B$39:$B$782,H$190)+'СЕТ СН'!$F$12</f>
        <v>132.80645658</v>
      </c>
      <c r="I203" s="36">
        <f>SUMIFS(СВЦЭМ!$F$39:$F$782,СВЦЭМ!$A$39:$A$782,$A203,СВЦЭМ!$B$39:$B$782,I$190)+'СЕТ СН'!$F$12</f>
        <v>123.49525188</v>
      </c>
      <c r="J203" s="36">
        <f>SUMIFS(СВЦЭМ!$F$39:$F$782,СВЦЭМ!$A$39:$A$782,$A203,СВЦЭМ!$B$39:$B$782,J$190)+'СЕТ СН'!$F$12</f>
        <v>119.62577105</v>
      </c>
      <c r="K203" s="36">
        <f>SUMIFS(СВЦЭМ!$F$39:$F$782,СВЦЭМ!$A$39:$A$782,$A203,СВЦЭМ!$B$39:$B$782,K$190)+'СЕТ СН'!$F$12</f>
        <v>120.83640585000001</v>
      </c>
      <c r="L203" s="36">
        <f>SUMIFS(СВЦЭМ!$F$39:$F$782,СВЦЭМ!$A$39:$A$782,$A203,СВЦЭМ!$B$39:$B$782,L$190)+'СЕТ СН'!$F$12</f>
        <v>122.18315273</v>
      </c>
      <c r="M203" s="36">
        <f>SUMIFS(СВЦЭМ!$F$39:$F$782,СВЦЭМ!$A$39:$A$782,$A203,СВЦЭМ!$B$39:$B$782,M$190)+'СЕТ СН'!$F$12</f>
        <v>123.34984265999999</v>
      </c>
      <c r="N203" s="36">
        <f>SUMIFS(СВЦЭМ!$F$39:$F$782,СВЦЭМ!$A$39:$A$782,$A203,СВЦЭМ!$B$39:$B$782,N$190)+'СЕТ СН'!$F$12</f>
        <v>115.90655038</v>
      </c>
      <c r="O203" s="36">
        <f>SUMIFS(СВЦЭМ!$F$39:$F$782,СВЦЭМ!$A$39:$A$782,$A203,СВЦЭМ!$B$39:$B$782,O$190)+'СЕТ СН'!$F$12</f>
        <v>117.61424555000001</v>
      </c>
      <c r="P203" s="36">
        <f>SUMIFS(СВЦЭМ!$F$39:$F$782,СВЦЭМ!$A$39:$A$782,$A203,СВЦЭМ!$B$39:$B$782,P$190)+'СЕТ СН'!$F$12</f>
        <v>119.06475459000001</v>
      </c>
      <c r="Q203" s="36">
        <f>SUMIFS(СВЦЭМ!$F$39:$F$782,СВЦЭМ!$A$39:$A$782,$A203,СВЦЭМ!$B$39:$B$782,Q$190)+'СЕТ СН'!$F$12</f>
        <v>118.50094084</v>
      </c>
      <c r="R203" s="36">
        <f>SUMIFS(СВЦЭМ!$F$39:$F$782,СВЦЭМ!$A$39:$A$782,$A203,СВЦЭМ!$B$39:$B$782,R$190)+'СЕТ СН'!$F$12</f>
        <v>120.52401813</v>
      </c>
      <c r="S203" s="36">
        <f>SUMIFS(СВЦЭМ!$F$39:$F$782,СВЦЭМ!$A$39:$A$782,$A203,СВЦЭМ!$B$39:$B$782,S$190)+'СЕТ СН'!$F$12</f>
        <v>119.51995076</v>
      </c>
      <c r="T203" s="36">
        <f>SUMIFS(СВЦЭМ!$F$39:$F$782,СВЦЭМ!$A$39:$A$782,$A203,СВЦЭМ!$B$39:$B$782,T$190)+'СЕТ СН'!$F$12</f>
        <v>123.07001081999999</v>
      </c>
      <c r="U203" s="36">
        <f>SUMIFS(СВЦЭМ!$F$39:$F$782,СВЦЭМ!$A$39:$A$782,$A203,СВЦЭМ!$B$39:$B$782,U$190)+'СЕТ СН'!$F$12</f>
        <v>125.51504322</v>
      </c>
      <c r="V203" s="36">
        <f>SUMIFS(СВЦЭМ!$F$39:$F$782,СВЦЭМ!$A$39:$A$782,$A203,СВЦЭМ!$B$39:$B$782,V$190)+'СЕТ СН'!$F$12</f>
        <v>129.94173928000001</v>
      </c>
      <c r="W203" s="36">
        <f>SUMIFS(СВЦЭМ!$F$39:$F$782,СВЦЭМ!$A$39:$A$782,$A203,СВЦЭМ!$B$39:$B$782,W$190)+'СЕТ СН'!$F$12</f>
        <v>126.44030318</v>
      </c>
      <c r="X203" s="36">
        <f>SUMIFS(СВЦЭМ!$F$39:$F$782,СВЦЭМ!$A$39:$A$782,$A203,СВЦЭМ!$B$39:$B$782,X$190)+'СЕТ СН'!$F$12</f>
        <v>123.00135459000001</v>
      </c>
      <c r="Y203" s="36">
        <f>SUMIFS(СВЦЭМ!$F$39:$F$782,СВЦЭМ!$A$39:$A$782,$A203,СВЦЭМ!$B$39:$B$782,Y$190)+'СЕТ СН'!$F$12</f>
        <v>130.47730343999999</v>
      </c>
    </row>
    <row r="204" spans="1:25" ht="15.75" x14ac:dyDescent="0.2">
      <c r="A204" s="35">
        <f t="shared" si="5"/>
        <v>44818</v>
      </c>
      <c r="B204" s="36">
        <f>SUMIFS(СВЦЭМ!$F$39:$F$782,СВЦЭМ!$A$39:$A$782,$A204,СВЦЭМ!$B$39:$B$782,B$190)+'СЕТ СН'!$F$12</f>
        <v>132.36047310999999</v>
      </c>
      <c r="C204" s="36">
        <f>SUMIFS(СВЦЭМ!$F$39:$F$782,СВЦЭМ!$A$39:$A$782,$A204,СВЦЭМ!$B$39:$B$782,C$190)+'СЕТ СН'!$F$12</f>
        <v>139.80932317</v>
      </c>
      <c r="D204" s="36">
        <f>SUMIFS(СВЦЭМ!$F$39:$F$782,СВЦЭМ!$A$39:$A$782,$A204,СВЦЭМ!$B$39:$B$782,D$190)+'СЕТ СН'!$F$12</f>
        <v>143.75162574999999</v>
      </c>
      <c r="E204" s="36">
        <f>SUMIFS(СВЦЭМ!$F$39:$F$782,СВЦЭМ!$A$39:$A$782,$A204,СВЦЭМ!$B$39:$B$782,E$190)+'СЕТ СН'!$F$12</f>
        <v>143.97145793000001</v>
      </c>
      <c r="F204" s="36">
        <f>SUMIFS(СВЦЭМ!$F$39:$F$782,СВЦЭМ!$A$39:$A$782,$A204,СВЦЭМ!$B$39:$B$782,F$190)+'СЕТ СН'!$F$12</f>
        <v>144.63535046999999</v>
      </c>
      <c r="G204" s="36">
        <f>SUMIFS(СВЦЭМ!$F$39:$F$782,СВЦЭМ!$A$39:$A$782,$A204,СВЦЭМ!$B$39:$B$782,G$190)+'СЕТ СН'!$F$12</f>
        <v>142.68092465000001</v>
      </c>
      <c r="H204" s="36">
        <f>SUMIFS(СВЦЭМ!$F$39:$F$782,СВЦЭМ!$A$39:$A$782,$A204,СВЦЭМ!$B$39:$B$782,H$190)+'СЕТ СН'!$F$12</f>
        <v>133.07236452000001</v>
      </c>
      <c r="I204" s="36">
        <f>SUMIFS(СВЦЭМ!$F$39:$F$782,СВЦЭМ!$A$39:$A$782,$A204,СВЦЭМ!$B$39:$B$782,I$190)+'СЕТ СН'!$F$12</f>
        <v>122.82407009000001</v>
      </c>
      <c r="J204" s="36">
        <f>SUMIFS(СВЦЭМ!$F$39:$F$782,СВЦЭМ!$A$39:$A$782,$A204,СВЦЭМ!$B$39:$B$782,J$190)+'СЕТ СН'!$F$12</f>
        <v>117.84158108</v>
      </c>
      <c r="K204" s="36">
        <f>SUMIFS(СВЦЭМ!$F$39:$F$782,СВЦЭМ!$A$39:$A$782,$A204,СВЦЭМ!$B$39:$B$782,K$190)+'СЕТ СН'!$F$12</f>
        <v>117.39528773000001</v>
      </c>
      <c r="L204" s="36">
        <f>SUMIFS(СВЦЭМ!$F$39:$F$782,СВЦЭМ!$A$39:$A$782,$A204,СВЦЭМ!$B$39:$B$782,L$190)+'СЕТ СН'!$F$12</f>
        <v>119.8598432</v>
      </c>
      <c r="M204" s="36">
        <f>SUMIFS(СВЦЭМ!$F$39:$F$782,СВЦЭМ!$A$39:$A$782,$A204,СВЦЭМ!$B$39:$B$782,M$190)+'СЕТ СН'!$F$12</f>
        <v>121.94270243</v>
      </c>
      <c r="N204" s="36">
        <f>SUMIFS(СВЦЭМ!$F$39:$F$782,СВЦЭМ!$A$39:$A$782,$A204,СВЦЭМ!$B$39:$B$782,N$190)+'СЕТ СН'!$F$12</f>
        <v>113.89780798</v>
      </c>
      <c r="O204" s="36">
        <f>SUMIFS(СВЦЭМ!$F$39:$F$782,СВЦЭМ!$A$39:$A$782,$A204,СВЦЭМ!$B$39:$B$782,O$190)+'СЕТ СН'!$F$12</f>
        <v>113.28086201000001</v>
      </c>
      <c r="P204" s="36">
        <f>SUMIFS(СВЦЭМ!$F$39:$F$782,СВЦЭМ!$A$39:$A$782,$A204,СВЦЭМ!$B$39:$B$782,P$190)+'СЕТ СН'!$F$12</f>
        <v>114.19655636</v>
      </c>
      <c r="Q204" s="36">
        <f>SUMIFS(СВЦЭМ!$F$39:$F$782,СВЦЭМ!$A$39:$A$782,$A204,СВЦЭМ!$B$39:$B$782,Q$190)+'СЕТ СН'!$F$12</f>
        <v>118.32062069</v>
      </c>
      <c r="R204" s="36">
        <f>SUMIFS(СВЦЭМ!$F$39:$F$782,СВЦЭМ!$A$39:$A$782,$A204,СВЦЭМ!$B$39:$B$782,R$190)+'СЕТ СН'!$F$12</f>
        <v>121.61869135000001</v>
      </c>
      <c r="S204" s="36">
        <f>SUMIFS(СВЦЭМ!$F$39:$F$782,СВЦЭМ!$A$39:$A$782,$A204,СВЦЭМ!$B$39:$B$782,S$190)+'СЕТ СН'!$F$12</f>
        <v>121.32707129000001</v>
      </c>
      <c r="T204" s="36">
        <f>SUMIFS(СВЦЭМ!$F$39:$F$782,СВЦЭМ!$A$39:$A$782,$A204,СВЦЭМ!$B$39:$B$782,T$190)+'СЕТ СН'!$F$12</f>
        <v>126.01592554</v>
      </c>
      <c r="U204" s="36">
        <f>SUMIFS(СВЦЭМ!$F$39:$F$782,СВЦЭМ!$A$39:$A$782,$A204,СВЦЭМ!$B$39:$B$782,U$190)+'СЕТ СН'!$F$12</f>
        <v>129.15216346</v>
      </c>
      <c r="V204" s="36">
        <f>SUMIFS(СВЦЭМ!$F$39:$F$782,СВЦЭМ!$A$39:$A$782,$A204,СВЦЭМ!$B$39:$B$782,V$190)+'СЕТ СН'!$F$12</f>
        <v>129.47276779000001</v>
      </c>
      <c r="W204" s="36">
        <f>SUMIFS(СВЦЭМ!$F$39:$F$782,СВЦЭМ!$A$39:$A$782,$A204,СВЦЭМ!$B$39:$B$782,W$190)+'СЕТ СН'!$F$12</f>
        <v>126.97055752999999</v>
      </c>
      <c r="X204" s="36">
        <f>SUMIFS(СВЦЭМ!$F$39:$F$782,СВЦЭМ!$A$39:$A$782,$A204,СВЦЭМ!$B$39:$B$782,X$190)+'СЕТ СН'!$F$12</f>
        <v>122.83798809</v>
      </c>
      <c r="Y204" s="36">
        <f>SUMIFS(СВЦЭМ!$F$39:$F$782,СВЦЭМ!$A$39:$A$782,$A204,СВЦЭМ!$B$39:$B$782,Y$190)+'СЕТ СН'!$F$12</f>
        <v>131.13243539000001</v>
      </c>
    </row>
    <row r="205" spans="1:25" ht="15.75" x14ac:dyDescent="0.2">
      <c r="A205" s="35">
        <f t="shared" si="5"/>
        <v>44819</v>
      </c>
      <c r="B205" s="36">
        <f>SUMIFS(СВЦЭМ!$F$39:$F$782,СВЦЭМ!$A$39:$A$782,$A205,СВЦЭМ!$B$39:$B$782,B$190)+'СЕТ СН'!$F$12</f>
        <v>138.61127597000001</v>
      </c>
      <c r="C205" s="36">
        <f>SUMIFS(СВЦЭМ!$F$39:$F$782,СВЦЭМ!$A$39:$A$782,$A205,СВЦЭМ!$B$39:$B$782,C$190)+'СЕТ СН'!$F$12</f>
        <v>147.10996223000001</v>
      </c>
      <c r="D205" s="36">
        <f>SUMIFS(СВЦЭМ!$F$39:$F$782,СВЦЭМ!$A$39:$A$782,$A205,СВЦЭМ!$B$39:$B$782,D$190)+'СЕТ СН'!$F$12</f>
        <v>150.73620772000001</v>
      </c>
      <c r="E205" s="36">
        <f>SUMIFS(СВЦЭМ!$F$39:$F$782,СВЦЭМ!$A$39:$A$782,$A205,СВЦЭМ!$B$39:$B$782,E$190)+'СЕТ СН'!$F$12</f>
        <v>151.48451811999999</v>
      </c>
      <c r="F205" s="36">
        <f>SUMIFS(СВЦЭМ!$F$39:$F$782,СВЦЭМ!$A$39:$A$782,$A205,СВЦЭМ!$B$39:$B$782,F$190)+'СЕТ СН'!$F$12</f>
        <v>153.06033538</v>
      </c>
      <c r="G205" s="36">
        <f>SUMIFS(СВЦЭМ!$F$39:$F$782,СВЦЭМ!$A$39:$A$782,$A205,СВЦЭМ!$B$39:$B$782,G$190)+'СЕТ СН'!$F$12</f>
        <v>149.84697125</v>
      </c>
      <c r="H205" s="36">
        <f>SUMIFS(СВЦЭМ!$F$39:$F$782,СВЦЭМ!$A$39:$A$782,$A205,СВЦЭМ!$B$39:$B$782,H$190)+'СЕТ СН'!$F$12</f>
        <v>141.77592612000001</v>
      </c>
      <c r="I205" s="36">
        <f>SUMIFS(СВЦЭМ!$F$39:$F$782,СВЦЭМ!$A$39:$A$782,$A205,СВЦЭМ!$B$39:$B$782,I$190)+'СЕТ СН'!$F$12</f>
        <v>128.50155943999999</v>
      </c>
      <c r="J205" s="36">
        <f>SUMIFS(СВЦЭМ!$F$39:$F$782,СВЦЭМ!$A$39:$A$782,$A205,СВЦЭМ!$B$39:$B$782,J$190)+'СЕТ СН'!$F$12</f>
        <v>129.61385766999999</v>
      </c>
      <c r="K205" s="36">
        <f>SUMIFS(СВЦЭМ!$F$39:$F$782,СВЦЭМ!$A$39:$A$782,$A205,СВЦЭМ!$B$39:$B$782,K$190)+'СЕТ СН'!$F$12</f>
        <v>128.49688825999999</v>
      </c>
      <c r="L205" s="36">
        <f>SUMIFS(СВЦЭМ!$F$39:$F$782,СВЦЭМ!$A$39:$A$782,$A205,СВЦЭМ!$B$39:$B$782,L$190)+'СЕТ СН'!$F$12</f>
        <v>128.16022039000001</v>
      </c>
      <c r="M205" s="36">
        <f>SUMIFS(СВЦЭМ!$F$39:$F$782,СВЦЭМ!$A$39:$A$782,$A205,СВЦЭМ!$B$39:$B$782,M$190)+'СЕТ СН'!$F$12</f>
        <v>128.64617668</v>
      </c>
      <c r="N205" s="36">
        <f>SUMIFS(СВЦЭМ!$F$39:$F$782,СВЦЭМ!$A$39:$A$782,$A205,СВЦЭМ!$B$39:$B$782,N$190)+'СЕТ СН'!$F$12</f>
        <v>121.57609582000001</v>
      </c>
      <c r="O205" s="36">
        <f>SUMIFS(СВЦЭМ!$F$39:$F$782,СВЦЭМ!$A$39:$A$782,$A205,СВЦЭМ!$B$39:$B$782,O$190)+'СЕТ СН'!$F$12</f>
        <v>122.61409226000001</v>
      </c>
      <c r="P205" s="36">
        <f>SUMIFS(СВЦЭМ!$F$39:$F$782,СВЦЭМ!$A$39:$A$782,$A205,СВЦЭМ!$B$39:$B$782,P$190)+'СЕТ СН'!$F$12</f>
        <v>123.09965441999999</v>
      </c>
      <c r="Q205" s="36">
        <f>SUMIFS(СВЦЭМ!$F$39:$F$782,СВЦЭМ!$A$39:$A$782,$A205,СВЦЭМ!$B$39:$B$782,Q$190)+'СЕТ СН'!$F$12</f>
        <v>124.01975603</v>
      </c>
      <c r="R205" s="36">
        <f>SUMIFS(СВЦЭМ!$F$39:$F$782,СВЦЭМ!$A$39:$A$782,$A205,СВЦЭМ!$B$39:$B$782,R$190)+'СЕТ СН'!$F$12</f>
        <v>128.01447295</v>
      </c>
      <c r="S205" s="36">
        <f>SUMIFS(СВЦЭМ!$F$39:$F$782,СВЦЭМ!$A$39:$A$782,$A205,СВЦЭМ!$B$39:$B$782,S$190)+'СЕТ СН'!$F$12</f>
        <v>125.85522142000001</v>
      </c>
      <c r="T205" s="36">
        <f>SUMIFS(СВЦЭМ!$F$39:$F$782,СВЦЭМ!$A$39:$A$782,$A205,СВЦЭМ!$B$39:$B$782,T$190)+'СЕТ СН'!$F$12</f>
        <v>128.51655762999999</v>
      </c>
      <c r="U205" s="36">
        <f>SUMIFS(СВЦЭМ!$F$39:$F$782,СВЦЭМ!$A$39:$A$782,$A205,СВЦЭМ!$B$39:$B$782,U$190)+'СЕТ СН'!$F$12</f>
        <v>130.61124724000001</v>
      </c>
      <c r="V205" s="36">
        <f>SUMIFS(СВЦЭМ!$F$39:$F$782,СВЦЭМ!$A$39:$A$782,$A205,СВЦЭМ!$B$39:$B$782,V$190)+'СЕТ СН'!$F$12</f>
        <v>135.30382592999999</v>
      </c>
      <c r="W205" s="36">
        <f>SUMIFS(СВЦЭМ!$F$39:$F$782,СВЦЭМ!$A$39:$A$782,$A205,СВЦЭМ!$B$39:$B$782,W$190)+'СЕТ СН'!$F$12</f>
        <v>131.25132235000001</v>
      </c>
      <c r="X205" s="36">
        <f>SUMIFS(СВЦЭМ!$F$39:$F$782,СВЦЭМ!$A$39:$A$782,$A205,СВЦЭМ!$B$39:$B$782,X$190)+'СЕТ СН'!$F$12</f>
        <v>125.27475549</v>
      </c>
      <c r="Y205" s="36">
        <f>SUMIFS(СВЦЭМ!$F$39:$F$782,СВЦЭМ!$A$39:$A$782,$A205,СВЦЭМ!$B$39:$B$782,Y$190)+'СЕТ СН'!$F$12</f>
        <v>137.88480164000001</v>
      </c>
    </row>
    <row r="206" spans="1:25" ht="15.75" x14ac:dyDescent="0.2">
      <c r="A206" s="35">
        <f t="shared" si="5"/>
        <v>44820</v>
      </c>
      <c r="B206" s="36">
        <f>SUMIFS(СВЦЭМ!$F$39:$F$782,СВЦЭМ!$A$39:$A$782,$A206,СВЦЭМ!$B$39:$B$782,B$190)+'СЕТ СН'!$F$12</f>
        <v>139.80030586999999</v>
      </c>
      <c r="C206" s="36">
        <f>SUMIFS(СВЦЭМ!$F$39:$F$782,СВЦЭМ!$A$39:$A$782,$A206,СВЦЭМ!$B$39:$B$782,C$190)+'СЕТ СН'!$F$12</f>
        <v>148.47504812</v>
      </c>
      <c r="D206" s="36">
        <f>SUMIFS(СВЦЭМ!$F$39:$F$782,СВЦЭМ!$A$39:$A$782,$A206,СВЦЭМ!$B$39:$B$782,D$190)+'СЕТ СН'!$F$12</f>
        <v>153.70475866000001</v>
      </c>
      <c r="E206" s="36">
        <f>SUMIFS(СВЦЭМ!$F$39:$F$782,СВЦЭМ!$A$39:$A$782,$A206,СВЦЭМ!$B$39:$B$782,E$190)+'СЕТ СН'!$F$12</f>
        <v>154.64386657</v>
      </c>
      <c r="F206" s="36">
        <f>SUMIFS(СВЦЭМ!$F$39:$F$782,СВЦЭМ!$A$39:$A$782,$A206,СВЦЭМ!$B$39:$B$782,F$190)+'СЕТ СН'!$F$12</f>
        <v>152.49554681000001</v>
      </c>
      <c r="G206" s="36">
        <f>SUMIFS(СВЦЭМ!$F$39:$F$782,СВЦЭМ!$A$39:$A$782,$A206,СВЦЭМ!$B$39:$B$782,G$190)+'СЕТ СН'!$F$12</f>
        <v>149.26113223999999</v>
      </c>
      <c r="H206" s="36">
        <f>SUMIFS(СВЦЭМ!$F$39:$F$782,СВЦЭМ!$A$39:$A$782,$A206,СВЦЭМ!$B$39:$B$782,H$190)+'СЕТ СН'!$F$12</f>
        <v>140.44376761000001</v>
      </c>
      <c r="I206" s="36">
        <f>SUMIFS(СВЦЭМ!$F$39:$F$782,СВЦЭМ!$A$39:$A$782,$A206,СВЦЭМ!$B$39:$B$782,I$190)+'СЕТ СН'!$F$12</f>
        <v>127.5198381</v>
      </c>
      <c r="J206" s="36">
        <f>SUMIFS(СВЦЭМ!$F$39:$F$782,СВЦЭМ!$A$39:$A$782,$A206,СВЦЭМ!$B$39:$B$782,J$190)+'СЕТ СН'!$F$12</f>
        <v>126.85362145000001</v>
      </c>
      <c r="K206" s="36">
        <f>SUMIFS(СВЦЭМ!$F$39:$F$782,СВЦЭМ!$A$39:$A$782,$A206,СВЦЭМ!$B$39:$B$782,K$190)+'СЕТ СН'!$F$12</f>
        <v>117.16021714</v>
      </c>
      <c r="L206" s="36">
        <f>SUMIFS(СВЦЭМ!$F$39:$F$782,СВЦЭМ!$A$39:$A$782,$A206,СВЦЭМ!$B$39:$B$782,L$190)+'СЕТ СН'!$F$12</f>
        <v>119.82652734</v>
      </c>
      <c r="M206" s="36">
        <f>SUMIFS(СВЦЭМ!$F$39:$F$782,СВЦЭМ!$A$39:$A$782,$A206,СВЦЭМ!$B$39:$B$782,M$190)+'СЕТ СН'!$F$12</f>
        <v>121.16730488</v>
      </c>
      <c r="N206" s="36">
        <f>SUMIFS(СВЦЭМ!$F$39:$F$782,СВЦЭМ!$A$39:$A$782,$A206,СВЦЭМ!$B$39:$B$782,N$190)+'СЕТ СН'!$F$12</f>
        <v>124.27229321</v>
      </c>
      <c r="O206" s="36">
        <f>SUMIFS(СВЦЭМ!$F$39:$F$782,СВЦЭМ!$A$39:$A$782,$A206,СВЦЭМ!$B$39:$B$782,O$190)+'СЕТ СН'!$F$12</f>
        <v>123.7632796</v>
      </c>
      <c r="P206" s="36">
        <f>SUMIFS(СВЦЭМ!$F$39:$F$782,СВЦЭМ!$A$39:$A$782,$A206,СВЦЭМ!$B$39:$B$782,P$190)+'СЕТ СН'!$F$12</f>
        <v>124.09453465</v>
      </c>
      <c r="Q206" s="36">
        <f>SUMIFS(СВЦЭМ!$F$39:$F$782,СВЦЭМ!$A$39:$A$782,$A206,СВЦЭМ!$B$39:$B$782,Q$190)+'СЕТ СН'!$F$12</f>
        <v>125.33078797</v>
      </c>
      <c r="R206" s="36">
        <f>SUMIFS(СВЦЭМ!$F$39:$F$782,СВЦЭМ!$A$39:$A$782,$A206,СВЦЭМ!$B$39:$B$782,R$190)+'СЕТ СН'!$F$12</f>
        <v>126.12658417999999</v>
      </c>
      <c r="S206" s="36">
        <f>SUMIFS(СВЦЭМ!$F$39:$F$782,СВЦЭМ!$A$39:$A$782,$A206,СВЦЭМ!$B$39:$B$782,S$190)+'СЕТ СН'!$F$12</f>
        <v>124.62571038999999</v>
      </c>
      <c r="T206" s="36">
        <f>SUMIFS(СВЦЭМ!$F$39:$F$782,СВЦЭМ!$A$39:$A$782,$A206,СВЦЭМ!$B$39:$B$782,T$190)+'СЕТ СН'!$F$12</f>
        <v>129.25244336</v>
      </c>
      <c r="U206" s="36">
        <f>SUMIFS(СВЦЭМ!$F$39:$F$782,СВЦЭМ!$A$39:$A$782,$A206,СВЦЭМ!$B$39:$B$782,U$190)+'СЕТ СН'!$F$12</f>
        <v>129.64793032</v>
      </c>
      <c r="V206" s="36">
        <f>SUMIFS(СВЦЭМ!$F$39:$F$782,СВЦЭМ!$A$39:$A$782,$A206,СВЦЭМ!$B$39:$B$782,V$190)+'СЕТ СН'!$F$12</f>
        <v>133.02177082</v>
      </c>
      <c r="W206" s="36">
        <f>SUMIFS(СВЦЭМ!$F$39:$F$782,СВЦЭМ!$A$39:$A$782,$A206,СВЦЭМ!$B$39:$B$782,W$190)+'СЕТ СН'!$F$12</f>
        <v>128.70290796</v>
      </c>
      <c r="X206" s="36">
        <f>SUMIFS(СВЦЭМ!$F$39:$F$782,СВЦЭМ!$A$39:$A$782,$A206,СВЦЭМ!$B$39:$B$782,X$190)+'СЕТ СН'!$F$12</f>
        <v>130.74739986</v>
      </c>
      <c r="Y206" s="36">
        <f>SUMIFS(СВЦЭМ!$F$39:$F$782,СВЦЭМ!$A$39:$A$782,$A206,СВЦЭМ!$B$39:$B$782,Y$190)+'СЕТ СН'!$F$12</f>
        <v>134.11951110999999</v>
      </c>
    </row>
    <row r="207" spans="1:25" ht="15.75" x14ac:dyDescent="0.2">
      <c r="A207" s="35">
        <f t="shared" si="5"/>
        <v>44821</v>
      </c>
      <c r="B207" s="36">
        <f>SUMIFS(СВЦЭМ!$F$39:$F$782,СВЦЭМ!$A$39:$A$782,$A207,СВЦЭМ!$B$39:$B$782,B$190)+'СЕТ СН'!$F$12</f>
        <v>135.45933844999999</v>
      </c>
      <c r="C207" s="36">
        <f>SUMIFS(СВЦЭМ!$F$39:$F$782,СВЦЭМ!$A$39:$A$782,$A207,СВЦЭМ!$B$39:$B$782,C$190)+'СЕТ СН'!$F$12</f>
        <v>141.17426624999999</v>
      </c>
      <c r="D207" s="36">
        <f>SUMIFS(СВЦЭМ!$F$39:$F$782,СВЦЭМ!$A$39:$A$782,$A207,СВЦЭМ!$B$39:$B$782,D$190)+'СЕТ СН'!$F$12</f>
        <v>145.23559699</v>
      </c>
      <c r="E207" s="36">
        <f>SUMIFS(СВЦЭМ!$F$39:$F$782,СВЦЭМ!$A$39:$A$782,$A207,СВЦЭМ!$B$39:$B$782,E$190)+'СЕТ СН'!$F$12</f>
        <v>146.52492115000001</v>
      </c>
      <c r="F207" s="36">
        <f>SUMIFS(СВЦЭМ!$F$39:$F$782,СВЦЭМ!$A$39:$A$782,$A207,СВЦЭМ!$B$39:$B$782,F$190)+'СЕТ СН'!$F$12</f>
        <v>147.36542098999999</v>
      </c>
      <c r="G207" s="36">
        <f>SUMIFS(СВЦЭМ!$F$39:$F$782,СВЦЭМ!$A$39:$A$782,$A207,СВЦЭМ!$B$39:$B$782,G$190)+'СЕТ СН'!$F$12</f>
        <v>145.33002722000001</v>
      </c>
      <c r="H207" s="36">
        <f>SUMIFS(СВЦЭМ!$F$39:$F$782,СВЦЭМ!$A$39:$A$782,$A207,СВЦЭМ!$B$39:$B$782,H$190)+'СЕТ СН'!$F$12</f>
        <v>139.74684625</v>
      </c>
      <c r="I207" s="36">
        <f>SUMIFS(СВЦЭМ!$F$39:$F$782,СВЦЭМ!$A$39:$A$782,$A207,СВЦЭМ!$B$39:$B$782,I$190)+'СЕТ СН'!$F$12</f>
        <v>131.10256960000001</v>
      </c>
      <c r="J207" s="36">
        <f>SUMIFS(СВЦЭМ!$F$39:$F$782,СВЦЭМ!$A$39:$A$782,$A207,СВЦЭМ!$B$39:$B$782,J$190)+'СЕТ СН'!$F$12</f>
        <v>120.33937168999999</v>
      </c>
      <c r="K207" s="36">
        <f>SUMIFS(СВЦЭМ!$F$39:$F$782,СВЦЭМ!$A$39:$A$782,$A207,СВЦЭМ!$B$39:$B$782,K$190)+'СЕТ СН'!$F$12</f>
        <v>114.56792402000001</v>
      </c>
      <c r="L207" s="36">
        <f>SUMIFS(СВЦЭМ!$F$39:$F$782,СВЦЭМ!$A$39:$A$782,$A207,СВЦЭМ!$B$39:$B$782,L$190)+'СЕТ СН'!$F$12</f>
        <v>112.37700651999999</v>
      </c>
      <c r="M207" s="36">
        <f>SUMIFS(СВЦЭМ!$F$39:$F$782,СВЦЭМ!$A$39:$A$782,$A207,СВЦЭМ!$B$39:$B$782,M$190)+'СЕТ СН'!$F$12</f>
        <v>113.94073181</v>
      </c>
      <c r="N207" s="36">
        <f>SUMIFS(СВЦЭМ!$F$39:$F$782,СВЦЭМ!$A$39:$A$782,$A207,СВЦЭМ!$B$39:$B$782,N$190)+'СЕТ СН'!$F$12</f>
        <v>116.79678187</v>
      </c>
      <c r="O207" s="36">
        <f>SUMIFS(СВЦЭМ!$F$39:$F$782,СВЦЭМ!$A$39:$A$782,$A207,СВЦЭМ!$B$39:$B$782,O$190)+'СЕТ СН'!$F$12</f>
        <v>116.87167062</v>
      </c>
      <c r="P207" s="36">
        <f>SUMIFS(СВЦЭМ!$F$39:$F$782,СВЦЭМ!$A$39:$A$782,$A207,СВЦЭМ!$B$39:$B$782,P$190)+'СЕТ СН'!$F$12</f>
        <v>117.24536584000001</v>
      </c>
      <c r="Q207" s="36">
        <f>SUMIFS(СВЦЭМ!$F$39:$F$782,СВЦЭМ!$A$39:$A$782,$A207,СВЦЭМ!$B$39:$B$782,Q$190)+'СЕТ СН'!$F$12</f>
        <v>117.69140972</v>
      </c>
      <c r="R207" s="36">
        <f>SUMIFS(СВЦЭМ!$F$39:$F$782,СВЦЭМ!$A$39:$A$782,$A207,СВЦЭМ!$B$39:$B$782,R$190)+'СЕТ СН'!$F$12</f>
        <v>118.35935172000001</v>
      </c>
      <c r="S207" s="36">
        <f>SUMIFS(СВЦЭМ!$F$39:$F$782,СВЦЭМ!$A$39:$A$782,$A207,СВЦЭМ!$B$39:$B$782,S$190)+'СЕТ СН'!$F$12</f>
        <v>118.19841777000001</v>
      </c>
      <c r="T207" s="36">
        <f>SUMIFS(СВЦЭМ!$F$39:$F$782,СВЦЭМ!$A$39:$A$782,$A207,СВЦЭМ!$B$39:$B$782,T$190)+'СЕТ СН'!$F$12</f>
        <v>123.33253424</v>
      </c>
      <c r="U207" s="36">
        <f>SUMIFS(СВЦЭМ!$F$39:$F$782,СВЦЭМ!$A$39:$A$782,$A207,СВЦЭМ!$B$39:$B$782,U$190)+'СЕТ СН'!$F$12</f>
        <v>128.94733151</v>
      </c>
      <c r="V207" s="36">
        <f>SUMIFS(СВЦЭМ!$F$39:$F$782,СВЦЭМ!$A$39:$A$782,$A207,СВЦЭМ!$B$39:$B$782,V$190)+'СЕТ СН'!$F$12</f>
        <v>131.44771324000001</v>
      </c>
      <c r="W207" s="36">
        <f>SUMIFS(СВЦЭМ!$F$39:$F$782,СВЦЭМ!$A$39:$A$782,$A207,СВЦЭМ!$B$39:$B$782,W$190)+'СЕТ СН'!$F$12</f>
        <v>130.12472159000001</v>
      </c>
      <c r="X207" s="36">
        <f>SUMIFS(СВЦЭМ!$F$39:$F$782,СВЦЭМ!$A$39:$A$782,$A207,СВЦЭМ!$B$39:$B$782,X$190)+'СЕТ СН'!$F$12</f>
        <v>134.83903611</v>
      </c>
      <c r="Y207" s="36">
        <f>SUMIFS(СВЦЭМ!$F$39:$F$782,СВЦЭМ!$A$39:$A$782,$A207,СВЦЭМ!$B$39:$B$782,Y$190)+'СЕТ СН'!$F$12</f>
        <v>127.81981943</v>
      </c>
    </row>
    <row r="208" spans="1:25" ht="15.75" x14ac:dyDescent="0.2">
      <c r="A208" s="35">
        <f t="shared" si="5"/>
        <v>44822</v>
      </c>
      <c r="B208" s="36">
        <f>SUMIFS(СВЦЭМ!$F$39:$F$782,СВЦЭМ!$A$39:$A$782,$A208,СВЦЭМ!$B$39:$B$782,B$190)+'СЕТ СН'!$F$12</f>
        <v>133.90639977000001</v>
      </c>
      <c r="C208" s="36">
        <f>SUMIFS(СВЦЭМ!$F$39:$F$782,СВЦЭМ!$A$39:$A$782,$A208,СВЦЭМ!$B$39:$B$782,C$190)+'СЕТ СН'!$F$12</f>
        <v>136.54737903</v>
      </c>
      <c r="D208" s="36">
        <f>SUMIFS(СВЦЭМ!$F$39:$F$782,СВЦЭМ!$A$39:$A$782,$A208,СВЦЭМ!$B$39:$B$782,D$190)+'СЕТ СН'!$F$12</f>
        <v>142.25874646</v>
      </c>
      <c r="E208" s="36">
        <f>SUMIFS(СВЦЭМ!$F$39:$F$782,СВЦЭМ!$A$39:$A$782,$A208,СВЦЭМ!$B$39:$B$782,E$190)+'СЕТ СН'!$F$12</f>
        <v>136.20634401000001</v>
      </c>
      <c r="F208" s="36">
        <f>SUMIFS(СВЦЭМ!$F$39:$F$782,СВЦЭМ!$A$39:$A$782,$A208,СВЦЭМ!$B$39:$B$782,F$190)+'СЕТ СН'!$F$12</f>
        <v>135.6744348</v>
      </c>
      <c r="G208" s="36">
        <f>SUMIFS(СВЦЭМ!$F$39:$F$782,СВЦЭМ!$A$39:$A$782,$A208,СВЦЭМ!$B$39:$B$782,G$190)+'СЕТ СН'!$F$12</f>
        <v>133.1962206</v>
      </c>
      <c r="H208" s="36">
        <f>SUMIFS(СВЦЭМ!$F$39:$F$782,СВЦЭМ!$A$39:$A$782,$A208,СВЦЭМ!$B$39:$B$782,H$190)+'СЕТ СН'!$F$12</f>
        <v>129.33918306000001</v>
      </c>
      <c r="I208" s="36">
        <f>SUMIFS(СВЦЭМ!$F$39:$F$782,СВЦЭМ!$A$39:$A$782,$A208,СВЦЭМ!$B$39:$B$782,I$190)+'СЕТ СН'!$F$12</f>
        <v>114.58385824</v>
      </c>
      <c r="J208" s="36">
        <f>SUMIFS(СВЦЭМ!$F$39:$F$782,СВЦЭМ!$A$39:$A$782,$A208,СВЦЭМ!$B$39:$B$782,J$190)+'СЕТ СН'!$F$12</f>
        <v>102.26225852</v>
      </c>
      <c r="K208" s="36">
        <f>SUMIFS(СВЦЭМ!$F$39:$F$782,СВЦЭМ!$A$39:$A$782,$A208,СВЦЭМ!$B$39:$B$782,K$190)+'СЕТ СН'!$F$12</f>
        <v>96.585903720000005</v>
      </c>
      <c r="L208" s="36">
        <f>SUMIFS(СВЦЭМ!$F$39:$F$782,СВЦЭМ!$A$39:$A$782,$A208,СВЦЭМ!$B$39:$B$782,L$190)+'СЕТ СН'!$F$12</f>
        <v>87.656181520000004</v>
      </c>
      <c r="M208" s="36">
        <f>SUMIFS(СВЦЭМ!$F$39:$F$782,СВЦЭМ!$A$39:$A$782,$A208,СВЦЭМ!$B$39:$B$782,M$190)+'СЕТ СН'!$F$12</f>
        <v>97.93441756</v>
      </c>
      <c r="N208" s="36">
        <f>SUMIFS(СВЦЭМ!$F$39:$F$782,СВЦЭМ!$A$39:$A$782,$A208,СВЦЭМ!$B$39:$B$782,N$190)+'СЕТ СН'!$F$12</f>
        <v>112.12231068</v>
      </c>
      <c r="O208" s="36">
        <f>SUMIFS(СВЦЭМ!$F$39:$F$782,СВЦЭМ!$A$39:$A$782,$A208,СВЦЭМ!$B$39:$B$782,O$190)+'СЕТ СН'!$F$12</f>
        <v>121.87577546999999</v>
      </c>
      <c r="P208" s="36">
        <f>SUMIFS(СВЦЭМ!$F$39:$F$782,СВЦЭМ!$A$39:$A$782,$A208,СВЦЭМ!$B$39:$B$782,P$190)+'СЕТ СН'!$F$12</f>
        <v>121.13986208</v>
      </c>
      <c r="Q208" s="36">
        <f>SUMIFS(СВЦЭМ!$F$39:$F$782,СВЦЭМ!$A$39:$A$782,$A208,СВЦЭМ!$B$39:$B$782,Q$190)+'СЕТ СН'!$F$12</f>
        <v>120.76141355999999</v>
      </c>
      <c r="R208" s="36">
        <f>SUMIFS(СВЦЭМ!$F$39:$F$782,СВЦЭМ!$A$39:$A$782,$A208,СВЦЭМ!$B$39:$B$782,R$190)+'СЕТ СН'!$F$12</f>
        <v>107.17219222999999</v>
      </c>
      <c r="S208" s="36">
        <f>SUMIFS(СВЦЭМ!$F$39:$F$782,СВЦЭМ!$A$39:$A$782,$A208,СВЦЭМ!$B$39:$B$782,S$190)+'СЕТ СН'!$F$12</f>
        <v>101.7744849</v>
      </c>
      <c r="T208" s="36">
        <f>SUMIFS(СВЦЭМ!$F$39:$F$782,СВЦЭМ!$A$39:$A$782,$A208,СВЦЭМ!$B$39:$B$782,T$190)+'СЕТ СН'!$F$12</f>
        <v>92.470342619999997</v>
      </c>
      <c r="U208" s="36">
        <f>SUMIFS(СВЦЭМ!$F$39:$F$782,СВЦЭМ!$A$39:$A$782,$A208,СВЦЭМ!$B$39:$B$782,U$190)+'СЕТ СН'!$F$12</f>
        <v>93.898937649999993</v>
      </c>
      <c r="V208" s="36">
        <f>SUMIFS(СВЦЭМ!$F$39:$F$782,СВЦЭМ!$A$39:$A$782,$A208,СВЦЭМ!$B$39:$B$782,V$190)+'СЕТ СН'!$F$12</f>
        <v>95.683580129999996</v>
      </c>
      <c r="W208" s="36">
        <f>SUMIFS(СВЦЭМ!$F$39:$F$782,СВЦЭМ!$A$39:$A$782,$A208,СВЦЭМ!$B$39:$B$782,W$190)+'СЕТ СН'!$F$12</f>
        <v>94.965124209999999</v>
      </c>
      <c r="X208" s="36">
        <f>SUMIFS(СВЦЭМ!$F$39:$F$782,СВЦЭМ!$A$39:$A$782,$A208,СВЦЭМ!$B$39:$B$782,X$190)+'СЕТ СН'!$F$12</f>
        <v>96.107850150000004</v>
      </c>
      <c r="Y208" s="36">
        <f>SUMIFS(СВЦЭМ!$F$39:$F$782,СВЦЭМ!$A$39:$A$782,$A208,СВЦЭМ!$B$39:$B$782,Y$190)+'СЕТ СН'!$F$12</f>
        <v>93.104885229999994</v>
      </c>
    </row>
    <row r="209" spans="1:25" ht="15.75" x14ac:dyDescent="0.2">
      <c r="A209" s="35">
        <f t="shared" si="5"/>
        <v>44823</v>
      </c>
      <c r="B209" s="36">
        <f>SUMIFS(СВЦЭМ!$F$39:$F$782,СВЦЭМ!$A$39:$A$782,$A209,СВЦЭМ!$B$39:$B$782,B$190)+'СЕТ СН'!$F$12</f>
        <v>120.21394467</v>
      </c>
      <c r="C209" s="36">
        <f>SUMIFS(СВЦЭМ!$F$39:$F$782,СВЦЭМ!$A$39:$A$782,$A209,СВЦЭМ!$B$39:$B$782,C$190)+'СЕТ СН'!$F$12</f>
        <v>126.63679879</v>
      </c>
      <c r="D209" s="36">
        <f>SUMIFS(СВЦЭМ!$F$39:$F$782,СВЦЭМ!$A$39:$A$782,$A209,СВЦЭМ!$B$39:$B$782,D$190)+'СЕТ СН'!$F$12</f>
        <v>149.75915122999999</v>
      </c>
      <c r="E209" s="36">
        <f>SUMIFS(СВЦЭМ!$F$39:$F$782,СВЦЭМ!$A$39:$A$782,$A209,СВЦЭМ!$B$39:$B$782,E$190)+'СЕТ СН'!$F$12</f>
        <v>142.6248449</v>
      </c>
      <c r="F209" s="36">
        <f>SUMIFS(СВЦЭМ!$F$39:$F$782,СВЦЭМ!$A$39:$A$782,$A209,СВЦЭМ!$B$39:$B$782,F$190)+'СЕТ СН'!$F$12</f>
        <v>134.28170047</v>
      </c>
      <c r="G209" s="36">
        <f>SUMIFS(СВЦЭМ!$F$39:$F$782,СВЦЭМ!$A$39:$A$782,$A209,СВЦЭМ!$B$39:$B$782,G$190)+'СЕТ СН'!$F$12</f>
        <v>130.24868871999999</v>
      </c>
      <c r="H209" s="36">
        <f>SUMIFS(СВЦЭМ!$F$39:$F$782,СВЦЭМ!$A$39:$A$782,$A209,СВЦЭМ!$B$39:$B$782,H$190)+'СЕТ СН'!$F$12</f>
        <v>124.06705665</v>
      </c>
      <c r="I209" s="36">
        <f>SUMIFS(СВЦЭМ!$F$39:$F$782,СВЦЭМ!$A$39:$A$782,$A209,СВЦЭМ!$B$39:$B$782,I$190)+'СЕТ СН'!$F$12</f>
        <v>117.70002294</v>
      </c>
      <c r="J209" s="36">
        <f>SUMIFS(СВЦЭМ!$F$39:$F$782,СВЦЭМ!$A$39:$A$782,$A209,СВЦЭМ!$B$39:$B$782,J$190)+'СЕТ СН'!$F$12</f>
        <v>115.78074407</v>
      </c>
      <c r="K209" s="36">
        <f>SUMIFS(СВЦЭМ!$F$39:$F$782,СВЦЭМ!$A$39:$A$782,$A209,СВЦЭМ!$B$39:$B$782,K$190)+'СЕТ СН'!$F$12</f>
        <v>109.034009</v>
      </c>
      <c r="L209" s="36">
        <f>SUMIFS(СВЦЭМ!$F$39:$F$782,СВЦЭМ!$A$39:$A$782,$A209,СВЦЭМ!$B$39:$B$782,L$190)+'СЕТ СН'!$F$12</f>
        <v>106.44011723</v>
      </c>
      <c r="M209" s="36">
        <f>SUMIFS(СВЦЭМ!$F$39:$F$782,СВЦЭМ!$A$39:$A$782,$A209,СВЦЭМ!$B$39:$B$782,M$190)+'СЕТ СН'!$F$12</f>
        <v>108.52275578</v>
      </c>
      <c r="N209" s="36">
        <f>SUMIFS(СВЦЭМ!$F$39:$F$782,СВЦЭМ!$A$39:$A$782,$A209,СВЦЭМ!$B$39:$B$782,N$190)+'СЕТ СН'!$F$12</f>
        <v>110.16891396</v>
      </c>
      <c r="O209" s="36">
        <f>SUMIFS(СВЦЭМ!$F$39:$F$782,СВЦЭМ!$A$39:$A$782,$A209,СВЦЭМ!$B$39:$B$782,O$190)+'СЕТ СН'!$F$12</f>
        <v>109.47747916</v>
      </c>
      <c r="P209" s="36">
        <f>SUMIFS(СВЦЭМ!$F$39:$F$782,СВЦЭМ!$A$39:$A$782,$A209,СВЦЭМ!$B$39:$B$782,P$190)+'СЕТ СН'!$F$12</f>
        <v>111.25120015</v>
      </c>
      <c r="Q209" s="36">
        <f>SUMIFS(СВЦЭМ!$F$39:$F$782,СВЦЭМ!$A$39:$A$782,$A209,СВЦЭМ!$B$39:$B$782,Q$190)+'СЕТ СН'!$F$12</f>
        <v>110.93918687999999</v>
      </c>
      <c r="R209" s="36">
        <f>SUMIFS(СВЦЭМ!$F$39:$F$782,СВЦЭМ!$A$39:$A$782,$A209,СВЦЭМ!$B$39:$B$782,R$190)+'СЕТ СН'!$F$12</f>
        <v>112.07300033</v>
      </c>
      <c r="S209" s="36">
        <f>SUMIFS(СВЦЭМ!$F$39:$F$782,СВЦЭМ!$A$39:$A$782,$A209,СВЦЭМ!$B$39:$B$782,S$190)+'СЕТ СН'!$F$12</f>
        <v>112.17562938</v>
      </c>
      <c r="T209" s="36">
        <f>SUMIFS(СВЦЭМ!$F$39:$F$782,СВЦЭМ!$A$39:$A$782,$A209,СВЦЭМ!$B$39:$B$782,T$190)+'СЕТ СН'!$F$12</f>
        <v>106.68582694</v>
      </c>
      <c r="U209" s="36">
        <f>SUMIFS(СВЦЭМ!$F$39:$F$782,СВЦЭМ!$A$39:$A$782,$A209,СВЦЭМ!$B$39:$B$782,U$190)+'СЕТ СН'!$F$12</f>
        <v>102.42730220999999</v>
      </c>
      <c r="V209" s="36">
        <f>SUMIFS(СВЦЭМ!$F$39:$F$782,СВЦЭМ!$A$39:$A$782,$A209,СВЦЭМ!$B$39:$B$782,V$190)+'СЕТ СН'!$F$12</f>
        <v>104.21812038</v>
      </c>
      <c r="W209" s="36">
        <f>SUMIFS(СВЦЭМ!$F$39:$F$782,СВЦЭМ!$A$39:$A$782,$A209,СВЦЭМ!$B$39:$B$782,W$190)+'СЕТ СН'!$F$12</f>
        <v>106.98633202000001</v>
      </c>
      <c r="X209" s="36">
        <f>SUMIFS(СВЦЭМ!$F$39:$F$782,СВЦЭМ!$A$39:$A$782,$A209,СВЦЭМ!$B$39:$B$782,X$190)+'СЕТ СН'!$F$12</f>
        <v>115.38097426</v>
      </c>
      <c r="Y209" s="36">
        <f>SUMIFS(СВЦЭМ!$F$39:$F$782,СВЦЭМ!$A$39:$A$782,$A209,СВЦЭМ!$B$39:$B$782,Y$190)+'СЕТ СН'!$F$12</f>
        <v>121.17253915000001</v>
      </c>
    </row>
    <row r="210" spans="1:25" ht="15.75" x14ac:dyDescent="0.2">
      <c r="A210" s="35">
        <f t="shared" si="5"/>
        <v>44824</v>
      </c>
      <c r="B210" s="36">
        <f>SUMIFS(СВЦЭМ!$F$39:$F$782,СВЦЭМ!$A$39:$A$782,$A210,СВЦЭМ!$B$39:$B$782,B$190)+'СЕТ СН'!$F$12</f>
        <v>121.22060722000001</v>
      </c>
      <c r="C210" s="36">
        <f>SUMIFS(СВЦЭМ!$F$39:$F$782,СВЦЭМ!$A$39:$A$782,$A210,СВЦЭМ!$B$39:$B$782,C$190)+'СЕТ СН'!$F$12</f>
        <v>127.93031154000001</v>
      </c>
      <c r="D210" s="36">
        <f>SUMIFS(СВЦЭМ!$F$39:$F$782,СВЦЭМ!$A$39:$A$782,$A210,СВЦЭМ!$B$39:$B$782,D$190)+'СЕТ СН'!$F$12</f>
        <v>131.56268721000001</v>
      </c>
      <c r="E210" s="36">
        <f>SUMIFS(СВЦЭМ!$F$39:$F$782,СВЦЭМ!$A$39:$A$782,$A210,СВЦЭМ!$B$39:$B$782,E$190)+'СЕТ СН'!$F$12</f>
        <v>133.27736784000001</v>
      </c>
      <c r="F210" s="36">
        <f>SUMIFS(СВЦЭМ!$F$39:$F$782,СВЦЭМ!$A$39:$A$782,$A210,СВЦЭМ!$B$39:$B$782,F$190)+'СЕТ СН'!$F$12</f>
        <v>133.71073498999999</v>
      </c>
      <c r="G210" s="36">
        <f>SUMIFS(СВЦЭМ!$F$39:$F$782,СВЦЭМ!$A$39:$A$782,$A210,СВЦЭМ!$B$39:$B$782,G$190)+'СЕТ СН'!$F$12</f>
        <v>131.80462949</v>
      </c>
      <c r="H210" s="36">
        <f>SUMIFS(СВЦЭМ!$F$39:$F$782,СВЦЭМ!$A$39:$A$782,$A210,СВЦЭМ!$B$39:$B$782,H$190)+'СЕТ СН'!$F$12</f>
        <v>121.74080462000001</v>
      </c>
      <c r="I210" s="36">
        <f>SUMIFS(СВЦЭМ!$F$39:$F$782,СВЦЭМ!$A$39:$A$782,$A210,СВЦЭМ!$B$39:$B$782,I$190)+'СЕТ СН'!$F$12</f>
        <v>113.16763845</v>
      </c>
      <c r="J210" s="36">
        <f>SUMIFS(СВЦЭМ!$F$39:$F$782,СВЦЭМ!$A$39:$A$782,$A210,СВЦЭМ!$B$39:$B$782,J$190)+'СЕТ СН'!$F$12</f>
        <v>109.77467774</v>
      </c>
      <c r="K210" s="36">
        <f>SUMIFS(СВЦЭМ!$F$39:$F$782,СВЦЭМ!$A$39:$A$782,$A210,СВЦЭМ!$B$39:$B$782,K$190)+'СЕТ СН'!$F$12</f>
        <v>121.89608902000001</v>
      </c>
      <c r="L210" s="36">
        <f>SUMIFS(СВЦЭМ!$F$39:$F$782,СВЦЭМ!$A$39:$A$782,$A210,СВЦЭМ!$B$39:$B$782,L$190)+'СЕТ СН'!$F$12</f>
        <v>124.5945196</v>
      </c>
      <c r="M210" s="36">
        <f>SUMIFS(СВЦЭМ!$F$39:$F$782,СВЦЭМ!$A$39:$A$782,$A210,СВЦЭМ!$B$39:$B$782,M$190)+'СЕТ СН'!$F$12</f>
        <v>115.62165946</v>
      </c>
      <c r="N210" s="36">
        <f>SUMIFS(СВЦЭМ!$F$39:$F$782,СВЦЭМ!$A$39:$A$782,$A210,СВЦЭМ!$B$39:$B$782,N$190)+'СЕТ СН'!$F$12</f>
        <v>109.6797796</v>
      </c>
      <c r="O210" s="36">
        <f>SUMIFS(СВЦЭМ!$F$39:$F$782,СВЦЭМ!$A$39:$A$782,$A210,СВЦЭМ!$B$39:$B$782,O$190)+'СЕТ СН'!$F$12</f>
        <v>103.36560608000001</v>
      </c>
      <c r="P210" s="36">
        <f>SUMIFS(СВЦЭМ!$F$39:$F$782,СВЦЭМ!$A$39:$A$782,$A210,СВЦЭМ!$B$39:$B$782,P$190)+'СЕТ СН'!$F$12</f>
        <v>104.69057228</v>
      </c>
      <c r="Q210" s="36">
        <f>SUMIFS(СВЦЭМ!$F$39:$F$782,СВЦЭМ!$A$39:$A$782,$A210,СВЦЭМ!$B$39:$B$782,Q$190)+'СЕТ СН'!$F$12</f>
        <v>106.68665804</v>
      </c>
      <c r="R210" s="36">
        <f>SUMIFS(СВЦЭМ!$F$39:$F$782,СВЦЭМ!$A$39:$A$782,$A210,СВЦЭМ!$B$39:$B$782,R$190)+'СЕТ СН'!$F$12</f>
        <v>106.830956</v>
      </c>
      <c r="S210" s="36">
        <f>SUMIFS(СВЦЭМ!$F$39:$F$782,СВЦЭМ!$A$39:$A$782,$A210,СВЦЭМ!$B$39:$B$782,S$190)+'СЕТ СН'!$F$12</f>
        <v>105.97270408</v>
      </c>
      <c r="T210" s="36">
        <f>SUMIFS(СВЦЭМ!$F$39:$F$782,СВЦЭМ!$A$39:$A$782,$A210,СВЦЭМ!$B$39:$B$782,T$190)+'СЕТ СН'!$F$12</f>
        <v>119.26881093999999</v>
      </c>
      <c r="U210" s="36">
        <f>SUMIFS(СВЦЭМ!$F$39:$F$782,СВЦЭМ!$A$39:$A$782,$A210,СВЦЭМ!$B$39:$B$782,U$190)+'СЕТ СН'!$F$12</f>
        <v>124.91133232</v>
      </c>
      <c r="V210" s="36">
        <f>SUMIFS(СВЦЭМ!$F$39:$F$782,СВЦЭМ!$A$39:$A$782,$A210,СВЦЭМ!$B$39:$B$782,V$190)+'СЕТ СН'!$F$12</f>
        <v>129.53197465</v>
      </c>
      <c r="W210" s="36">
        <f>SUMIFS(СВЦЭМ!$F$39:$F$782,СВЦЭМ!$A$39:$A$782,$A210,СВЦЭМ!$B$39:$B$782,W$190)+'СЕТ СН'!$F$12</f>
        <v>127.39762401999999</v>
      </c>
      <c r="X210" s="36">
        <f>SUMIFS(СВЦЭМ!$F$39:$F$782,СВЦЭМ!$A$39:$A$782,$A210,СВЦЭМ!$B$39:$B$782,X$190)+'СЕТ СН'!$F$12</f>
        <v>119.36442067</v>
      </c>
      <c r="Y210" s="36">
        <f>SUMIFS(СВЦЭМ!$F$39:$F$782,СВЦЭМ!$A$39:$A$782,$A210,СВЦЭМ!$B$39:$B$782,Y$190)+'СЕТ СН'!$F$12</f>
        <v>110.21532273</v>
      </c>
    </row>
    <row r="211" spans="1:25" ht="15.75" x14ac:dyDescent="0.2">
      <c r="A211" s="35">
        <f t="shared" si="5"/>
        <v>44825</v>
      </c>
      <c r="B211" s="36">
        <f>SUMIFS(СВЦЭМ!$F$39:$F$782,СВЦЭМ!$A$39:$A$782,$A211,СВЦЭМ!$B$39:$B$782,B$190)+'СЕТ СН'!$F$12</f>
        <v>124.31026915</v>
      </c>
      <c r="C211" s="36">
        <f>SUMIFS(СВЦЭМ!$F$39:$F$782,СВЦЭМ!$A$39:$A$782,$A211,СВЦЭМ!$B$39:$B$782,C$190)+'СЕТ СН'!$F$12</f>
        <v>128.44268593000001</v>
      </c>
      <c r="D211" s="36">
        <f>SUMIFS(СВЦЭМ!$F$39:$F$782,СВЦЭМ!$A$39:$A$782,$A211,СВЦЭМ!$B$39:$B$782,D$190)+'СЕТ СН'!$F$12</f>
        <v>130.72817240000001</v>
      </c>
      <c r="E211" s="36">
        <f>SUMIFS(СВЦЭМ!$F$39:$F$782,СВЦЭМ!$A$39:$A$782,$A211,СВЦЭМ!$B$39:$B$782,E$190)+'СЕТ СН'!$F$12</f>
        <v>124.15107714</v>
      </c>
      <c r="F211" s="36">
        <f>SUMIFS(СВЦЭМ!$F$39:$F$782,СВЦЭМ!$A$39:$A$782,$A211,СВЦЭМ!$B$39:$B$782,F$190)+'СЕТ СН'!$F$12</f>
        <v>121.15556921</v>
      </c>
      <c r="G211" s="36">
        <f>SUMIFS(СВЦЭМ!$F$39:$F$782,СВЦЭМ!$A$39:$A$782,$A211,СВЦЭМ!$B$39:$B$782,G$190)+'СЕТ СН'!$F$12</f>
        <v>118.54566646000001</v>
      </c>
      <c r="H211" s="36">
        <f>SUMIFS(СВЦЭМ!$F$39:$F$782,СВЦЭМ!$A$39:$A$782,$A211,СВЦЭМ!$B$39:$B$782,H$190)+'СЕТ СН'!$F$12</f>
        <v>109.27226688</v>
      </c>
      <c r="I211" s="36">
        <f>SUMIFS(СВЦЭМ!$F$39:$F$782,СВЦЭМ!$A$39:$A$782,$A211,СВЦЭМ!$B$39:$B$782,I$190)+'СЕТ СН'!$F$12</f>
        <v>88.614201890000004</v>
      </c>
      <c r="J211" s="36">
        <f>SUMIFS(СВЦЭМ!$F$39:$F$782,СВЦЭМ!$A$39:$A$782,$A211,СВЦЭМ!$B$39:$B$782,J$190)+'СЕТ СН'!$F$12</f>
        <v>80.780632850000003</v>
      </c>
      <c r="K211" s="36">
        <f>SUMIFS(СВЦЭМ!$F$39:$F$782,СВЦЭМ!$A$39:$A$782,$A211,СВЦЭМ!$B$39:$B$782,K$190)+'СЕТ СН'!$F$12</f>
        <v>105.24483307</v>
      </c>
      <c r="L211" s="36">
        <f>SUMIFS(СВЦЭМ!$F$39:$F$782,СВЦЭМ!$A$39:$A$782,$A211,СВЦЭМ!$B$39:$B$782,L$190)+'СЕТ СН'!$F$12</f>
        <v>105.36271343999999</v>
      </c>
      <c r="M211" s="36">
        <f>SUMIFS(СВЦЭМ!$F$39:$F$782,СВЦЭМ!$A$39:$A$782,$A211,СВЦЭМ!$B$39:$B$782,M$190)+'СЕТ СН'!$F$12</f>
        <v>99.786257500000005</v>
      </c>
      <c r="N211" s="36">
        <f>SUMIFS(СВЦЭМ!$F$39:$F$782,СВЦЭМ!$A$39:$A$782,$A211,СВЦЭМ!$B$39:$B$782,N$190)+'СЕТ СН'!$F$12</f>
        <v>106.46193067</v>
      </c>
      <c r="O211" s="36">
        <f>SUMIFS(СВЦЭМ!$F$39:$F$782,СВЦЭМ!$A$39:$A$782,$A211,СВЦЭМ!$B$39:$B$782,O$190)+'СЕТ СН'!$F$12</f>
        <v>105.26338626</v>
      </c>
      <c r="P211" s="36">
        <f>SUMIFS(СВЦЭМ!$F$39:$F$782,СВЦЭМ!$A$39:$A$782,$A211,СВЦЭМ!$B$39:$B$782,P$190)+'СЕТ СН'!$F$12</f>
        <v>105.93441328999999</v>
      </c>
      <c r="Q211" s="36">
        <f>SUMIFS(СВЦЭМ!$F$39:$F$782,СВЦЭМ!$A$39:$A$782,$A211,СВЦЭМ!$B$39:$B$782,Q$190)+'СЕТ СН'!$F$12</f>
        <v>107.8081749</v>
      </c>
      <c r="R211" s="36">
        <f>SUMIFS(СВЦЭМ!$F$39:$F$782,СВЦЭМ!$A$39:$A$782,$A211,СВЦЭМ!$B$39:$B$782,R$190)+'СЕТ СН'!$F$12</f>
        <v>99.360694989999999</v>
      </c>
      <c r="S211" s="36">
        <f>SUMIFS(СВЦЭМ!$F$39:$F$782,СВЦЭМ!$A$39:$A$782,$A211,СВЦЭМ!$B$39:$B$782,S$190)+'СЕТ СН'!$F$12</f>
        <v>105.57377145</v>
      </c>
      <c r="T211" s="36">
        <f>SUMIFS(СВЦЭМ!$F$39:$F$782,СВЦЭМ!$A$39:$A$782,$A211,СВЦЭМ!$B$39:$B$782,T$190)+'СЕТ СН'!$F$12</f>
        <v>101.22805106</v>
      </c>
      <c r="U211" s="36">
        <f>SUMIFS(СВЦЭМ!$F$39:$F$782,СВЦЭМ!$A$39:$A$782,$A211,СВЦЭМ!$B$39:$B$782,U$190)+'СЕТ СН'!$F$12</f>
        <v>97.161655069999995</v>
      </c>
      <c r="V211" s="36">
        <f>SUMIFS(СВЦЭМ!$F$39:$F$782,СВЦЭМ!$A$39:$A$782,$A211,СВЦЭМ!$B$39:$B$782,V$190)+'СЕТ СН'!$F$12</f>
        <v>98.979262930000004</v>
      </c>
      <c r="W211" s="36">
        <f>SUMIFS(СВЦЭМ!$F$39:$F$782,СВЦЭМ!$A$39:$A$782,$A211,СВЦЭМ!$B$39:$B$782,W$190)+'СЕТ СН'!$F$12</f>
        <v>98.006848129999995</v>
      </c>
      <c r="X211" s="36">
        <f>SUMIFS(СВЦЭМ!$F$39:$F$782,СВЦЭМ!$A$39:$A$782,$A211,СВЦЭМ!$B$39:$B$782,X$190)+'СЕТ СН'!$F$12</f>
        <v>95.672464579999996</v>
      </c>
      <c r="Y211" s="36">
        <f>SUMIFS(СВЦЭМ!$F$39:$F$782,СВЦЭМ!$A$39:$A$782,$A211,СВЦЭМ!$B$39:$B$782,Y$190)+'СЕТ СН'!$F$12</f>
        <v>87.508757799999998</v>
      </c>
    </row>
    <row r="212" spans="1:25" ht="15.75" x14ac:dyDescent="0.2">
      <c r="A212" s="35">
        <f t="shared" si="5"/>
        <v>44826</v>
      </c>
      <c r="B212" s="36">
        <f>SUMIFS(СВЦЭМ!$F$39:$F$782,СВЦЭМ!$A$39:$A$782,$A212,СВЦЭМ!$B$39:$B$782,B$190)+'СЕТ СН'!$F$12</f>
        <v>119.06920864</v>
      </c>
      <c r="C212" s="36">
        <f>SUMIFS(СВЦЭМ!$F$39:$F$782,СВЦЭМ!$A$39:$A$782,$A212,СВЦЭМ!$B$39:$B$782,C$190)+'СЕТ СН'!$F$12</f>
        <v>120.97061780999999</v>
      </c>
      <c r="D212" s="36">
        <f>SUMIFS(СВЦЭМ!$F$39:$F$782,СВЦЭМ!$A$39:$A$782,$A212,СВЦЭМ!$B$39:$B$782,D$190)+'СЕТ СН'!$F$12</f>
        <v>124.73788223</v>
      </c>
      <c r="E212" s="36">
        <f>SUMIFS(СВЦЭМ!$F$39:$F$782,СВЦЭМ!$A$39:$A$782,$A212,СВЦЭМ!$B$39:$B$782,E$190)+'СЕТ СН'!$F$12</f>
        <v>125.40784588</v>
      </c>
      <c r="F212" s="36">
        <f>SUMIFS(СВЦЭМ!$F$39:$F$782,СВЦЭМ!$A$39:$A$782,$A212,СВЦЭМ!$B$39:$B$782,F$190)+'СЕТ СН'!$F$12</f>
        <v>123.82968717999999</v>
      </c>
      <c r="G212" s="36">
        <f>SUMIFS(СВЦЭМ!$F$39:$F$782,СВЦЭМ!$A$39:$A$782,$A212,СВЦЭМ!$B$39:$B$782,G$190)+'СЕТ СН'!$F$12</f>
        <v>120.49859702000001</v>
      </c>
      <c r="H212" s="36">
        <f>SUMIFS(СВЦЭМ!$F$39:$F$782,СВЦЭМ!$A$39:$A$782,$A212,СВЦЭМ!$B$39:$B$782,H$190)+'СЕТ СН'!$F$12</f>
        <v>111.37892342000001</v>
      </c>
      <c r="I212" s="36">
        <f>SUMIFS(СВЦЭМ!$F$39:$F$782,СВЦЭМ!$A$39:$A$782,$A212,СВЦЭМ!$B$39:$B$782,I$190)+'СЕТ СН'!$F$12</f>
        <v>102.95916006</v>
      </c>
      <c r="J212" s="36">
        <f>SUMIFS(СВЦЭМ!$F$39:$F$782,СВЦЭМ!$A$39:$A$782,$A212,СВЦЭМ!$B$39:$B$782,J$190)+'СЕТ СН'!$F$12</f>
        <v>100.68859995</v>
      </c>
      <c r="K212" s="36">
        <f>SUMIFS(СВЦЭМ!$F$39:$F$782,СВЦЭМ!$A$39:$A$782,$A212,СВЦЭМ!$B$39:$B$782,K$190)+'СЕТ СН'!$F$12</f>
        <v>96.677082740000003</v>
      </c>
      <c r="L212" s="36">
        <f>SUMIFS(СВЦЭМ!$F$39:$F$782,СВЦЭМ!$A$39:$A$782,$A212,СВЦЭМ!$B$39:$B$782,L$190)+'СЕТ СН'!$F$12</f>
        <v>97.575936839999997</v>
      </c>
      <c r="M212" s="36">
        <f>SUMIFS(СВЦЭМ!$F$39:$F$782,СВЦЭМ!$A$39:$A$782,$A212,СВЦЭМ!$B$39:$B$782,M$190)+'СЕТ СН'!$F$12</f>
        <v>99.240926939999994</v>
      </c>
      <c r="N212" s="36">
        <f>SUMIFS(СВЦЭМ!$F$39:$F$782,СВЦЭМ!$A$39:$A$782,$A212,СВЦЭМ!$B$39:$B$782,N$190)+'СЕТ СН'!$F$12</f>
        <v>100.70101938000001</v>
      </c>
      <c r="O212" s="36">
        <f>SUMIFS(СВЦЭМ!$F$39:$F$782,СВЦЭМ!$A$39:$A$782,$A212,СВЦЭМ!$B$39:$B$782,O$190)+'СЕТ СН'!$F$12</f>
        <v>102.64426801</v>
      </c>
      <c r="P212" s="36">
        <f>SUMIFS(СВЦЭМ!$F$39:$F$782,СВЦЭМ!$A$39:$A$782,$A212,СВЦЭМ!$B$39:$B$782,P$190)+'СЕТ СН'!$F$12</f>
        <v>103.36548331</v>
      </c>
      <c r="Q212" s="36">
        <f>SUMIFS(СВЦЭМ!$F$39:$F$782,СВЦЭМ!$A$39:$A$782,$A212,СВЦЭМ!$B$39:$B$782,Q$190)+'СЕТ СН'!$F$12</f>
        <v>103.18472456000001</v>
      </c>
      <c r="R212" s="36">
        <f>SUMIFS(СВЦЭМ!$F$39:$F$782,СВЦЭМ!$A$39:$A$782,$A212,СВЦЭМ!$B$39:$B$782,R$190)+'СЕТ СН'!$F$12</f>
        <v>106.65371794000001</v>
      </c>
      <c r="S212" s="36">
        <f>SUMIFS(СВЦЭМ!$F$39:$F$782,СВЦЭМ!$A$39:$A$782,$A212,СВЦЭМ!$B$39:$B$782,S$190)+'СЕТ СН'!$F$12</f>
        <v>103.98699943</v>
      </c>
      <c r="T212" s="36">
        <f>SUMIFS(СВЦЭМ!$F$39:$F$782,СВЦЭМ!$A$39:$A$782,$A212,СВЦЭМ!$B$39:$B$782,T$190)+'СЕТ СН'!$F$12</f>
        <v>98.076409150000003</v>
      </c>
      <c r="U212" s="36">
        <f>SUMIFS(СВЦЭМ!$F$39:$F$782,СВЦЭМ!$A$39:$A$782,$A212,СВЦЭМ!$B$39:$B$782,U$190)+'СЕТ СН'!$F$12</f>
        <v>101.64945934000001</v>
      </c>
      <c r="V212" s="36">
        <f>SUMIFS(СВЦЭМ!$F$39:$F$782,СВЦЭМ!$A$39:$A$782,$A212,СВЦЭМ!$B$39:$B$782,V$190)+'СЕТ СН'!$F$12</f>
        <v>102.90261105</v>
      </c>
      <c r="W212" s="36">
        <f>SUMIFS(СВЦЭМ!$F$39:$F$782,СВЦЭМ!$A$39:$A$782,$A212,СВЦЭМ!$B$39:$B$782,W$190)+'СЕТ СН'!$F$12</f>
        <v>107.29734281</v>
      </c>
      <c r="X212" s="36">
        <f>SUMIFS(СВЦЭМ!$F$39:$F$782,СВЦЭМ!$A$39:$A$782,$A212,СВЦЭМ!$B$39:$B$782,X$190)+'СЕТ СН'!$F$12</f>
        <v>114.44667465000001</v>
      </c>
      <c r="Y212" s="36">
        <f>SUMIFS(СВЦЭМ!$F$39:$F$782,СВЦЭМ!$A$39:$A$782,$A212,СВЦЭМ!$B$39:$B$782,Y$190)+'СЕТ СН'!$F$12</f>
        <v>115.02249139</v>
      </c>
    </row>
    <row r="213" spans="1:25" ht="15.75" x14ac:dyDescent="0.2">
      <c r="A213" s="35">
        <f t="shared" si="5"/>
        <v>44827</v>
      </c>
      <c r="B213" s="36">
        <f>SUMIFS(СВЦЭМ!$F$39:$F$782,СВЦЭМ!$A$39:$A$782,$A213,СВЦЭМ!$B$39:$B$782,B$190)+'СЕТ СН'!$F$12</f>
        <v>133.52354896</v>
      </c>
      <c r="C213" s="36">
        <f>SUMIFS(СВЦЭМ!$F$39:$F$782,СВЦЭМ!$A$39:$A$782,$A213,СВЦЭМ!$B$39:$B$782,C$190)+'СЕТ СН'!$F$12</f>
        <v>125.35350716000001</v>
      </c>
      <c r="D213" s="36">
        <f>SUMIFS(СВЦЭМ!$F$39:$F$782,СВЦЭМ!$A$39:$A$782,$A213,СВЦЭМ!$B$39:$B$782,D$190)+'СЕТ СН'!$F$12</f>
        <v>122.76251249000001</v>
      </c>
      <c r="E213" s="36">
        <f>SUMIFS(СВЦЭМ!$F$39:$F$782,СВЦЭМ!$A$39:$A$782,$A213,СВЦЭМ!$B$39:$B$782,E$190)+'СЕТ СН'!$F$12</f>
        <v>124.22214353</v>
      </c>
      <c r="F213" s="36">
        <f>SUMIFS(СВЦЭМ!$F$39:$F$782,СВЦЭМ!$A$39:$A$782,$A213,СВЦЭМ!$B$39:$B$782,F$190)+'СЕТ СН'!$F$12</f>
        <v>123.91150797</v>
      </c>
      <c r="G213" s="36">
        <f>SUMIFS(СВЦЭМ!$F$39:$F$782,СВЦЭМ!$A$39:$A$782,$A213,СВЦЭМ!$B$39:$B$782,G$190)+'СЕТ СН'!$F$12</f>
        <v>122.14604060000001</v>
      </c>
      <c r="H213" s="36">
        <f>SUMIFS(СВЦЭМ!$F$39:$F$782,СВЦЭМ!$A$39:$A$782,$A213,СВЦЭМ!$B$39:$B$782,H$190)+'СЕТ СН'!$F$12</f>
        <v>110.68262788</v>
      </c>
      <c r="I213" s="36">
        <f>SUMIFS(СВЦЭМ!$F$39:$F$782,СВЦЭМ!$A$39:$A$782,$A213,СВЦЭМ!$B$39:$B$782,I$190)+'СЕТ СН'!$F$12</f>
        <v>103.47619985999999</v>
      </c>
      <c r="J213" s="36">
        <f>SUMIFS(СВЦЭМ!$F$39:$F$782,СВЦЭМ!$A$39:$A$782,$A213,СВЦЭМ!$B$39:$B$782,J$190)+'СЕТ СН'!$F$12</f>
        <v>113.40217011</v>
      </c>
      <c r="K213" s="36">
        <f>SUMIFS(СВЦЭМ!$F$39:$F$782,СВЦЭМ!$A$39:$A$782,$A213,СВЦЭМ!$B$39:$B$782,K$190)+'СЕТ СН'!$F$12</f>
        <v>101.14404175</v>
      </c>
      <c r="L213" s="36">
        <f>SUMIFS(СВЦЭМ!$F$39:$F$782,СВЦЭМ!$A$39:$A$782,$A213,СВЦЭМ!$B$39:$B$782,L$190)+'СЕТ СН'!$F$12</f>
        <v>103.83346323000001</v>
      </c>
      <c r="M213" s="36">
        <f>SUMIFS(СВЦЭМ!$F$39:$F$782,СВЦЭМ!$A$39:$A$782,$A213,СВЦЭМ!$B$39:$B$782,M$190)+'СЕТ СН'!$F$12</f>
        <v>105.13823386</v>
      </c>
      <c r="N213" s="36">
        <f>SUMIFS(СВЦЭМ!$F$39:$F$782,СВЦЭМ!$A$39:$A$782,$A213,СВЦЭМ!$B$39:$B$782,N$190)+'СЕТ СН'!$F$12</f>
        <v>104.31493138</v>
      </c>
      <c r="O213" s="36">
        <f>SUMIFS(СВЦЭМ!$F$39:$F$782,СВЦЭМ!$A$39:$A$782,$A213,СВЦЭМ!$B$39:$B$782,O$190)+'СЕТ СН'!$F$12</f>
        <v>102.09325256</v>
      </c>
      <c r="P213" s="36">
        <f>SUMIFS(СВЦЭМ!$F$39:$F$782,СВЦЭМ!$A$39:$A$782,$A213,СВЦЭМ!$B$39:$B$782,P$190)+'СЕТ СН'!$F$12</f>
        <v>103.3700789</v>
      </c>
      <c r="Q213" s="36">
        <f>SUMIFS(СВЦЭМ!$F$39:$F$782,СВЦЭМ!$A$39:$A$782,$A213,СВЦЭМ!$B$39:$B$782,Q$190)+'СЕТ СН'!$F$12</f>
        <v>104.14426433</v>
      </c>
      <c r="R213" s="36">
        <f>SUMIFS(СВЦЭМ!$F$39:$F$782,СВЦЭМ!$A$39:$A$782,$A213,СВЦЭМ!$B$39:$B$782,R$190)+'СЕТ СН'!$F$12</f>
        <v>104.94869986</v>
      </c>
      <c r="S213" s="36">
        <f>SUMIFS(СВЦЭМ!$F$39:$F$782,СВЦЭМ!$A$39:$A$782,$A213,СВЦЭМ!$B$39:$B$782,S$190)+'СЕТ СН'!$F$12</f>
        <v>103.94907039</v>
      </c>
      <c r="T213" s="36">
        <f>SUMIFS(СВЦЭМ!$F$39:$F$782,СВЦЭМ!$A$39:$A$782,$A213,СВЦЭМ!$B$39:$B$782,T$190)+'СЕТ СН'!$F$12</f>
        <v>101.78325829000001</v>
      </c>
      <c r="U213" s="36">
        <f>SUMIFS(СВЦЭМ!$F$39:$F$782,СВЦЭМ!$A$39:$A$782,$A213,СВЦЭМ!$B$39:$B$782,U$190)+'СЕТ СН'!$F$12</f>
        <v>99.885182499999999</v>
      </c>
      <c r="V213" s="36">
        <f>SUMIFS(СВЦЭМ!$F$39:$F$782,СВЦЭМ!$A$39:$A$782,$A213,СВЦЭМ!$B$39:$B$782,V$190)+'СЕТ СН'!$F$12</f>
        <v>104.22869617000001</v>
      </c>
      <c r="W213" s="36">
        <f>SUMIFS(СВЦЭМ!$F$39:$F$782,СВЦЭМ!$A$39:$A$782,$A213,СВЦЭМ!$B$39:$B$782,W$190)+'СЕТ СН'!$F$12</f>
        <v>101.19868056</v>
      </c>
      <c r="X213" s="36">
        <f>SUMIFS(СВЦЭМ!$F$39:$F$782,СВЦЭМ!$A$39:$A$782,$A213,СВЦЭМ!$B$39:$B$782,X$190)+'СЕТ СН'!$F$12</f>
        <v>115.67224296000001</v>
      </c>
      <c r="Y213" s="36">
        <f>SUMIFS(СВЦЭМ!$F$39:$F$782,СВЦЭМ!$A$39:$A$782,$A213,СВЦЭМ!$B$39:$B$782,Y$190)+'СЕТ СН'!$F$12</f>
        <v>115.63035836</v>
      </c>
    </row>
    <row r="214" spans="1:25" ht="15.75" x14ac:dyDescent="0.2">
      <c r="A214" s="35">
        <f t="shared" si="5"/>
        <v>44828</v>
      </c>
      <c r="B214" s="36">
        <f>SUMIFS(СВЦЭМ!$F$39:$F$782,СВЦЭМ!$A$39:$A$782,$A214,СВЦЭМ!$B$39:$B$782,B$190)+'СЕТ СН'!$F$12</f>
        <v>121.16706902</v>
      </c>
      <c r="C214" s="36">
        <f>SUMIFS(СВЦЭМ!$F$39:$F$782,СВЦЭМ!$A$39:$A$782,$A214,СВЦЭМ!$B$39:$B$782,C$190)+'СЕТ СН'!$F$12</f>
        <v>126.45034224</v>
      </c>
      <c r="D214" s="36">
        <f>SUMIFS(СВЦЭМ!$F$39:$F$782,СВЦЭМ!$A$39:$A$782,$A214,СВЦЭМ!$B$39:$B$782,D$190)+'СЕТ СН'!$F$12</f>
        <v>127.54951499000001</v>
      </c>
      <c r="E214" s="36">
        <f>SUMIFS(СВЦЭМ!$F$39:$F$782,СВЦЭМ!$A$39:$A$782,$A214,СВЦЭМ!$B$39:$B$782,E$190)+'СЕТ СН'!$F$12</f>
        <v>123.5369931</v>
      </c>
      <c r="F214" s="36">
        <f>SUMIFS(СВЦЭМ!$F$39:$F$782,СВЦЭМ!$A$39:$A$782,$A214,СВЦЭМ!$B$39:$B$782,F$190)+'СЕТ СН'!$F$12</f>
        <v>115.7742379</v>
      </c>
      <c r="G214" s="36">
        <f>SUMIFS(СВЦЭМ!$F$39:$F$782,СВЦЭМ!$A$39:$A$782,$A214,СВЦЭМ!$B$39:$B$782,G$190)+'СЕТ СН'!$F$12</f>
        <v>116.00059018</v>
      </c>
      <c r="H214" s="36">
        <f>SUMIFS(СВЦЭМ!$F$39:$F$782,СВЦЭМ!$A$39:$A$782,$A214,СВЦЭМ!$B$39:$B$782,H$190)+'СЕТ СН'!$F$12</f>
        <v>117.5544306</v>
      </c>
      <c r="I214" s="36">
        <f>SUMIFS(СВЦЭМ!$F$39:$F$782,СВЦЭМ!$A$39:$A$782,$A214,СВЦЭМ!$B$39:$B$782,I$190)+'СЕТ СН'!$F$12</f>
        <v>112.74082073</v>
      </c>
      <c r="J214" s="36">
        <f>SUMIFS(СВЦЭМ!$F$39:$F$782,СВЦЭМ!$A$39:$A$782,$A214,СВЦЭМ!$B$39:$B$782,J$190)+'СЕТ СН'!$F$12</f>
        <v>123.91107952</v>
      </c>
      <c r="K214" s="36">
        <f>SUMIFS(СВЦЭМ!$F$39:$F$782,СВЦЭМ!$A$39:$A$782,$A214,СВЦЭМ!$B$39:$B$782,K$190)+'СЕТ СН'!$F$12</f>
        <v>130.47122743</v>
      </c>
      <c r="L214" s="36">
        <f>SUMIFS(СВЦЭМ!$F$39:$F$782,СВЦЭМ!$A$39:$A$782,$A214,СВЦЭМ!$B$39:$B$782,L$190)+'СЕТ СН'!$F$12</f>
        <v>133.59291697</v>
      </c>
      <c r="M214" s="36">
        <f>SUMIFS(СВЦЭМ!$F$39:$F$782,СВЦЭМ!$A$39:$A$782,$A214,СВЦЭМ!$B$39:$B$782,M$190)+'СЕТ СН'!$F$12</f>
        <v>116.91989054</v>
      </c>
      <c r="N214" s="36">
        <f>SUMIFS(СВЦЭМ!$F$39:$F$782,СВЦЭМ!$A$39:$A$782,$A214,СВЦЭМ!$B$39:$B$782,N$190)+'СЕТ СН'!$F$12</f>
        <v>111.65524071999999</v>
      </c>
      <c r="O214" s="36">
        <f>SUMIFS(СВЦЭМ!$F$39:$F$782,СВЦЭМ!$A$39:$A$782,$A214,СВЦЭМ!$B$39:$B$782,O$190)+'СЕТ СН'!$F$12</f>
        <v>111.43275339</v>
      </c>
      <c r="P214" s="36">
        <f>SUMIFS(СВЦЭМ!$F$39:$F$782,СВЦЭМ!$A$39:$A$782,$A214,СВЦЭМ!$B$39:$B$782,P$190)+'СЕТ СН'!$F$12</f>
        <v>112.56708041</v>
      </c>
      <c r="Q214" s="36">
        <f>SUMIFS(СВЦЭМ!$F$39:$F$782,СВЦЭМ!$A$39:$A$782,$A214,СВЦЭМ!$B$39:$B$782,Q$190)+'СЕТ СН'!$F$12</f>
        <v>112.83228917</v>
      </c>
      <c r="R214" s="36">
        <f>SUMIFS(СВЦЭМ!$F$39:$F$782,СВЦЭМ!$A$39:$A$782,$A214,СВЦЭМ!$B$39:$B$782,R$190)+'СЕТ СН'!$F$12</f>
        <v>111.9761531</v>
      </c>
      <c r="S214" s="36">
        <f>SUMIFS(СВЦЭМ!$F$39:$F$782,СВЦЭМ!$A$39:$A$782,$A214,СВЦЭМ!$B$39:$B$782,S$190)+'СЕТ СН'!$F$12</f>
        <v>110.78617966</v>
      </c>
      <c r="T214" s="36">
        <f>SUMIFS(СВЦЭМ!$F$39:$F$782,СВЦЭМ!$A$39:$A$782,$A214,СВЦЭМ!$B$39:$B$782,T$190)+'СЕТ СН'!$F$12</f>
        <v>112.97160952</v>
      </c>
      <c r="U214" s="36">
        <f>SUMIFS(СВЦЭМ!$F$39:$F$782,СВЦЭМ!$A$39:$A$782,$A214,СВЦЭМ!$B$39:$B$782,U$190)+'СЕТ СН'!$F$12</f>
        <v>117.32009635</v>
      </c>
      <c r="V214" s="36">
        <f>SUMIFS(СВЦЭМ!$F$39:$F$782,СВЦЭМ!$A$39:$A$782,$A214,СВЦЭМ!$B$39:$B$782,V$190)+'СЕТ СН'!$F$12</f>
        <v>116.68473559</v>
      </c>
      <c r="W214" s="36">
        <f>SUMIFS(СВЦЭМ!$F$39:$F$782,СВЦЭМ!$A$39:$A$782,$A214,СВЦЭМ!$B$39:$B$782,W$190)+'СЕТ СН'!$F$12</f>
        <v>114.73248289999999</v>
      </c>
      <c r="X214" s="36">
        <f>SUMIFS(СВЦЭМ!$F$39:$F$782,СВЦЭМ!$A$39:$A$782,$A214,СВЦЭМ!$B$39:$B$782,X$190)+'СЕТ СН'!$F$12</f>
        <v>122.97304801999999</v>
      </c>
      <c r="Y214" s="36">
        <f>SUMIFS(СВЦЭМ!$F$39:$F$782,СВЦЭМ!$A$39:$A$782,$A214,СВЦЭМ!$B$39:$B$782,Y$190)+'СЕТ СН'!$F$12</f>
        <v>124.90522540000001</v>
      </c>
    </row>
    <row r="215" spans="1:25" ht="15.75" x14ac:dyDescent="0.2">
      <c r="A215" s="35">
        <f t="shared" si="5"/>
        <v>44829</v>
      </c>
      <c r="B215" s="36">
        <f>SUMIFS(СВЦЭМ!$F$39:$F$782,СВЦЭМ!$A$39:$A$782,$A215,СВЦЭМ!$B$39:$B$782,B$190)+'СЕТ СН'!$F$12</f>
        <v>133.24086932</v>
      </c>
      <c r="C215" s="36">
        <f>SUMIFS(СВЦЭМ!$F$39:$F$782,СВЦЭМ!$A$39:$A$782,$A215,СВЦЭМ!$B$39:$B$782,C$190)+'СЕТ СН'!$F$12</f>
        <v>136.99344683000001</v>
      </c>
      <c r="D215" s="36">
        <f>SUMIFS(СВЦЭМ!$F$39:$F$782,СВЦЭМ!$A$39:$A$782,$A215,СВЦЭМ!$B$39:$B$782,D$190)+'СЕТ СН'!$F$12</f>
        <v>137.76571290999999</v>
      </c>
      <c r="E215" s="36">
        <f>SUMIFS(СВЦЭМ!$F$39:$F$782,СВЦЭМ!$A$39:$A$782,$A215,СВЦЭМ!$B$39:$B$782,E$190)+'СЕТ СН'!$F$12</f>
        <v>138.73149068000001</v>
      </c>
      <c r="F215" s="36">
        <f>SUMIFS(СВЦЭМ!$F$39:$F$782,СВЦЭМ!$A$39:$A$782,$A215,СВЦЭМ!$B$39:$B$782,F$190)+'СЕТ СН'!$F$12</f>
        <v>139.13634063999999</v>
      </c>
      <c r="G215" s="36">
        <f>SUMIFS(СВЦЭМ!$F$39:$F$782,СВЦЭМ!$A$39:$A$782,$A215,СВЦЭМ!$B$39:$B$782,G$190)+'СЕТ СН'!$F$12</f>
        <v>135.29971215</v>
      </c>
      <c r="H215" s="36">
        <f>SUMIFS(СВЦЭМ!$F$39:$F$782,СВЦЭМ!$A$39:$A$782,$A215,СВЦЭМ!$B$39:$B$782,H$190)+'СЕТ СН'!$F$12</f>
        <v>131.72587895000001</v>
      </c>
      <c r="I215" s="36">
        <f>SUMIFS(СВЦЭМ!$F$39:$F$782,СВЦЭМ!$A$39:$A$782,$A215,СВЦЭМ!$B$39:$B$782,I$190)+'СЕТ СН'!$F$12</f>
        <v>128.81200394000001</v>
      </c>
      <c r="J215" s="36">
        <f>SUMIFS(СВЦЭМ!$F$39:$F$782,СВЦЭМ!$A$39:$A$782,$A215,СВЦЭМ!$B$39:$B$782,J$190)+'СЕТ СН'!$F$12</f>
        <v>140.72956260000001</v>
      </c>
      <c r="K215" s="36">
        <f>SUMIFS(СВЦЭМ!$F$39:$F$782,СВЦЭМ!$A$39:$A$782,$A215,СВЦЭМ!$B$39:$B$782,K$190)+'СЕТ СН'!$F$12</f>
        <v>141.29503181000001</v>
      </c>
      <c r="L215" s="36">
        <f>SUMIFS(СВЦЭМ!$F$39:$F$782,СВЦЭМ!$A$39:$A$782,$A215,СВЦЭМ!$B$39:$B$782,L$190)+'СЕТ СН'!$F$12</f>
        <v>131.63246835000001</v>
      </c>
      <c r="M215" s="36">
        <f>SUMIFS(СВЦЭМ!$F$39:$F$782,СВЦЭМ!$A$39:$A$782,$A215,СВЦЭМ!$B$39:$B$782,M$190)+'СЕТ СН'!$F$12</f>
        <v>130.25430292999999</v>
      </c>
      <c r="N215" s="36">
        <f>SUMIFS(СВЦЭМ!$F$39:$F$782,СВЦЭМ!$A$39:$A$782,$A215,СВЦЭМ!$B$39:$B$782,N$190)+'СЕТ СН'!$F$12</f>
        <v>133.22853135</v>
      </c>
      <c r="O215" s="36">
        <f>SUMIFS(СВЦЭМ!$F$39:$F$782,СВЦЭМ!$A$39:$A$782,$A215,СВЦЭМ!$B$39:$B$782,O$190)+'СЕТ СН'!$F$12</f>
        <v>130.87808634999999</v>
      </c>
      <c r="P215" s="36">
        <f>SUMIFS(СВЦЭМ!$F$39:$F$782,СВЦЭМ!$A$39:$A$782,$A215,СВЦЭМ!$B$39:$B$782,P$190)+'СЕТ СН'!$F$12</f>
        <v>130.51679038</v>
      </c>
      <c r="Q215" s="36">
        <f>SUMIFS(СВЦЭМ!$F$39:$F$782,СВЦЭМ!$A$39:$A$782,$A215,СВЦЭМ!$B$39:$B$782,Q$190)+'СЕТ СН'!$F$12</f>
        <v>129.85632995</v>
      </c>
      <c r="R215" s="36">
        <f>SUMIFS(СВЦЭМ!$F$39:$F$782,СВЦЭМ!$A$39:$A$782,$A215,СВЦЭМ!$B$39:$B$782,R$190)+'СЕТ СН'!$F$12</f>
        <v>126.42251683000001</v>
      </c>
      <c r="S215" s="36">
        <f>SUMIFS(СВЦЭМ!$F$39:$F$782,СВЦЭМ!$A$39:$A$782,$A215,СВЦЭМ!$B$39:$B$782,S$190)+'СЕТ СН'!$F$12</f>
        <v>124.26927012</v>
      </c>
      <c r="T215" s="36">
        <f>SUMIFS(СВЦЭМ!$F$39:$F$782,СВЦЭМ!$A$39:$A$782,$A215,СВЦЭМ!$B$39:$B$782,T$190)+'СЕТ СН'!$F$12</f>
        <v>135.37236555000001</v>
      </c>
      <c r="U215" s="36">
        <f>SUMIFS(СВЦЭМ!$F$39:$F$782,СВЦЭМ!$A$39:$A$782,$A215,СВЦЭМ!$B$39:$B$782,U$190)+'СЕТ СН'!$F$12</f>
        <v>137.69195873000001</v>
      </c>
      <c r="V215" s="36">
        <f>SUMIFS(СВЦЭМ!$F$39:$F$782,СВЦЭМ!$A$39:$A$782,$A215,СВЦЭМ!$B$39:$B$782,V$190)+'СЕТ СН'!$F$12</f>
        <v>138.56086432000001</v>
      </c>
      <c r="W215" s="36">
        <f>SUMIFS(СВЦЭМ!$F$39:$F$782,СВЦЭМ!$A$39:$A$782,$A215,СВЦЭМ!$B$39:$B$782,W$190)+'СЕТ СН'!$F$12</f>
        <v>137.18487209</v>
      </c>
      <c r="X215" s="36">
        <f>SUMIFS(СВЦЭМ!$F$39:$F$782,СВЦЭМ!$A$39:$A$782,$A215,СВЦЭМ!$B$39:$B$782,X$190)+'СЕТ СН'!$F$12</f>
        <v>142.01869386000001</v>
      </c>
      <c r="Y215" s="36">
        <f>SUMIFS(СВЦЭМ!$F$39:$F$782,СВЦЭМ!$A$39:$A$782,$A215,СВЦЭМ!$B$39:$B$782,Y$190)+'СЕТ СН'!$F$12</f>
        <v>137.51108755999999</v>
      </c>
    </row>
    <row r="216" spans="1:25" ht="15.75" x14ac:dyDescent="0.2">
      <c r="A216" s="35">
        <f t="shared" si="5"/>
        <v>44830</v>
      </c>
      <c r="B216" s="36">
        <f>SUMIFS(СВЦЭМ!$F$39:$F$782,СВЦЭМ!$A$39:$A$782,$A216,СВЦЭМ!$B$39:$B$782,B$190)+'СЕТ СН'!$F$12</f>
        <v>132.78871156</v>
      </c>
      <c r="C216" s="36">
        <f>SUMIFS(СВЦЭМ!$F$39:$F$782,СВЦЭМ!$A$39:$A$782,$A216,СВЦЭМ!$B$39:$B$782,C$190)+'СЕТ СН'!$F$12</f>
        <v>130.53824865000001</v>
      </c>
      <c r="D216" s="36">
        <f>SUMIFS(СВЦЭМ!$F$39:$F$782,СВЦЭМ!$A$39:$A$782,$A216,СВЦЭМ!$B$39:$B$782,D$190)+'СЕТ СН'!$F$12</f>
        <v>129.55770466999999</v>
      </c>
      <c r="E216" s="36">
        <f>SUMIFS(СВЦЭМ!$F$39:$F$782,СВЦЭМ!$A$39:$A$782,$A216,СВЦЭМ!$B$39:$B$782,E$190)+'СЕТ СН'!$F$12</f>
        <v>142.5108424</v>
      </c>
      <c r="F216" s="36">
        <f>SUMIFS(СВЦЭМ!$F$39:$F$782,СВЦЭМ!$A$39:$A$782,$A216,СВЦЭМ!$B$39:$B$782,F$190)+'СЕТ СН'!$F$12</f>
        <v>142.93066555999999</v>
      </c>
      <c r="G216" s="36">
        <f>SUMIFS(СВЦЭМ!$F$39:$F$782,СВЦЭМ!$A$39:$A$782,$A216,СВЦЭМ!$B$39:$B$782,G$190)+'СЕТ СН'!$F$12</f>
        <v>126.7880692</v>
      </c>
      <c r="H216" s="36">
        <f>SUMIFS(СВЦЭМ!$F$39:$F$782,СВЦЭМ!$A$39:$A$782,$A216,СВЦЭМ!$B$39:$B$782,H$190)+'СЕТ СН'!$F$12</f>
        <v>118.29954252</v>
      </c>
      <c r="I216" s="36">
        <f>SUMIFS(СВЦЭМ!$F$39:$F$782,СВЦЭМ!$A$39:$A$782,$A216,СВЦЭМ!$B$39:$B$782,I$190)+'СЕТ СН'!$F$12</f>
        <v>127.81914012</v>
      </c>
      <c r="J216" s="36">
        <f>SUMIFS(СВЦЭМ!$F$39:$F$782,СВЦЭМ!$A$39:$A$782,$A216,СВЦЭМ!$B$39:$B$782,J$190)+'СЕТ СН'!$F$12</f>
        <v>146.30940217</v>
      </c>
      <c r="K216" s="36">
        <f>SUMIFS(СВЦЭМ!$F$39:$F$782,СВЦЭМ!$A$39:$A$782,$A216,СВЦЭМ!$B$39:$B$782,K$190)+'СЕТ СН'!$F$12</f>
        <v>129.17718267999999</v>
      </c>
      <c r="L216" s="36">
        <f>SUMIFS(СВЦЭМ!$F$39:$F$782,СВЦЭМ!$A$39:$A$782,$A216,СВЦЭМ!$B$39:$B$782,L$190)+'СЕТ СН'!$F$12</f>
        <v>128.52541792</v>
      </c>
      <c r="M216" s="36">
        <f>SUMIFS(СВЦЭМ!$F$39:$F$782,СВЦЭМ!$A$39:$A$782,$A216,СВЦЭМ!$B$39:$B$782,M$190)+'СЕТ СН'!$F$12</f>
        <v>110.09833261</v>
      </c>
      <c r="N216" s="36">
        <f>SUMIFS(СВЦЭМ!$F$39:$F$782,СВЦЭМ!$A$39:$A$782,$A216,СВЦЭМ!$B$39:$B$782,N$190)+'СЕТ СН'!$F$12</f>
        <v>108.44151863</v>
      </c>
      <c r="O216" s="36">
        <f>SUMIFS(СВЦЭМ!$F$39:$F$782,СВЦЭМ!$A$39:$A$782,$A216,СВЦЭМ!$B$39:$B$782,O$190)+'СЕТ СН'!$F$12</f>
        <v>110.27533585</v>
      </c>
      <c r="P216" s="36">
        <f>SUMIFS(СВЦЭМ!$F$39:$F$782,СВЦЭМ!$A$39:$A$782,$A216,СВЦЭМ!$B$39:$B$782,P$190)+'СЕТ СН'!$F$12</f>
        <v>112.81315678</v>
      </c>
      <c r="Q216" s="36">
        <f>SUMIFS(СВЦЭМ!$F$39:$F$782,СВЦЭМ!$A$39:$A$782,$A216,СВЦЭМ!$B$39:$B$782,Q$190)+'СЕТ СН'!$F$12</f>
        <v>117.82556133999999</v>
      </c>
      <c r="R216" s="36">
        <f>SUMIFS(СВЦЭМ!$F$39:$F$782,СВЦЭМ!$A$39:$A$782,$A216,СВЦЭМ!$B$39:$B$782,R$190)+'СЕТ СН'!$F$12</f>
        <v>121.49915536</v>
      </c>
      <c r="S216" s="36">
        <f>SUMIFS(СВЦЭМ!$F$39:$F$782,СВЦЭМ!$A$39:$A$782,$A216,СВЦЭМ!$B$39:$B$782,S$190)+'СЕТ СН'!$F$12</f>
        <v>119.82923022999999</v>
      </c>
      <c r="T216" s="36">
        <f>SUMIFS(СВЦЭМ!$F$39:$F$782,СВЦЭМ!$A$39:$A$782,$A216,СВЦЭМ!$B$39:$B$782,T$190)+'СЕТ СН'!$F$12</f>
        <v>135.82872778999999</v>
      </c>
      <c r="U216" s="36">
        <f>SUMIFS(СВЦЭМ!$F$39:$F$782,СВЦЭМ!$A$39:$A$782,$A216,СВЦЭМ!$B$39:$B$782,U$190)+'СЕТ СН'!$F$12</f>
        <v>141.95873739000001</v>
      </c>
      <c r="V216" s="36">
        <f>SUMIFS(СВЦЭМ!$F$39:$F$782,СВЦЭМ!$A$39:$A$782,$A216,СВЦЭМ!$B$39:$B$782,V$190)+'СЕТ СН'!$F$12</f>
        <v>141.86788437000001</v>
      </c>
      <c r="W216" s="36">
        <f>SUMIFS(СВЦЭМ!$F$39:$F$782,СВЦЭМ!$A$39:$A$782,$A216,СВЦЭМ!$B$39:$B$782,W$190)+'СЕТ СН'!$F$12</f>
        <v>139.69618808000001</v>
      </c>
      <c r="X216" s="36">
        <f>SUMIFS(СВЦЭМ!$F$39:$F$782,СВЦЭМ!$A$39:$A$782,$A216,СВЦЭМ!$B$39:$B$782,X$190)+'СЕТ СН'!$F$12</f>
        <v>132.28313729000001</v>
      </c>
      <c r="Y216" s="36">
        <f>SUMIFS(СВЦЭМ!$F$39:$F$782,СВЦЭМ!$A$39:$A$782,$A216,СВЦЭМ!$B$39:$B$782,Y$190)+'СЕТ СН'!$F$12</f>
        <v>142.00244549999999</v>
      </c>
    </row>
    <row r="217" spans="1:25" ht="15.75" x14ac:dyDescent="0.2">
      <c r="A217" s="35">
        <f t="shared" si="5"/>
        <v>44831</v>
      </c>
      <c r="B217" s="36">
        <f>SUMIFS(СВЦЭМ!$F$39:$F$782,СВЦЭМ!$A$39:$A$782,$A217,СВЦЭМ!$B$39:$B$782,B$190)+'СЕТ СН'!$F$12</f>
        <v>137.97490748000001</v>
      </c>
      <c r="C217" s="36">
        <f>SUMIFS(СВЦЭМ!$F$39:$F$782,СВЦЭМ!$A$39:$A$782,$A217,СВЦЭМ!$B$39:$B$782,C$190)+'СЕТ СН'!$F$12</f>
        <v>141.64742013</v>
      </c>
      <c r="D217" s="36">
        <f>SUMIFS(СВЦЭМ!$F$39:$F$782,СВЦЭМ!$A$39:$A$782,$A217,СВЦЭМ!$B$39:$B$782,D$190)+'СЕТ СН'!$F$12</f>
        <v>142.11219452</v>
      </c>
      <c r="E217" s="36">
        <f>SUMIFS(СВЦЭМ!$F$39:$F$782,СВЦЭМ!$A$39:$A$782,$A217,СВЦЭМ!$B$39:$B$782,E$190)+'СЕТ СН'!$F$12</f>
        <v>148.52278154999999</v>
      </c>
      <c r="F217" s="36">
        <f>SUMIFS(СВЦЭМ!$F$39:$F$782,СВЦЭМ!$A$39:$A$782,$A217,СВЦЭМ!$B$39:$B$782,F$190)+'СЕТ СН'!$F$12</f>
        <v>148.53175313</v>
      </c>
      <c r="G217" s="36">
        <f>SUMIFS(СВЦЭМ!$F$39:$F$782,СВЦЭМ!$A$39:$A$782,$A217,СВЦЭМ!$B$39:$B$782,G$190)+'СЕТ СН'!$F$12</f>
        <v>138.11612951000001</v>
      </c>
      <c r="H217" s="36">
        <f>SUMIFS(СВЦЭМ!$F$39:$F$782,СВЦЭМ!$A$39:$A$782,$A217,СВЦЭМ!$B$39:$B$782,H$190)+'СЕТ СН'!$F$12</f>
        <v>128.40515167000001</v>
      </c>
      <c r="I217" s="36">
        <f>SUMIFS(СВЦЭМ!$F$39:$F$782,СВЦЭМ!$A$39:$A$782,$A217,СВЦЭМ!$B$39:$B$782,I$190)+'СЕТ СН'!$F$12</f>
        <v>133.38347300000001</v>
      </c>
      <c r="J217" s="36">
        <f>SUMIFS(СВЦЭМ!$F$39:$F$782,СВЦЭМ!$A$39:$A$782,$A217,СВЦЭМ!$B$39:$B$782,J$190)+'СЕТ СН'!$F$12</f>
        <v>135.90372155</v>
      </c>
      <c r="K217" s="36">
        <f>SUMIFS(СВЦЭМ!$F$39:$F$782,СВЦЭМ!$A$39:$A$782,$A217,СВЦЭМ!$B$39:$B$782,K$190)+'СЕТ СН'!$F$12</f>
        <v>134.75969592999999</v>
      </c>
      <c r="L217" s="36">
        <f>SUMIFS(СВЦЭМ!$F$39:$F$782,СВЦЭМ!$A$39:$A$782,$A217,СВЦЭМ!$B$39:$B$782,L$190)+'СЕТ СН'!$F$12</f>
        <v>130.74740797999999</v>
      </c>
      <c r="M217" s="36">
        <f>SUMIFS(СВЦЭМ!$F$39:$F$782,СВЦЭМ!$A$39:$A$782,$A217,СВЦЭМ!$B$39:$B$782,M$190)+'СЕТ СН'!$F$12</f>
        <v>116.64027138</v>
      </c>
      <c r="N217" s="36">
        <f>SUMIFS(СВЦЭМ!$F$39:$F$782,СВЦЭМ!$A$39:$A$782,$A217,СВЦЭМ!$B$39:$B$782,N$190)+'СЕТ СН'!$F$12</f>
        <v>117.25051611000001</v>
      </c>
      <c r="O217" s="36">
        <f>SUMIFS(СВЦЭМ!$F$39:$F$782,СВЦЭМ!$A$39:$A$782,$A217,СВЦЭМ!$B$39:$B$782,O$190)+'СЕТ СН'!$F$12</f>
        <v>118.59308666</v>
      </c>
      <c r="P217" s="36">
        <f>SUMIFS(СВЦЭМ!$F$39:$F$782,СВЦЭМ!$A$39:$A$782,$A217,СВЦЭМ!$B$39:$B$782,P$190)+'СЕТ СН'!$F$12</f>
        <v>120.67214041</v>
      </c>
      <c r="Q217" s="36">
        <f>SUMIFS(СВЦЭМ!$F$39:$F$782,СВЦЭМ!$A$39:$A$782,$A217,СВЦЭМ!$B$39:$B$782,Q$190)+'СЕТ СН'!$F$12</f>
        <v>119.15846229</v>
      </c>
      <c r="R217" s="36">
        <f>SUMIFS(СВЦЭМ!$F$39:$F$782,СВЦЭМ!$A$39:$A$782,$A217,СВЦЭМ!$B$39:$B$782,R$190)+'СЕТ СН'!$F$12</f>
        <v>120.35021447</v>
      </c>
      <c r="S217" s="36">
        <f>SUMIFS(СВЦЭМ!$F$39:$F$782,СВЦЭМ!$A$39:$A$782,$A217,СВЦЭМ!$B$39:$B$782,S$190)+'СЕТ СН'!$F$12</f>
        <v>119.94935389</v>
      </c>
      <c r="T217" s="36">
        <f>SUMIFS(СВЦЭМ!$F$39:$F$782,СВЦЭМ!$A$39:$A$782,$A217,СВЦЭМ!$B$39:$B$782,T$190)+'СЕТ СН'!$F$12</f>
        <v>143.12626623</v>
      </c>
      <c r="U217" s="36">
        <f>SUMIFS(СВЦЭМ!$F$39:$F$782,СВЦЭМ!$A$39:$A$782,$A217,СВЦЭМ!$B$39:$B$782,U$190)+'СЕТ СН'!$F$12</f>
        <v>143.08892553999999</v>
      </c>
      <c r="V217" s="36">
        <f>SUMIFS(СВЦЭМ!$F$39:$F$782,СВЦЭМ!$A$39:$A$782,$A217,СВЦЭМ!$B$39:$B$782,V$190)+'СЕТ СН'!$F$12</f>
        <v>143.73091621</v>
      </c>
      <c r="W217" s="36">
        <f>SUMIFS(СВЦЭМ!$F$39:$F$782,СВЦЭМ!$A$39:$A$782,$A217,СВЦЭМ!$B$39:$B$782,W$190)+'СЕТ СН'!$F$12</f>
        <v>144.98643919</v>
      </c>
      <c r="X217" s="36">
        <f>SUMIFS(СВЦЭМ!$F$39:$F$782,СВЦЭМ!$A$39:$A$782,$A217,СВЦЭМ!$B$39:$B$782,X$190)+'СЕТ СН'!$F$12</f>
        <v>137.39519125999999</v>
      </c>
      <c r="Y217" s="36">
        <f>SUMIFS(СВЦЭМ!$F$39:$F$782,СВЦЭМ!$A$39:$A$782,$A217,СВЦЭМ!$B$39:$B$782,Y$190)+'СЕТ СН'!$F$12</f>
        <v>140.51216962000001</v>
      </c>
    </row>
    <row r="218" spans="1:25" ht="15.75" x14ac:dyDescent="0.2">
      <c r="A218" s="35">
        <f t="shared" si="5"/>
        <v>44832</v>
      </c>
      <c r="B218" s="36">
        <f>SUMIFS(СВЦЭМ!$F$39:$F$782,СВЦЭМ!$A$39:$A$782,$A218,СВЦЭМ!$B$39:$B$782,B$190)+'СЕТ СН'!$F$12</f>
        <v>141.6265764</v>
      </c>
      <c r="C218" s="36">
        <f>SUMIFS(СВЦЭМ!$F$39:$F$782,СВЦЭМ!$A$39:$A$782,$A218,СВЦЭМ!$B$39:$B$782,C$190)+'СЕТ СН'!$F$12</f>
        <v>141.68632410000001</v>
      </c>
      <c r="D218" s="36">
        <f>SUMIFS(СВЦЭМ!$F$39:$F$782,СВЦЭМ!$A$39:$A$782,$A218,СВЦЭМ!$B$39:$B$782,D$190)+'СЕТ СН'!$F$12</f>
        <v>146.99700415000001</v>
      </c>
      <c r="E218" s="36">
        <f>SUMIFS(СВЦЭМ!$F$39:$F$782,СВЦЭМ!$A$39:$A$782,$A218,СВЦЭМ!$B$39:$B$782,E$190)+'СЕТ СН'!$F$12</f>
        <v>147.17288232999999</v>
      </c>
      <c r="F218" s="36">
        <f>SUMIFS(СВЦЭМ!$F$39:$F$782,СВЦЭМ!$A$39:$A$782,$A218,СВЦЭМ!$B$39:$B$782,F$190)+'СЕТ СН'!$F$12</f>
        <v>148.12084462000001</v>
      </c>
      <c r="G218" s="36">
        <f>SUMIFS(СВЦЭМ!$F$39:$F$782,СВЦЭМ!$A$39:$A$782,$A218,СВЦЭМ!$B$39:$B$782,G$190)+'СЕТ СН'!$F$12</f>
        <v>146.35704552000001</v>
      </c>
      <c r="H218" s="36">
        <f>SUMIFS(СВЦЭМ!$F$39:$F$782,СВЦЭМ!$A$39:$A$782,$A218,СВЦЭМ!$B$39:$B$782,H$190)+'СЕТ СН'!$F$12</f>
        <v>148.45965684999999</v>
      </c>
      <c r="I218" s="36">
        <f>SUMIFS(СВЦЭМ!$F$39:$F$782,СВЦЭМ!$A$39:$A$782,$A218,СВЦЭМ!$B$39:$B$782,I$190)+'СЕТ СН'!$F$12</f>
        <v>139.61602929</v>
      </c>
      <c r="J218" s="36">
        <f>SUMIFS(СВЦЭМ!$F$39:$F$782,СВЦЭМ!$A$39:$A$782,$A218,СВЦЭМ!$B$39:$B$782,J$190)+'СЕТ СН'!$F$12</f>
        <v>135.99135699999999</v>
      </c>
      <c r="K218" s="36">
        <f>SUMIFS(СВЦЭМ!$F$39:$F$782,СВЦЭМ!$A$39:$A$782,$A218,СВЦЭМ!$B$39:$B$782,K$190)+'СЕТ СН'!$F$12</f>
        <v>135.14507384999999</v>
      </c>
      <c r="L218" s="36">
        <f>SUMIFS(СВЦЭМ!$F$39:$F$782,СВЦЭМ!$A$39:$A$782,$A218,СВЦЭМ!$B$39:$B$782,L$190)+'СЕТ СН'!$F$12</f>
        <v>135.40888785999999</v>
      </c>
      <c r="M218" s="36">
        <f>SUMIFS(СВЦЭМ!$F$39:$F$782,СВЦЭМ!$A$39:$A$782,$A218,СВЦЭМ!$B$39:$B$782,M$190)+'СЕТ СН'!$F$12</f>
        <v>130.07607068999999</v>
      </c>
      <c r="N218" s="36">
        <f>SUMIFS(СВЦЭМ!$F$39:$F$782,СВЦЭМ!$A$39:$A$782,$A218,СВЦЭМ!$B$39:$B$782,N$190)+'СЕТ СН'!$F$12</f>
        <v>129.3246212</v>
      </c>
      <c r="O218" s="36">
        <f>SUMIFS(СВЦЭМ!$F$39:$F$782,СВЦЭМ!$A$39:$A$782,$A218,СВЦЭМ!$B$39:$B$782,O$190)+'СЕТ СН'!$F$12</f>
        <v>130.82531825000001</v>
      </c>
      <c r="P218" s="36">
        <f>SUMIFS(СВЦЭМ!$F$39:$F$782,СВЦЭМ!$A$39:$A$782,$A218,СВЦЭМ!$B$39:$B$782,P$190)+'СЕТ СН'!$F$12</f>
        <v>132.44695844</v>
      </c>
      <c r="Q218" s="36">
        <f>SUMIFS(СВЦЭМ!$F$39:$F$782,СВЦЭМ!$A$39:$A$782,$A218,СВЦЭМ!$B$39:$B$782,Q$190)+'СЕТ СН'!$F$12</f>
        <v>134.89328323000001</v>
      </c>
      <c r="R218" s="36">
        <f>SUMIFS(СВЦЭМ!$F$39:$F$782,СВЦЭМ!$A$39:$A$782,$A218,СВЦЭМ!$B$39:$B$782,R$190)+'СЕТ СН'!$F$12</f>
        <v>136.14211395000001</v>
      </c>
      <c r="S218" s="36">
        <f>SUMIFS(СВЦЭМ!$F$39:$F$782,СВЦЭМ!$A$39:$A$782,$A218,СВЦЭМ!$B$39:$B$782,S$190)+'СЕТ СН'!$F$12</f>
        <v>132.91458807999999</v>
      </c>
      <c r="T218" s="36">
        <f>SUMIFS(СВЦЭМ!$F$39:$F$782,СВЦЭМ!$A$39:$A$782,$A218,СВЦЭМ!$B$39:$B$782,T$190)+'СЕТ СН'!$F$12</f>
        <v>139.39588595999999</v>
      </c>
      <c r="U218" s="36">
        <f>SUMIFS(СВЦЭМ!$F$39:$F$782,СВЦЭМ!$A$39:$A$782,$A218,СВЦЭМ!$B$39:$B$782,U$190)+'СЕТ СН'!$F$12</f>
        <v>131.45191969999999</v>
      </c>
      <c r="V218" s="36">
        <f>SUMIFS(СВЦЭМ!$F$39:$F$782,СВЦЭМ!$A$39:$A$782,$A218,СВЦЭМ!$B$39:$B$782,V$190)+'СЕТ СН'!$F$12</f>
        <v>125.14781489000001</v>
      </c>
      <c r="W218" s="36">
        <f>SUMIFS(СВЦЭМ!$F$39:$F$782,СВЦЭМ!$A$39:$A$782,$A218,СВЦЭМ!$B$39:$B$782,W$190)+'СЕТ СН'!$F$12</f>
        <v>127.44927251999999</v>
      </c>
      <c r="X218" s="36">
        <f>SUMIFS(СВЦЭМ!$F$39:$F$782,СВЦЭМ!$A$39:$A$782,$A218,СВЦЭМ!$B$39:$B$782,X$190)+'СЕТ СН'!$F$12</f>
        <v>136.02782198</v>
      </c>
      <c r="Y218" s="36">
        <f>SUMIFS(СВЦЭМ!$F$39:$F$782,СВЦЭМ!$A$39:$A$782,$A218,СВЦЭМ!$B$39:$B$782,Y$190)+'СЕТ СН'!$F$12</f>
        <v>139.98057736000001</v>
      </c>
    </row>
    <row r="219" spans="1:25" ht="15.75" x14ac:dyDescent="0.2">
      <c r="A219" s="35">
        <f t="shared" si="5"/>
        <v>44833</v>
      </c>
      <c r="B219" s="36">
        <f>SUMIFS(СВЦЭМ!$F$39:$F$782,СВЦЭМ!$A$39:$A$782,$A219,СВЦЭМ!$B$39:$B$782,B$190)+'СЕТ СН'!$F$12</f>
        <v>163.85165515</v>
      </c>
      <c r="C219" s="36">
        <f>SUMIFS(СВЦЭМ!$F$39:$F$782,СВЦЭМ!$A$39:$A$782,$A219,СВЦЭМ!$B$39:$B$782,C$190)+'СЕТ СН'!$F$12</f>
        <v>168.49470532999999</v>
      </c>
      <c r="D219" s="36">
        <f>SUMIFS(СВЦЭМ!$F$39:$F$782,СВЦЭМ!$A$39:$A$782,$A219,СВЦЭМ!$B$39:$B$782,D$190)+'СЕТ СН'!$F$12</f>
        <v>171.28070389000001</v>
      </c>
      <c r="E219" s="36">
        <f>SUMIFS(СВЦЭМ!$F$39:$F$782,СВЦЭМ!$A$39:$A$782,$A219,СВЦЭМ!$B$39:$B$782,E$190)+'СЕТ СН'!$F$12</f>
        <v>171.38019851999999</v>
      </c>
      <c r="F219" s="36">
        <f>SUMIFS(СВЦЭМ!$F$39:$F$782,СВЦЭМ!$A$39:$A$782,$A219,СВЦЭМ!$B$39:$B$782,F$190)+'СЕТ СН'!$F$12</f>
        <v>168.11328220999999</v>
      </c>
      <c r="G219" s="36">
        <f>SUMIFS(СВЦЭМ!$F$39:$F$782,СВЦЭМ!$A$39:$A$782,$A219,СВЦЭМ!$B$39:$B$782,G$190)+'СЕТ СН'!$F$12</f>
        <v>162.24443231000001</v>
      </c>
      <c r="H219" s="36">
        <f>SUMIFS(СВЦЭМ!$F$39:$F$782,СВЦЭМ!$A$39:$A$782,$A219,СВЦЭМ!$B$39:$B$782,H$190)+'СЕТ СН'!$F$12</f>
        <v>145.75915817000001</v>
      </c>
      <c r="I219" s="36">
        <f>SUMIFS(СВЦЭМ!$F$39:$F$782,СВЦЭМ!$A$39:$A$782,$A219,СВЦЭМ!$B$39:$B$782,I$190)+'СЕТ СН'!$F$12</f>
        <v>139.50182126999999</v>
      </c>
      <c r="J219" s="36">
        <f>SUMIFS(СВЦЭМ!$F$39:$F$782,СВЦЭМ!$A$39:$A$782,$A219,СВЦЭМ!$B$39:$B$782,J$190)+'СЕТ СН'!$F$12</f>
        <v>138.04586997999999</v>
      </c>
      <c r="K219" s="36">
        <f>SUMIFS(СВЦЭМ!$F$39:$F$782,СВЦЭМ!$A$39:$A$782,$A219,СВЦЭМ!$B$39:$B$782,K$190)+'СЕТ СН'!$F$12</f>
        <v>135.35303336000001</v>
      </c>
      <c r="L219" s="36">
        <f>SUMIFS(СВЦЭМ!$F$39:$F$782,СВЦЭМ!$A$39:$A$782,$A219,СВЦЭМ!$B$39:$B$782,L$190)+'СЕТ СН'!$F$12</f>
        <v>137.82278381</v>
      </c>
      <c r="M219" s="36">
        <f>SUMIFS(СВЦЭМ!$F$39:$F$782,СВЦЭМ!$A$39:$A$782,$A219,СВЦЭМ!$B$39:$B$782,M$190)+'СЕТ СН'!$F$12</f>
        <v>139.34819826</v>
      </c>
      <c r="N219" s="36">
        <f>SUMIFS(СВЦЭМ!$F$39:$F$782,СВЦЭМ!$A$39:$A$782,$A219,СВЦЭМ!$B$39:$B$782,N$190)+'СЕТ СН'!$F$12</f>
        <v>139.45866078</v>
      </c>
      <c r="O219" s="36">
        <f>SUMIFS(СВЦЭМ!$F$39:$F$782,СВЦЭМ!$A$39:$A$782,$A219,СВЦЭМ!$B$39:$B$782,O$190)+'СЕТ СН'!$F$12</f>
        <v>139.95355662</v>
      </c>
      <c r="P219" s="36">
        <f>SUMIFS(СВЦЭМ!$F$39:$F$782,СВЦЭМ!$A$39:$A$782,$A219,СВЦЭМ!$B$39:$B$782,P$190)+'СЕТ СН'!$F$12</f>
        <v>143.02613862000001</v>
      </c>
      <c r="Q219" s="36">
        <f>SUMIFS(СВЦЭМ!$F$39:$F$782,СВЦЭМ!$A$39:$A$782,$A219,СВЦЭМ!$B$39:$B$782,Q$190)+'СЕТ СН'!$F$12</f>
        <v>142.41716124999999</v>
      </c>
      <c r="R219" s="36">
        <f>SUMIFS(СВЦЭМ!$F$39:$F$782,СВЦЭМ!$A$39:$A$782,$A219,СВЦЭМ!$B$39:$B$782,R$190)+'СЕТ СН'!$F$12</f>
        <v>140.24071187000001</v>
      </c>
      <c r="S219" s="36">
        <f>SUMIFS(СВЦЭМ!$F$39:$F$782,СВЦЭМ!$A$39:$A$782,$A219,СВЦЭМ!$B$39:$B$782,S$190)+'СЕТ СН'!$F$12</f>
        <v>138.89578779999999</v>
      </c>
      <c r="T219" s="36">
        <f>SUMIFS(СВЦЭМ!$F$39:$F$782,СВЦЭМ!$A$39:$A$782,$A219,СВЦЭМ!$B$39:$B$782,T$190)+'СЕТ СН'!$F$12</f>
        <v>135.03529485999999</v>
      </c>
      <c r="U219" s="36">
        <f>SUMIFS(СВЦЭМ!$F$39:$F$782,СВЦЭМ!$A$39:$A$782,$A219,СВЦЭМ!$B$39:$B$782,U$190)+'СЕТ СН'!$F$12</f>
        <v>137.90229378999999</v>
      </c>
      <c r="V219" s="36">
        <f>SUMIFS(СВЦЭМ!$F$39:$F$782,СВЦЭМ!$A$39:$A$782,$A219,СВЦЭМ!$B$39:$B$782,V$190)+'СЕТ СН'!$F$12</f>
        <v>133.95126955999999</v>
      </c>
      <c r="W219" s="36">
        <f>SUMIFS(СВЦЭМ!$F$39:$F$782,СВЦЭМ!$A$39:$A$782,$A219,СВЦЭМ!$B$39:$B$782,W$190)+'СЕТ СН'!$F$12</f>
        <v>150.46967032000001</v>
      </c>
      <c r="X219" s="36">
        <f>SUMIFS(СВЦЭМ!$F$39:$F$782,СВЦЭМ!$A$39:$A$782,$A219,СВЦЭМ!$B$39:$B$782,X$190)+'СЕТ СН'!$F$12</f>
        <v>146.73890402999999</v>
      </c>
      <c r="Y219" s="36">
        <f>SUMIFS(СВЦЭМ!$F$39:$F$782,СВЦЭМ!$A$39:$A$782,$A219,СВЦЭМ!$B$39:$B$782,Y$190)+'СЕТ СН'!$F$12</f>
        <v>145.60640065999999</v>
      </c>
    </row>
    <row r="220" spans="1:25" ht="15.75" x14ac:dyDescent="0.2">
      <c r="A220" s="35">
        <f t="shared" si="5"/>
        <v>44834</v>
      </c>
      <c r="B220" s="36">
        <f>SUMIFS(СВЦЭМ!$F$39:$F$782,СВЦЭМ!$A$39:$A$782,$A220,СВЦЭМ!$B$39:$B$782,B$190)+'СЕТ СН'!$F$12</f>
        <v>148.18684536999999</v>
      </c>
      <c r="C220" s="36">
        <f>SUMIFS(СВЦЭМ!$F$39:$F$782,СВЦЭМ!$A$39:$A$782,$A220,СВЦЭМ!$B$39:$B$782,C$190)+'СЕТ СН'!$F$12</f>
        <v>154.07321024999999</v>
      </c>
      <c r="D220" s="36">
        <f>SUMIFS(СВЦЭМ!$F$39:$F$782,СВЦЭМ!$A$39:$A$782,$A220,СВЦЭМ!$B$39:$B$782,D$190)+'СЕТ СН'!$F$12</f>
        <v>149.91093749000001</v>
      </c>
      <c r="E220" s="36">
        <f>SUMIFS(СВЦЭМ!$F$39:$F$782,СВЦЭМ!$A$39:$A$782,$A220,СВЦЭМ!$B$39:$B$782,E$190)+'СЕТ СН'!$F$12</f>
        <v>147.76519433000001</v>
      </c>
      <c r="F220" s="36">
        <f>SUMIFS(СВЦЭМ!$F$39:$F$782,СВЦЭМ!$A$39:$A$782,$A220,СВЦЭМ!$B$39:$B$782,F$190)+'СЕТ СН'!$F$12</f>
        <v>144.7467202</v>
      </c>
      <c r="G220" s="36">
        <f>SUMIFS(СВЦЭМ!$F$39:$F$782,СВЦЭМ!$A$39:$A$782,$A220,СВЦЭМ!$B$39:$B$782,G$190)+'СЕТ СН'!$F$12</f>
        <v>143.08872084999999</v>
      </c>
      <c r="H220" s="36">
        <f>SUMIFS(СВЦЭМ!$F$39:$F$782,СВЦЭМ!$A$39:$A$782,$A220,СВЦЭМ!$B$39:$B$782,H$190)+'СЕТ СН'!$F$12</f>
        <v>136.36981779000001</v>
      </c>
      <c r="I220" s="36">
        <f>SUMIFS(СВЦЭМ!$F$39:$F$782,СВЦЭМ!$A$39:$A$782,$A220,СВЦЭМ!$B$39:$B$782,I$190)+'СЕТ СН'!$F$12</f>
        <v>132.11875426</v>
      </c>
      <c r="J220" s="36">
        <f>SUMIFS(СВЦЭМ!$F$39:$F$782,СВЦЭМ!$A$39:$A$782,$A220,СВЦЭМ!$B$39:$B$782,J$190)+'СЕТ СН'!$F$12</f>
        <v>128.19345096999999</v>
      </c>
      <c r="K220" s="36">
        <f>SUMIFS(СВЦЭМ!$F$39:$F$782,СВЦЭМ!$A$39:$A$782,$A220,СВЦЭМ!$B$39:$B$782,K$190)+'СЕТ СН'!$F$12</f>
        <v>127.13654579</v>
      </c>
      <c r="L220" s="36">
        <f>SUMIFS(СВЦЭМ!$F$39:$F$782,СВЦЭМ!$A$39:$A$782,$A220,СВЦЭМ!$B$39:$B$782,L$190)+'СЕТ СН'!$F$12</f>
        <v>128.65905522</v>
      </c>
      <c r="M220" s="36">
        <f>SUMIFS(СВЦЭМ!$F$39:$F$782,СВЦЭМ!$A$39:$A$782,$A220,СВЦЭМ!$B$39:$B$782,M$190)+'СЕТ СН'!$F$12</f>
        <v>131.54575885</v>
      </c>
      <c r="N220" s="36">
        <f>SUMIFS(СВЦЭМ!$F$39:$F$782,СВЦЭМ!$A$39:$A$782,$A220,СВЦЭМ!$B$39:$B$782,N$190)+'СЕТ СН'!$F$12</f>
        <v>133.80044758</v>
      </c>
      <c r="O220" s="36">
        <f>SUMIFS(СВЦЭМ!$F$39:$F$782,СВЦЭМ!$A$39:$A$782,$A220,СВЦЭМ!$B$39:$B$782,O$190)+'СЕТ СН'!$F$12</f>
        <v>135.46611175999999</v>
      </c>
      <c r="P220" s="36">
        <f>SUMIFS(СВЦЭМ!$F$39:$F$782,СВЦЭМ!$A$39:$A$782,$A220,СВЦЭМ!$B$39:$B$782,P$190)+'СЕТ СН'!$F$12</f>
        <v>137.14748595</v>
      </c>
      <c r="Q220" s="36">
        <f>SUMIFS(СВЦЭМ!$F$39:$F$782,СВЦЭМ!$A$39:$A$782,$A220,СВЦЭМ!$B$39:$B$782,Q$190)+'СЕТ СН'!$F$12</f>
        <v>137.25367059999999</v>
      </c>
      <c r="R220" s="36">
        <f>SUMIFS(СВЦЭМ!$F$39:$F$782,СВЦЭМ!$A$39:$A$782,$A220,СВЦЭМ!$B$39:$B$782,R$190)+'СЕТ СН'!$F$12</f>
        <v>134.04931503</v>
      </c>
      <c r="S220" s="36">
        <f>SUMIFS(СВЦЭМ!$F$39:$F$782,СВЦЭМ!$A$39:$A$782,$A220,СВЦЭМ!$B$39:$B$782,S$190)+'СЕТ СН'!$F$12</f>
        <v>129.53939303000001</v>
      </c>
      <c r="T220" s="36">
        <f>SUMIFS(СВЦЭМ!$F$39:$F$782,СВЦЭМ!$A$39:$A$782,$A220,СВЦЭМ!$B$39:$B$782,T$190)+'СЕТ СН'!$F$12</f>
        <v>126.68474775999999</v>
      </c>
      <c r="U220" s="36">
        <f>SUMIFS(СВЦЭМ!$F$39:$F$782,СВЦЭМ!$A$39:$A$782,$A220,СВЦЭМ!$B$39:$B$782,U$190)+'СЕТ СН'!$F$12</f>
        <v>123.53056236</v>
      </c>
      <c r="V220" s="36">
        <f>SUMIFS(СВЦЭМ!$F$39:$F$782,СВЦЭМ!$A$39:$A$782,$A220,СВЦЭМ!$B$39:$B$782,V$190)+'СЕТ СН'!$F$12</f>
        <v>126.21110413</v>
      </c>
      <c r="W220" s="36">
        <f>SUMIFS(СВЦЭМ!$F$39:$F$782,СВЦЭМ!$A$39:$A$782,$A220,СВЦЭМ!$B$39:$B$782,W$190)+'СЕТ СН'!$F$12</f>
        <v>136.4120757</v>
      </c>
      <c r="X220" s="36">
        <f>SUMIFS(СВЦЭМ!$F$39:$F$782,СВЦЭМ!$A$39:$A$782,$A220,СВЦЭМ!$B$39:$B$782,X$190)+'СЕТ СН'!$F$12</f>
        <v>142.5335106</v>
      </c>
      <c r="Y220" s="36">
        <f>SUMIFS(СВЦЭМ!$F$39:$F$782,СВЦЭМ!$A$39:$A$782,$A220,СВЦЭМ!$B$39:$B$782,Y$190)+'СЕТ СН'!$F$12</f>
        <v>143.44374636000001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44806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44807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44808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44809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44810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44811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44812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44813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44814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44815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44816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44817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44818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44819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44820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44821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44822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44823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44824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44825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44826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44827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44828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44829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44830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44831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44832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44833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44834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44835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44806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44807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44808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44809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44810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44811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44812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44813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44814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44815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44816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44817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44818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44819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44820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44821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44822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44823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44824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44825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44826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44827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44828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44829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44830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44831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44832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44833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44834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44835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44806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44807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44808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44809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44810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44811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44812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44813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44814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44815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44816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44817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44818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44819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44820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44821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44822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44823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44824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44825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44826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44827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44828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44829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44830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44831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44832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44833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44834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44835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44806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44807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44808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44809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44810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44811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44812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44813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44814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44815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44816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44817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44818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44819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44820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44821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44822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44823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44824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44825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44826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44827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44828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44829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44830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44831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44832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44833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44834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44835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44806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44807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44808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44809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44810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44811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44812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44813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44814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44815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44816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44817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44818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44819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44820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44821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44822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44823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44824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44825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44826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44827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44828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44829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44830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44831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44832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44833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44834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44835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44806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44807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44808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44809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44810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44811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44812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44813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44814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44815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44816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44817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44818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44819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44820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44821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44822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44823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44824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44825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44826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44827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44828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44829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44830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44831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44832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44833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44834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44835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26.04216662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565438.47477064223</v>
      </c>
      <c r="O439" s="139"/>
      <c r="P439" s="138">
        <f>СВЦЭМ!$D$12+'СЕТ СН'!$F$10-'СЕТ СН'!$G$22</f>
        <v>565438.47477064223</v>
      </c>
      <c r="Q439" s="139"/>
      <c r="R439" s="138">
        <f>СВЦЭМ!$D$12+'СЕТ СН'!$F$10-'СЕТ СН'!$H$22</f>
        <v>565438.47477064223</v>
      </c>
      <c r="S439" s="139"/>
      <c r="T439" s="138">
        <f>СВЦЭМ!$D$12+'СЕТ СН'!$F$10-'СЕТ СН'!$I$22</f>
        <v>565438.47477064223</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2022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01.09.2022</v>
      </c>
      <c r="B12" s="36">
        <f>SUMIFS(СВЦЭМ!$D$39:$D$782,СВЦЭМ!$A$39:$A$782,$A12,СВЦЭМ!$B$39:$B$782,B$11)+'СЕТ СН'!$F$11+СВЦЭМ!$D$10+'СЕТ СН'!$F$6-'СЕТ СН'!$F$23</f>
        <v>968.28843162999999</v>
      </c>
      <c r="C12" s="36">
        <f>SUMIFS(СВЦЭМ!$D$39:$D$782,СВЦЭМ!$A$39:$A$782,$A12,СВЦЭМ!$B$39:$B$782,C$11)+'СЕТ СН'!$F$11+СВЦЭМ!$D$10+'СЕТ СН'!$F$6-'СЕТ СН'!$F$23</f>
        <v>1017.78493308</v>
      </c>
      <c r="D12" s="36">
        <f>SUMIFS(СВЦЭМ!$D$39:$D$782,СВЦЭМ!$A$39:$A$782,$A12,СВЦЭМ!$B$39:$B$782,D$11)+'СЕТ СН'!$F$11+СВЦЭМ!$D$10+'СЕТ СН'!$F$6-'СЕТ СН'!$F$23</f>
        <v>1048.30259658</v>
      </c>
      <c r="E12" s="36">
        <f>SUMIFS(СВЦЭМ!$D$39:$D$782,СВЦЭМ!$A$39:$A$782,$A12,СВЦЭМ!$B$39:$B$782,E$11)+'СЕТ СН'!$F$11+СВЦЭМ!$D$10+'СЕТ СН'!$F$6-'СЕТ СН'!$F$23</f>
        <v>1054.0014881899999</v>
      </c>
      <c r="F12" s="36">
        <f>SUMIFS(СВЦЭМ!$D$39:$D$782,СВЦЭМ!$A$39:$A$782,$A12,СВЦЭМ!$B$39:$B$782,F$11)+'СЕТ СН'!$F$11+СВЦЭМ!$D$10+'СЕТ СН'!$F$6-'СЕТ СН'!$F$23</f>
        <v>1057.96155441</v>
      </c>
      <c r="G12" s="36">
        <f>SUMIFS(СВЦЭМ!$D$39:$D$782,СВЦЭМ!$A$39:$A$782,$A12,СВЦЭМ!$B$39:$B$782,G$11)+'СЕТ СН'!$F$11+СВЦЭМ!$D$10+'СЕТ СН'!$F$6-'СЕТ СН'!$F$23</f>
        <v>1046.95089426</v>
      </c>
      <c r="H12" s="36">
        <f>SUMIFS(СВЦЭМ!$D$39:$D$782,СВЦЭМ!$A$39:$A$782,$A12,СВЦЭМ!$B$39:$B$782,H$11)+'СЕТ СН'!$F$11+СВЦЭМ!$D$10+'СЕТ СН'!$F$6-'СЕТ СН'!$F$23</f>
        <v>1002.2050264799999</v>
      </c>
      <c r="I12" s="36">
        <f>SUMIFS(СВЦЭМ!$D$39:$D$782,СВЦЭМ!$A$39:$A$782,$A12,СВЦЭМ!$B$39:$B$782,I$11)+'СЕТ СН'!$F$11+СВЦЭМ!$D$10+'СЕТ СН'!$F$6-'СЕТ СН'!$F$23</f>
        <v>935.39105141999994</v>
      </c>
      <c r="J12" s="36">
        <f>SUMIFS(СВЦЭМ!$D$39:$D$782,СВЦЭМ!$A$39:$A$782,$A12,СВЦЭМ!$B$39:$B$782,J$11)+'СЕТ СН'!$F$11+СВЦЭМ!$D$10+'СЕТ СН'!$F$6-'СЕТ СН'!$F$23</f>
        <v>909.04695804999994</v>
      </c>
      <c r="K12" s="36">
        <f>SUMIFS(СВЦЭМ!$D$39:$D$782,СВЦЭМ!$A$39:$A$782,$A12,СВЦЭМ!$B$39:$B$782,K$11)+'СЕТ СН'!$F$11+СВЦЭМ!$D$10+'СЕТ СН'!$F$6-'СЕТ СН'!$F$23</f>
        <v>933.9623583099999</v>
      </c>
      <c r="L12" s="36">
        <f>SUMIFS(СВЦЭМ!$D$39:$D$782,СВЦЭМ!$A$39:$A$782,$A12,СВЦЭМ!$B$39:$B$782,L$11)+'СЕТ СН'!$F$11+СВЦЭМ!$D$10+'СЕТ СН'!$F$6-'СЕТ СН'!$F$23</f>
        <v>898.04743719999999</v>
      </c>
      <c r="M12" s="36">
        <f>SUMIFS(СВЦЭМ!$D$39:$D$782,СВЦЭМ!$A$39:$A$782,$A12,СВЦЭМ!$B$39:$B$782,M$11)+'СЕТ СН'!$F$11+СВЦЭМ!$D$10+'СЕТ СН'!$F$6-'СЕТ СН'!$F$23</f>
        <v>867.89624345999994</v>
      </c>
      <c r="N12" s="36">
        <f>SUMIFS(СВЦЭМ!$D$39:$D$782,СВЦЭМ!$A$39:$A$782,$A12,СВЦЭМ!$B$39:$B$782,N$11)+'СЕТ СН'!$F$11+СВЦЭМ!$D$10+'СЕТ СН'!$F$6-'СЕТ СН'!$F$23</f>
        <v>882.59803275999991</v>
      </c>
      <c r="O12" s="36">
        <f>SUMIFS(СВЦЭМ!$D$39:$D$782,СВЦЭМ!$A$39:$A$782,$A12,СВЦЭМ!$B$39:$B$782,O$11)+'СЕТ СН'!$F$11+СВЦЭМ!$D$10+'СЕТ СН'!$F$6-'СЕТ СН'!$F$23</f>
        <v>887.75629391999996</v>
      </c>
      <c r="P12" s="36">
        <f>SUMIFS(СВЦЭМ!$D$39:$D$782,СВЦЭМ!$A$39:$A$782,$A12,СВЦЭМ!$B$39:$B$782,P$11)+'СЕТ СН'!$F$11+СВЦЭМ!$D$10+'СЕТ СН'!$F$6-'СЕТ СН'!$F$23</f>
        <v>888.92500011999994</v>
      </c>
      <c r="Q12" s="36">
        <f>SUMIFS(СВЦЭМ!$D$39:$D$782,СВЦЭМ!$A$39:$A$782,$A12,СВЦЭМ!$B$39:$B$782,Q$11)+'СЕТ СН'!$F$11+СВЦЭМ!$D$10+'СЕТ СН'!$F$6-'СЕТ СН'!$F$23</f>
        <v>894.80732943999999</v>
      </c>
      <c r="R12" s="36">
        <f>SUMIFS(СВЦЭМ!$D$39:$D$782,СВЦЭМ!$A$39:$A$782,$A12,СВЦЭМ!$B$39:$B$782,R$11)+'СЕТ СН'!$F$11+СВЦЭМ!$D$10+'СЕТ СН'!$F$6-'СЕТ СН'!$F$23</f>
        <v>886.33035220999989</v>
      </c>
      <c r="S12" s="36">
        <f>SUMIFS(СВЦЭМ!$D$39:$D$782,СВЦЭМ!$A$39:$A$782,$A12,СВЦЭМ!$B$39:$B$782,S$11)+'СЕТ СН'!$F$11+СВЦЭМ!$D$10+'СЕТ СН'!$F$6-'СЕТ СН'!$F$23</f>
        <v>891.2923212899999</v>
      </c>
      <c r="T12" s="36">
        <f>SUMIFS(СВЦЭМ!$D$39:$D$782,СВЦЭМ!$A$39:$A$782,$A12,СВЦЭМ!$B$39:$B$782,T$11)+'СЕТ СН'!$F$11+СВЦЭМ!$D$10+'СЕТ СН'!$F$6-'СЕТ СН'!$F$23</f>
        <v>1021.4505029699999</v>
      </c>
      <c r="U12" s="36">
        <f>SUMIFS(СВЦЭМ!$D$39:$D$782,СВЦЭМ!$A$39:$A$782,$A12,СВЦЭМ!$B$39:$B$782,U$11)+'СЕТ СН'!$F$11+СВЦЭМ!$D$10+'СЕТ СН'!$F$6-'СЕТ СН'!$F$23</f>
        <v>1031.5011911199999</v>
      </c>
      <c r="V12" s="36">
        <f>SUMIFS(СВЦЭМ!$D$39:$D$782,СВЦЭМ!$A$39:$A$782,$A12,СВЦЭМ!$B$39:$B$782,V$11)+'СЕТ СН'!$F$11+СВЦЭМ!$D$10+'СЕТ СН'!$F$6-'СЕТ СН'!$F$23</f>
        <v>1043.0558741100001</v>
      </c>
      <c r="W12" s="36">
        <f>SUMIFS(СВЦЭМ!$D$39:$D$782,СВЦЭМ!$A$39:$A$782,$A12,СВЦЭМ!$B$39:$B$782,W$11)+'СЕТ СН'!$F$11+СВЦЭМ!$D$10+'СЕТ СН'!$F$6-'СЕТ СН'!$F$23</f>
        <v>1041.2707989</v>
      </c>
      <c r="X12" s="36">
        <f>SUMIFS(СВЦЭМ!$D$39:$D$782,СВЦЭМ!$A$39:$A$782,$A12,СВЦЭМ!$B$39:$B$782,X$11)+'СЕТ СН'!$F$11+СВЦЭМ!$D$10+'СЕТ СН'!$F$6-'СЕТ СН'!$F$23</f>
        <v>1011.8316258399999</v>
      </c>
      <c r="Y12" s="36">
        <f>SUMIFS(СВЦЭМ!$D$39:$D$782,СВЦЭМ!$A$39:$A$782,$A12,СВЦЭМ!$B$39:$B$782,Y$11)+'СЕТ СН'!$F$11+СВЦЭМ!$D$10+'СЕТ СН'!$F$6-'СЕТ СН'!$F$23</f>
        <v>970.31853240999999</v>
      </c>
      <c r="AA12" s="45"/>
    </row>
    <row r="13" spans="1:27" ht="15.75" x14ac:dyDescent="0.2">
      <c r="A13" s="35">
        <f>A12+1</f>
        <v>44806</v>
      </c>
      <c r="B13" s="36">
        <f>SUMIFS(СВЦЭМ!$D$39:$D$782,СВЦЭМ!$A$39:$A$782,$A13,СВЦЭМ!$B$39:$B$782,B$11)+'СЕТ СН'!$F$11+СВЦЭМ!$D$10+'СЕТ СН'!$F$6-'СЕТ СН'!$F$23</f>
        <v>971.19898263999994</v>
      </c>
      <c r="C13" s="36">
        <f>SUMIFS(СВЦЭМ!$D$39:$D$782,СВЦЭМ!$A$39:$A$782,$A13,СВЦЭМ!$B$39:$B$782,C$11)+'СЕТ СН'!$F$11+СВЦЭМ!$D$10+'СЕТ СН'!$F$6-'СЕТ СН'!$F$23</f>
        <v>1021.6938115999999</v>
      </c>
      <c r="D13" s="36">
        <f>SUMIFS(СВЦЭМ!$D$39:$D$782,СВЦЭМ!$A$39:$A$782,$A13,СВЦЭМ!$B$39:$B$782,D$11)+'СЕТ СН'!$F$11+СВЦЭМ!$D$10+'СЕТ СН'!$F$6-'СЕТ СН'!$F$23</f>
        <v>1054.0078076499999</v>
      </c>
      <c r="E13" s="36">
        <f>SUMIFS(СВЦЭМ!$D$39:$D$782,СВЦЭМ!$A$39:$A$782,$A13,СВЦЭМ!$B$39:$B$782,E$11)+'СЕТ СН'!$F$11+СВЦЭМ!$D$10+'СЕТ СН'!$F$6-'СЕТ СН'!$F$23</f>
        <v>1064.26770321</v>
      </c>
      <c r="F13" s="36">
        <f>SUMIFS(СВЦЭМ!$D$39:$D$782,СВЦЭМ!$A$39:$A$782,$A13,СВЦЭМ!$B$39:$B$782,F$11)+'СЕТ СН'!$F$11+СВЦЭМ!$D$10+'СЕТ СН'!$F$6-'СЕТ СН'!$F$23</f>
        <v>1066.7680506900001</v>
      </c>
      <c r="G13" s="36">
        <f>SUMIFS(СВЦЭМ!$D$39:$D$782,СВЦЭМ!$A$39:$A$782,$A13,СВЦЭМ!$B$39:$B$782,G$11)+'СЕТ СН'!$F$11+СВЦЭМ!$D$10+'СЕТ СН'!$F$6-'СЕТ СН'!$F$23</f>
        <v>1056.7335765299999</v>
      </c>
      <c r="H13" s="36">
        <f>SUMIFS(СВЦЭМ!$D$39:$D$782,СВЦЭМ!$A$39:$A$782,$A13,СВЦЭМ!$B$39:$B$782,H$11)+'СЕТ СН'!$F$11+СВЦЭМ!$D$10+'СЕТ СН'!$F$6-'СЕТ СН'!$F$23</f>
        <v>1013.3144814599999</v>
      </c>
      <c r="I13" s="36">
        <f>SUMIFS(СВЦЭМ!$D$39:$D$782,СВЦЭМ!$A$39:$A$782,$A13,СВЦЭМ!$B$39:$B$782,I$11)+'СЕТ СН'!$F$11+СВЦЭМ!$D$10+'СЕТ СН'!$F$6-'СЕТ СН'!$F$23</f>
        <v>943.37947151999992</v>
      </c>
      <c r="J13" s="36">
        <f>SUMIFS(СВЦЭМ!$D$39:$D$782,СВЦЭМ!$A$39:$A$782,$A13,СВЦЭМ!$B$39:$B$782,J$11)+'СЕТ СН'!$F$11+СВЦЭМ!$D$10+'СЕТ СН'!$F$6-'СЕТ СН'!$F$23</f>
        <v>878.73101193999992</v>
      </c>
      <c r="K13" s="36">
        <f>SUMIFS(СВЦЭМ!$D$39:$D$782,СВЦЭМ!$A$39:$A$782,$A13,СВЦЭМ!$B$39:$B$782,K$11)+'СЕТ СН'!$F$11+СВЦЭМ!$D$10+'СЕТ СН'!$F$6-'СЕТ СН'!$F$23</f>
        <v>902.71379990999992</v>
      </c>
      <c r="L13" s="36">
        <f>SUMIFS(СВЦЭМ!$D$39:$D$782,СВЦЭМ!$A$39:$A$782,$A13,СВЦЭМ!$B$39:$B$782,L$11)+'СЕТ СН'!$F$11+СВЦЭМ!$D$10+'СЕТ СН'!$F$6-'СЕТ СН'!$F$23</f>
        <v>897.76678971999991</v>
      </c>
      <c r="M13" s="36">
        <f>SUMIFS(СВЦЭМ!$D$39:$D$782,СВЦЭМ!$A$39:$A$782,$A13,СВЦЭМ!$B$39:$B$782,M$11)+'СЕТ СН'!$F$11+СВЦЭМ!$D$10+'СЕТ СН'!$F$6-'СЕТ СН'!$F$23</f>
        <v>851.42903239999998</v>
      </c>
      <c r="N13" s="36">
        <f>SUMIFS(СВЦЭМ!$D$39:$D$782,СВЦЭМ!$A$39:$A$782,$A13,СВЦЭМ!$B$39:$B$782,N$11)+'СЕТ СН'!$F$11+СВЦЭМ!$D$10+'СЕТ СН'!$F$6-'СЕТ СН'!$F$23</f>
        <v>860.64066494999997</v>
      </c>
      <c r="O13" s="36">
        <f>SUMIFS(СВЦЭМ!$D$39:$D$782,СВЦЭМ!$A$39:$A$782,$A13,СВЦЭМ!$B$39:$B$782,O$11)+'СЕТ СН'!$F$11+СВЦЭМ!$D$10+'СЕТ СН'!$F$6-'СЕТ СН'!$F$23</f>
        <v>862.66572074999999</v>
      </c>
      <c r="P13" s="36">
        <f>SUMIFS(СВЦЭМ!$D$39:$D$782,СВЦЭМ!$A$39:$A$782,$A13,СВЦЭМ!$B$39:$B$782,P$11)+'СЕТ СН'!$F$11+СВЦЭМ!$D$10+'СЕТ СН'!$F$6-'СЕТ СН'!$F$23</f>
        <v>865.38440400999991</v>
      </c>
      <c r="Q13" s="36">
        <f>SUMIFS(СВЦЭМ!$D$39:$D$782,СВЦЭМ!$A$39:$A$782,$A13,СВЦЭМ!$B$39:$B$782,Q$11)+'СЕТ СН'!$F$11+СВЦЭМ!$D$10+'СЕТ СН'!$F$6-'СЕТ СН'!$F$23</f>
        <v>870.9334955999999</v>
      </c>
      <c r="R13" s="36">
        <f>SUMIFS(СВЦЭМ!$D$39:$D$782,СВЦЭМ!$A$39:$A$782,$A13,СВЦЭМ!$B$39:$B$782,R$11)+'СЕТ СН'!$F$11+СВЦЭМ!$D$10+'СЕТ СН'!$F$6-'СЕТ СН'!$F$23</f>
        <v>871.17211883999994</v>
      </c>
      <c r="S13" s="36">
        <f>SUMIFS(СВЦЭМ!$D$39:$D$782,СВЦЭМ!$A$39:$A$782,$A13,СВЦЭМ!$B$39:$B$782,S$11)+'СЕТ СН'!$F$11+СВЦЭМ!$D$10+'СЕТ СН'!$F$6-'СЕТ СН'!$F$23</f>
        <v>875.43114010999989</v>
      </c>
      <c r="T13" s="36">
        <f>SUMIFS(СВЦЭМ!$D$39:$D$782,СВЦЭМ!$A$39:$A$782,$A13,СВЦЭМ!$B$39:$B$782,T$11)+'СЕТ СН'!$F$11+СВЦЭМ!$D$10+'СЕТ СН'!$F$6-'СЕТ СН'!$F$23</f>
        <v>996.52946462</v>
      </c>
      <c r="U13" s="36">
        <f>SUMIFS(СВЦЭМ!$D$39:$D$782,СВЦЭМ!$A$39:$A$782,$A13,СВЦЭМ!$B$39:$B$782,U$11)+'СЕТ СН'!$F$11+СВЦЭМ!$D$10+'СЕТ СН'!$F$6-'СЕТ СН'!$F$23</f>
        <v>998.75418390999994</v>
      </c>
      <c r="V13" s="36">
        <f>SUMIFS(СВЦЭМ!$D$39:$D$782,СВЦЭМ!$A$39:$A$782,$A13,СВЦЭМ!$B$39:$B$782,V$11)+'СЕТ СН'!$F$11+СВЦЭМ!$D$10+'СЕТ СН'!$F$6-'СЕТ СН'!$F$23</f>
        <v>1023.44404002</v>
      </c>
      <c r="W13" s="36">
        <f>SUMIFS(СВЦЭМ!$D$39:$D$782,СВЦЭМ!$A$39:$A$782,$A13,СВЦЭМ!$B$39:$B$782,W$11)+'СЕТ СН'!$F$11+СВЦЭМ!$D$10+'СЕТ СН'!$F$6-'СЕТ СН'!$F$23</f>
        <v>1023.67765585</v>
      </c>
      <c r="X13" s="36">
        <f>SUMIFS(СВЦЭМ!$D$39:$D$782,СВЦЭМ!$A$39:$A$782,$A13,СВЦЭМ!$B$39:$B$782,X$11)+'СЕТ СН'!$F$11+СВЦЭМ!$D$10+'СЕТ СН'!$F$6-'СЕТ СН'!$F$23</f>
        <v>976.24799784999993</v>
      </c>
      <c r="Y13" s="36">
        <f>SUMIFS(СВЦЭМ!$D$39:$D$782,СВЦЭМ!$A$39:$A$782,$A13,СВЦЭМ!$B$39:$B$782,Y$11)+'СЕТ СН'!$F$11+СВЦЭМ!$D$10+'СЕТ СН'!$F$6-'СЕТ СН'!$F$23</f>
        <v>941.95805261999999</v>
      </c>
    </row>
    <row r="14" spans="1:27" ht="15.75" x14ac:dyDescent="0.2">
      <c r="A14" s="35">
        <f t="shared" ref="A14:A41" si="0">A13+1</f>
        <v>44807</v>
      </c>
      <c r="B14" s="36">
        <f>SUMIFS(СВЦЭМ!$D$39:$D$782,СВЦЭМ!$A$39:$A$782,$A14,СВЦЭМ!$B$39:$B$782,B$11)+'СЕТ СН'!$F$11+СВЦЭМ!$D$10+'СЕТ СН'!$F$6-'СЕТ СН'!$F$23</f>
        <v>942.53742356999999</v>
      </c>
      <c r="C14" s="36">
        <f>SUMIFS(СВЦЭМ!$D$39:$D$782,СВЦЭМ!$A$39:$A$782,$A14,СВЦЭМ!$B$39:$B$782,C$11)+'СЕТ СН'!$F$11+СВЦЭМ!$D$10+'СЕТ СН'!$F$6-'СЕТ СН'!$F$23</f>
        <v>985.13025118999997</v>
      </c>
      <c r="D14" s="36">
        <f>SUMIFS(СВЦЭМ!$D$39:$D$782,СВЦЭМ!$A$39:$A$782,$A14,СВЦЭМ!$B$39:$B$782,D$11)+'СЕТ СН'!$F$11+СВЦЭМ!$D$10+'СЕТ СН'!$F$6-'СЕТ СН'!$F$23</f>
        <v>1003.4567125899999</v>
      </c>
      <c r="E14" s="36">
        <f>SUMIFS(СВЦЭМ!$D$39:$D$782,СВЦЭМ!$A$39:$A$782,$A14,СВЦЭМ!$B$39:$B$782,E$11)+'СЕТ СН'!$F$11+СВЦЭМ!$D$10+'СЕТ СН'!$F$6-'СЕТ СН'!$F$23</f>
        <v>1016.3711225599999</v>
      </c>
      <c r="F14" s="36">
        <f>SUMIFS(СВЦЭМ!$D$39:$D$782,СВЦЭМ!$A$39:$A$782,$A14,СВЦЭМ!$B$39:$B$782,F$11)+'СЕТ СН'!$F$11+СВЦЭМ!$D$10+'СЕТ СН'!$F$6-'СЕТ СН'!$F$23</f>
        <v>1030.0322883700001</v>
      </c>
      <c r="G14" s="36">
        <f>SUMIFS(СВЦЭМ!$D$39:$D$782,СВЦЭМ!$A$39:$A$782,$A14,СВЦЭМ!$B$39:$B$782,G$11)+'СЕТ СН'!$F$11+СВЦЭМ!$D$10+'СЕТ СН'!$F$6-'СЕТ СН'!$F$23</f>
        <v>1027.6439421299999</v>
      </c>
      <c r="H14" s="36">
        <f>SUMIFS(СВЦЭМ!$D$39:$D$782,СВЦЭМ!$A$39:$A$782,$A14,СВЦЭМ!$B$39:$B$782,H$11)+'СЕТ СН'!$F$11+СВЦЭМ!$D$10+'СЕТ СН'!$F$6-'СЕТ СН'!$F$23</f>
        <v>1005.97878725</v>
      </c>
      <c r="I14" s="36">
        <f>SUMIFS(СВЦЭМ!$D$39:$D$782,СВЦЭМ!$A$39:$A$782,$A14,СВЦЭМ!$B$39:$B$782,I$11)+'СЕТ СН'!$F$11+СВЦЭМ!$D$10+'СЕТ СН'!$F$6-'СЕТ СН'!$F$23</f>
        <v>958.33001645999991</v>
      </c>
      <c r="J14" s="36">
        <f>SUMIFS(СВЦЭМ!$D$39:$D$782,СВЦЭМ!$A$39:$A$782,$A14,СВЦЭМ!$B$39:$B$782,J$11)+'СЕТ СН'!$F$11+СВЦЭМ!$D$10+'СЕТ СН'!$F$6-'СЕТ СН'!$F$23</f>
        <v>908.23321614999998</v>
      </c>
      <c r="K14" s="36">
        <f>SUMIFS(СВЦЭМ!$D$39:$D$782,СВЦЭМ!$A$39:$A$782,$A14,СВЦЭМ!$B$39:$B$782,K$11)+'СЕТ СН'!$F$11+СВЦЭМ!$D$10+'СЕТ СН'!$F$6-'СЕТ СН'!$F$23</f>
        <v>837.79814040999997</v>
      </c>
      <c r="L14" s="36">
        <f>SUMIFS(СВЦЭМ!$D$39:$D$782,СВЦЭМ!$A$39:$A$782,$A14,СВЦЭМ!$B$39:$B$782,L$11)+'СЕТ СН'!$F$11+СВЦЭМ!$D$10+'СЕТ СН'!$F$6-'СЕТ СН'!$F$23</f>
        <v>793.56982256999993</v>
      </c>
      <c r="M14" s="36">
        <f>SUMIFS(СВЦЭМ!$D$39:$D$782,СВЦЭМ!$A$39:$A$782,$A14,СВЦЭМ!$B$39:$B$782,M$11)+'СЕТ СН'!$F$11+СВЦЭМ!$D$10+'СЕТ СН'!$F$6-'СЕТ СН'!$F$23</f>
        <v>805.00247250999996</v>
      </c>
      <c r="N14" s="36">
        <f>SUMIFS(СВЦЭМ!$D$39:$D$782,СВЦЭМ!$A$39:$A$782,$A14,СВЦЭМ!$B$39:$B$782,N$11)+'СЕТ СН'!$F$11+СВЦЭМ!$D$10+'СЕТ СН'!$F$6-'СЕТ СН'!$F$23</f>
        <v>817.60350828999992</v>
      </c>
      <c r="O14" s="36">
        <f>SUMIFS(СВЦЭМ!$D$39:$D$782,СВЦЭМ!$A$39:$A$782,$A14,СВЦЭМ!$B$39:$B$782,O$11)+'СЕТ СН'!$F$11+СВЦЭМ!$D$10+'СЕТ СН'!$F$6-'СЕТ СН'!$F$23</f>
        <v>845.33226307999996</v>
      </c>
      <c r="P14" s="36">
        <f>SUMIFS(СВЦЭМ!$D$39:$D$782,СВЦЭМ!$A$39:$A$782,$A14,СВЦЭМ!$B$39:$B$782,P$11)+'СЕТ СН'!$F$11+СВЦЭМ!$D$10+'СЕТ СН'!$F$6-'СЕТ СН'!$F$23</f>
        <v>867.50881867999999</v>
      </c>
      <c r="Q14" s="36">
        <f>SUMIFS(СВЦЭМ!$D$39:$D$782,СВЦЭМ!$A$39:$A$782,$A14,СВЦЭМ!$B$39:$B$782,Q$11)+'СЕТ СН'!$F$11+СВЦЭМ!$D$10+'СЕТ СН'!$F$6-'СЕТ СН'!$F$23</f>
        <v>871.51540211999998</v>
      </c>
      <c r="R14" s="36">
        <f>SUMIFS(СВЦЭМ!$D$39:$D$782,СВЦЭМ!$A$39:$A$782,$A14,СВЦЭМ!$B$39:$B$782,R$11)+'СЕТ СН'!$F$11+СВЦЭМ!$D$10+'СЕТ СН'!$F$6-'СЕТ СН'!$F$23</f>
        <v>868.65788063999992</v>
      </c>
      <c r="S14" s="36">
        <f>SUMIFS(СВЦЭМ!$D$39:$D$782,СВЦЭМ!$A$39:$A$782,$A14,СВЦЭМ!$B$39:$B$782,S$11)+'СЕТ СН'!$F$11+СВЦЭМ!$D$10+'СЕТ СН'!$F$6-'СЕТ СН'!$F$23</f>
        <v>872.89955160999989</v>
      </c>
      <c r="T14" s="36">
        <f>SUMIFS(СВЦЭМ!$D$39:$D$782,СВЦЭМ!$A$39:$A$782,$A14,СВЦЭМ!$B$39:$B$782,T$11)+'СЕТ СН'!$F$11+СВЦЭМ!$D$10+'СЕТ СН'!$F$6-'СЕТ СН'!$F$23</f>
        <v>851.78584025999999</v>
      </c>
      <c r="U14" s="36">
        <f>SUMIFS(СВЦЭМ!$D$39:$D$782,СВЦЭМ!$A$39:$A$782,$A14,СВЦЭМ!$B$39:$B$782,U$11)+'СЕТ СН'!$F$11+СВЦЭМ!$D$10+'СЕТ СН'!$F$6-'СЕТ СН'!$F$23</f>
        <v>849.67927100999998</v>
      </c>
      <c r="V14" s="36">
        <f>SUMIFS(СВЦЭМ!$D$39:$D$782,СВЦЭМ!$A$39:$A$782,$A14,СВЦЭМ!$B$39:$B$782,V$11)+'СЕТ СН'!$F$11+СВЦЭМ!$D$10+'СЕТ СН'!$F$6-'СЕТ СН'!$F$23</f>
        <v>845.57209821999993</v>
      </c>
      <c r="W14" s="36">
        <f>SUMIFS(СВЦЭМ!$D$39:$D$782,СВЦЭМ!$A$39:$A$782,$A14,СВЦЭМ!$B$39:$B$782,W$11)+'СЕТ СН'!$F$11+СВЦЭМ!$D$10+'СЕТ СН'!$F$6-'СЕТ СН'!$F$23</f>
        <v>844.76877432999993</v>
      </c>
      <c r="X14" s="36">
        <f>SUMIFS(СВЦЭМ!$D$39:$D$782,СВЦЭМ!$A$39:$A$782,$A14,СВЦЭМ!$B$39:$B$782,X$11)+'СЕТ СН'!$F$11+СВЦЭМ!$D$10+'СЕТ СН'!$F$6-'СЕТ СН'!$F$23</f>
        <v>921.29104165999991</v>
      </c>
      <c r="Y14" s="36">
        <f>SUMIFS(СВЦЭМ!$D$39:$D$782,СВЦЭМ!$A$39:$A$782,$A14,СВЦЭМ!$B$39:$B$782,Y$11)+'СЕТ СН'!$F$11+СВЦЭМ!$D$10+'СЕТ СН'!$F$6-'СЕТ СН'!$F$23</f>
        <v>977.35640110999998</v>
      </c>
    </row>
    <row r="15" spans="1:27" ht="15.75" x14ac:dyDescent="0.2">
      <c r="A15" s="35">
        <f t="shared" si="0"/>
        <v>44808</v>
      </c>
      <c r="B15" s="36">
        <f>SUMIFS(СВЦЭМ!$D$39:$D$782,СВЦЭМ!$A$39:$A$782,$A15,СВЦЭМ!$B$39:$B$782,B$11)+'СЕТ СН'!$F$11+СВЦЭМ!$D$10+'СЕТ СН'!$F$6-'СЕТ СН'!$F$23</f>
        <v>947.66097391999995</v>
      </c>
      <c r="C15" s="36">
        <f>SUMIFS(СВЦЭМ!$D$39:$D$782,СВЦЭМ!$A$39:$A$782,$A15,СВЦЭМ!$B$39:$B$782,C$11)+'СЕТ СН'!$F$11+СВЦЭМ!$D$10+'СЕТ СН'!$F$6-'СЕТ СН'!$F$23</f>
        <v>1003.2612086199999</v>
      </c>
      <c r="D15" s="36">
        <f>SUMIFS(СВЦЭМ!$D$39:$D$782,СВЦЭМ!$A$39:$A$782,$A15,СВЦЭМ!$B$39:$B$782,D$11)+'СЕТ СН'!$F$11+СВЦЭМ!$D$10+'СЕТ СН'!$F$6-'СЕТ СН'!$F$23</f>
        <v>965.13694458999998</v>
      </c>
      <c r="E15" s="36">
        <f>SUMIFS(СВЦЭМ!$D$39:$D$782,СВЦЭМ!$A$39:$A$782,$A15,СВЦЭМ!$B$39:$B$782,E$11)+'СЕТ СН'!$F$11+СВЦЭМ!$D$10+'СЕТ СН'!$F$6-'СЕТ СН'!$F$23</f>
        <v>978.42860934999999</v>
      </c>
      <c r="F15" s="36">
        <f>SUMIFS(СВЦЭМ!$D$39:$D$782,СВЦЭМ!$A$39:$A$782,$A15,СВЦЭМ!$B$39:$B$782,F$11)+'СЕТ СН'!$F$11+СВЦЭМ!$D$10+'СЕТ СН'!$F$6-'СЕТ СН'!$F$23</f>
        <v>982.18841896999993</v>
      </c>
      <c r="G15" s="36">
        <f>SUMIFS(СВЦЭМ!$D$39:$D$782,СВЦЭМ!$A$39:$A$782,$A15,СВЦЭМ!$B$39:$B$782,G$11)+'СЕТ СН'!$F$11+СВЦЭМ!$D$10+'СЕТ СН'!$F$6-'СЕТ СН'!$F$23</f>
        <v>975.20446724999999</v>
      </c>
      <c r="H15" s="36">
        <f>SUMIFS(СВЦЭМ!$D$39:$D$782,СВЦЭМ!$A$39:$A$782,$A15,СВЦЭМ!$B$39:$B$782,H$11)+'СЕТ СН'!$F$11+СВЦЭМ!$D$10+'СЕТ СН'!$F$6-'СЕТ СН'!$F$23</f>
        <v>956.98031325999989</v>
      </c>
      <c r="I15" s="36">
        <f>SUMIFS(СВЦЭМ!$D$39:$D$782,СВЦЭМ!$A$39:$A$782,$A15,СВЦЭМ!$B$39:$B$782,I$11)+'СЕТ СН'!$F$11+СВЦЭМ!$D$10+'СЕТ СН'!$F$6-'СЕТ СН'!$F$23</f>
        <v>917.66978069999993</v>
      </c>
      <c r="J15" s="36">
        <f>SUMIFS(СВЦЭМ!$D$39:$D$782,СВЦЭМ!$A$39:$A$782,$A15,СВЦЭМ!$B$39:$B$782,J$11)+'СЕТ СН'!$F$11+СВЦЭМ!$D$10+'СЕТ СН'!$F$6-'СЕТ СН'!$F$23</f>
        <v>880.81776026999989</v>
      </c>
      <c r="K15" s="36">
        <f>SUMIFS(СВЦЭМ!$D$39:$D$782,СВЦЭМ!$A$39:$A$782,$A15,СВЦЭМ!$B$39:$B$782,K$11)+'СЕТ СН'!$F$11+СВЦЭМ!$D$10+'СЕТ СН'!$F$6-'СЕТ СН'!$F$23</f>
        <v>919.98832768999989</v>
      </c>
      <c r="L15" s="36">
        <f>SUMIFS(СВЦЭМ!$D$39:$D$782,СВЦЭМ!$A$39:$A$782,$A15,СВЦЭМ!$B$39:$B$782,L$11)+'СЕТ СН'!$F$11+СВЦЭМ!$D$10+'СЕТ СН'!$F$6-'СЕТ СН'!$F$23</f>
        <v>919.64640505</v>
      </c>
      <c r="M15" s="36">
        <f>SUMIFS(СВЦЭМ!$D$39:$D$782,СВЦЭМ!$A$39:$A$782,$A15,СВЦЭМ!$B$39:$B$782,M$11)+'СЕТ СН'!$F$11+СВЦЭМ!$D$10+'СЕТ СН'!$F$6-'СЕТ СН'!$F$23</f>
        <v>929.24128139999993</v>
      </c>
      <c r="N15" s="36">
        <f>SUMIFS(СВЦЭМ!$D$39:$D$782,СВЦЭМ!$A$39:$A$782,$A15,СВЦЭМ!$B$39:$B$782,N$11)+'СЕТ СН'!$F$11+СВЦЭМ!$D$10+'СЕТ СН'!$F$6-'СЕТ СН'!$F$23</f>
        <v>914.90622968999992</v>
      </c>
      <c r="O15" s="36">
        <f>SUMIFS(СВЦЭМ!$D$39:$D$782,СВЦЭМ!$A$39:$A$782,$A15,СВЦЭМ!$B$39:$B$782,O$11)+'СЕТ СН'!$F$11+СВЦЭМ!$D$10+'СЕТ СН'!$F$6-'СЕТ СН'!$F$23</f>
        <v>910.81365793999998</v>
      </c>
      <c r="P15" s="36">
        <f>SUMIFS(СВЦЭМ!$D$39:$D$782,СВЦЭМ!$A$39:$A$782,$A15,СВЦЭМ!$B$39:$B$782,P$11)+'СЕТ СН'!$F$11+СВЦЭМ!$D$10+'СЕТ СН'!$F$6-'СЕТ СН'!$F$23</f>
        <v>924.90542366999989</v>
      </c>
      <c r="Q15" s="36">
        <f>SUMIFS(СВЦЭМ!$D$39:$D$782,СВЦЭМ!$A$39:$A$782,$A15,СВЦЭМ!$B$39:$B$782,Q$11)+'СЕТ СН'!$F$11+СВЦЭМ!$D$10+'СЕТ СН'!$F$6-'СЕТ СН'!$F$23</f>
        <v>938.44379323999999</v>
      </c>
      <c r="R15" s="36">
        <f>SUMIFS(СВЦЭМ!$D$39:$D$782,СВЦЭМ!$A$39:$A$782,$A15,СВЦЭМ!$B$39:$B$782,R$11)+'СЕТ СН'!$F$11+СВЦЭМ!$D$10+'СЕТ СН'!$F$6-'СЕТ СН'!$F$23</f>
        <v>929.77642354999989</v>
      </c>
      <c r="S15" s="36">
        <f>SUMIFS(СВЦЭМ!$D$39:$D$782,СВЦЭМ!$A$39:$A$782,$A15,СВЦЭМ!$B$39:$B$782,S$11)+'СЕТ СН'!$F$11+СВЦЭМ!$D$10+'СЕТ СН'!$F$6-'СЕТ СН'!$F$23</f>
        <v>919.19785495999997</v>
      </c>
      <c r="T15" s="36">
        <f>SUMIFS(СВЦЭМ!$D$39:$D$782,СВЦЭМ!$A$39:$A$782,$A15,СВЦЭМ!$B$39:$B$782,T$11)+'СЕТ СН'!$F$11+СВЦЭМ!$D$10+'СЕТ СН'!$F$6-'СЕТ СН'!$F$23</f>
        <v>915.17743483999993</v>
      </c>
      <c r="U15" s="36">
        <f>SUMIFS(СВЦЭМ!$D$39:$D$782,СВЦЭМ!$A$39:$A$782,$A15,СВЦЭМ!$B$39:$B$782,U$11)+'СЕТ СН'!$F$11+СВЦЭМ!$D$10+'СЕТ СН'!$F$6-'СЕТ СН'!$F$23</f>
        <v>914.48657177999996</v>
      </c>
      <c r="V15" s="36">
        <f>SUMIFS(СВЦЭМ!$D$39:$D$782,СВЦЭМ!$A$39:$A$782,$A15,СВЦЭМ!$B$39:$B$782,V$11)+'СЕТ СН'!$F$11+СВЦЭМ!$D$10+'СЕТ СН'!$F$6-'СЕТ СН'!$F$23</f>
        <v>930.45198347999997</v>
      </c>
      <c r="W15" s="36">
        <f>SUMIFS(СВЦЭМ!$D$39:$D$782,СВЦЭМ!$A$39:$A$782,$A15,СВЦЭМ!$B$39:$B$782,W$11)+'СЕТ СН'!$F$11+СВЦЭМ!$D$10+'СЕТ СН'!$F$6-'СЕТ СН'!$F$23</f>
        <v>920.08504070999993</v>
      </c>
      <c r="X15" s="36">
        <f>SUMIFS(СВЦЭМ!$D$39:$D$782,СВЦЭМ!$A$39:$A$782,$A15,СВЦЭМ!$B$39:$B$782,X$11)+'СЕТ СН'!$F$11+СВЦЭМ!$D$10+'СЕТ СН'!$F$6-'СЕТ СН'!$F$23</f>
        <v>943.39117393999993</v>
      </c>
      <c r="Y15" s="36">
        <f>SUMIFS(СВЦЭМ!$D$39:$D$782,СВЦЭМ!$A$39:$A$782,$A15,СВЦЭМ!$B$39:$B$782,Y$11)+'СЕТ СН'!$F$11+СВЦЭМ!$D$10+'СЕТ СН'!$F$6-'СЕТ СН'!$F$23</f>
        <v>1008.70416598</v>
      </c>
    </row>
    <row r="16" spans="1:27" ht="15.75" x14ac:dyDescent="0.2">
      <c r="A16" s="35">
        <f t="shared" si="0"/>
        <v>44809</v>
      </c>
      <c r="B16" s="36">
        <f>SUMIFS(СВЦЭМ!$D$39:$D$782,СВЦЭМ!$A$39:$A$782,$A16,СВЦЭМ!$B$39:$B$782,B$11)+'СЕТ СН'!$F$11+СВЦЭМ!$D$10+'СЕТ СН'!$F$6-'СЕТ СН'!$F$23</f>
        <v>1019.46861351</v>
      </c>
      <c r="C16" s="36">
        <f>SUMIFS(СВЦЭМ!$D$39:$D$782,СВЦЭМ!$A$39:$A$782,$A16,СВЦЭМ!$B$39:$B$782,C$11)+'СЕТ СН'!$F$11+СВЦЭМ!$D$10+'СЕТ СН'!$F$6-'СЕТ СН'!$F$23</f>
        <v>992.88625061999994</v>
      </c>
      <c r="D16" s="36">
        <f>SUMIFS(СВЦЭМ!$D$39:$D$782,СВЦЭМ!$A$39:$A$782,$A16,СВЦЭМ!$B$39:$B$782,D$11)+'СЕТ СН'!$F$11+СВЦЭМ!$D$10+'СЕТ СН'!$F$6-'СЕТ СН'!$F$23</f>
        <v>1049.98417943</v>
      </c>
      <c r="E16" s="36">
        <f>SUMIFS(СВЦЭМ!$D$39:$D$782,СВЦЭМ!$A$39:$A$782,$A16,СВЦЭМ!$B$39:$B$782,E$11)+'СЕТ СН'!$F$11+СВЦЭМ!$D$10+'СЕТ СН'!$F$6-'СЕТ СН'!$F$23</f>
        <v>1056.09094527</v>
      </c>
      <c r="F16" s="36">
        <f>SUMIFS(СВЦЭМ!$D$39:$D$782,СВЦЭМ!$A$39:$A$782,$A16,СВЦЭМ!$B$39:$B$782,F$11)+'СЕТ СН'!$F$11+СВЦЭМ!$D$10+'СЕТ СН'!$F$6-'СЕТ СН'!$F$23</f>
        <v>1062.5020762300001</v>
      </c>
      <c r="G16" s="36">
        <f>SUMIFS(СВЦЭМ!$D$39:$D$782,СВЦЭМ!$A$39:$A$782,$A16,СВЦЭМ!$B$39:$B$782,G$11)+'СЕТ СН'!$F$11+СВЦЭМ!$D$10+'СЕТ СН'!$F$6-'СЕТ СН'!$F$23</f>
        <v>1043.1958242200001</v>
      </c>
      <c r="H16" s="36">
        <f>SUMIFS(СВЦЭМ!$D$39:$D$782,СВЦЭМ!$A$39:$A$782,$A16,СВЦЭМ!$B$39:$B$782,H$11)+'СЕТ СН'!$F$11+СВЦЭМ!$D$10+'СЕТ СН'!$F$6-'СЕТ СН'!$F$23</f>
        <v>1001.6714749499999</v>
      </c>
      <c r="I16" s="36">
        <f>SUMIFS(СВЦЭМ!$D$39:$D$782,СВЦЭМ!$A$39:$A$782,$A16,СВЦЭМ!$B$39:$B$782,I$11)+'СЕТ СН'!$F$11+СВЦЭМ!$D$10+'СЕТ СН'!$F$6-'СЕТ СН'!$F$23</f>
        <v>927.91375398999992</v>
      </c>
      <c r="J16" s="36">
        <f>SUMIFS(СВЦЭМ!$D$39:$D$782,СВЦЭМ!$A$39:$A$782,$A16,СВЦЭМ!$B$39:$B$782,J$11)+'СЕТ СН'!$F$11+СВЦЭМ!$D$10+'СЕТ СН'!$F$6-'СЕТ СН'!$F$23</f>
        <v>900.47774510999989</v>
      </c>
      <c r="K16" s="36">
        <f>SUMIFS(СВЦЭМ!$D$39:$D$782,СВЦЭМ!$A$39:$A$782,$A16,СВЦЭМ!$B$39:$B$782,K$11)+'СЕТ СН'!$F$11+СВЦЭМ!$D$10+'СЕТ СН'!$F$6-'СЕТ СН'!$F$23</f>
        <v>941.05772080999998</v>
      </c>
      <c r="L16" s="36">
        <f>SUMIFS(СВЦЭМ!$D$39:$D$782,СВЦЭМ!$A$39:$A$782,$A16,СВЦЭМ!$B$39:$B$782,L$11)+'СЕТ СН'!$F$11+СВЦЭМ!$D$10+'СЕТ СН'!$F$6-'СЕТ СН'!$F$23</f>
        <v>972.36176498999998</v>
      </c>
      <c r="M16" s="36">
        <f>SUMIFS(СВЦЭМ!$D$39:$D$782,СВЦЭМ!$A$39:$A$782,$A16,СВЦЭМ!$B$39:$B$782,M$11)+'СЕТ СН'!$F$11+СВЦЭМ!$D$10+'СЕТ СН'!$F$6-'СЕТ СН'!$F$23</f>
        <v>973.84402933999991</v>
      </c>
      <c r="N16" s="36">
        <f>SUMIFS(СВЦЭМ!$D$39:$D$782,СВЦЭМ!$A$39:$A$782,$A16,СВЦЭМ!$B$39:$B$782,N$11)+'СЕТ СН'!$F$11+СВЦЭМ!$D$10+'СЕТ СН'!$F$6-'СЕТ СН'!$F$23</f>
        <v>974.16514561999998</v>
      </c>
      <c r="O16" s="36">
        <f>SUMIFS(СВЦЭМ!$D$39:$D$782,СВЦЭМ!$A$39:$A$782,$A16,СВЦЭМ!$B$39:$B$782,O$11)+'СЕТ СН'!$F$11+СВЦЭМ!$D$10+'СЕТ СН'!$F$6-'СЕТ СН'!$F$23</f>
        <v>980.2151510299999</v>
      </c>
      <c r="P16" s="36">
        <f>SUMIFS(СВЦЭМ!$D$39:$D$782,СВЦЭМ!$A$39:$A$782,$A16,СВЦЭМ!$B$39:$B$782,P$11)+'СЕТ СН'!$F$11+СВЦЭМ!$D$10+'СЕТ СН'!$F$6-'СЕТ СН'!$F$23</f>
        <v>973.16110206999997</v>
      </c>
      <c r="Q16" s="36">
        <f>SUMIFS(СВЦЭМ!$D$39:$D$782,СВЦЭМ!$A$39:$A$782,$A16,СВЦЭМ!$B$39:$B$782,Q$11)+'СЕТ СН'!$F$11+СВЦЭМ!$D$10+'СЕТ СН'!$F$6-'СЕТ СН'!$F$23</f>
        <v>970.94729772999995</v>
      </c>
      <c r="R16" s="36">
        <f>SUMIFS(СВЦЭМ!$D$39:$D$782,СВЦЭМ!$A$39:$A$782,$A16,СВЦЭМ!$B$39:$B$782,R$11)+'СЕТ СН'!$F$11+СВЦЭМ!$D$10+'СЕТ СН'!$F$6-'СЕТ СН'!$F$23</f>
        <v>966.74397768999995</v>
      </c>
      <c r="S16" s="36">
        <f>SUMIFS(СВЦЭМ!$D$39:$D$782,СВЦЭМ!$A$39:$A$782,$A16,СВЦЭМ!$B$39:$B$782,S$11)+'СЕТ СН'!$F$11+СВЦЭМ!$D$10+'СЕТ СН'!$F$6-'СЕТ СН'!$F$23</f>
        <v>951.47804221999991</v>
      </c>
      <c r="T16" s="36">
        <f>SUMIFS(СВЦЭМ!$D$39:$D$782,СВЦЭМ!$A$39:$A$782,$A16,СВЦЭМ!$B$39:$B$782,T$11)+'СЕТ СН'!$F$11+СВЦЭМ!$D$10+'СЕТ СН'!$F$6-'СЕТ СН'!$F$23</f>
        <v>999.35097295999992</v>
      </c>
      <c r="U16" s="36">
        <f>SUMIFS(СВЦЭМ!$D$39:$D$782,СВЦЭМ!$A$39:$A$782,$A16,СВЦЭМ!$B$39:$B$782,U$11)+'СЕТ СН'!$F$11+СВЦЭМ!$D$10+'СЕТ СН'!$F$6-'СЕТ СН'!$F$23</f>
        <v>1005.7491666599999</v>
      </c>
      <c r="V16" s="36">
        <f>SUMIFS(СВЦЭМ!$D$39:$D$782,СВЦЭМ!$A$39:$A$782,$A16,СВЦЭМ!$B$39:$B$782,V$11)+'СЕТ СН'!$F$11+СВЦЭМ!$D$10+'СЕТ СН'!$F$6-'СЕТ СН'!$F$23</f>
        <v>1024.5077926500001</v>
      </c>
      <c r="W16" s="36">
        <f>SUMIFS(СВЦЭМ!$D$39:$D$782,СВЦЭМ!$A$39:$A$782,$A16,СВЦЭМ!$B$39:$B$782,W$11)+'СЕТ СН'!$F$11+СВЦЭМ!$D$10+'СЕТ СН'!$F$6-'СЕТ СН'!$F$23</f>
        <v>1023.2441625099999</v>
      </c>
      <c r="X16" s="36">
        <f>SUMIFS(СВЦЭМ!$D$39:$D$782,СВЦЭМ!$A$39:$A$782,$A16,СВЦЭМ!$B$39:$B$782,X$11)+'СЕТ СН'!$F$11+СВЦЭМ!$D$10+'СЕТ СН'!$F$6-'СЕТ СН'!$F$23</f>
        <v>956.0788511799999</v>
      </c>
      <c r="Y16" s="36">
        <f>SUMIFS(СВЦЭМ!$D$39:$D$782,СВЦЭМ!$A$39:$A$782,$A16,СВЦЭМ!$B$39:$B$782,Y$11)+'СЕТ СН'!$F$11+СВЦЭМ!$D$10+'СЕТ СН'!$F$6-'СЕТ СН'!$F$23</f>
        <v>922.76610385999993</v>
      </c>
    </row>
    <row r="17" spans="1:25" ht="15.75" x14ac:dyDescent="0.2">
      <c r="A17" s="35">
        <f t="shared" si="0"/>
        <v>44810</v>
      </c>
      <c r="B17" s="36">
        <f>SUMIFS(СВЦЭМ!$D$39:$D$782,СВЦЭМ!$A$39:$A$782,$A17,СВЦЭМ!$B$39:$B$782,B$11)+'СЕТ СН'!$F$11+СВЦЭМ!$D$10+'СЕТ СН'!$F$6-'СЕТ СН'!$F$23</f>
        <v>980.42364549999991</v>
      </c>
      <c r="C17" s="36">
        <f>SUMIFS(СВЦЭМ!$D$39:$D$782,СВЦЭМ!$A$39:$A$782,$A17,СВЦЭМ!$B$39:$B$782,C$11)+'СЕТ СН'!$F$11+СВЦЭМ!$D$10+'СЕТ СН'!$F$6-'СЕТ СН'!$F$23</f>
        <v>1033.88502715</v>
      </c>
      <c r="D17" s="36">
        <f>SUMIFS(СВЦЭМ!$D$39:$D$782,СВЦЭМ!$A$39:$A$782,$A17,СВЦЭМ!$B$39:$B$782,D$11)+'СЕТ СН'!$F$11+СВЦЭМ!$D$10+'СЕТ СН'!$F$6-'СЕТ СН'!$F$23</f>
        <v>1066.3741054300001</v>
      </c>
      <c r="E17" s="36">
        <f>SUMIFS(СВЦЭМ!$D$39:$D$782,СВЦЭМ!$A$39:$A$782,$A17,СВЦЭМ!$B$39:$B$782,E$11)+'СЕТ СН'!$F$11+СВЦЭМ!$D$10+'СЕТ СН'!$F$6-'СЕТ СН'!$F$23</f>
        <v>1076.5007688000001</v>
      </c>
      <c r="F17" s="36">
        <f>SUMIFS(СВЦЭМ!$D$39:$D$782,СВЦЭМ!$A$39:$A$782,$A17,СВЦЭМ!$B$39:$B$782,F$11)+'СЕТ СН'!$F$11+СВЦЭМ!$D$10+'СЕТ СН'!$F$6-'СЕТ СН'!$F$23</f>
        <v>1076.8550604100001</v>
      </c>
      <c r="G17" s="36">
        <f>SUMIFS(СВЦЭМ!$D$39:$D$782,СВЦЭМ!$A$39:$A$782,$A17,СВЦЭМ!$B$39:$B$782,G$11)+'СЕТ СН'!$F$11+СВЦЭМ!$D$10+'СЕТ СН'!$F$6-'СЕТ СН'!$F$23</f>
        <v>1074.022003</v>
      </c>
      <c r="H17" s="36">
        <f>SUMIFS(СВЦЭМ!$D$39:$D$782,СВЦЭМ!$A$39:$A$782,$A17,СВЦЭМ!$B$39:$B$782,H$11)+'СЕТ СН'!$F$11+СВЦЭМ!$D$10+'СЕТ СН'!$F$6-'СЕТ СН'!$F$23</f>
        <v>1008.53449171</v>
      </c>
      <c r="I17" s="36">
        <f>SUMIFS(СВЦЭМ!$D$39:$D$782,СВЦЭМ!$A$39:$A$782,$A17,СВЦЭМ!$B$39:$B$782,I$11)+'СЕТ СН'!$F$11+СВЦЭМ!$D$10+'СЕТ СН'!$F$6-'СЕТ СН'!$F$23</f>
        <v>937.44827939999993</v>
      </c>
      <c r="J17" s="36">
        <f>SUMIFS(СВЦЭМ!$D$39:$D$782,СВЦЭМ!$A$39:$A$782,$A17,СВЦЭМ!$B$39:$B$782,J$11)+'СЕТ СН'!$F$11+СВЦЭМ!$D$10+'СЕТ СН'!$F$6-'СЕТ СН'!$F$23</f>
        <v>923.84263291999991</v>
      </c>
      <c r="K17" s="36">
        <f>SUMIFS(СВЦЭМ!$D$39:$D$782,СВЦЭМ!$A$39:$A$782,$A17,СВЦЭМ!$B$39:$B$782,K$11)+'СЕТ СН'!$F$11+СВЦЭМ!$D$10+'СЕТ СН'!$F$6-'СЕТ СН'!$F$23</f>
        <v>914.68313531999991</v>
      </c>
      <c r="L17" s="36">
        <f>SUMIFS(СВЦЭМ!$D$39:$D$782,СВЦЭМ!$A$39:$A$782,$A17,СВЦЭМ!$B$39:$B$782,L$11)+'СЕТ СН'!$F$11+СВЦЭМ!$D$10+'СЕТ СН'!$F$6-'СЕТ СН'!$F$23</f>
        <v>971.06925446999992</v>
      </c>
      <c r="M17" s="36">
        <f>SUMIFS(СВЦЭМ!$D$39:$D$782,СВЦЭМ!$A$39:$A$782,$A17,СВЦЭМ!$B$39:$B$782,M$11)+'СЕТ СН'!$F$11+СВЦЭМ!$D$10+'СЕТ СН'!$F$6-'СЕТ СН'!$F$23</f>
        <v>960.93660823999994</v>
      </c>
      <c r="N17" s="36">
        <f>SUMIFS(СВЦЭМ!$D$39:$D$782,СВЦЭМ!$A$39:$A$782,$A17,СВЦЭМ!$B$39:$B$782,N$11)+'СЕТ СН'!$F$11+СВЦЭМ!$D$10+'СЕТ СН'!$F$6-'СЕТ СН'!$F$23</f>
        <v>981.13620188999994</v>
      </c>
      <c r="O17" s="36">
        <f>SUMIFS(СВЦЭМ!$D$39:$D$782,СВЦЭМ!$A$39:$A$782,$A17,СВЦЭМ!$B$39:$B$782,O$11)+'СЕТ СН'!$F$11+СВЦЭМ!$D$10+'СЕТ СН'!$F$6-'СЕТ СН'!$F$23</f>
        <v>979.65064206</v>
      </c>
      <c r="P17" s="36">
        <f>SUMIFS(СВЦЭМ!$D$39:$D$782,СВЦЭМ!$A$39:$A$782,$A17,СВЦЭМ!$B$39:$B$782,P$11)+'СЕТ СН'!$F$11+СВЦЭМ!$D$10+'СЕТ СН'!$F$6-'СЕТ СН'!$F$23</f>
        <v>971.9104529</v>
      </c>
      <c r="Q17" s="36">
        <f>SUMIFS(СВЦЭМ!$D$39:$D$782,СВЦЭМ!$A$39:$A$782,$A17,СВЦЭМ!$B$39:$B$782,Q$11)+'СЕТ СН'!$F$11+СВЦЭМ!$D$10+'СЕТ СН'!$F$6-'СЕТ СН'!$F$23</f>
        <v>975.15138133999994</v>
      </c>
      <c r="R17" s="36">
        <f>SUMIFS(СВЦЭМ!$D$39:$D$782,СВЦЭМ!$A$39:$A$782,$A17,СВЦЭМ!$B$39:$B$782,R$11)+'СЕТ СН'!$F$11+СВЦЭМ!$D$10+'СЕТ СН'!$F$6-'СЕТ СН'!$F$23</f>
        <v>970.51958388999992</v>
      </c>
      <c r="S17" s="36">
        <f>SUMIFS(СВЦЭМ!$D$39:$D$782,СВЦЭМ!$A$39:$A$782,$A17,СВЦЭМ!$B$39:$B$782,S$11)+'СЕТ СН'!$F$11+СВЦЭМ!$D$10+'СЕТ СН'!$F$6-'СЕТ СН'!$F$23</f>
        <v>1032.1786014100001</v>
      </c>
      <c r="T17" s="36">
        <f>SUMIFS(СВЦЭМ!$D$39:$D$782,СВЦЭМ!$A$39:$A$782,$A17,СВЦЭМ!$B$39:$B$782,T$11)+'СЕТ СН'!$F$11+СВЦЭМ!$D$10+'СЕТ СН'!$F$6-'СЕТ СН'!$F$23</f>
        <v>1005.3965723699999</v>
      </c>
      <c r="U17" s="36">
        <f>SUMIFS(СВЦЭМ!$D$39:$D$782,СВЦЭМ!$A$39:$A$782,$A17,СВЦЭМ!$B$39:$B$782,U$11)+'СЕТ СН'!$F$11+СВЦЭМ!$D$10+'СЕТ СН'!$F$6-'СЕТ СН'!$F$23</f>
        <v>1008.77100072</v>
      </c>
      <c r="V17" s="36">
        <f>SUMIFS(СВЦЭМ!$D$39:$D$782,СВЦЭМ!$A$39:$A$782,$A17,СВЦЭМ!$B$39:$B$782,V$11)+'СЕТ СН'!$F$11+СВЦЭМ!$D$10+'СЕТ СН'!$F$6-'СЕТ СН'!$F$23</f>
        <v>1038.2700467100001</v>
      </c>
      <c r="W17" s="36">
        <f>SUMIFS(СВЦЭМ!$D$39:$D$782,СВЦЭМ!$A$39:$A$782,$A17,СВЦЭМ!$B$39:$B$782,W$11)+'СЕТ СН'!$F$11+СВЦЭМ!$D$10+'СЕТ СН'!$F$6-'СЕТ СН'!$F$23</f>
        <v>1031.46219673</v>
      </c>
      <c r="X17" s="36">
        <f>SUMIFS(СВЦЭМ!$D$39:$D$782,СВЦЭМ!$A$39:$A$782,$A17,СВЦЭМ!$B$39:$B$782,X$11)+'СЕТ СН'!$F$11+СВЦЭМ!$D$10+'СЕТ СН'!$F$6-'СЕТ СН'!$F$23</f>
        <v>995.13688081999999</v>
      </c>
      <c r="Y17" s="36">
        <f>SUMIFS(СВЦЭМ!$D$39:$D$782,СВЦЭМ!$A$39:$A$782,$A17,СВЦЭМ!$B$39:$B$782,Y$11)+'СЕТ СН'!$F$11+СВЦЭМ!$D$10+'СЕТ СН'!$F$6-'СЕТ СН'!$F$23</f>
        <v>1004.09320885</v>
      </c>
    </row>
    <row r="18" spans="1:25" ht="15.75" x14ac:dyDescent="0.2">
      <c r="A18" s="35">
        <f t="shared" si="0"/>
        <v>44811</v>
      </c>
      <c r="B18" s="36">
        <f>SUMIFS(СВЦЭМ!$D$39:$D$782,СВЦЭМ!$A$39:$A$782,$A18,СВЦЭМ!$B$39:$B$782,B$11)+'СЕТ СН'!$F$11+СВЦЭМ!$D$10+'СЕТ СН'!$F$6-'СЕТ СН'!$F$23</f>
        <v>1079.75492405</v>
      </c>
      <c r="C18" s="36">
        <f>SUMIFS(СВЦЭМ!$D$39:$D$782,СВЦЭМ!$A$39:$A$782,$A18,СВЦЭМ!$B$39:$B$782,C$11)+'СЕТ СН'!$F$11+СВЦЭМ!$D$10+'СЕТ СН'!$F$6-'СЕТ СН'!$F$23</f>
        <v>1140.2627353700002</v>
      </c>
      <c r="D18" s="36">
        <f>SUMIFS(СВЦЭМ!$D$39:$D$782,СВЦЭМ!$A$39:$A$782,$A18,СВЦЭМ!$B$39:$B$782,D$11)+'СЕТ СН'!$F$11+СВЦЭМ!$D$10+'СЕТ СН'!$F$6-'СЕТ СН'!$F$23</f>
        <v>1181.8319364200001</v>
      </c>
      <c r="E18" s="36">
        <f>SUMIFS(СВЦЭМ!$D$39:$D$782,СВЦЭМ!$A$39:$A$782,$A18,СВЦЭМ!$B$39:$B$782,E$11)+'СЕТ СН'!$F$11+СВЦЭМ!$D$10+'СЕТ СН'!$F$6-'СЕТ СН'!$F$23</f>
        <v>1196.51364646</v>
      </c>
      <c r="F18" s="36">
        <f>SUMIFS(СВЦЭМ!$D$39:$D$782,СВЦЭМ!$A$39:$A$782,$A18,СВЦЭМ!$B$39:$B$782,F$11)+'СЕТ СН'!$F$11+СВЦЭМ!$D$10+'СЕТ СН'!$F$6-'СЕТ СН'!$F$23</f>
        <v>1186.70089865</v>
      </c>
      <c r="G18" s="36">
        <f>SUMIFS(СВЦЭМ!$D$39:$D$782,СВЦЭМ!$A$39:$A$782,$A18,СВЦЭМ!$B$39:$B$782,G$11)+'СЕТ СН'!$F$11+СВЦЭМ!$D$10+'СЕТ СН'!$F$6-'СЕТ СН'!$F$23</f>
        <v>1184.61970135</v>
      </c>
      <c r="H18" s="36">
        <f>SUMIFS(СВЦЭМ!$D$39:$D$782,СВЦЭМ!$A$39:$A$782,$A18,СВЦЭМ!$B$39:$B$782,H$11)+'СЕТ СН'!$F$11+СВЦЭМ!$D$10+'СЕТ СН'!$F$6-'СЕТ СН'!$F$23</f>
        <v>1123.56157996</v>
      </c>
      <c r="I18" s="36">
        <f>SUMIFS(СВЦЭМ!$D$39:$D$782,СВЦЭМ!$A$39:$A$782,$A18,СВЦЭМ!$B$39:$B$782,I$11)+'СЕТ СН'!$F$11+СВЦЭМ!$D$10+'СЕТ СН'!$F$6-'СЕТ СН'!$F$23</f>
        <v>1031.60479682</v>
      </c>
      <c r="J18" s="36">
        <f>SUMIFS(СВЦЭМ!$D$39:$D$782,СВЦЭМ!$A$39:$A$782,$A18,СВЦЭМ!$B$39:$B$782,J$11)+'СЕТ СН'!$F$11+СВЦЭМ!$D$10+'СЕТ СН'!$F$6-'СЕТ СН'!$F$23</f>
        <v>1006.79347014</v>
      </c>
      <c r="K18" s="36">
        <f>SUMIFS(СВЦЭМ!$D$39:$D$782,СВЦЭМ!$A$39:$A$782,$A18,СВЦЭМ!$B$39:$B$782,K$11)+'СЕТ СН'!$F$11+СВЦЭМ!$D$10+'СЕТ СН'!$F$6-'СЕТ СН'!$F$23</f>
        <v>966.80424432999996</v>
      </c>
      <c r="L18" s="36">
        <f>SUMIFS(СВЦЭМ!$D$39:$D$782,СВЦЭМ!$A$39:$A$782,$A18,СВЦЭМ!$B$39:$B$782,L$11)+'СЕТ СН'!$F$11+СВЦЭМ!$D$10+'СЕТ СН'!$F$6-'СЕТ СН'!$F$23</f>
        <v>1018.3610543899999</v>
      </c>
      <c r="M18" s="36">
        <f>SUMIFS(СВЦЭМ!$D$39:$D$782,СВЦЭМ!$A$39:$A$782,$A18,СВЦЭМ!$B$39:$B$782,M$11)+'СЕТ СН'!$F$11+СВЦЭМ!$D$10+'СЕТ СН'!$F$6-'СЕТ СН'!$F$23</f>
        <v>973.11729976999993</v>
      </c>
      <c r="N18" s="36">
        <f>SUMIFS(СВЦЭМ!$D$39:$D$782,СВЦЭМ!$A$39:$A$782,$A18,СВЦЭМ!$B$39:$B$782,N$11)+'СЕТ СН'!$F$11+СВЦЭМ!$D$10+'СЕТ СН'!$F$6-'СЕТ СН'!$F$23</f>
        <v>956.34694798999999</v>
      </c>
      <c r="O18" s="36">
        <f>SUMIFS(СВЦЭМ!$D$39:$D$782,СВЦЭМ!$A$39:$A$782,$A18,СВЦЭМ!$B$39:$B$782,O$11)+'СЕТ СН'!$F$11+СВЦЭМ!$D$10+'СЕТ СН'!$F$6-'СЕТ СН'!$F$23</f>
        <v>948.35300719999998</v>
      </c>
      <c r="P18" s="36">
        <f>SUMIFS(СВЦЭМ!$D$39:$D$782,СВЦЭМ!$A$39:$A$782,$A18,СВЦЭМ!$B$39:$B$782,P$11)+'СЕТ СН'!$F$11+СВЦЭМ!$D$10+'СЕТ СН'!$F$6-'СЕТ СН'!$F$23</f>
        <v>959.91261356999996</v>
      </c>
      <c r="Q18" s="36">
        <f>SUMIFS(СВЦЭМ!$D$39:$D$782,СВЦЭМ!$A$39:$A$782,$A18,СВЦЭМ!$B$39:$B$782,Q$11)+'СЕТ СН'!$F$11+СВЦЭМ!$D$10+'СЕТ СН'!$F$6-'СЕТ СН'!$F$23</f>
        <v>950.84842906999995</v>
      </c>
      <c r="R18" s="36">
        <f>SUMIFS(СВЦЭМ!$D$39:$D$782,СВЦЭМ!$A$39:$A$782,$A18,СВЦЭМ!$B$39:$B$782,R$11)+'СЕТ СН'!$F$11+СВЦЭМ!$D$10+'СЕТ СН'!$F$6-'СЕТ СН'!$F$23</f>
        <v>958.21345661999999</v>
      </c>
      <c r="S18" s="36">
        <f>SUMIFS(СВЦЭМ!$D$39:$D$782,СВЦЭМ!$A$39:$A$782,$A18,СВЦЭМ!$B$39:$B$782,S$11)+'СЕТ СН'!$F$11+СВЦЭМ!$D$10+'СЕТ СН'!$F$6-'СЕТ СН'!$F$23</f>
        <v>959.32735476999994</v>
      </c>
      <c r="T18" s="36">
        <f>SUMIFS(СВЦЭМ!$D$39:$D$782,СВЦЭМ!$A$39:$A$782,$A18,СВЦЭМ!$B$39:$B$782,T$11)+'СЕТ СН'!$F$11+СВЦЭМ!$D$10+'СЕТ СН'!$F$6-'СЕТ СН'!$F$23</f>
        <v>958.9289215099999</v>
      </c>
      <c r="U18" s="36">
        <f>SUMIFS(СВЦЭМ!$D$39:$D$782,СВЦЭМ!$A$39:$A$782,$A18,СВЦЭМ!$B$39:$B$782,U$11)+'СЕТ СН'!$F$11+СВЦЭМ!$D$10+'СЕТ СН'!$F$6-'СЕТ СН'!$F$23</f>
        <v>957.39056065999989</v>
      </c>
      <c r="V18" s="36">
        <f>SUMIFS(СВЦЭМ!$D$39:$D$782,СВЦЭМ!$A$39:$A$782,$A18,СВЦЭМ!$B$39:$B$782,V$11)+'СЕТ СН'!$F$11+СВЦЭМ!$D$10+'СЕТ СН'!$F$6-'СЕТ СН'!$F$23</f>
        <v>974.64733017999993</v>
      </c>
      <c r="W18" s="36">
        <f>SUMIFS(СВЦЭМ!$D$39:$D$782,СВЦЭМ!$A$39:$A$782,$A18,СВЦЭМ!$B$39:$B$782,W$11)+'СЕТ СН'!$F$11+СВЦЭМ!$D$10+'СЕТ СН'!$F$6-'СЕТ СН'!$F$23</f>
        <v>969.26529140999992</v>
      </c>
      <c r="X18" s="36">
        <f>SUMIFS(СВЦЭМ!$D$39:$D$782,СВЦЭМ!$A$39:$A$782,$A18,СВЦЭМ!$B$39:$B$782,X$11)+'СЕТ СН'!$F$11+СВЦЭМ!$D$10+'СЕТ СН'!$F$6-'СЕТ СН'!$F$23</f>
        <v>1105.62602913</v>
      </c>
      <c r="Y18" s="36">
        <f>SUMIFS(СВЦЭМ!$D$39:$D$782,СВЦЭМ!$A$39:$A$782,$A18,СВЦЭМ!$B$39:$B$782,Y$11)+'СЕТ СН'!$F$11+СВЦЭМ!$D$10+'СЕТ СН'!$F$6-'СЕТ СН'!$F$23</f>
        <v>1004.9863633099999</v>
      </c>
    </row>
    <row r="19" spans="1:25" ht="15.75" x14ac:dyDescent="0.2">
      <c r="A19" s="35">
        <f t="shared" si="0"/>
        <v>44812</v>
      </c>
      <c r="B19" s="36">
        <f>SUMIFS(СВЦЭМ!$D$39:$D$782,СВЦЭМ!$A$39:$A$782,$A19,СВЦЭМ!$B$39:$B$782,B$11)+'СЕТ СН'!$F$11+СВЦЭМ!$D$10+'СЕТ СН'!$F$6-'СЕТ СН'!$F$23</f>
        <v>1096.0016645000001</v>
      </c>
      <c r="C19" s="36">
        <f>SUMIFS(СВЦЭМ!$D$39:$D$782,СВЦЭМ!$A$39:$A$782,$A19,СВЦЭМ!$B$39:$B$782,C$11)+'СЕТ СН'!$F$11+СВЦЭМ!$D$10+'СЕТ СН'!$F$6-'СЕТ СН'!$F$23</f>
        <v>1165.9311630500001</v>
      </c>
      <c r="D19" s="36">
        <f>SUMIFS(СВЦЭМ!$D$39:$D$782,СВЦЭМ!$A$39:$A$782,$A19,СВЦЭМ!$B$39:$B$782,D$11)+'СЕТ СН'!$F$11+СВЦЭМ!$D$10+'СЕТ СН'!$F$6-'СЕТ СН'!$F$23</f>
        <v>1222.3542801999999</v>
      </c>
      <c r="E19" s="36">
        <f>SUMIFS(СВЦЭМ!$D$39:$D$782,СВЦЭМ!$A$39:$A$782,$A19,СВЦЭМ!$B$39:$B$782,E$11)+'СЕТ СН'!$F$11+СВЦЭМ!$D$10+'СЕТ СН'!$F$6-'СЕТ СН'!$F$23</f>
        <v>1186.79870231</v>
      </c>
      <c r="F19" s="36">
        <f>SUMIFS(СВЦЭМ!$D$39:$D$782,СВЦЭМ!$A$39:$A$782,$A19,СВЦЭМ!$B$39:$B$782,F$11)+'СЕТ СН'!$F$11+СВЦЭМ!$D$10+'СЕТ СН'!$F$6-'СЕТ СН'!$F$23</f>
        <v>1201.57997335</v>
      </c>
      <c r="G19" s="36">
        <f>SUMIFS(СВЦЭМ!$D$39:$D$782,СВЦЭМ!$A$39:$A$782,$A19,СВЦЭМ!$B$39:$B$782,G$11)+'СЕТ СН'!$F$11+СВЦЭМ!$D$10+'СЕТ СН'!$F$6-'СЕТ СН'!$F$23</f>
        <v>1181.5791446400001</v>
      </c>
      <c r="H19" s="36">
        <f>SUMIFS(СВЦЭМ!$D$39:$D$782,СВЦЭМ!$A$39:$A$782,$A19,СВЦЭМ!$B$39:$B$782,H$11)+'СЕТ СН'!$F$11+СВЦЭМ!$D$10+'СЕТ СН'!$F$6-'СЕТ СН'!$F$23</f>
        <v>1119.8699592700002</v>
      </c>
      <c r="I19" s="36">
        <f>SUMIFS(СВЦЭМ!$D$39:$D$782,СВЦЭМ!$A$39:$A$782,$A19,СВЦЭМ!$B$39:$B$782,I$11)+'СЕТ СН'!$F$11+СВЦЭМ!$D$10+'СЕТ СН'!$F$6-'СЕТ СН'!$F$23</f>
        <v>1023.88252687</v>
      </c>
      <c r="J19" s="36">
        <f>SUMIFS(СВЦЭМ!$D$39:$D$782,СВЦЭМ!$A$39:$A$782,$A19,СВЦЭМ!$B$39:$B$782,J$11)+'СЕТ СН'!$F$11+СВЦЭМ!$D$10+'СЕТ СН'!$F$6-'СЕТ СН'!$F$23</f>
        <v>948.41097630999991</v>
      </c>
      <c r="K19" s="36">
        <f>SUMIFS(СВЦЭМ!$D$39:$D$782,СВЦЭМ!$A$39:$A$782,$A19,СВЦЭМ!$B$39:$B$782,K$11)+'СЕТ СН'!$F$11+СВЦЭМ!$D$10+'СЕТ СН'!$F$6-'СЕТ СН'!$F$23</f>
        <v>957.1089144099999</v>
      </c>
      <c r="L19" s="36">
        <f>SUMIFS(СВЦЭМ!$D$39:$D$782,СВЦЭМ!$A$39:$A$782,$A19,СВЦЭМ!$B$39:$B$782,L$11)+'СЕТ СН'!$F$11+СВЦЭМ!$D$10+'СЕТ СН'!$F$6-'СЕТ СН'!$F$23</f>
        <v>977.9212678099999</v>
      </c>
      <c r="M19" s="36">
        <f>SUMIFS(СВЦЭМ!$D$39:$D$782,СВЦЭМ!$A$39:$A$782,$A19,СВЦЭМ!$B$39:$B$782,M$11)+'СЕТ СН'!$F$11+СВЦЭМ!$D$10+'СЕТ СН'!$F$6-'СЕТ СН'!$F$23</f>
        <v>987.19698158999995</v>
      </c>
      <c r="N19" s="36">
        <f>SUMIFS(СВЦЭМ!$D$39:$D$782,СВЦЭМ!$A$39:$A$782,$A19,СВЦЭМ!$B$39:$B$782,N$11)+'СЕТ СН'!$F$11+СВЦЭМ!$D$10+'СЕТ СН'!$F$6-'СЕТ СН'!$F$23</f>
        <v>986.69766273999994</v>
      </c>
      <c r="O19" s="36">
        <f>SUMIFS(СВЦЭМ!$D$39:$D$782,СВЦЭМ!$A$39:$A$782,$A19,СВЦЭМ!$B$39:$B$782,O$11)+'СЕТ СН'!$F$11+СВЦЭМ!$D$10+'СЕТ СН'!$F$6-'СЕТ СН'!$F$23</f>
        <v>974.51211809999995</v>
      </c>
      <c r="P19" s="36">
        <f>SUMIFS(СВЦЭМ!$D$39:$D$782,СВЦЭМ!$A$39:$A$782,$A19,СВЦЭМ!$B$39:$B$782,P$11)+'СЕТ СН'!$F$11+СВЦЭМ!$D$10+'СЕТ СН'!$F$6-'СЕТ СН'!$F$23</f>
        <v>978.23506296999994</v>
      </c>
      <c r="Q19" s="36">
        <f>SUMIFS(СВЦЭМ!$D$39:$D$782,СВЦЭМ!$A$39:$A$782,$A19,СВЦЭМ!$B$39:$B$782,Q$11)+'СЕТ СН'!$F$11+СВЦЭМ!$D$10+'СЕТ СН'!$F$6-'СЕТ СН'!$F$23</f>
        <v>988.4352885699999</v>
      </c>
      <c r="R19" s="36">
        <f>SUMIFS(СВЦЭМ!$D$39:$D$782,СВЦЭМ!$A$39:$A$782,$A19,СВЦЭМ!$B$39:$B$782,R$11)+'СЕТ СН'!$F$11+СВЦЭМ!$D$10+'СЕТ СН'!$F$6-'СЕТ СН'!$F$23</f>
        <v>989.07554952999999</v>
      </c>
      <c r="S19" s="36">
        <f>SUMIFS(СВЦЭМ!$D$39:$D$782,СВЦЭМ!$A$39:$A$782,$A19,СВЦЭМ!$B$39:$B$782,S$11)+'СЕТ СН'!$F$11+СВЦЭМ!$D$10+'СЕТ СН'!$F$6-'СЕТ СН'!$F$23</f>
        <v>987.99558106999996</v>
      </c>
      <c r="T19" s="36">
        <f>SUMIFS(СВЦЭМ!$D$39:$D$782,СВЦЭМ!$A$39:$A$782,$A19,СВЦЭМ!$B$39:$B$782,T$11)+'СЕТ СН'!$F$11+СВЦЭМ!$D$10+'СЕТ СН'!$F$6-'СЕТ СН'!$F$23</f>
        <v>989.80186932999993</v>
      </c>
      <c r="U19" s="36">
        <f>SUMIFS(СВЦЭМ!$D$39:$D$782,СВЦЭМ!$A$39:$A$782,$A19,СВЦЭМ!$B$39:$B$782,U$11)+'СЕТ СН'!$F$11+СВЦЭМ!$D$10+'СЕТ СН'!$F$6-'СЕТ СН'!$F$23</f>
        <v>974.95704819999992</v>
      </c>
      <c r="V19" s="36">
        <f>SUMIFS(СВЦЭМ!$D$39:$D$782,СВЦЭМ!$A$39:$A$782,$A19,СВЦЭМ!$B$39:$B$782,V$11)+'СЕТ СН'!$F$11+СВЦЭМ!$D$10+'СЕТ СН'!$F$6-'СЕТ СН'!$F$23</f>
        <v>980.63251214999991</v>
      </c>
      <c r="W19" s="36">
        <f>SUMIFS(СВЦЭМ!$D$39:$D$782,СВЦЭМ!$A$39:$A$782,$A19,СВЦЭМ!$B$39:$B$782,W$11)+'СЕТ СН'!$F$11+СВЦЭМ!$D$10+'СЕТ СН'!$F$6-'СЕТ СН'!$F$23</f>
        <v>975.26728582999999</v>
      </c>
      <c r="X19" s="36">
        <f>SUMIFS(СВЦЭМ!$D$39:$D$782,СВЦЭМ!$A$39:$A$782,$A19,СВЦЭМ!$B$39:$B$782,X$11)+'СЕТ СН'!$F$11+СВЦЭМ!$D$10+'СЕТ СН'!$F$6-'СЕТ СН'!$F$23</f>
        <v>951.34737392</v>
      </c>
      <c r="Y19" s="36">
        <f>SUMIFS(СВЦЭМ!$D$39:$D$782,СВЦЭМ!$A$39:$A$782,$A19,СВЦЭМ!$B$39:$B$782,Y$11)+'СЕТ СН'!$F$11+СВЦЭМ!$D$10+'СЕТ СН'!$F$6-'СЕТ СН'!$F$23</f>
        <v>983.94692612999995</v>
      </c>
    </row>
    <row r="20" spans="1:25" ht="15.75" x14ac:dyDescent="0.2">
      <c r="A20" s="35">
        <f t="shared" si="0"/>
        <v>44813</v>
      </c>
      <c r="B20" s="36">
        <f>SUMIFS(СВЦЭМ!$D$39:$D$782,СВЦЭМ!$A$39:$A$782,$A20,СВЦЭМ!$B$39:$B$782,B$11)+'СЕТ СН'!$F$11+СВЦЭМ!$D$10+'СЕТ СН'!$F$6-'СЕТ СН'!$F$23</f>
        <v>1054.9676867799999</v>
      </c>
      <c r="C20" s="36">
        <f>SUMIFS(СВЦЭМ!$D$39:$D$782,СВЦЭМ!$A$39:$A$782,$A20,СВЦЭМ!$B$39:$B$782,C$11)+'СЕТ СН'!$F$11+СВЦЭМ!$D$10+'СЕТ СН'!$F$6-'СЕТ СН'!$F$23</f>
        <v>1100.9644279300001</v>
      </c>
      <c r="D20" s="36">
        <f>SUMIFS(СВЦЭМ!$D$39:$D$782,СВЦЭМ!$A$39:$A$782,$A20,СВЦЭМ!$B$39:$B$782,D$11)+'СЕТ СН'!$F$11+СВЦЭМ!$D$10+'СЕТ СН'!$F$6-'СЕТ СН'!$F$23</f>
        <v>1160.5838805400001</v>
      </c>
      <c r="E20" s="36">
        <f>SUMIFS(СВЦЭМ!$D$39:$D$782,СВЦЭМ!$A$39:$A$782,$A20,СВЦЭМ!$B$39:$B$782,E$11)+'СЕТ СН'!$F$11+СВЦЭМ!$D$10+'СЕТ СН'!$F$6-'СЕТ СН'!$F$23</f>
        <v>1178.5148805900001</v>
      </c>
      <c r="F20" s="36">
        <f>SUMIFS(СВЦЭМ!$D$39:$D$782,СВЦЭМ!$A$39:$A$782,$A20,СВЦЭМ!$B$39:$B$782,F$11)+'СЕТ СН'!$F$11+СВЦЭМ!$D$10+'СЕТ СН'!$F$6-'СЕТ СН'!$F$23</f>
        <v>1177.8653083000002</v>
      </c>
      <c r="G20" s="36">
        <f>SUMIFS(СВЦЭМ!$D$39:$D$782,СВЦЭМ!$A$39:$A$782,$A20,СВЦЭМ!$B$39:$B$782,G$11)+'СЕТ СН'!$F$11+СВЦЭМ!$D$10+'СЕТ СН'!$F$6-'СЕТ СН'!$F$23</f>
        <v>1150.8831013200002</v>
      </c>
      <c r="H20" s="36">
        <f>SUMIFS(СВЦЭМ!$D$39:$D$782,СВЦЭМ!$A$39:$A$782,$A20,СВЦЭМ!$B$39:$B$782,H$11)+'СЕТ СН'!$F$11+СВЦЭМ!$D$10+'СЕТ СН'!$F$6-'СЕТ СН'!$F$23</f>
        <v>1080.6082371699999</v>
      </c>
      <c r="I20" s="36">
        <f>SUMIFS(СВЦЭМ!$D$39:$D$782,СВЦЭМ!$A$39:$A$782,$A20,СВЦЭМ!$B$39:$B$782,I$11)+'СЕТ СН'!$F$11+СВЦЭМ!$D$10+'СЕТ СН'!$F$6-'СЕТ СН'!$F$23</f>
        <v>1027.7206684</v>
      </c>
      <c r="J20" s="36">
        <f>SUMIFS(СВЦЭМ!$D$39:$D$782,СВЦЭМ!$A$39:$A$782,$A20,СВЦЭМ!$B$39:$B$782,J$11)+'СЕТ СН'!$F$11+СВЦЭМ!$D$10+'СЕТ СН'!$F$6-'СЕТ СН'!$F$23</f>
        <v>969.75600811999993</v>
      </c>
      <c r="K20" s="36">
        <f>SUMIFS(СВЦЭМ!$D$39:$D$782,СВЦЭМ!$A$39:$A$782,$A20,СВЦЭМ!$B$39:$B$782,K$11)+'СЕТ СН'!$F$11+СВЦЭМ!$D$10+'СЕТ СН'!$F$6-'СЕТ СН'!$F$23</f>
        <v>929.46125228999995</v>
      </c>
      <c r="L20" s="36">
        <f>SUMIFS(СВЦЭМ!$D$39:$D$782,СВЦЭМ!$A$39:$A$782,$A20,СВЦЭМ!$B$39:$B$782,L$11)+'СЕТ СН'!$F$11+СВЦЭМ!$D$10+'СЕТ СН'!$F$6-'СЕТ СН'!$F$23</f>
        <v>912.47435112999995</v>
      </c>
      <c r="M20" s="36">
        <f>SUMIFS(СВЦЭМ!$D$39:$D$782,СВЦЭМ!$A$39:$A$782,$A20,СВЦЭМ!$B$39:$B$782,M$11)+'СЕТ СН'!$F$11+СВЦЭМ!$D$10+'СЕТ СН'!$F$6-'СЕТ СН'!$F$23</f>
        <v>894.94566702999998</v>
      </c>
      <c r="N20" s="36">
        <f>SUMIFS(СВЦЭМ!$D$39:$D$782,СВЦЭМ!$A$39:$A$782,$A20,СВЦЭМ!$B$39:$B$782,N$11)+'СЕТ СН'!$F$11+СВЦЭМ!$D$10+'СЕТ СН'!$F$6-'СЕТ СН'!$F$23</f>
        <v>880.81526083999995</v>
      </c>
      <c r="O20" s="36">
        <f>SUMIFS(СВЦЭМ!$D$39:$D$782,СВЦЭМ!$A$39:$A$782,$A20,СВЦЭМ!$B$39:$B$782,O$11)+'СЕТ СН'!$F$11+СВЦЭМ!$D$10+'СЕТ СН'!$F$6-'СЕТ СН'!$F$23</f>
        <v>875.20747584999992</v>
      </c>
      <c r="P20" s="36">
        <f>SUMIFS(СВЦЭМ!$D$39:$D$782,СВЦЭМ!$A$39:$A$782,$A20,СВЦЭМ!$B$39:$B$782,P$11)+'СЕТ СН'!$F$11+СВЦЭМ!$D$10+'СЕТ СН'!$F$6-'СЕТ СН'!$F$23</f>
        <v>907.32706790999998</v>
      </c>
      <c r="Q20" s="36">
        <f>SUMIFS(СВЦЭМ!$D$39:$D$782,СВЦЭМ!$A$39:$A$782,$A20,СВЦЭМ!$B$39:$B$782,Q$11)+'СЕТ СН'!$F$11+СВЦЭМ!$D$10+'СЕТ СН'!$F$6-'СЕТ СН'!$F$23</f>
        <v>908.88286604999996</v>
      </c>
      <c r="R20" s="36">
        <f>SUMIFS(СВЦЭМ!$D$39:$D$782,СВЦЭМ!$A$39:$A$782,$A20,СВЦЭМ!$B$39:$B$782,R$11)+'СЕТ СН'!$F$11+СВЦЭМ!$D$10+'СЕТ СН'!$F$6-'СЕТ СН'!$F$23</f>
        <v>924.91709447999995</v>
      </c>
      <c r="S20" s="36">
        <f>SUMIFS(СВЦЭМ!$D$39:$D$782,СВЦЭМ!$A$39:$A$782,$A20,СВЦЭМ!$B$39:$B$782,S$11)+'СЕТ СН'!$F$11+СВЦЭМ!$D$10+'СЕТ СН'!$F$6-'СЕТ СН'!$F$23</f>
        <v>893.5806149199999</v>
      </c>
      <c r="T20" s="36">
        <f>SUMIFS(СВЦЭМ!$D$39:$D$782,СВЦЭМ!$A$39:$A$782,$A20,СВЦЭМ!$B$39:$B$782,T$11)+'СЕТ СН'!$F$11+СВЦЭМ!$D$10+'СЕТ СН'!$F$6-'СЕТ СН'!$F$23</f>
        <v>893.03867760999992</v>
      </c>
      <c r="U20" s="36">
        <f>SUMIFS(СВЦЭМ!$D$39:$D$782,СВЦЭМ!$A$39:$A$782,$A20,СВЦЭМ!$B$39:$B$782,U$11)+'СЕТ СН'!$F$11+СВЦЭМ!$D$10+'СЕТ СН'!$F$6-'СЕТ СН'!$F$23</f>
        <v>884.19998067999995</v>
      </c>
      <c r="V20" s="36">
        <f>SUMIFS(СВЦЭМ!$D$39:$D$782,СВЦЭМ!$A$39:$A$782,$A20,СВЦЭМ!$B$39:$B$782,V$11)+'СЕТ СН'!$F$11+СВЦЭМ!$D$10+'СЕТ СН'!$F$6-'СЕТ СН'!$F$23</f>
        <v>863.65664105999997</v>
      </c>
      <c r="W20" s="36">
        <f>SUMIFS(СВЦЭМ!$D$39:$D$782,СВЦЭМ!$A$39:$A$782,$A20,СВЦЭМ!$B$39:$B$782,W$11)+'СЕТ СН'!$F$11+СВЦЭМ!$D$10+'СЕТ СН'!$F$6-'СЕТ СН'!$F$23</f>
        <v>864.33890672999996</v>
      </c>
      <c r="X20" s="36">
        <f>SUMIFS(СВЦЭМ!$D$39:$D$782,СВЦЭМ!$A$39:$A$782,$A20,СВЦЭМ!$B$39:$B$782,X$11)+'СЕТ СН'!$F$11+СВЦЭМ!$D$10+'СЕТ СН'!$F$6-'СЕТ СН'!$F$23</f>
        <v>884.51247830999989</v>
      </c>
      <c r="Y20" s="36">
        <f>SUMIFS(СВЦЭМ!$D$39:$D$782,СВЦЭМ!$A$39:$A$782,$A20,СВЦЭМ!$B$39:$B$782,Y$11)+'СЕТ СН'!$F$11+СВЦЭМ!$D$10+'СЕТ СН'!$F$6-'СЕТ СН'!$F$23</f>
        <v>955.56482177999999</v>
      </c>
    </row>
    <row r="21" spans="1:25" ht="15.75" x14ac:dyDescent="0.2">
      <c r="A21" s="35">
        <f t="shared" si="0"/>
        <v>44814</v>
      </c>
      <c r="B21" s="36">
        <f>SUMIFS(СВЦЭМ!$D$39:$D$782,СВЦЭМ!$A$39:$A$782,$A21,СВЦЭМ!$B$39:$B$782,B$11)+'СЕТ СН'!$F$11+СВЦЭМ!$D$10+'СЕТ СН'!$F$6-'СЕТ СН'!$F$23</f>
        <v>987.83698537999999</v>
      </c>
      <c r="C21" s="36">
        <f>SUMIFS(СВЦЭМ!$D$39:$D$782,СВЦЭМ!$A$39:$A$782,$A21,СВЦЭМ!$B$39:$B$782,C$11)+'СЕТ СН'!$F$11+СВЦЭМ!$D$10+'СЕТ СН'!$F$6-'СЕТ СН'!$F$23</f>
        <v>1036.4604162099999</v>
      </c>
      <c r="D21" s="36">
        <f>SUMIFS(СВЦЭМ!$D$39:$D$782,СВЦЭМ!$A$39:$A$782,$A21,СВЦЭМ!$B$39:$B$782,D$11)+'СЕТ СН'!$F$11+СВЦЭМ!$D$10+'СЕТ СН'!$F$6-'СЕТ СН'!$F$23</f>
        <v>1073.6929752599999</v>
      </c>
      <c r="E21" s="36">
        <f>SUMIFS(СВЦЭМ!$D$39:$D$782,СВЦЭМ!$A$39:$A$782,$A21,СВЦЭМ!$B$39:$B$782,E$11)+'СЕТ СН'!$F$11+СВЦЭМ!$D$10+'СЕТ СН'!$F$6-'СЕТ СН'!$F$23</f>
        <v>1083.3124637400001</v>
      </c>
      <c r="F21" s="36">
        <f>SUMIFS(СВЦЭМ!$D$39:$D$782,СВЦЭМ!$A$39:$A$782,$A21,СВЦЭМ!$B$39:$B$782,F$11)+'СЕТ СН'!$F$11+СВЦЭМ!$D$10+'СЕТ СН'!$F$6-'СЕТ СН'!$F$23</f>
        <v>1099.1018052900001</v>
      </c>
      <c r="G21" s="36">
        <f>SUMIFS(СВЦЭМ!$D$39:$D$782,СВЦЭМ!$A$39:$A$782,$A21,СВЦЭМ!$B$39:$B$782,G$11)+'СЕТ СН'!$F$11+СВЦЭМ!$D$10+'СЕТ СН'!$F$6-'СЕТ СН'!$F$23</f>
        <v>1086.98060874</v>
      </c>
      <c r="H21" s="36">
        <f>SUMIFS(СВЦЭМ!$D$39:$D$782,СВЦЭМ!$A$39:$A$782,$A21,СВЦЭМ!$B$39:$B$782,H$11)+'СЕТ СН'!$F$11+СВЦЭМ!$D$10+'СЕТ СН'!$F$6-'СЕТ СН'!$F$23</f>
        <v>1056.20526926</v>
      </c>
      <c r="I21" s="36">
        <f>SUMIFS(СВЦЭМ!$D$39:$D$782,СВЦЭМ!$A$39:$A$782,$A21,СВЦЭМ!$B$39:$B$782,I$11)+'СЕТ СН'!$F$11+СВЦЭМ!$D$10+'СЕТ СН'!$F$6-'СЕТ СН'!$F$23</f>
        <v>1000.41989556</v>
      </c>
      <c r="J21" s="36">
        <f>SUMIFS(СВЦЭМ!$D$39:$D$782,СВЦЭМ!$A$39:$A$782,$A21,СВЦЭМ!$B$39:$B$782,J$11)+'СЕТ СН'!$F$11+СВЦЭМ!$D$10+'СЕТ СН'!$F$6-'СЕТ СН'!$F$23</f>
        <v>927.54184788999999</v>
      </c>
      <c r="K21" s="36">
        <f>SUMIFS(СВЦЭМ!$D$39:$D$782,СВЦЭМ!$A$39:$A$782,$A21,СВЦЭМ!$B$39:$B$782,K$11)+'СЕТ СН'!$F$11+СВЦЭМ!$D$10+'СЕТ СН'!$F$6-'СЕТ СН'!$F$23</f>
        <v>895.49580489999994</v>
      </c>
      <c r="L21" s="36">
        <f>SUMIFS(СВЦЭМ!$D$39:$D$782,СВЦЭМ!$A$39:$A$782,$A21,СВЦЭМ!$B$39:$B$782,L$11)+'СЕТ СН'!$F$11+СВЦЭМ!$D$10+'СЕТ СН'!$F$6-'СЕТ СН'!$F$23</f>
        <v>881.46288752999999</v>
      </c>
      <c r="M21" s="36">
        <f>SUMIFS(СВЦЭМ!$D$39:$D$782,СВЦЭМ!$A$39:$A$782,$A21,СВЦЭМ!$B$39:$B$782,M$11)+'СЕТ СН'!$F$11+СВЦЭМ!$D$10+'СЕТ СН'!$F$6-'СЕТ СН'!$F$23</f>
        <v>881.65698648999989</v>
      </c>
      <c r="N21" s="36">
        <f>SUMIFS(СВЦЭМ!$D$39:$D$782,СВЦЭМ!$A$39:$A$782,$A21,СВЦЭМ!$B$39:$B$782,N$11)+'СЕТ СН'!$F$11+СВЦЭМ!$D$10+'СЕТ СН'!$F$6-'СЕТ СН'!$F$23</f>
        <v>892.39300116999993</v>
      </c>
      <c r="O21" s="36">
        <f>SUMIFS(СВЦЭМ!$D$39:$D$782,СВЦЭМ!$A$39:$A$782,$A21,СВЦЭМ!$B$39:$B$782,O$11)+'СЕТ СН'!$F$11+СВЦЭМ!$D$10+'СЕТ СН'!$F$6-'СЕТ СН'!$F$23</f>
        <v>913.0051176799999</v>
      </c>
      <c r="P21" s="36">
        <f>SUMIFS(СВЦЭМ!$D$39:$D$782,СВЦЭМ!$A$39:$A$782,$A21,СВЦЭМ!$B$39:$B$782,P$11)+'СЕТ СН'!$F$11+СВЦЭМ!$D$10+'СЕТ СН'!$F$6-'СЕТ СН'!$F$23</f>
        <v>914.69723022999995</v>
      </c>
      <c r="Q21" s="36">
        <f>SUMIFS(СВЦЭМ!$D$39:$D$782,СВЦЭМ!$A$39:$A$782,$A21,СВЦЭМ!$B$39:$B$782,Q$11)+'СЕТ СН'!$F$11+СВЦЭМ!$D$10+'СЕТ СН'!$F$6-'СЕТ СН'!$F$23</f>
        <v>921.13425978999999</v>
      </c>
      <c r="R21" s="36">
        <f>SUMIFS(СВЦЭМ!$D$39:$D$782,СВЦЭМ!$A$39:$A$782,$A21,СВЦЭМ!$B$39:$B$782,R$11)+'СЕТ СН'!$F$11+СВЦЭМ!$D$10+'СЕТ СН'!$F$6-'СЕТ СН'!$F$23</f>
        <v>904.48359720999997</v>
      </c>
      <c r="S21" s="36">
        <f>SUMIFS(СВЦЭМ!$D$39:$D$782,СВЦЭМ!$A$39:$A$782,$A21,СВЦЭМ!$B$39:$B$782,S$11)+'СЕТ СН'!$F$11+СВЦЭМ!$D$10+'СЕТ СН'!$F$6-'СЕТ СН'!$F$23</f>
        <v>876.17114826999989</v>
      </c>
      <c r="T21" s="36">
        <f>SUMIFS(СВЦЭМ!$D$39:$D$782,СВЦЭМ!$A$39:$A$782,$A21,СВЦЭМ!$B$39:$B$782,T$11)+'СЕТ СН'!$F$11+СВЦЭМ!$D$10+'СЕТ СН'!$F$6-'СЕТ СН'!$F$23</f>
        <v>863.50697181999999</v>
      </c>
      <c r="U21" s="36">
        <f>SUMIFS(СВЦЭМ!$D$39:$D$782,СВЦЭМ!$A$39:$A$782,$A21,СВЦЭМ!$B$39:$B$782,U$11)+'СЕТ СН'!$F$11+СВЦЭМ!$D$10+'СЕТ СН'!$F$6-'СЕТ СН'!$F$23</f>
        <v>878.82151574</v>
      </c>
      <c r="V21" s="36">
        <f>SUMIFS(СВЦЭМ!$D$39:$D$782,СВЦЭМ!$A$39:$A$782,$A21,СВЦЭМ!$B$39:$B$782,V$11)+'СЕТ СН'!$F$11+СВЦЭМ!$D$10+'СЕТ СН'!$F$6-'СЕТ СН'!$F$23</f>
        <v>875.79312529999993</v>
      </c>
      <c r="W21" s="36">
        <f>SUMIFS(СВЦЭМ!$D$39:$D$782,СВЦЭМ!$A$39:$A$782,$A21,СВЦЭМ!$B$39:$B$782,W$11)+'СЕТ СН'!$F$11+СВЦЭМ!$D$10+'СЕТ СН'!$F$6-'СЕТ СН'!$F$23</f>
        <v>883.47779034999996</v>
      </c>
      <c r="X21" s="36">
        <f>SUMIFS(СВЦЭМ!$D$39:$D$782,СВЦЭМ!$A$39:$A$782,$A21,СВЦЭМ!$B$39:$B$782,X$11)+'СЕТ СН'!$F$11+СВЦЭМ!$D$10+'СЕТ СН'!$F$6-'СЕТ СН'!$F$23</f>
        <v>940.65323608999995</v>
      </c>
      <c r="Y21" s="36">
        <f>SUMIFS(СВЦЭМ!$D$39:$D$782,СВЦЭМ!$A$39:$A$782,$A21,СВЦЭМ!$B$39:$B$782,Y$11)+'СЕТ СН'!$F$11+СВЦЭМ!$D$10+'СЕТ СН'!$F$6-'СЕТ СН'!$F$23</f>
        <v>982.64152035999996</v>
      </c>
    </row>
    <row r="22" spans="1:25" ht="15.75" x14ac:dyDescent="0.2">
      <c r="A22" s="35">
        <f t="shared" si="0"/>
        <v>44815</v>
      </c>
      <c r="B22" s="36">
        <f>SUMIFS(СВЦЭМ!$D$39:$D$782,СВЦЭМ!$A$39:$A$782,$A22,СВЦЭМ!$B$39:$B$782,B$11)+'СЕТ СН'!$F$11+СВЦЭМ!$D$10+'СЕТ СН'!$F$6-'СЕТ СН'!$F$23</f>
        <v>997.0992047499999</v>
      </c>
      <c r="C22" s="36">
        <f>SUMIFS(СВЦЭМ!$D$39:$D$782,СВЦЭМ!$A$39:$A$782,$A22,СВЦЭМ!$B$39:$B$782,C$11)+'СЕТ СН'!$F$11+СВЦЭМ!$D$10+'СЕТ СН'!$F$6-'СЕТ СН'!$F$23</f>
        <v>1034.54976405</v>
      </c>
      <c r="D22" s="36">
        <f>SUMIFS(СВЦЭМ!$D$39:$D$782,СВЦЭМ!$A$39:$A$782,$A22,СВЦЭМ!$B$39:$B$782,D$11)+'СЕТ СН'!$F$11+СВЦЭМ!$D$10+'СЕТ СН'!$F$6-'СЕТ СН'!$F$23</f>
        <v>1062.14211469</v>
      </c>
      <c r="E22" s="36">
        <f>SUMIFS(СВЦЭМ!$D$39:$D$782,СВЦЭМ!$A$39:$A$782,$A22,СВЦЭМ!$B$39:$B$782,E$11)+'СЕТ СН'!$F$11+СВЦЭМ!$D$10+'СЕТ СН'!$F$6-'СЕТ СН'!$F$23</f>
        <v>1064.99250532</v>
      </c>
      <c r="F22" s="36">
        <f>SUMIFS(СВЦЭМ!$D$39:$D$782,СВЦЭМ!$A$39:$A$782,$A22,СВЦЭМ!$B$39:$B$782,F$11)+'СЕТ СН'!$F$11+СВЦЭМ!$D$10+'СЕТ СН'!$F$6-'СЕТ СН'!$F$23</f>
        <v>1056.14364916</v>
      </c>
      <c r="G22" s="36">
        <f>SUMIFS(СВЦЭМ!$D$39:$D$782,СВЦЭМ!$A$39:$A$782,$A22,СВЦЭМ!$B$39:$B$782,G$11)+'СЕТ СН'!$F$11+СВЦЭМ!$D$10+'СЕТ СН'!$F$6-'СЕТ СН'!$F$23</f>
        <v>1047.44952717</v>
      </c>
      <c r="H22" s="36">
        <f>SUMIFS(СВЦЭМ!$D$39:$D$782,СВЦЭМ!$A$39:$A$782,$A22,СВЦЭМ!$B$39:$B$782,H$11)+'СЕТ СН'!$F$11+СВЦЭМ!$D$10+'СЕТ СН'!$F$6-'СЕТ СН'!$F$23</f>
        <v>1027.2880889800001</v>
      </c>
      <c r="I22" s="36">
        <f>SUMIFS(СВЦЭМ!$D$39:$D$782,СВЦЭМ!$A$39:$A$782,$A22,СВЦЭМ!$B$39:$B$782,I$11)+'СЕТ СН'!$F$11+СВЦЭМ!$D$10+'СЕТ СН'!$F$6-'СЕТ СН'!$F$23</f>
        <v>970.29756378999991</v>
      </c>
      <c r="J22" s="36">
        <f>SUMIFS(СВЦЭМ!$D$39:$D$782,СВЦЭМ!$A$39:$A$782,$A22,СВЦЭМ!$B$39:$B$782,J$11)+'СЕТ СН'!$F$11+СВЦЭМ!$D$10+'СЕТ СН'!$F$6-'СЕТ СН'!$F$23</f>
        <v>898.69370532999994</v>
      </c>
      <c r="K22" s="36">
        <f>SUMIFS(СВЦЭМ!$D$39:$D$782,СВЦЭМ!$A$39:$A$782,$A22,СВЦЭМ!$B$39:$B$782,K$11)+'СЕТ СН'!$F$11+СВЦЭМ!$D$10+'СЕТ СН'!$F$6-'СЕТ СН'!$F$23</f>
        <v>856.54134472999999</v>
      </c>
      <c r="L22" s="36">
        <f>SUMIFS(СВЦЭМ!$D$39:$D$782,СВЦЭМ!$A$39:$A$782,$A22,СВЦЭМ!$B$39:$B$782,L$11)+'СЕТ СН'!$F$11+СВЦЭМ!$D$10+'СЕТ СН'!$F$6-'СЕТ СН'!$F$23</f>
        <v>830.98645623999994</v>
      </c>
      <c r="M22" s="36">
        <f>SUMIFS(СВЦЭМ!$D$39:$D$782,СВЦЭМ!$A$39:$A$782,$A22,СВЦЭМ!$B$39:$B$782,M$11)+'СЕТ СН'!$F$11+СВЦЭМ!$D$10+'СЕТ СН'!$F$6-'СЕТ СН'!$F$23</f>
        <v>844.25174219999997</v>
      </c>
      <c r="N22" s="36">
        <f>SUMIFS(СВЦЭМ!$D$39:$D$782,СВЦЭМ!$A$39:$A$782,$A22,СВЦЭМ!$B$39:$B$782,N$11)+'СЕТ СН'!$F$11+СВЦЭМ!$D$10+'СЕТ СН'!$F$6-'СЕТ СН'!$F$23</f>
        <v>846.45175291999999</v>
      </c>
      <c r="O22" s="36">
        <f>SUMIFS(СВЦЭМ!$D$39:$D$782,СВЦЭМ!$A$39:$A$782,$A22,СВЦЭМ!$B$39:$B$782,O$11)+'СЕТ СН'!$F$11+СВЦЭМ!$D$10+'СЕТ СН'!$F$6-'СЕТ СН'!$F$23</f>
        <v>851.53418810999995</v>
      </c>
      <c r="P22" s="36">
        <f>SUMIFS(СВЦЭМ!$D$39:$D$782,СВЦЭМ!$A$39:$A$782,$A22,СВЦЭМ!$B$39:$B$782,P$11)+'СЕТ СН'!$F$11+СВЦЭМ!$D$10+'СЕТ СН'!$F$6-'СЕТ СН'!$F$23</f>
        <v>876.18883670999992</v>
      </c>
      <c r="Q22" s="36">
        <f>SUMIFS(СВЦЭМ!$D$39:$D$782,СВЦЭМ!$A$39:$A$782,$A22,СВЦЭМ!$B$39:$B$782,Q$11)+'СЕТ СН'!$F$11+СВЦЭМ!$D$10+'СЕТ СН'!$F$6-'СЕТ СН'!$F$23</f>
        <v>879.71099672999992</v>
      </c>
      <c r="R22" s="36">
        <f>SUMIFS(СВЦЭМ!$D$39:$D$782,СВЦЭМ!$A$39:$A$782,$A22,СВЦЭМ!$B$39:$B$782,R$11)+'СЕТ СН'!$F$11+СВЦЭМ!$D$10+'СЕТ СН'!$F$6-'СЕТ СН'!$F$23</f>
        <v>859.25374298999998</v>
      </c>
      <c r="S22" s="36">
        <f>SUMIFS(СВЦЭМ!$D$39:$D$782,СВЦЭМ!$A$39:$A$782,$A22,СВЦЭМ!$B$39:$B$782,S$11)+'СЕТ СН'!$F$11+СВЦЭМ!$D$10+'СЕТ СН'!$F$6-'СЕТ СН'!$F$23</f>
        <v>852.16477197999995</v>
      </c>
      <c r="T22" s="36">
        <f>SUMIFS(СВЦЭМ!$D$39:$D$782,СВЦЭМ!$A$39:$A$782,$A22,СВЦЭМ!$B$39:$B$782,T$11)+'СЕТ СН'!$F$11+СВЦЭМ!$D$10+'СЕТ СН'!$F$6-'СЕТ СН'!$F$23</f>
        <v>838.94218555999998</v>
      </c>
      <c r="U22" s="36">
        <f>SUMIFS(СВЦЭМ!$D$39:$D$782,СВЦЭМ!$A$39:$A$782,$A22,СВЦЭМ!$B$39:$B$782,U$11)+'СЕТ СН'!$F$11+СВЦЭМ!$D$10+'СЕТ СН'!$F$6-'СЕТ СН'!$F$23</f>
        <v>827.44748387999994</v>
      </c>
      <c r="V22" s="36">
        <f>SUMIFS(СВЦЭМ!$D$39:$D$782,СВЦЭМ!$A$39:$A$782,$A22,СВЦЭМ!$B$39:$B$782,V$11)+'СЕТ СН'!$F$11+СВЦЭМ!$D$10+'СЕТ СН'!$F$6-'СЕТ СН'!$F$23</f>
        <v>830.90098540999998</v>
      </c>
      <c r="W22" s="36">
        <f>SUMIFS(СВЦЭМ!$D$39:$D$782,СВЦЭМ!$A$39:$A$782,$A22,СВЦЭМ!$B$39:$B$782,W$11)+'СЕТ СН'!$F$11+СВЦЭМ!$D$10+'СЕТ СН'!$F$6-'СЕТ СН'!$F$23</f>
        <v>852.35832662999997</v>
      </c>
      <c r="X22" s="36">
        <f>SUMIFS(СВЦЭМ!$D$39:$D$782,СВЦЭМ!$A$39:$A$782,$A22,СВЦЭМ!$B$39:$B$782,X$11)+'СЕТ СН'!$F$11+СВЦЭМ!$D$10+'СЕТ СН'!$F$6-'СЕТ СН'!$F$23</f>
        <v>904.16423923999992</v>
      </c>
      <c r="Y22" s="36">
        <f>SUMIFS(СВЦЭМ!$D$39:$D$782,СВЦЭМ!$A$39:$A$782,$A22,СВЦЭМ!$B$39:$B$782,Y$11)+'СЕТ СН'!$F$11+СВЦЭМ!$D$10+'СЕТ СН'!$F$6-'СЕТ СН'!$F$23</f>
        <v>966.74947073999999</v>
      </c>
    </row>
    <row r="23" spans="1:25" ht="15.75" x14ac:dyDescent="0.2">
      <c r="A23" s="35">
        <f t="shared" si="0"/>
        <v>44816</v>
      </c>
      <c r="B23" s="36">
        <f>SUMIFS(СВЦЭМ!$D$39:$D$782,СВЦЭМ!$A$39:$A$782,$A23,СВЦЭМ!$B$39:$B$782,B$11)+'СЕТ СН'!$F$11+СВЦЭМ!$D$10+'СЕТ СН'!$F$6-'СЕТ СН'!$F$23</f>
        <v>1020.6180392099999</v>
      </c>
      <c r="C23" s="36">
        <f>SUMIFS(СВЦЭМ!$D$39:$D$782,СВЦЭМ!$A$39:$A$782,$A23,СВЦЭМ!$B$39:$B$782,C$11)+'СЕТ СН'!$F$11+СВЦЭМ!$D$10+'СЕТ СН'!$F$6-'СЕТ СН'!$F$23</f>
        <v>1046.5846652099999</v>
      </c>
      <c r="D23" s="36">
        <f>SUMIFS(СВЦЭМ!$D$39:$D$782,СВЦЭМ!$A$39:$A$782,$A23,СВЦЭМ!$B$39:$B$782,D$11)+'СЕТ СН'!$F$11+СВЦЭМ!$D$10+'СЕТ СН'!$F$6-'СЕТ СН'!$F$23</f>
        <v>1059.32486634</v>
      </c>
      <c r="E23" s="36">
        <f>SUMIFS(СВЦЭМ!$D$39:$D$782,СВЦЭМ!$A$39:$A$782,$A23,СВЦЭМ!$B$39:$B$782,E$11)+'СЕТ СН'!$F$11+СВЦЭМ!$D$10+'СЕТ СН'!$F$6-'СЕТ СН'!$F$23</f>
        <v>1065.1172828599999</v>
      </c>
      <c r="F23" s="36">
        <f>SUMIFS(СВЦЭМ!$D$39:$D$782,СВЦЭМ!$A$39:$A$782,$A23,СВЦЭМ!$B$39:$B$782,F$11)+'СЕТ СН'!$F$11+СВЦЭМ!$D$10+'СЕТ СН'!$F$6-'СЕТ СН'!$F$23</f>
        <v>1051.25721054</v>
      </c>
      <c r="G23" s="36">
        <f>SUMIFS(СВЦЭМ!$D$39:$D$782,СВЦЭМ!$A$39:$A$782,$A23,СВЦЭМ!$B$39:$B$782,G$11)+'СЕТ СН'!$F$11+СВЦЭМ!$D$10+'СЕТ СН'!$F$6-'СЕТ СН'!$F$23</f>
        <v>1026.07505767</v>
      </c>
      <c r="H23" s="36">
        <f>SUMIFS(СВЦЭМ!$D$39:$D$782,СВЦЭМ!$A$39:$A$782,$A23,СВЦЭМ!$B$39:$B$782,H$11)+'СЕТ СН'!$F$11+СВЦЭМ!$D$10+'СЕТ СН'!$F$6-'СЕТ СН'!$F$23</f>
        <v>991.43184317999999</v>
      </c>
      <c r="I23" s="36">
        <f>SUMIFS(СВЦЭМ!$D$39:$D$782,СВЦЭМ!$A$39:$A$782,$A23,СВЦЭМ!$B$39:$B$782,I$11)+'СЕТ СН'!$F$11+СВЦЭМ!$D$10+'СЕТ СН'!$F$6-'СЕТ СН'!$F$23</f>
        <v>911.83762929999989</v>
      </c>
      <c r="J23" s="36">
        <f>SUMIFS(СВЦЭМ!$D$39:$D$782,СВЦЭМ!$A$39:$A$782,$A23,СВЦЭМ!$B$39:$B$782,J$11)+'СЕТ СН'!$F$11+СВЦЭМ!$D$10+'СЕТ СН'!$F$6-'СЕТ СН'!$F$23</f>
        <v>899.87260468999989</v>
      </c>
      <c r="K23" s="36">
        <f>SUMIFS(СВЦЭМ!$D$39:$D$782,СВЦЭМ!$A$39:$A$782,$A23,СВЦЭМ!$B$39:$B$782,K$11)+'СЕТ СН'!$F$11+СВЦЭМ!$D$10+'СЕТ СН'!$F$6-'СЕТ СН'!$F$23</f>
        <v>876.04142630999991</v>
      </c>
      <c r="L23" s="36">
        <f>SUMIFS(СВЦЭМ!$D$39:$D$782,СВЦЭМ!$A$39:$A$782,$A23,СВЦЭМ!$B$39:$B$782,L$11)+'СЕТ СН'!$F$11+СВЦЭМ!$D$10+'СЕТ СН'!$F$6-'СЕТ СН'!$F$23</f>
        <v>876.69107726999994</v>
      </c>
      <c r="M23" s="36">
        <f>SUMIFS(СВЦЭМ!$D$39:$D$782,СВЦЭМ!$A$39:$A$782,$A23,СВЦЭМ!$B$39:$B$782,M$11)+'СЕТ СН'!$F$11+СВЦЭМ!$D$10+'СЕТ СН'!$F$6-'СЕТ СН'!$F$23</f>
        <v>891.79716909999991</v>
      </c>
      <c r="N23" s="36">
        <f>SUMIFS(СВЦЭМ!$D$39:$D$782,СВЦЭМ!$A$39:$A$782,$A23,СВЦЭМ!$B$39:$B$782,N$11)+'СЕТ СН'!$F$11+СВЦЭМ!$D$10+'СЕТ СН'!$F$6-'СЕТ СН'!$F$23</f>
        <v>885.07150155999989</v>
      </c>
      <c r="O23" s="36">
        <f>SUMIFS(СВЦЭМ!$D$39:$D$782,СВЦЭМ!$A$39:$A$782,$A23,СВЦЭМ!$B$39:$B$782,O$11)+'СЕТ СН'!$F$11+СВЦЭМ!$D$10+'СЕТ СН'!$F$6-'СЕТ СН'!$F$23</f>
        <v>884.88432417999991</v>
      </c>
      <c r="P23" s="36">
        <f>SUMIFS(СВЦЭМ!$D$39:$D$782,СВЦЭМ!$A$39:$A$782,$A23,СВЦЭМ!$B$39:$B$782,P$11)+'СЕТ СН'!$F$11+СВЦЭМ!$D$10+'СЕТ СН'!$F$6-'СЕТ СН'!$F$23</f>
        <v>903.41357894999999</v>
      </c>
      <c r="Q23" s="36">
        <f>SUMIFS(СВЦЭМ!$D$39:$D$782,СВЦЭМ!$A$39:$A$782,$A23,СВЦЭМ!$B$39:$B$782,Q$11)+'СЕТ СН'!$F$11+СВЦЭМ!$D$10+'СЕТ СН'!$F$6-'СЕТ СН'!$F$23</f>
        <v>893.1987451199999</v>
      </c>
      <c r="R23" s="36">
        <f>SUMIFS(СВЦЭМ!$D$39:$D$782,СВЦЭМ!$A$39:$A$782,$A23,СВЦЭМ!$B$39:$B$782,R$11)+'СЕТ СН'!$F$11+СВЦЭМ!$D$10+'СЕТ СН'!$F$6-'СЕТ СН'!$F$23</f>
        <v>881.90492684999992</v>
      </c>
      <c r="S23" s="36">
        <f>SUMIFS(СВЦЭМ!$D$39:$D$782,СВЦЭМ!$A$39:$A$782,$A23,СВЦЭМ!$B$39:$B$782,S$11)+'СЕТ СН'!$F$11+СВЦЭМ!$D$10+'СЕТ СН'!$F$6-'СЕТ СН'!$F$23</f>
        <v>861.93815782999991</v>
      </c>
      <c r="T23" s="36">
        <f>SUMIFS(СВЦЭМ!$D$39:$D$782,СВЦЭМ!$A$39:$A$782,$A23,СВЦЭМ!$B$39:$B$782,T$11)+'СЕТ СН'!$F$11+СВЦЭМ!$D$10+'СЕТ СН'!$F$6-'СЕТ СН'!$F$23</f>
        <v>914.15059747999999</v>
      </c>
      <c r="U23" s="36">
        <f>SUMIFS(СВЦЭМ!$D$39:$D$782,СВЦЭМ!$A$39:$A$782,$A23,СВЦЭМ!$B$39:$B$782,U$11)+'СЕТ СН'!$F$11+СВЦЭМ!$D$10+'СЕТ СН'!$F$6-'СЕТ СН'!$F$23</f>
        <v>922.1932056899999</v>
      </c>
      <c r="V23" s="36">
        <f>SUMIFS(СВЦЭМ!$D$39:$D$782,СВЦЭМ!$A$39:$A$782,$A23,СВЦЭМ!$B$39:$B$782,V$11)+'СЕТ СН'!$F$11+СВЦЭМ!$D$10+'СЕТ СН'!$F$6-'СЕТ СН'!$F$23</f>
        <v>947.0889669799999</v>
      </c>
      <c r="W23" s="36">
        <f>SUMIFS(СВЦЭМ!$D$39:$D$782,СВЦЭМ!$A$39:$A$782,$A23,СВЦЭМ!$B$39:$B$782,W$11)+'СЕТ СН'!$F$11+СВЦЭМ!$D$10+'СЕТ СН'!$F$6-'СЕТ СН'!$F$23</f>
        <v>935.07953996999993</v>
      </c>
      <c r="X23" s="36">
        <f>SUMIFS(СВЦЭМ!$D$39:$D$782,СВЦЭМ!$A$39:$A$782,$A23,СВЦЭМ!$B$39:$B$782,X$11)+'СЕТ СН'!$F$11+СВЦЭМ!$D$10+'СЕТ СН'!$F$6-'СЕТ СН'!$F$23</f>
        <v>923.04054276999989</v>
      </c>
      <c r="Y23" s="36">
        <f>SUMIFS(СВЦЭМ!$D$39:$D$782,СВЦЭМ!$A$39:$A$782,$A23,СВЦЭМ!$B$39:$B$782,Y$11)+'СЕТ СН'!$F$11+СВЦЭМ!$D$10+'СЕТ СН'!$F$6-'СЕТ СН'!$F$23</f>
        <v>955.78862322999998</v>
      </c>
    </row>
    <row r="24" spans="1:25" ht="15.75" x14ac:dyDescent="0.2">
      <c r="A24" s="35">
        <f t="shared" si="0"/>
        <v>44817</v>
      </c>
      <c r="B24" s="36">
        <f>SUMIFS(СВЦЭМ!$D$39:$D$782,СВЦЭМ!$A$39:$A$782,$A24,СВЦЭМ!$B$39:$B$782,B$11)+'СЕТ СН'!$F$11+СВЦЭМ!$D$10+'СЕТ СН'!$F$6-'СЕТ СН'!$F$23</f>
        <v>1006.2426917099999</v>
      </c>
      <c r="C24" s="36">
        <f>SUMIFS(СВЦЭМ!$D$39:$D$782,СВЦЭМ!$A$39:$A$782,$A24,СВЦЭМ!$B$39:$B$782,C$11)+'СЕТ СН'!$F$11+СВЦЭМ!$D$10+'СЕТ СН'!$F$6-'СЕТ СН'!$F$23</f>
        <v>1047.5493572400001</v>
      </c>
      <c r="D24" s="36">
        <f>SUMIFS(СВЦЭМ!$D$39:$D$782,СВЦЭМ!$A$39:$A$782,$A24,СВЦЭМ!$B$39:$B$782,D$11)+'СЕТ СН'!$F$11+СВЦЭМ!$D$10+'СЕТ СН'!$F$6-'СЕТ СН'!$F$23</f>
        <v>1067.77565086</v>
      </c>
      <c r="E24" s="36">
        <f>SUMIFS(СВЦЭМ!$D$39:$D$782,СВЦЭМ!$A$39:$A$782,$A24,СВЦЭМ!$B$39:$B$782,E$11)+'СЕТ СН'!$F$11+СВЦЭМ!$D$10+'СЕТ СН'!$F$6-'СЕТ СН'!$F$23</f>
        <v>1076.12495773</v>
      </c>
      <c r="F24" s="36">
        <f>SUMIFS(СВЦЭМ!$D$39:$D$782,СВЦЭМ!$A$39:$A$782,$A24,СВЦЭМ!$B$39:$B$782,F$11)+'СЕТ СН'!$F$11+СВЦЭМ!$D$10+'СЕТ СН'!$F$6-'СЕТ СН'!$F$23</f>
        <v>1067.5151899499999</v>
      </c>
      <c r="G24" s="36">
        <f>SUMIFS(СВЦЭМ!$D$39:$D$782,СВЦЭМ!$A$39:$A$782,$A24,СВЦЭМ!$B$39:$B$782,G$11)+'СЕТ СН'!$F$11+СВЦЭМ!$D$10+'СЕТ СН'!$F$6-'СЕТ СН'!$F$23</f>
        <v>1046.25589741</v>
      </c>
      <c r="H24" s="36">
        <f>SUMIFS(СВЦЭМ!$D$39:$D$782,СВЦЭМ!$A$39:$A$782,$A24,СВЦЭМ!$B$39:$B$782,H$11)+'СЕТ СН'!$F$11+СВЦЭМ!$D$10+'СЕТ СН'!$F$6-'СЕТ СН'!$F$23</f>
        <v>984.58913805999998</v>
      </c>
      <c r="I24" s="36">
        <f>SUMIFS(СВЦЭМ!$D$39:$D$782,СВЦЭМ!$A$39:$A$782,$A24,СВЦЭМ!$B$39:$B$782,I$11)+'СЕТ СН'!$F$11+СВЦЭМ!$D$10+'СЕТ СН'!$F$6-'СЕТ СН'!$F$23</f>
        <v>924.28963334999992</v>
      </c>
      <c r="J24" s="36">
        <f>SUMIFS(СВЦЭМ!$D$39:$D$782,СВЦЭМ!$A$39:$A$782,$A24,СВЦЭМ!$B$39:$B$782,J$11)+'СЕТ СН'!$F$11+СВЦЭМ!$D$10+'СЕТ СН'!$F$6-'СЕТ СН'!$F$23</f>
        <v>899.23081604999993</v>
      </c>
      <c r="K24" s="36">
        <f>SUMIFS(СВЦЭМ!$D$39:$D$782,СВЦЭМ!$A$39:$A$782,$A24,СВЦЭМ!$B$39:$B$782,K$11)+'СЕТ СН'!$F$11+СВЦЭМ!$D$10+'СЕТ СН'!$F$6-'СЕТ СН'!$F$23</f>
        <v>907.07090558999994</v>
      </c>
      <c r="L24" s="36">
        <f>SUMIFS(СВЦЭМ!$D$39:$D$782,СВЦЭМ!$A$39:$A$782,$A24,СВЦЭМ!$B$39:$B$782,L$11)+'СЕТ СН'!$F$11+СВЦЭМ!$D$10+'СЕТ СН'!$F$6-'СЕТ СН'!$F$23</f>
        <v>915.79245905999994</v>
      </c>
      <c r="M24" s="36">
        <f>SUMIFS(СВЦЭМ!$D$39:$D$782,СВЦЭМ!$A$39:$A$782,$A24,СВЦЭМ!$B$39:$B$782,M$11)+'СЕТ СН'!$F$11+СВЦЭМ!$D$10+'СЕТ СН'!$F$6-'СЕТ СН'!$F$23</f>
        <v>923.34796098999993</v>
      </c>
      <c r="N24" s="36">
        <f>SUMIFS(СВЦЭМ!$D$39:$D$782,СВЦЭМ!$A$39:$A$782,$A24,СВЦЭМ!$B$39:$B$782,N$11)+'СЕТ СН'!$F$11+СВЦЭМ!$D$10+'СЕТ СН'!$F$6-'СЕТ СН'!$F$23</f>
        <v>875.14508584999999</v>
      </c>
      <c r="O24" s="36">
        <f>SUMIFS(СВЦЭМ!$D$39:$D$782,СВЦЭМ!$A$39:$A$782,$A24,СВЦЭМ!$B$39:$B$782,O$11)+'СЕТ СН'!$F$11+СВЦЭМ!$D$10+'СЕТ СН'!$F$6-'СЕТ СН'!$F$23</f>
        <v>886.20414600999993</v>
      </c>
      <c r="P24" s="36">
        <f>SUMIFS(СВЦЭМ!$D$39:$D$782,СВЦЭМ!$A$39:$A$782,$A24,СВЦЭМ!$B$39:$B$782,P$11)+'СЕТ СН'!$F$11+СВЦЭМ!$D$10+'СЕТ СН'!$F$6-'СЕТ СН'!$F$23</f>
        <v>895.59766481999998</v>
      </c>
      <c r="Q24" s="36">
        <f>SUMIFS(СВЦЭМ!$D$39:$D$782,СВЦЭМ!$A$39:$A$782,$A24,СВЦЭМ!$B$39:$B$782,Q$11)+'СЕТ СН'!$F$11+СВЦЭМ!$D$10+'СЕТ СН'!$F$6-'СЕТ СН'!$F$23</f>
        <v>891.94639827999993</v>
      </c>
      <c r="R24" s="36">
        <f>SUMIFS(СВЦЭМ!$D$39:$D$782,СВЦЭМ!$A$39:$A$782,$A24,СВЦЭМ!$B$39:$B$782,R$11)+'СЕТ СН'!$F$11+СВЦЭМ!$D$10+'СЕТ СН'!$F$6-'СЕТ СН'!$F$23</f>
        <v>905.04787789</v>
      </c>
      <c r="S24" s="36">
        <f>SUMIFS(СВЦЭМ!$D$39:$D$782,СВЦЭМ!$A$39:$A$782,$A24,СВЦЭМ!$B$39:$B$782,S$11)+'СЕТ СН'!$F$11+СВЦЭМ!$D$10+'СЕТ СН'!$F$6-'СЕТ СН'!$F$23</f>
        <v>898.54552220999994</v>
      </c>
      <c r="T24" s="36">
        <f>SUMIFS(СВЦЭМ!$D$39:$D$782,СВЦЭМ!$A$39:$A$782,$A24,СВЦЭМ!$B$39:$B$782,T$11)+'СЕТ СН'!$F$11+СВЦЭМ!$D$10+'СЕТ СН'!$F$6-'СЕТ СН'!$F$23</f>
        <v>921.53576569999996</v>
      </c>
      <c r="U24" s="36">
        <f>SUMIFS(СВЦЭМ!$D$39:$D$782,СВЦЭМ!$A$39:$A$782,$A24,СВЦЭМ!$B$39:$B$782,U$11)+'СЕТ СН'!$F$11+СВЦЭМ!$D$10+'СЕТ СН'!$F$6-'СЕТ СН'!$F$23</f>
        <v>937.36983306999991</v>
      </c>
      <c r="V24" s="36">
        <f>SUMIFS(СВЦЭМ!$D$39:$D$782,СВЦЭМ!$A$39:$A$782,$A24,СВЦЭМ!$B$39:$B$782,V$11)+'СЕТ СН'!$F$11+СВЦЭМ!$D$10+'СЕТ СН'!$F$6-'СЕТ СН'!$F$23</f>
        <v>966.03718479999998</v>
      </c>
      <c r="W24" s="36">
        <f>SUMIFS(СВЦЭМ!$D$39:$D$782,СВЦЭМ!$A$39:$A$782,$A24,СВЦЭМ!$B$39:$B$782,W$11)+'СЕТ СН'!$F$11+СВЦЭМ!$D$10+'СЕТ СН'!$F$6-'СЕТ СН'!$F$23</f>
        <v>943.36183079999989</v>
      </c>
      <c r="X24" s="36">
        <f>SUMIFS(СВЦЭМ!$D$39:$D$782,СВЦЭМ!$A$39:$A$782,$A24,СВЦЭМ!$B$39:$B$782,X$11)+'СЕТ СН'!$F$11+СВЦЭМ!$D$10+'СЕТ СН'!$F$6-'СЕТ СН'!$F$23</f>
        <v>921.0911468999999</v>
      </c>
      <c r="Y24" s="36">
        <f>SUMIFS(СВЦЭМ!$D$39:$D$782,СВЦЭМ!$A$39:$A$782,$A24,СВЦЭМ!$B$39:$B$782,Y$11)+'СЕТ СН'!$F$11+СВЦЭМ!$D$10+'СЕТ СН'!$F$6-'СЕТ СН'!$F$23</f>
        <v>969.50550654999995</v>
      </c>
    </row>
    <row r="25" spans="1:25" ht="15.75" x14ac:dyDescent="0.2">
      <c r="A25" s="35">
        <f t="shared" si="0"/>
        <v>44818</v>
      </c>
      <c r="B25" s="36">
        <f>SUMIFS(СВЦЭМ!$D$39:$D$782,СВЦЭМ!$A$39:$A$782,$A25,СВЦЭМ!$B$39:$B$782,B$11)+'СЕТ СН'!$F$11+СВЦЭМ!$D$10+'СЕТ СН'!$F$6-'СЕТ СН'!$F$23</f>
        <v>981.7009422299999</v>
      </c>
      <c r="C25" s="36">
        <f>SUMIFS(СВЦЭМ!$D$39:$D$782,СВЦЭМ!$A$39:$A$782,$A25,СВЦЭМ!$B$39:$B$782,C$11)+'СЕТ СН'!$F$11+СВЦЭМ!$D$10+'СЕТ СН'!$F$6-'СЕТ СН'!$F$23</f>
        <v>1029.93980971</v>
      </c>
      <c r="D25" s="36">
        <f>SUMIFS(СВЦЭМ!$D$39:$D$782,СВЦЭМ!$A$39:$A$782,$A25,СВЦЭМ!$B$39:$B$782,D$11)+'СЕТ СН'!$F$11+СВЦЭМ!$D$10+'СЕТ СН'!$F$6-'СЕТ СН'!$F$23</f>
        <v>1055.4702217700001</v>
      </c>
      <c r="E25" s="36">
        <f>SUMIFS(СВЦЭМ!$D$39:$D$782,СВЦЭМ!$A$39:$A$782,$A25,СВЦЭМ!$B$39:$B$782,E$11)+'СЕТ СН'!$F$11+СВЦЭМ!$D$10+'СЕТ СН'!$F$6-'СЕТ СН'!$F$23</f>
        <v>1056.8938583300001</v>
      </c>
      <c r="F25" s="36">
        <f>SUMIFS(СВЦЭМ!$D$39:$D$782,СВЦЭМ!$A$39:$A$782,$A25,СВЦЭМ!$B$39:$B$782,F$11)+'СЕТ СН'!$F$11+СВЦЭМ!$D$10+'СЕТ СН'!$F$6-'СЕТ СН'!$F$23</f>
        <v>1061.1932366599999</v>
      </c>
      <c r="G25" s="36">
        <f>SUMIFS(СВЦЭМ!$D$39:$D$782,СВЦЭМ!$A$39:$A$782,$A25,СВЦЭМ!$B$39:$B$782,G$11)+'СЕТ СН'!$F$11+СВЦЭМ!$D$10+'СЕТ СН'!$F$6-'СЕТ СН'!$F$23</f>
        <v>1048.5363449700001</v>
      </c>
      <c r="H25" s="36">
        <f>SUMIFS(СВЦЭМ!$D$39:$D$782,СВЦЭМ!$A$39:$A$782,$A25,СВЦЭМ!$B$39:$B$782,H$11)+'СЕТ СН'!$F$11+СВЦЭМ!$D$10+'СЕТ СН'!$F$6-'СЕТ СН'!$F$23</f>
        <v>986.31116197999995</v>
      </c>
      <c r="I25" s="36">
        <f>SUMIFS(СВЦЭМ!$D$39:$D$782,СВЦЭМ!$A$39:$A$782,$A25,СВЦЭМ!$B$39:$B$782,I$11)+'СЕТ СН'!$F$11+СВЦЭМ!$D$10+'СЕТ СН'!$F$6-'СЕТ СН'!$F$23</f>
        <v>919.94304977999991</v>
      </c>
      <c r="J25" s="36">
        <f>SUMIFS(СВЦЭМ!$D$39:$D$782,СВЦЭМ!$A$39:$A$782,$A25,СВЦЭМ!$B$39:$B$782,J$11)+'СЕТ СН'!$F$11+СВЦЭМ!$D$10+'СЕТ СН'!$F$6-'СЕТ СН'!$F$23</f>
        <v>887.67637434999995</v>
      </c>
      <c r="K25" s="36">
        <f>SUMIFS(СВЦЭМ!$D$39:$D$782,СВЦЭМ!$A$39:$A$782,$A25,СВЦЭМ!$B$39:$B$782,K$11)+'СЕТ СН'!$F$11+СВЦЭМ!$D$10+'СЕТ СН'!$F$6-'СЕТ СН'!$F$23</f>
        <v>884.7861717699999</v>
      </c>
      <c r="L25" s="36">
        <f>SUMIFS(СВЦЭМ!$D$39:$D$782,СВЦЭМ!$A$39:$A$782,$A25,СВЦЭМ!$B$39:$B$782,L$11)+'СЕТ СН'!$F$11+СВЦЭМ!$D$10+'СЕТ СН'!$F$6-'СЕТ СН'!$F$23</f>
        <v>900.74667086999989</v>
      </c>
      <c r="M25" s="36">
        <f>SUMIFS(СВЦЭМ!$D$39:$D$782,СВЦЭМ!$A$39:$A$782,$A25,СВЦЭМ!$B$39:$B$782,M$11)+'СЕТ СН'!$F$11+СВЦЭМ!$D$10+'СЕТ СН'!$F$6-'СЕТ СН'!$F$23</f>
        <v>914.23529924999991</v>
      </c>
      <c r="N25" s="36">
        <f>SUMIFS(СВЦЭМ!$D$39:$D$782,СВЦЭМ!$A$39:$A$782,$A25,СВЦЭМ!$B$39:$B$782,N$11)+'СЕТ СН'!$F$11+СВЦЭМ!$D$10+'СЕТ СН'!$F$6-'СЕТ СН'!$F$23</f>
        <v>862.13643917999991</v>
      </c>
      <c r="O25" s="36">
        <f>SUMIFS(СВЦЭМ!$D$39:$D$782,СВЦЭМ!$A$39:$A$782,$A25,СВЦЭМ!$B$39:$B$782,O$11)+'СЕТ СН'!$F$11+СВЦЭМ!$D$10+'СЕТ СН'!$F$6-'СЕТ СН'!$F$23</f>
        <v>858.14108758999998</v>
      </c>
      <c r="P25" s="36">
        <f>SUMIFS(СВЦЭМ!$D$39:$D$782,СВЦЭМ!$A$39:$A$782,$A25,СВЦЭМ!$B$39:$B$782,P$11)+'СЕТ СН'!$F$11+СВЦЭМ!$D$10+'СЕТ СН'!$F$6-'СЕТ СН'!$F$23</f>
        <v>864.07113829999992</v>
      </c>
      <c r="Q25" s="36">
        <f>SUMIFS(СВЦЭМ!$D$39:$D$782,СВЦЭМ!$A$39:$A$782,$A25,СВЦЭМ!$B$39:$B$782,Q$11)+'СЕТ СН'!$F$11+СВЦЭМ!$D$10+'СЕТ СН'!$F$6-'СЕТ СН'!$F$23</f>
        <v>890.77864220999993</v>
      </c>
      <c r="R25" s="36">
        <f>SUMIFS(СВЦЭМ!$D$39:$D$782,СВЦЭМ!$A$39:$A$782,$A25,СВЦЭМ!$B$39:$B$782,R$11)+'СЕТ СН'!$F$11+СВЦЭМ!$D$10+'СЕТ СН'!$F$6-'СЕТ СН'!$F$23</f>
        <v>912.13699849</v>
      </c>
      <c r="S25" s="36">
        <f>SUMIFS(СВЦЭМ!$D$39:$D$782,СВЦЭМ!$A$39:$A$782,$A25,СВЦЭМ!$B$39:$B$782,S$11)+'СЕТ СН'!$F$11+СВЦЭМ!$D$10+'СЕТ СН'!$F$6-'СЕТ СН'!$F$23</f>
        <v>910.24846252999998</v>
      </c>
      <c r="T25" s="36">
        <f>SUMIFS(СВЦЭМ!$D$39:$D$782,СВЦЭМ!$A$39:$A$782,$A25,СВЦЭМ!$B$39:$B$782,T$11)+'СЕТ СН'!$F$11+СВЦЭМ!$D$10+'СЕТ СН'!$F$6-'СЕТ СН'!$F$23</f>
        <v>940.61355471999991</v>
      </c>
      <c r="U25" s="36">
        <f>SUMIFS(СВЦЭМ!$D$39:$D$782,СВЦЭМ!$A$39:$A$782,$A25,СВЦЭМ!$B$39:$B$782,U$11)+'СЕТ СН'!$F$11+СВЦЭМ!$D$10+'СЕТ СН'!$F$6-'СЕТ СН'!$F$23</f>
        <v>960.9238796599999</v>
      </c>
      <c r="V25" s="36">
        <f>SUMIFS(СВЦЭМ!$D$39:$D$782,СВЦЭМ!$A$39:$A$782,$A25,СВЦЭМ!$B$39:$B$782,V$11)+'СЕТ СН'!$F$11+СВЦЭМ!$D$10+'СЕТ СН'!$F$6-'СЕТ СН'!$F$23</f>
        <v>963.00011821999999</v>
      </c>
      <c r="W25" s="36">
        <f>SUMIFS(СВЦЭМ!$D$39:$D$782,СВЦЭМ!$A$39:$A$782,$A25,СВЦЭМ!$B$39:$B$782,W$11)+'СЕТ СН'!$F$11+СВЦЭМ!$D$10+'СЕТ СН'!$F$6-'СЕТ СН'!$F$23</f>
        <v>946.79576614999996</v>
      </c>
      <c r="X25" s="36">
        <f>SUMIFS(СВЦЭМ!$D$39:$D$782,СВЦЭМ!$A$39:$A$782,$A25,СВЦЭМ!$B$39:$B$782,X$11)+'СЕТ СН'!$F$11+СВЦЭМ!$D$10+'СЕТ СН'!$F$6-'СЕТ СН'!$F$23</f>
        <v>920.03318295999998</v>
      </c>
      <c r="Y25" s="36">
        <f>SUMIFS(СВЦЭМ!$D$39:$D$782,СВЦЭМ!$A$39:$A$782,$A25,СВЦЭМ!$B$39:$B$782,Y$11)+'СЕТ СН'!$F$11+СВЦЭМ!$D$10+'СЕТ СН'!$F$6-'СЕТ СН'!$F$23</f>
        <v>973.74815110999998</v>
      </c>
    </row>
    <row r="26" spans="1:25" ht="15.75" x14ac:dyDescent="0.2">
      <c r="A26" s="35">
        <f t="shared" si="0"/>
        <v>44819</v>
      </c>
      <c r="B26" s="36">
        <f>SUMIFS(СВЦЭМ!$D$39:$D$782,СВЦЭМ!$A$39:$A$782,$A26,СВЦЭМ!$B$39:$B$782,B$11)+'СЕТ СН'!$F$11+СВЦЭМ!$D$10+'СЕТ СН'!$F$6-'СЕТ СН'!$F$23</f>
        <v>1022.1812376199999</v>
      </c>
      <c r="C26" s="36">
        <f>SUMIFS(СВЦЭМ!$D$39:$D$782,СВЦЭМ!$A$39:$A$782,$A26,СВЦЭМ!$B$39:$B$782,C$11)+'СЕТ СН'!$F$11+СВЦЭМ!$D$10+'СЕТ СН'!$F$6-'СЕТ СН'!$F$23</f>
        <v>1077.2188604400001</v>
      </c>
      <c r="D26" s="36">
        <f>SUMIFS(СВЦЭМ!$D$39:$D$782,СВЦЭМ!$A$39:$A$782,$A26,СВЦЭМ!$B$39:$B$782,D$11)+'СЕТ СН'!$F$11+СВЦЭМ!$D$10+'СЕТ СН'!$F$6-'СЕТ СН'!$F$23</f>
        <v>1100.7024819300002</v>
      </c>
      <c r="E26" s="36">
        <f>SUMIFS(СВЦЭМ!$D$39:$D$782,СВЦЭМ!$A$39:$A$782,$A26,СВЦЭМ!$B$39:$B$782,E$11)+'СЕТ СН'!$F$11+СВЦЭМ!$D$10+'СЕТ СН'!$F$6-'СЕТ СН'!$F$23</f>
        <v>1105.5485515600001</v>
      </c>
      <c r="F26" s="36">
        <f>SUMIFS(СВЦЭМ!$D$39:$D$782,СВЦЭМ!$A$39:$A$782,$A26,СВЦЭМ!$B$39:$B$782,F$11)+'СЕТ СН'!$F$11+СВЦЭМ!$D$10+'СЕТ СН'!$F$6-'СЕТ СН'!$F$23</f>
        <v>1115.7535684100001</v>
      </c>
      <c r="G26" s="36">
        <f>SUMIFS(СВЦЭМ!$D$39:$D$782,СВЦЭМ!$A$39:$A$782,$A26,СВЦЭМ!$B$39:$B$782,G$11)+'СЕТ СН'!$F$11+СВЦЭМ!$D$10+'СЕТ СН'!$F$6-'СЕТ СН'!$F$23</f>
        <v>1094.9437729200001</v>
      </c>
      <c r="H26" s="36">
        <f>SUMIFS(СВЦЭМ!$D$39:$D$782,СВЦЭМ!$A$39:$A$782,$A26,СВЦЭМ!$B$39:$B$782,H$11)+'СЕТ СН'!$F$11+СВЦЭМ!$D$10+'СЕТ СН'!$F$6-'СЕТ СН'!$F$23</f>
        <v>1042.67556059</v>
      </c>
      <c r="I26" s="36">
        <f>SUMIFS(СВЦЭМ!$D$39:$D$782,СВЦЭМ!$A$39:$A$782,$A26,СВЦЭМ!$B$39:$B$782,I$11)+'СЕТ СН'!$F$11+СВЦЭМ!$D$10+'СЕТ СН'!$F$6-'СЕТ СН'!$F$23</f>
        <v>956.71055804999992</v>
      </c>
      <c r="J26" s="36">
        <f>SUMIFS(СВЦЭМ!$D$39:$D$782,СВЦЭМ!$A$39:$A$782,$A26,СВЦЭМ!$B$39:$B$782,J$11)+'СЕТ СН'!$F$11+СВЦЭМ!$D$10+'СЕТ СН'!$F$6-'СЕТ СН'!$F$23</f>
        <v>963.9138184599999</v>
      </c>
      <c r="K26" s="36">
        <f>SUMIFS(СВЦЭМ!$D$39:$D$782,СВЦЭМ!$A$39:$A$782,$A26,СВЦЭМ!$B$39:$B$782,K$11)+'СЕТ СН'!$F$11+СВЦЭМ!$D$10+'СЕТ СН'!$F$6-'СЕТ СН'!$F$23</f>
        <v>956.68030736999992</v>
      </c>
      <c r="L26" s="36">
        <f>SUMIFS(СВЦЭМ!$D$39:$D$782,СВЦЭМ!$A$39:$A$782,$A26,СВЦЭМ!$B$39:$B$782,L$11)+'СЕТ СН'!$F$11+СВЦЭМ!$D$10+'СЕТ СН'!$F$6-'СЕТ СН'!$F$23</f>
        <v>954.50004106999995</v>
      </c>
      <c r="M26" s="36">
        <f>SUMIFS(СВЦЭМ!$D$39:$D$782,СВЦЭМ!$A$39:$A$782,$A26,СВЦЭМ!$B$39:$B$782,M$11)+'СЕТ СН'!$F$11+СВЦЭМ!$D$10+'СЕТ СН'!$F$6-'СЕТ СН'!$F$23</f>
        <v>957.64710147999995</v>
      </c>
      <c r="N26" s="36">
        <f>SUMIFS(СВЦЭМ!$D$39:$D$782,СВЦЭМ!$A$39:$A$782,$A26,СВЦЭМ!$B$39:$B$782,N$11)+'СЕТ СН'!$F$11+СВЦЭМ!$D$10+'СЕТ СН'!$F$6-'СЕТ СН'!$F$23</f>
        <v>911.8611492199999</v>
      </c>
      <c r="O26" s="36">
        <f>SUMIFS(СВЦЭМ!$D$39:$D$782,СВЦЭМ!$A$39:$A$782,$A26,СВЦЭМ!$B$39:$B$782,O$11)+'СЕТ СН'!$F$11+СВЦЭМ!$D$10+'СЕТ СН'!$F$6-'СЕТ СН'!$F$23</f>
        <v>918.5832300699999</v>
      </c>
      <c r="P26" s="36">
        <f>SUMIFS(СВЦЭМ!$D$39:$D$782,СВЦЭМ!$A$39:$A$782,$A26,СВЦЭМ!$B$39:$B$782,P$11)+'СЕТ СН'!$F$11+СВЦЭМ!$D$10+'СЕТ СН'!$F$6-'СЕТ СН'!$F$23</f>
        <v>921.72773811999991</v>
      </c>
      <c r="Q26" s="36">
        <f>SUMIFS(СВЦЭМ!$D$39:$D$782,СВЦЭМ!$A$39:$A$782,$A26,СВЦЭМ!$B$39:$B$782,Q$11)+'СЕТ СН'!$F$11+СВЦЭМ!$D$10+'СЕТ СН'!$F$6-'СЕТ СН'!$F$23</f>
        <v>927.68633024999997</v>
      </c>
      <c r="R26" s="36">
        <f>SUMIFS(СВЦЭМ!$D$39:$D$782,СВЦЭМ!$A$39:$A$782,$A26,СВЦЭМ!$B$39:$B$782,R$11)+'СЕТ СН'!$F$11+СВЦЭМ!$D$10+'СЕТ СН'!$F$6-'СЕТ СН'!$F$23</f>
        <v>953.55617839999991</v>
      </c>
      <c r="S26" s="36">
        <f>SUMIFS(СВЦЭМ!$D$39:$D$782,СВЦЭМ!$A$39:$A$782,$A26,СВЦЭМ!$B$39:$B$782,S$11)+'СЕТ СН'!$F$11+СВЦЭМ!$D$10+'СЕТ СН'!$F$6-'СЕТ СН'!$F$23</f>
        <v>939.57283232999998</v>
      </c>
      <c r="T26" s="36">
        <f>SUMIFS(СВЦЭМ!$D$39:$D$782,СВЦЭМ!$A$39:$A$782,$A26,СВЦЭМ!$B$39:$B$782,T$11)+'СЕТ СН'!$F$11+СВЦЭМ!$D$10+'СЕТ СН'!$F$6-'СЕТ СН'!$F$23</f>
        <v>956.80768652999996</v>
      </c>
      <c r="U26" s="36">
        <f>SUMIFS(СВЦЭМ!$D$39:$D$782,СВЦЭМ!$A$39:$A$782,$A26,СВЦЭМ!$B$39:$B$782,U$11)+'СЕТ СН'!$F$11+СВЦЭМ!$D$10+'СЕТ СН'!$F$6-'СЕТ СН'!$F$23</f>
        <v>970.37292865999996</v>
      </c>
      <c r="V26" s="36">
        <f>SUMIFS(СВЦЭМ!$D$39:$D$782,СВЦЭМ!$A$39:$A$782,$A26,СВЦЭМ!$B$39:$B$782,V$11)+'СЕТ СН'!$F$11+СВЦЭМ!$D$10+'СЕТ СН'!$F$6-'СЕТ СН'!$F$23</f>
        <v>1000.76214036</v>
      </c>
      <c r="W26" s="36">
        <f>SUMIFS(СВЦЭМ!$D$39:$D$782,СВЦЭМ!$A$39:$A$782,$A26,СВЦЭМ!$B$39:$B$782,W$11)+'СЕТ СН'!$F$11+СВЦЭМ!$D$10+'СЕТ СН'!$F$6-'СЕТ СН'!$F$23</f>
        <v>974.51806490999991</v>
      </c>
      <c r="X26" s="36">
        <f>SUMIFS(СВЦЭМ!$D$39:$D$782,СВЦЭМ!$A$39:$A$782,$A26,СВЦЭМ!$B$39:$B$782,X$11)+'СЕТ СН'!$F$11+СВЦЭМ!$D$10+'СЕТ СН'!$F$6-'СЕТ СН'!$F$23</f>
        <v>935.81372608999993</v>
      </c>
      <c r="Y26" s="36">
        <f>SUMIFS(СВЦЭМ!$D$39:$D$782,СВЦЭМ!$A$39:$A$782,$A26,СВЦЭМ!$B$39:$B$782,Y$11)+'СЕТ СН'!$F$11+СВЦЭМ!$D$10+'СЕТ СН'!$F$6-'СЕТ СН'!$F$23</f>
        <v>1017.4765787199999</v>
      </c>
    </row>
    <row r="27" spans="1:25" ht="15.75" x14ac:dyDescent="0.2">
      <c r="A27" s="35">
        <f t="shared" si="0"/>
        <v>44820</v>
      </c>
      <c r="B27" s="36">
        <f>SUMIFS(СВЦЭМ!$D$39:$D$782,СВЦЭМ!$A$39:$A$782,$A27,СВЦЭМ!$B$39:$B$782,B$11)+'СЕТ СН'!$F$11+СВЦЭМ!$D$10+'СЕТ СН'!$F$6-'СЕТ СН'!$F$23</f>
        <v>1029.8814135099999</v>
      </c>
      <c r="C27" s="36">
        <f>SUMIFS(СВЦЭМ!$D$39:$D$782,СВЦЭМ!$A$39:$A$782,$A27,СВЦЭМ!$B$39:$B$782,C$11)+'СЕТ СН'!$F$11+СВЦЭМ!$D$10+'СЕТ СН'!$F$6-'СЕТ СН'!$F$23</f>
        <v>1086.0591776199999</v>
      </c>
      <c r="D27" s="36">
        <f>SUMIFS(СВЦЭМ!$D$39:$D$782,СВЦЭМ!$A$39:$A$782,$A27,СВЦЭМ!$B$39:$B$782,D$11)+'СЕТ СН'!$F$11+СВЦЭМ!$D$10+'СЕТ СН'!$F$6-'СЕТ СН'!$F$23</f>
        <v>1119.9268634100001</v>
      </c>
      <c r="E27" s="36">
        <f>SUMIFS(СВЦЭМ!$D$39:$D$782,СВЦЭМ!$A$39:$A$782,$A27,СВЦЭМ!$B$39:$B$782,E$11)+'СЕТ СН'!$F$11+СВЦЭМ!$D$10+'СЕТ СН'!$F$6-'СЕТ СН'!$F$23</f>
        <v>1126.0085406999999</v>
      </c>
      <c r="F27" s="36">
        <f>SUMIFS(СВЦЭМ!$D$39:$D$782,СВЦЭМ!$A$39:$A$782,$A27,СВЦЭМ!$B$39:$B$782,F$11)+'СЕТ СН'!$F$11+СВЦЭМ!$D$10+'СЕТ СН'!$F$6-'СЕТ СН'!$F$23</f>
        <v>1112.0959889500002</v>
      </c>
      <c r="G27" s="36">
        <f>SUMIFS(СВЦЭМ!$D$39:$D$782,СВЦЭМ!$A$39:$A$782,$A27,СВЦЭМ!$B$39:$B$782,G$11)+'СЕТ СН'!$F$11+СВЦЭМ!$D$10+'СЕТ СН'!$F$6-'СЕТ СН'!$F$23</f>
        <v>1091.1498704600001</v>
      </c>
      <c r="H27" s="36">
        <f>SUMIFS(СВЦЭМ!$D$39:$D$782,СВЦЭМ!$A$39:$A$782,$A27,СВЦЭМ!$B$39:$B$782,H$11)+'СЕТ СН'!$F$11+СВЦЭМ!$D$10+'СЕТ СН'!$F$6-'СЕТ СН'!$F$23</f>
        <v>1034.04848161</v>
      </c>
      <c r="I27" s="36">
        <f>SUMIFS(СВЦЭМ!$D$39:$D$782,СВЦЭМ!$A$39:$A$782,$A27,СВЦЭМ!$B$39:$B$782,I$11)+'СЕТ СН'!$F$11+СВЦЭМ!$D$10+'СЕТ СН'!$F$6-'СЕТ СН'!$F$23</f>
        <v>950.35291555999993</v>
      </c>
      <c r="J27" s="36">
        <f>SUMIFS(СВЦЭМ!$D$39:$D$782,СВЦЭМ!$A$39:$A$782,$A27,СВЦЭМ!$B$39:$B$782,J$11)+'СЕТ СН'!$F$11+СВЦЭМ!$D$10+'СЕТ СН'!$F$6-'СЕТ СН'!$F$23</f>
        <v>946.03848627999992</v>
      </c>
      <c r="K27" s="36">
        <f>SUMIFS(СВЦЭМ!$D$39:$D$782,СВЦЭМ!$A$39:$A$782,$A27,СВЦЭМ!$B$39:$B$782,K$11)+'СЕТ СН'!$F$11+СВЦЭМ!$D$10+'СЕТ СН'!$F$6-'СЕТ СН'!$F$23</f>
        <v>883.26385098999992</v>
      </c>
      <c r="L27" s="36">
        <f>SUMIFS(СВЦЭМ!$D$39:$D$782,СВЦЭМ!$A$39:$A$782,$A27,СВЦЭМ!$B$39:$B$782,L$11)+'СЕТ СН'!$F$11+СВЦЭМ!$D$10+'СЕТ СН'!$F$6-'СЕТ СН'!$F$23</f>
        <v>900.53091683999992</v>
      </c>
      <c r="M27" s="36">
        <f>SUMIFS(СВЦЭМ!$D$39:$D$782,СВЦЭМ!$A$39:$A$782,$A27,СВЦЭМ!$B$39:$B$782,M$11)+'СЕТ СН'!$F$11+СВЦЭМ!$D$10+'СЕТ СН'!$F$6-'СЕТ СН'!$F$23</f>
        <v>909.2138127799999</v>
      </c>
      <c r="N27" s="36">
        <f>SUMIFS(СВЦЭМ!$D$39:$D$782,СВЦЭМ!$A$39:$A$782,$A27,СВЦЭМ!$B$39:$B$782,N$11)+'СЕТ СН'!$F$11+СВЦЭМ!$D$10+'СЕТ СН'!$F$6-'СЕТ СН'!$F$23</f>
        <v>929.32176493999998</v>
      </c>
      <c r="O27" s="36">
        <f>SUMIFS(СВЦЭМ!$D$39:$D$782,СВЦЭМ!$A$39:$A$782,$A27,СВЦЭМ!$B$39:$B$782,O$11)+'СЕТ СН'!$F$11+СВЦЭМ!$D$10+'СЕТ СН'!$F$6-'СЕТ СН'!$F$23</f>
        <v>926.02538499999991</v>
      </c>
      <c r="P27" s="36">
        <f>SUMIFS(СВЦЭМ!$D$39:$D$782,СВЦЭМ!$A$39:$A$782,$A27,СВЦЭМ!$B$39:$B$782,P$11)+'СЕТ СН'!$F$11+СВЦЭМ!$D$10+'СЕТ СН'!$F$6-'СЕТ СН'!$F$23</f>
        <v>928.17059778999999</v>
      </c>
      <c r="Q27" s="36">
        <f>SUMIFS(СВЦЭМ!$D$39:$D$782,СВЦЭМ!$A$39:$A$782,$A27,СВЦЭМ!$B$39:$B$782,Q$11)+'СЕТ СН'!$F$11+СВЦЭМ!$D$10+'СЕТ СН'!$F$6-'СЕТ СН'!$F$23</f>
        <v>936.1765932699999</v>
      </c>
      <c r="R27" s="36">
        <f>SUMIFS(СВЦЭМ!$D$39:$D$782,СВЦЭМ!$A$39:$A$782,$A27,СВЦЭМ!$B$39:$B$782,R$11)+'СЕТ СН'!$F$11+СВЦЭМ!$D$10+'СЕТ СН'!$F$6-'СЕТ СН'!$F$23</f>
        <v>941.33018177999998</v>
      </c>
      <c r="S27" s="36">
        <f>SUMIFS(СВЦЭМ!$D$39:$D$782,СВЦЭМ!$A$39:$A$782,$A27,СВЦЭМ!$B$39:$B$782,S$11)+'СЕТ СН'!$F$11+СВЦЭМ!$D$10+'СЕТ СН'!$F$6-'СЕТ СН'!$F$23</f>
        <v>931.61050004999993</v>
      </c>
      <c r="T27" s="36">
        <f>SUMIFS(СВЦЭМ!$D$39:$D$782,СВЦЭМ!$A$39:$A$782,$A27,СВЦЭМ!$B$39:$B$782,T$11)+'СЕТ СН'!$F$11+СВЦЭМ!$D$10+'СЕТ СН'!$F$6-'СЕТ СН'!$F$23</f>
        <v>961.57329379999999</v>
      </c>
      <c r="U27" s="36">
        <f>SUMIFS(СВЦЭМ!$D$39:$D$782,СВЦЭМ!$A$39:$A$782,$A27,СВЦЭМ!$B$39:$B$782,U$11)+'СЕТ СН'!$F$11+СВЦЭМ!$D$10+'СЕТ СН'!$F$6-'СЕТ СН'!$F$23</f>
        <v>964.13447342999996</v>
      </c>
      <c r="V27" s="36">
        <f>SUMIFS(СВЦЭМ!$D$39:$D$782,СВЦЭМ!$A$39:$A$782,$A27,СВЦЭМ!$B$39:$B$782,V$11)+'СЕТ СН'!$F$11+СВЦЭМ!$D$10+'СЕТ СН'!$F$6-'СЕТ СН'!$F$23</f>
        <v>985.98351636999996</v>
      </c>
      <c r="W27" s="36">
        <f>SUMIFS(СВЦЭМ!$D$39:$D$782,СВЦЭМ!$A$39:$A$782,$A27,СВЦЭМ!$B$39:$B$782,W$11)+'СЕТ СН'!$F$11+СВЦЭМ!$D$10+'СЕТ СН'!$F$6-'СЕТ СН'!$F$23</f>
        <v>958.01449411999999</v>
      </c>
      <c r="X27" s="36">
        <f>SUMIFS(СВЦЭМ!$D$39:$D$782,СВЦЭМ!$A$39:$A$782,$A27,СВЦЭМ!$B$39:$B$782,X$11)+'СЕТ СН'!$F$11+СВЦЭМ!$D$10+'СЕТ СН'!$F$6-'СЕТ СН'!$F$23</f>
        <v>971.25465507999991</v>
      </c>
      <c r="Y27" s="36">
        <f>SUMIFS(СВЦЭМ!$D$39:$D$782,СВЦЭМ!$A$39:$A$782,$A27,СВЦЭМ!$B$39:$B$782,Y$11)+'СЕТ СН'!$F$11+СВЦЭМ!$D$10+'СЕТ СН'!$F$6-'СЕТ СН'!$F$23</f>
        <v>993.09249937999994</v>
      </c>
    </row>
    <row r="28" spans="1:25" ht="15.75" x14ac:dyDescent="0.2">
      <c r="A28" s="35">
        <f t="shared" si="0"/>
        <v>44821</v>
      </c>
      <c r="B28" s="36">
        <f>SUMIFS(СВЦЭМ!$D$39:$D$782,СВЦЭМ!$A$39:$A$782,$A28,СВЦЭМ!$B$39:$B$782,B$11)+'СЕТ СН'!$F$11+СВЦЭМ!$D$10+'СЕТ СН'!$F$6-'СЕТ СН'!$F$23</f>
        <v>1001.7692418099999</v>
      </c>
      <c r="C28" s="36">
        <f>SUMIFS(СВЦЭМ!$D$39:$D$782,СВЦЭМ!$A$39:$A$782,$A28,СВЦЭМ!$B$39:$B$782,C$11)+'СЕТ СН'!$F$11+СВЦЭМ!$D$10+'СЕТ СН'!$F$6-'СЕТ СН'!$F$23</f>
        <v>1038.7792020700001</v>
      </c>
      <c r="D28" s="36">
        <f>SUMIFS(СВЦЭМ!$D$39:$D$782,СВЦЭМ!$A$39:$A$782,$A28,СВЦЭМ!$B$39:$B$782,D$11)+'СЕТ СН'!$F$11+СВЦЭМ!$D$10+'СЕТ СН'!$F$6-'СЕТ СН'!$F$23</f>
        <v>1065.0804423</v>
      </c>
      <c r="E28" s="36">
        <f>SUMIFS(СВЦЭМ!$D$39:$D$782,СВЦЭМ!$A$39:$A$782,$A28,СВЦЭМ!$B$39:$B$782,E$11)+'СЕТ СН'!$F$11+СВЦЭМ!$D$10+'СЕТ СН'!$F$6-'СЕТ СН'!$F$23</f>
        <v>1073.4301253799999</v>
      </c>
      <c r="F28" s="36">
        <f>SUMIFS(СВЦЭМ!$D$39:$D$782,СВЦЭМ!$A$39:$A$782,$A28,СВЦЭМ!$B$39:$B$782,F$11)+'СЕТ СН'!$F$11+СВЦЭМ!$D$10+'СЕТ СН'!$F$6-'СЕТ СН'!$F$23</f>
        <v>1078.8732152800001</v>
      </c>
      <c r="G28" s="36">
        <f>SUMIFS(СВЦЭМ!$D$39:$D$782,СВЦЭМ!$A$39:$A$782,$A28,СВЦЭМ!$B$39:$B$782,G$11)+'СЕТ СН'!$F$11+СВЦЭМ!$D$10+'СЕТ СН'!$F$6-'СЕТ СН'!$F$23</f>
        <v>1065.6919739499999</v>
      </c>
      <c r="H28" s="36">
        <f>SUMIFS(СВЦЭМ!$D$39:$D$782,СВЦЭМ!$A$39:$A$782,$A28,СВЦЭМ!$B$39:$B$782,H$11)+'СЕТ СН'!$F$11+СВЦЭМ!$D$10+'СЕТ СН'!$F$6-'СЕТ СН'!$F$23</f>
        <v>1029.5352082100001</v>
      </c>
      <c r="I28" s="36">
        <f>SUMIFS(СВЦЭМ!$D$39:$D$782,СВЦЭМ!$A$39:$A$782,$A28,СВЦЭМ!$B$39:$B$782,I$11)+'СЕТ СН'!$F$11+СВЦЭМ!$D$10+'СЕТ СН'!$F$6-'СЕТ СН'!$F$23</f>
        <v>973.55473975999996</v>
      </c>
      <c r="J28" s="36">
        <f>SUMIFS(СВЦЭМ!$D$39:$D$782,СВЦЭМ!$A$39:$A$782,$A28,СВЦЭМ!$B$39:$B$782,J$11)+'СЕТ СН'!$F$11+СВЦЭМ!$D$10+'СЕТ СН'!$F$6-'СЕТ СН'!$F$23</f>
        <v>903.85210475999997</v>
      </c>
      <c r="K28" s="36">
        <f>SUMIFS(СВЦЭМ!$D$39:$D$782,СВЦЭМ!$A$39:$A$782,$A28,СВЦЭМ!$B$39:$B$782,K$11)+'СЕТ СН'!$F$11+СВЦЭМ!$D$10+'СЕТ СН'!$F$6-'СЕТ СН'!$F$23</f>
        <v>866.47612092999998</v>
      </c>
      <c r="L28" s="36">
        <f>SUMIFS(СВЦЭМ!$D$39:$D$782,СВЦЭМ!$A$39:$A$782,$A28,СВЦЭМ!$B$39:$B$782,L$11)+'СЕТ СН'!$F$11+СВЦЭМ!$D$10+'СЕТ СН'!$F$6-'СЕТ СН'!$F$23</f>
        <v>852.28770552999993</v>
      </c>
      <c r="M28" s="36">
        <f>SUMIFS(СВЦЭМ!$D$39:$D$782,СВЦЭМ!$A$39:$A$782,$A28,СВЦЭМ!$B$39:$B$782,M$11)+'СЕТ СН'!$F$11+СВЦЭМ!$D$10+'СЕТ СН'!$F$6-'СЕТ СН'!$F$23</f>
        <v>862.41441455999995</v>
      </c>
      <c r="N28" s="36">
        <f>SUMIFS(СВЦЭМ!$D$39:$D$782,СВЦЭМ!$A$39:$A$782,$A28,СВЦЭМ!$B$39:$B$782,N$11)+'СЕТ СН'!$F$11+СВЦЭМ!$D$10+'СЕТ СН'!$F$6-'СЕТ СН'!$F$23</f>
        <v>880.91023865999989</v>
      </c>
      <c r="O28" s="36">
        <f>SUMIFS(СВЦЭМ!$D$39:$D$782,СВЦЭМ!$A$39:$A$782,$A28,СВЦЭМ!$B$39:$B$782,O$11)+'СЕТ СН'!$F$11+СВЦЭМ!$D$10+'СЕТ СН'!$F$6-'СЕТ СН'!$F$23</f>
        <v>881.3952193099999</v>
      </c>
      <c r="P28" s="36">
        <f>SUMIFS(СВЦЭМ!$D$39:$D$782,СВЦЭМ!$A$39:$A$782,$A28,СВЦЭМ!$B$39:$B$782,P$11)+'СЕТ СН'!$F$11+СВЦЭМ!$D$10+'СЕТ СН'!$F$6-'СЕТ СН'!$F$23</f>
        <v>883.81527533999997</v>
      </c>
      <c r="Q28" s="36">
        <f>SUMIFS(СВЦЭМ!$D$39:$D$782,СВЦЭМ!$A$39:$A$782,$A28,СВЦЭМ!$B$39:$B$782,Q$11)+'СЕТ СН'!$F$11+СВЦЭМ!$D$10+'СЕТ СН'!$F$6-'СЕТ СН'!$F$23</f>
        <v>886.70386231999998</v>
      </c>
      <c r="R28" s="36">
        <f>SUMIFS(СВЦЭМ!$D$39:$D$782,СВЦЭМ!$A$39:$A$782,$A28,СВЦЭМ!$B$39:$B$782,R$11)+'СЕТ СН'!$F$11+СВЦЭМ!$D$10+'СЕТ СН'!$F$6-'СЕТ СН'!$F$23</f>
        <v>891.02946500999997</v>
      </c>
      <c r="S28" s="36">
        <f>SUMIFS(СВЦЭМ!$D$39:$D$782,СВЦЭМ!$A$39:$A$782,$A28,СВЦЭМ!$B$39:$B$782,S$11)+'СЕТ СН'!$F$11+СВЦЭМ!$D$10+'СЕТ СН'!$F$6-'СЕТ СН'!$F$23</f>
        <v>889.98725426999999</v>
      </c>
      <c r="T28" s="36">
        <f>SUMIFS(СВЦЭМ!$D$39:$D$782,СВЦЭМ!$A$39:$A$782,$A28,СВЦЭМ!$B$39:$B$782,T$11)+'СЕТ СН'!$F$11+СВЦЭМ!$D$10+'СЕТ СН'!$F$6-'СЕТ СН'!$F$23</f>
        <v>923.23587142999997</v>
      </c>
      <c r="U28" s="36">
        <f>SUMIFS(СВЦЭМ!$D$39:$D$782,СВЦЭМ!$A$39:$A$782,$A28,СВЦЭМ!$B$39:$B$782,U$11)+'СЕТ СН'!$F$11+СВЦЭМ!$D$10+'СЕТ СН'!$F$6-'СЕТ СН'!$F$23</f>
        <v>959.59738476999996</v>
      </c>
      <c r="V28" s="36">
        <f>SUMIFS(СВЦЭМ!$D$39:$D$782,СВЦЭМ!$A$39:$A$782,$A28,СВЦЭМ!$B$39:$B$782,V$11)+'СЕТ СН'!$F$11+СВЦЭМ!$D$10+'СЕТ СН'!$F$6-'СЕТ СН'!$F$23</f>
        <v>975.78989532999992</v>
      </c>
      <c r="W28" s="36">
        <f>SUMIFS(СВЦЭМ!$D$39:$D$782,СВЦЭМ!$A$39:$A$782,$A28,СВЦЭМ!$B$39:$B$782,W$11)+'СЕТ СН'!$F$11+СВЦЭМ!$D$10+'СЕТ СН'!$F$6-'СЕТ СН'!$F$23</f>
        <v>967.2221810499999</v>
      </c>
      <c r="X28" s="36">
        <f>SUMIFS(СВЦЭМ!$D$39:$D$782,СВЦЭМ!$A$39:$A$782,$A28,СВЦЭМ!$B$39:$B$782,X$11)+'СЕТ СН'!$F$11+СВЦЭМ!$D$10+'СЕТ СН'!$F$6-'СЕТ СН'!$F$23</f>
        <v>997.75215433999995</v>
      </c>
      <c r="Y28" s="36">
        <f>SUMIFS(СВЦЭМ!$D$39:$D$782,СВЦЭМ!$A$39:$A$782,$A28,СВЦЭМ!$B$39:$B$782,Y$11)+'СЕТ СН'!$F$11+СВЦЭМ!$D$10+'СЕТ СН'!$F$6-'СЕТ СН'!$F$23</f>
        <v>952.29559921999999</v>
      </c>
    </row>
    <row r="29" spans="1:25" ht="15.75" x14ac:dyDescent="0.2">
      <c r="A29" s="35">
        <f t="shared" si="0"/>
        <v>44822</v>
      </c>
      <c r="B29" s="36">
        <f>SUMIFS(СВЦЭМ!$D$39:$D$782,СВЦЭМ!$A$39:$A$782,$A29,СВЦЭМ!$B$39:$B$782,B$11)+'СЕТ СН'!$F$11+СВЦЭМ!$D$10+'СЕТ СН'!$F$6-'СЕТ СН'!$F$23</f>
        <v>991.71238707999998</v>
      </c>
      <c r="C29" s="36">
        <f>SUMIFS(СВЦЭМ!$D$39:$D$782,СВЦЭМ!$A$39:$A$782,$A29,СВЦЭМ!$B$39:$B$782,C$11)+'СЕТ СН'!$F$11+СВЦЭМ!$D$10+'СЕТ СН'!$F$6-'СЕТ СН'!$F$23</f>
        <v>1008.81540935</v>
      </c>
      <c r="D29" s="36">
        <f>SUMIFS(СВЦЭМ!$D$39:$D$782,СВЦЭМ!$A$39:$A$782,$A29,СВЦЭМ!$B$39:$B$782,D$11)+'СЕТ СН'!$F$11+СВЦЭМ!$D$10+'СЕТ СН'!$F$6-'СЕТ СН'!$F$23</f>
        <v>1045.80231256</v>
      </c>
      <c r="E29" s="36">
        <f>SUMIFS(СВЦЭМ!$D$39:$D$782,СВЦЭМ!$A$39:$A$782,$A29,СВЦЭМ!$B$39:$B$782,E$11)+'СЕТ СН'!$F$11+СВЦЭМ!$D$10+'СЕТ СН'!$F$6-'СЕТ СН'!$F$23</f>
        <v>1006.60686131</v>
      </c>
      <c r="F29" s="36">
        <f>SUMIFS(СВЦЭМ!$D$39:$D$782,СВЦЭМ!$A$39:$A$782,$A29,СВЦЭМ!$B$39:$B$782,F$11)+'СЕТ СН'!$F$11+СВЦЭМ!$D$10+'СЕТ СН'!$F$6-'СЕТ СН'!$F$23</f>
        <v>1003.1622090999999</v>
      </c>
      <c r="G29" s="36">
        <f>SUMIFS(СВЦЭМ!$D$39:$D$782,СВЦЭМ!$A$39:$A$782,$A29,СВЦЭМ!$B$39:$B$782,G$11)+'СЕТ СН'!$F$11+СВЦЭМ!$D$10+'СЕТ СН'!$F$6-'СЕТ СН'!$F$23</f>
        <v>987.11325585999998</v>
      </c>
      <c r="H29" s="36">
        <f>SUMIFS(СВЦЭМ!$D$39:$D$782,СВЦЭМ!$A$39:$A$782,$A29,СВЦЭМ!$B$39:$B$782,H$11)+'СЕТ СН'!$F$11+СВЦЭМ!$D$10+'СЕТ СН'!$F$6-'СЕТ СН'!$F$23</f>
        <v>962.13502147999998</v>
      </c>
      <c r="I29" s="36">
        <f>SUMIFS(СВЦЭМ!$D$39:$D$782,СВЦЭМ!$A$39:$A$782,$A29,СВЦЭМ!$B$39:$B$782,I$11)+'СЕТ СН'!$F$11+СВЦЭМ!$D$10+'СЕТ СН'!$F$6-'СЕТ СН'!$F$23</f>
        <v>866.57931117999999</v>
      </c>
      <c r="J29" s="36">
        <f>SUMIFS(СВЦЭМ!$D$39:$D$782,СВЦЭМ!$A$39:$A$782,$A29,СВЦЭМ!$B$39:$B$782,J$11)+'СЕТ СН'!$F$11+СВЦЭМ!$D$10+'СЕТ СН'!$F$6-'СЕТ СН'!$F$23</f>
        <v>786.78444204999994</v>
      </c>
      <c r="K29" s="36">
        <f>SUMIFS(СВЦЭМ!$D$39:$D$782,СВЦЭМ!$A$39:$A$782,$A29,СВЦЭМ!$B$39:$B$782,K$11)+'СЕТ СН'!$F$11+СВЦЭМ!$D$10+'СЕТ СН'!$F$6-'СЕТ СН'!$F$23</f>
        <v>750.0242811899999</v>
      </c>
      <c r="L29" s="36">
        <f>SUMIFS(СВЦЭМ!$D$39:$D$782,СВЦЭМ!$A$39:$A$782,$A29,СВЦЭМ!$B$39:$B$782,L$11)+'СЕТ СН'!$F$11+СВЦЭМ!$D$10+'СЕТ СН'!$F$6-'СЕТ СН'!$F$23</f>
        <v>692.19526298999995</v>
      </c>
      <c r="M29" s="36">
        <f>SUMIFS(СВЦЭМ!$D$39:$D$782,СВЦЭМ!$A$39:$A$782,$A29,СВЦЭМ!$B$39:$B$782,M$11)+'СЕТ СН'!$F$11+СВЦЭМ!$D$10+'СЕТ СН'!$F$6-'СЕТ СН'!$F$23</f>
        <v>758.75727748999998</v>
      </c>
      <c r="N29" s="36">
        <f>SUMIFS(СВЦЭМ!$D$39:$D$782,СВЦЭМ!$A$39:$A$782,$A29,СВЦЭМ!$B$39:$B$782,N$11)+'СЕТ СН'!$F$11+СВЦЭМ!$D$10+'СЕТ СН'!$F$6-'СЕТ СН'!$F$23</f>
        <v>850.63829139999996</v>
      </c>
      <c r="O29" s="36">
        <f>SUMIFS(СВЦЭМ!$D$39:$D$782,СВЦЭМ!$A$39:$A$782,$A29,СВЦЭМ!$B$39:$B$782,O$11)+'СЕТ СН'!$F$11+СВЦЭМ!$D$10+'СЕТ СН'!$F$6-'СЕТ СН'!$F$23</f>
        <v>913.80187919999992</v>
      </c>
      <c r="P29" s="36">
        <f>SUMIFS(СВЦЭМ!$D$39:$D$782,СВЦЭМ!$A$39:$A$782,$A29,СВЦЭМ!$B$39:$B$782,P$11)+'СЕТ СН'!$F$11+СВЦЭМ!$D$10+'СЕТ СН'!$F$6-'СЕТ СН'!$F$23</f>
        <v>909.03609279999989</v>
      </c>
      <c r="Q29" s="36">
        <f>SUMIFS(СВЦЭМ!$D$39:$D$782,СВЦЭМ!$A$39:$A$782,$A29,СВЦЭМ!$B$39:$B$782,Q$11)+'СЕТ СН'!$F$11+СВЦЭМ!$D$10+'СЕТ СН'!$F$6-'СЕТ СН'!$F$23</f>
        <v>906.58525439999994</v>
      </c>
      <c r="R29" s="36">
        <f>SUMIFS(СВЦЭМ!$D$39:$D$782,СВЦЭМ!$A$39:$A$782,$A29,СВЦЭМ!$B$39:$B$782,R$11)+'СЕТ СН'!$F$11+СВЦЭМ!$D$10+'СЕТ СН'!$F$6-'СЕТ СН'!$F$23</f>
        <v>818.58124822999991</v>
      </c>
      <c r="S29" s="36">
        <f>SUMIFS(СВЦЭМ!$D$39:$D$782,СВЦЭМ!$A$39:$A$782,$A29,СВЦЭМ!$B$39:$B$782,S$11)+'СЕТ СН'!$F$11+СВЦЭМ!$D$10+'СЕТ СН'!$F$6-'СЕТ СН'!$F$23</f>
        <v>783.62561264999999</v>
      </c>
      <c r="T29" s="36">
        <f>SUMIFS(СВЦЭМ!$D$39:$D$782,СВЦЭМ!$A$39:$A$782,$A29,СВЦЭМ!$B$39:$B$782,T$11)+'СЕТ СН'!$F$11+СВЦЭМ!$D$10+'СЕТ СН'!$F$6-'СЕТ СН'!$F$23</f>
        <v>723.37184425999999</v>
      </c>
      <c r="U29" s="36">
        <f>SUMIFS(СВЦЭМ!$D$39:$D$782,СВЦЭМ!$A$39:$A$782,$A29,СВЦЭМ!$B$39:$B$782,U$11)+'СЕТ СН'!$F$11+СВЦЭМ!$D$10+'СЕТ СН'!$F$6-'СЕТ СН'!$F$23</f>
        <v>732.62344762999999</v>
      </c>
      <c r="V29" s="36">
        <f>SUMIFS(СВЦЭМ!$D$39:$D$782,СВЦЭМ!$A$39:$A$782,$A29,СВЦЭМ!$B$39:$B$782,V$11)+'СЕТ СН'!$F$11+СВЦЭМ!$D$10+'СЕТ СН'!$F$6-'СЕТ СН'!$F$23</f>
        <v>744.18081974999996</v>
      </c>
      <c r="W29" s="36">
        <f>SUMIFS(СВЦЭМ!$D$39:$D$782,СВЦЭМ!$A$39:$A$782,$A29,СВЦЭМ!$B$39:$B$782,W$11)+'СЕТ СН'!$F$11+СВЦЭМ!$D$10+'СЕТ СН'!$F$6-'СЕТ СН'!$F$23</f>
        <v>739.52808815999992</v>
      </c>
      <c r="X29" s="36">
        <f>SUMIFS(СВЦЭМ!$D$39:$D$782,СВЦЭМ!$A$39:$A$782,$A29,СВЦЭМ!$B$39:$B$782,X$11)+'СЕТ СН'!$F$11+СВЦЭМ!$D$10+'СЕТ СН'!$F$6-'СЕТ СН'!$F$23</f>
        <v>746.92839891999995</v>
      </c>
      <c r="Y29" s="36">
        <f>SUMIFS(СВЦЭМ!$D$39:$D$782,СВЦЭМ!$A$39:$A$782,$A29,СВЦЭМ!$B$39:$B$782,Y$11)+'СЕТ СН'!$F$11+СВЦЭМ!$D$10+'СЕТ СН'!$F$6-'СЕТ СН'!$F$23</f>
        <v>727.48115195999992</v>
      </c>
    </row>
    <row r="30" spans="1:25" ht="15.75" x14ac:dyDescent="0.2">
      <c r="A30" s="35">
        <f t="shared" si="0"/>
        <v>44823</v>
      </c>
      <c r="B30" s="36">
        <f>SUMIFS(СВЦЭМ!$D$39:$D$782,СВЦЭМ!$A$39:$A$782,$A30,СВЦЭМ!$B$39:$B$782,B$11)+'СЕТ СН'!$F$11+СВЦЭМ!$D$10+'СЕТ СН'!$F$6-'СЕТ СН'!$F$23</f>
        <v>903.03983744999994</v>
      </c>
      <c r="C30" s="36">
        <f>SUMIFS(СВЦЭМ!$D$39:$D$782,СВЦЭМ!$A$39:$A$782,$A30,СВЦЭМ!$B$39:$B$782,C$11)+'СЕТ СН'!$F$11+СВЦЭМ!$D$10+'СЕТ СН'!$F$6-'СЕТ СН'!$F$23</f>
        <v>944.63433941999995</v>
      </c>
      <c r="D30" s="36">
        <f>SUMIFS(СВЦЭМ!$D$39:$D$782,СВЦЭМ!$A$39:$A$782,$A30,СВЦЭМ!$B$39:$B$782,D$11)+'СЕТ СН'!$F$11+СВЦЭМ!$D$10+'СЕТ СН'!$F$6-'СЕТ СН'!$F$23</f>
        <v>1094.3750490800001</v>
      </c>
      <c r="E30" s="36">
        <f>SUMIFS(СВЦЭМ!$D$39:$D$782,СВЦЭМ!$A$39:$A$782,$A30,СВЦЭМ!$B$39:$B$782,E$11)+'СЕТ СН'!$F$11+СВЦЭМ!$D$10+'СЕТ СН'!$F$6-'СЕТ СН'!$F$23</f>
        <v>1048.1731717</v>
      </c>
      <c r="F30" s="36">
        <f>SUMIFS(СВЦЭМ!$D$39:$D$782,СВЦЭМ!$A$39:$A$782,$A30,СВЦЭМ!$B$39:$B$782,F$11)+'СЕТ СН'!$F$11+СВЦЭМ!$D$10+'СЕТ СН'!$F$6-'СЕТ СН'!$F$23</f>
        <v>994.14284012999997</v>
      </c>
      <c r="G30" s="36">
        <f>SUMIFS(СВЦЭМ!$D$39:$D$782,СВЦЭМ!$A$39:$A$782,$A30,СВЦЭМ!$B$39:$B$782,G$11)+'СЕТ СН'!$F$11+СВЦЭМ!$D$10+'СЕТ СН'!$F$6-'СЕТ СН'!$F$23</f>
        <v>968.02499407999994</v>
      </c>
      <c r="H30" s="36">
        <f>SUMIFS(СВЦЭМ!$D$39:$D$782,СВЦЭМ!$A$39:$A$782,$A30,СВЦЭМ!$B$39:$B$782,H$11)+'СЕТ СН'!$F$11+СВЦЭМ!$D$10+'СЕТ СН'!$F$6-'СЕТ СН'!$F$23</f>
        <v>927.99264982</v>
      </c>
      <c r="I30" s="36">
        <f>SUMIFS(СВЦЭМ!$D$39:$D$782,СВЦЭМ!$A$39:$A$782,$A30,СВЦЭМ!$B$39:$B$782,I$11)+'СЕТ СН'!$F$11+СВЦЭМ!$D$10+'СЕТ СН'!$F$6-'СЕТ СН'!$F$23</f>
        <v>886.75964165999994</v>
      </c>
      <c r="J30" s="36">
        <f>SUMIFS(СВЦЭМ!$D$39:$D$782,СВЦЭМ!$A$39:$A$782,$A30,СВЦЭМ!$B$39:$B$782,J$11)+'СЕТ СН'!$F$11+СВЦЭМ!$D$10+'СЕТ СН'!$F$6-'СЕТ СН'!$F$23</f>
        <v>874.33036224999989</v>
      </c>
      <c r="K30" s="36">
        <f>SUMIFS(СВЦЭМ!$D$39:$D$782,СВЦЭМ!$A$39:$A$782,$A30,СВЦЭМ!$B$39:$B$782,K$11)+'СЕТ СН'!$F$11+СВЦЭМ!$D$10+'СЕТ СН'!$F$6-'СЕТ СН'!$F$23</f>
        <v>830.63840225999991</v>
      </c>
      <c r="L30" s="36">
        <f>SUMIFS(СВЦЭМ!$D$39:$D$782,СВЦЭМ!$A$39:$A$782,$A30,СВЦЭМ!$B$39:$B$782,L$11)+'СЕТ СН'!$F$11+СВЦЭМ!$D$10+'СЕТ СН'!$F$6-'СЕТ СН'!$F$23</f>
        <v>813.84031924999999</v>
      </c>
      <c r="M30" s="36">
        <f>SUMIFS(СВЦЭМ!$D$39:$D$782,СВЦЭМ!$A$39:$A$782,$A30,СВЦЭМ!$B$39:$B$782,M$11)+'СЕТ СН'!$F$11+СВЦЭМ!$D$10+'СЕТ СН'!$F$6-'СЕТ СН'!$F$23</f>
        <v>827.32751850999989</v>
      </c>
      <c r="N30" s="36">
        <f>SUMIFS(СВЦЭМ!$D$39:$D$782,СВЦЭМ!$A$39:$A$782,$A30,СВЦЭМ!$B$39:$B$782,N$11)+'СЕТ СН'!$F$11+СВЦЭМ!$D$10+'СЕТ СН'!$F$6-'СЕТ СН'!$F$23</f>
        <v>837.98806417999992</v>
      </c>
      <c r="O30" s="36">
        <f>SUMIFS(СВЦЭМ!$D$39:$D$782,СВЦЭМ!$A$39:$A$782,$A30,СВЦЭМ!$B$39:$B$782,O$11)+'СЕТ СН'!$F$11+СВЦЭМ!$D$10+'СЕТ СН'!$F$6-'СЕТ СН'!$F$23</f>
        <v>833.51032177999991</v>
      </c>
      <c r="P30" s="36">
        <f>SUMIFS(СВЦЭМ!$D$39:$D$782,СВЦЭМ!$A$39:$A$782,$A30,СВЦЭМ!$B$39:$B$782,P$11)+'СЕТ СН'!$F$11+СВЦЭМ!$D$10+'СЕТ СН'!$F$6-'СЕТ СН'!$F$23</f>
        <v>844.99696619999997</v>
      </c>
      <c r="Q30" s="36">
        <f>SUMIFS(СВЦЭМ!$D$39:$D$782,СВЦЭМ!$A$39:$A$782,$A30,СВЦЭМ!$B$39:$B$782,Q$11)+'СЕТ СН'!$F$11+СВЦЭМ!$D$10+'СЕТ СН'!$F$6-'СЕТ СН'!$F$23</f>
        <v>842.97636346999991</v>
      </c>
      <c r="R30" s="36">
        <f>SUMIFS(СВЦЭМ!$D$39:$D$782,СВЦЭМ!$A$39:$A$782,$A30,СВЦЭМ!$B$39:$B$782,R$11)+'СЕТ СН'!$F$11+СВЦЭМ!$D$10+'СЕТ СН'!$F$6-'СЕТ СН'!$F$23</f>
        <v>850.31895677</v>
      </c>
      <c r="S30" s="36">
        <f>SUMIFS(СВЦЭМ!$D$39:$D$782,СВЦЭМ!$A$39:$A$782,$A30,СВЦЭМ!$B$39:$B$782,S$11)+'СЕТ СН'!$F$11+СВЦЭМ!$D$10+'СЕТ СН'!$F$6-'СЕТ СН'!$F$23</f>
        <v>850.9835840799999</v>
      </c>
      <c r="T30" s="36">
        <f>SUMIFS(СВЦЭМ!$D$39:$D$782,СВЦЭМ!$A$39:$A$782,$A30,СВЦЭМ!$B$39:$B$782,T$11)+'СЕТ СН'!$F$11+СВЦЭМ!$D$10+'СЕТ СН'!$F$6-'СЕТ СН'!$F$23</f>
        <v>815.43153914999994</v>
      </c>
      <c r="U30" s="36">
        <f>SUMIFS(СВЦЭМ!$D$39:$D$782,СВЦЭМ!$A$39:$A$782,$A30,СВЦЭМ!$B$39:$B$782,U$11)+'СЕТ СН'!$F$11+СВЦЭМ!$D$10+'СЕТ СН'!$F$6-'СЕТ СН'!$F$23</f>
        <v>787.85326751999992</v>
      </c>
      <c r="V30" s="36">
        <f>SUMIFS(СВЦЭМ!$D$39:$D$782,СВЦЭМ!$A$39:$A$782,$A30,СВЦЭМ!$B$39:$B$782,V$11)+'СЕТ СН'!$F$11+СВЦЭМ!$D$10+'СЕТ СН'!$F$6-'СЕТ СН'!$F$23</f>
        <v>799.4506335399999</v>
      </c>
      <c r="W30" s="36">
        <f>SUMIFS(СВЦЭМ!$D$39:$D$782,СВЦЭМ!$A$39:$A$782,$A30,СВЦЭМ!$B$39:$B$782,W$11)+'СЕТ СН'!$F$11+СВЦЭМ!$D$10+'СЕТ СН'!$F$6-'СЕТ СН'!$F$23</f>
        <v>817.37761462999993</v>
      </c>
      <c r="X30" s="36">
        <f>SUMIFS(СВЦЭМ!$D$39:$D$782,СВЦЭМ!$A$39:$A$782,$A30,СВЦЭМ!$B$39:$B$782,X$11)+'СЕТ СН'!$F$11+СВЦЭМ!$D$10+'СЕТ СН'!$F$6-'СЕТ СН'!$F$23</f>
        <v>871.74144678999994</v>
      </c>
      <c r="Y30" s="36">
        <f>SUMIFS(СВЦЭМ!$D$39:$D$782,СВЦЭМ!$A$39:$A$782,$A30,СВЦЭМ!$B$39:$B$782,Y$11)+'СЕТ СН'!$F$11+СВЦЭМ!$D$10+'СЕТ СН'!$F$6-'СЕТ СН'!$F$23</f>
        <v>909.2477100399999</v>
      </c>
    </row>
    <row r="31" spans="1:25" ht="15.75" x14ac:dyDescent="0.2">
      <c r="A31" s="35">
        <f t="shared" si="0"/>
        <v>44824</v>
      </c>
      <c r="B31" s="36">
        <f>SUMIFS(СВЦЭМ!$D$39:$D$782,СВЦЭМ!$A$39:$A$782,$A31,СВЦЭМ!$B$39:$B$782,B$11)+'СЕТ СН'!$F$11+СВЦЭМ!$D$10+'СЕТ СН'!$F$6-'СЕТ СН'!$F$23</f>
        <v>909.55899953999995</v>
      </c>
      <c r="C31" s="36">
        <f>SUMIFS(СВЦЭМ!$D$39:$D$782,СВЦЭМ!$A$39:$A$782,$A31,СВЦЭМ!$B$39:$B$782,C$11)+'СЕТ СН'!$F$11+СВЦЭМ!$D$10+'СЕТ СН'!$F$6-'СЕТ СН'!$F$23</f>
        <v>953.01114785999994</v>
      </c>
      <c r="D31" s="36">
        <f>SUMIFS(СВЦЭМ!$D$39:$D$782,СВЦЭМ!$A$39:$A$782,$A31,СВЦЭМ!$B$39:$B$782,D$11)+'СЕТ СН'!$F$11+СВЦЭМ!$D$10+'СЕТ СН'!$F$6-'СЕТ СН'!$F$23</f>
        <v>976.53446848999999</v>
      </c>
      <c r="E31" s="36">
        <f>SUMIFS(СВЦЭМ!$D$39:$D$782,СВЦЭМ!$A$39:$A$782,$A31,СВЦЭМ!$B$39:$B$782,E$11)+'СЕТ СН'!$F$11+СВЦЭМ!$D$10+'СЕТ СН'!$F$6-'СЕТ СН'!$F$23</f>
        <v>987.63876660999995</v>
      </c>
      <c r="F31" s="36">
        <f>SUMIFS(СВЦЭМ!$D$39:$D$782,СВЦЭМ!$A$39:$A$782,$A31,СВЦЭМ!$B$39:$B$782,F$11)+'СЕТ СН'!$F$11+СВЦЭМ!$D$10+'СЕТ СН'!$F$6-'СЕТ СН'!$F$23</f>
        <v>990.44525895999993</v>
      </c>
      <c r="G31" s="36">
        <f>SUMIFS(СВЦЭМ!$D$39:$D$782,СВЦЭМ!$A$39:$A$782,$A31,СВЦЭМ!$B$39:$B$782,G$11)+'СЕТ СН'!$F$11+СВЦЭМ!$D$10+'СЕТ СН'!$F$6-'СЕТ СН'!$F$23</f>
        <v>978.10129040999993</v>
      </c>
      <c r="H31" s="36">
        <f>SUMIFS(СВЦЭМ!$D$39:$D$782,СВЦЭМ!$A$39:$A$782,$A31,СВЦЭМ!$B$39:$B$782,H$11)+'СЕТ СН'!$F$11+СВЦЭМ!$D$10+'СЕТ СН'!$F$6-'СЕТ СН'!$F$23</f>
        <v>912.92780590999996</v>
      </c>
      <c r="I31" s="36">
        <f>SUMIFS(СВЦЭМ!$D$39:$D$782,СВЦЭМ!$A$39:$A$782,$A31,СВЦЭМ!$B$39:$B$782,I$11)+'СЕТ СН'!$F$11+СВЦЭМ!$D$10+'СЕТ СН'!$F$6-'СЕТ СН'!$F$23</f>
        <v>857.40785007999989</v>
      </c>
      <c r="J31" s="36">
        <f>SUMIFS(СВЦЭМ!$D$39:$D$782,СВЦЭМ!$A$39:$A$782,$A31,СВЦЭМ!$B$39:$B$782,J$11)+'СЕТ СН'!$F$11+СВЦЭМ!$D$10+'СЕТ СН'!$F$6-'СЕТ СН'!$F$23</f>
        <v>835.43498438999995</v>
      </c>
      <c r="K31" s="36">
        <f>SUMIFS(СВЦЭМ!$D$39:$D$782,СВЦЭМ!$A$39:$A$782,$A31,СВЦЭМ!$B$39:$B$782,K$11)+'СЕТ СН'!$F$11+СВЦЭМ!$D$10+'СЕТ СН'!$F$6-'СЕТ СН'!$F$23</f>
        <v>913.9334300999999</v>
      </c>
      <c r="L31" s="36">
        <f>SUMIFS(СВЦЭМ!$D$39:$D$782,СВЦЭМ!$A$39:$A$782,$A31,СВЦЭМ!$B$39:$B$782,L$11)+'СЕТ СН'!$F$11+СВЦЭМ!$D$10+'СЕТ СН'!$F$6-'СЕТ СН'!$F$23</f>
        <v>931.40850797999997</v>
      </c>
      <c r="M31" s="36">
        <f>SUMIFS(СВЦЭМ!$D$39:$D$782,СВЦЭМ!$A$39:$A$782,$A31,СВЦЭМ!$B$39:$B$782,M$11)+'СЕТ СН'!$F$11+СВЦЭМ!$D$10+'СЕТ СН'!$F$6-'СЕТ СН'!$F$23</f>
        <v>873.30012782999995</v>
      </c>
      <c r="N31" s="36">
        <f>SUMIFS(СВЦЭМ!$D$39:$D$782,СВЦЭМ!$A$39:$A$782,$A31,СВЦЭМ!$B$39:$B$782,N$11)+'СЕТ СН'!$F$11+СВЦЭМ!$D$10+'СЕТ СН'!$F$6-'СЕТ СН'!$F$23</f>
        <v>834.82042256999989</v>
      </c>
      <c r="O31" s="36">
        <f>SUMIFS(СВЦЭМ!$D$39:$D$782,СВЦЭМ!$A$39:$A$782,$A31,СВЦЭМ!$B$39:$B$782,O$11)+'СЕТ СН'!$F$11+СВЦЭМ!$D$10+'СЕТ СН'!$F$6-'СЕТ СН'!$F$23</f>
        <v>793.9297378</v>
      </c>
      <c r="P31" s="36">
        <f>SUMIFS(СВЦЭМ!$D$39:$D$782,СВЦЭМ!$A$39:$A$782,$A31,СВЦЭМ!$B$39:$B$782,P$11)+'СЕТ СН'!$F$11+СВЦЭМ!$D$10+'СЕТ СН'!$F$6-'СЕТ СН'!$F$23</f>
        <v>802.51023931999998</v>
      </c>
      <c r="Q31" s="36">
        <f>SUMIFS(СВЦЭМ!$D$39:$D$782,СВЦЭМ!$A$39:$A$782,$A31,СВЦЭМ!$B$39:$B$782,Q$11)+'СЕТ СН'!$F$11+СВЦЭМ!$D$10+'СЕТ СН'!$F$6-'СЕТ СН'!$F$23</f>
        <v>815.4369213299999</v>
      </c>
      <c r="R31" s="36">
        <f>SUMIFS(СВЦЭМ!$D$39:$D$782,СВЦЭМ!$A$39:$A$782,$A31,СВЦЭМ!$B$39:$B$782,R$11)+'СЕТ СН'!$F$11+СВЦЭМ!$D$10+'СЕТ СН'!$F$6-'СЕТ СН'!$F$23</f>
        <v>816.37139714999989</v>
      </c>
      <c r="S31" s="36">
        <f>SUMIFS(СВЦЭМ!$D$39:$D$782,СВЦЭМ!$A$39:$A$782,$A31,СВЦЭМ!$B$39:$B$782,S$11)+'СЕТ СН'!$F$11+СВЦЭМ!$D$10+'СЕТ СН'!$F$6-'СЕТ СН'!$F$23</f>
        <v>810.81334456999991</v>
      </c>
      <c r="T31" s="36">
        <f>SUMIFS(СВЦЭМ!$D$39:$D$782,СВЦЭМ!$A$39:$A$782,$A31,СВЦЭМ!$B$39:$B$782,T$11)+'СЕТ СН'!$F$11+СВЦЭМ!$D$10+'СЕТ СН'!$F$6-'СЕТ СН'!$F$23</f>
        <v>896.91913683999996</v>
      </c>
      <c r="U31" s="36">
        <f>SUMIFS(СВЦЭМ!$D$39:$D$782,СВЦЭМ!$A$39:$A$782,$A31,СВЦЭМ!$B$39:$B$782,U$11)+'СЕТ СН'!$F$11+СВЦЭМ!$D$10+'СЕТ СН'!$F$6-'СЕТ СН'!$F$23</f>
        <v>933.46019205999994</v>
      </c>
      <c r="V31" s="36">
        <f>SUMIFS(СВЦЭМ!$D$39:$D$782,СВЦЭМ!$A$39:$A$782,$A31,СВЦЭМ!$B$39:$B$782,V$11)+'СЕТ СН'!$F$11+СВЦЭМ!$D$10+'СЕТ СН'!$F$6-'СЕТ СН'!$F$23</f>
        <v>963.38354272999993</v>
      </c>
      <c r="W31" s="36">
        <f>SUMIFS(СВЦЭМ!$D$39:$D$782,СВЦЭМ!$A$39:$A$782,$A31,СВЦЭМ!$B$39:$B$782,W$11)+'СЕТ СН'!$F$11+СВЦЭМ!$D$10+'СЕТ СН'!$F$6-'СЕТ СН'!$F$23</f>
        <v>949.5614552799999</v>
      </c>
      <c r="X31" s="36">
        <f>SUMIFS(СВЦЭМ!$D$39:$D$782,СВЦЭМ!$A$39:$A$782,$A31,СВЦЭМ!$B$39:$B$782,X$11)+'СЕТ СН'!$F$11+СВЦЭМ!$D$10+'СЕТ СН'!$F$6-'СЕТ СН'!$F$23</f>
        <v>897.53830696</v>
      </c>
      <c r="Y31" s="36">
        <f>SUMIFS(СВЦЭМ!$D$39:$D$782,СВЦЭМ!$A$39:$A$782,$A31,СВЦЭМ!$B$39:$B$782,Y$11)+'СЕТ СН'!$F$11+СВЦЭМ!$D$10+'СЕТ СН'!$F$6-'СЕТ СН'!$F$23</f>
        <v>838.28860808999991</v>
      </c>
    </row>
    <row r="32" spans="1:25" ht="15.75" x14ac:dyDescent="0.2">
      <c r="A32" s="35">
        <f t="shared" si="0"/>
        <v>44825</v>
      </c>
      <c r="B32" s="36">
        <f>SUMIFS(СВЦЭМ!$D$39:$D$782,СВЦЭМ!$A$39:$A$782,$A32,СВЦЭМ!$B$39:$B$782,B$11)+'СЕТ СН'!$F$11+СВЦЭМ!$D$10+'СЕТ СН'!$F$6-'СЕТ СН'!$F$23</f>
        <v>929.56769769999994</v>
      </c>
      <c r="C32" s="36">
        <f>SUMIFS(СВЦЭМ!$D$39:$D$782,СВЦЭМ!$A$39:$A$782,$A32,СВЦЭМ!$B$39:$B$782,C$11)+'СЕТ СН'!$F$11+СВЦЭМ!$D$10+'СЕТ СН'!$F$6-'СЕТ СН'!$F$23</f>
        <v>956.32929227999989</v>
      </c>
      <c r="D32" s="36">
        <f>SUMIFS(СВЦЭМ!$D$39:$D$782,СВЦЭМ!$A$39:$A$782,$A32,СВЦЭМ!$B$39:$B$782,D$11)+'СЕТ СН'!$F$11+СВЦЭМ!$D$10+'СЕТ СН'!$F$6-'СЕТ СН'!$F$23</f>
        <v>971.13013775999991</v>
      </c>
      <c r="E32" s="36">
        <f>SUMIFS(СВЦЭМ!$D$39:$D$782,СВЦЭМ!$A$39:$A$782,$A32,СВЦЭМ!$B$39:$B$782,E$11)+'СЕТ СН'!$F$11+СВЦЭМ!$D$10+'СЕТ СН'!$F$6-'СЕТ СН'!$F$23</f>
        <v>928.53676776999998</v>
      </c>
      <c r="F32" s="36">
        <f>SUMIFS(СВЦЭМ!$D$39:$D$782,СВЦЭМ!$A$39:$A$782,$A32,СВЦЭМ!$B$39:$B$782,F$11)+'СЕТ СН'!$F$11+СВЦЭМ!$D$10+'СЕТ СН'!$F$6-'СЕТ СН'!$F$23</f>
        <v>909.13781239999992</v>
      </c>
      <c r="G32" s="36">
        <f>SUMIFS(СВЦЭМ!$D$39:$D$782,СВЦЭМ!$A$39:$A$782,$A32,СВЦЭМ!$B$39:$B$782,G$11)+'СЕТ СН'!$F$11+СВЦЭМ!$D$10+'СЕТ СН'!$F$6-'СЕТ СН'!$F$23</f>
        <v>892.23604209999996</v>
      </c>
      <c r="H32" s="36">
        <f>SUMIFS(СВЦЭМ!$D$39:$D$782,СВЦЭМ!$A$39:$A$782,$A32,СВЦЭМ!$B$39:$B$782,H$11)+'СЕТ СН'!$F$11+СВЦЭМ!$D$10+'СЕТ СН'!$F$6-'СЕТ СН'!$F$23</f>
        <v>832.18136390999996</v>
      </c>
      <c r="I32" s="36">
        <f>SUMIFS(СВЦЭМ!$D$39:$D$782,СВЦЭМ!$A$39:$A$782,$A32,СВЦЭМ!$B$39:$B$782,I$11)+'СЕТ СН'!$F$11+СВЦЭМ!$D$10+'СЕТ СН'!$F$6-'СЕТ СН'!$F$23</f>
        <v>698.39941763999991</v>
      </c>
      <c r="J32" s="36">
        <f>SUMIFS(СВЦЭМ!$D$39:$D$782,СВЦЭМ!$A$39:$A$782,$A32,СВЦЭМ!$B$39:$B$782,J$11)+'СЕТ СН'!$F$11+СВЦЭМ!$D$10+'СЕТ СН'!$F$6-'СЕТ СН'!$F$23</f>
        <v>647.66910414999995</v>
      </c>
      <c r="K32" s="36">
        <f>SUMIFS(СВЦЭМ!$D$39:$D$782,СВЦЭМ!$A$39:$A$782,$A32,СВЦЭМ!$B$39:$B$782,K$11)+'СЕТ СН'!$F$11+СВЦЭМ!$D$10+'СЕТ СН'!$F$6-'СЕТ СН'!$F$23</f>
        <v>806.09964071999991</v>
      </c>
      <c r="L32" s="36">
        <f>SUMIFS(СВЦЭМ!$D$39:$D$782,СВЦЭМ!$A$39:$A$782,$A32,СВЦЭМ!$B$39:$B$782,L$11)+'СЕТ СН'!$F$11+СВЦЭМ!$D$10+'СЕТ СН'!$F$6-'СЕТ СН'!$F$23</f>
        <v>806.86303579999992</v>
      </c>
      <c r="M32" s="36">
        <f>SUMIFS(СВЦЭМ!$D$39:$D$782,СВЦЭМ!$A$39:$A$782,$A32,СВЦЭМ!$B$39:$B$782,M$11)+'СЕТ СН'!$F$11+СВЦЭМ!$D$10+'СЕТ СН'!$F$6-'СЕТ СН'!$F$23</f>
        <v>770.74982139999997</v>
      </c>
      <c r="N32" s="36">
        <f>SUMIFS(СВЦЭМ!$D$39:$D$782,СВЦЭМ!$A$39:$A$782,$A32,СВЦЭМ!$B$39:$B$782,N$11)+'СЕТ СН'!$F$11+СВЦЭМ!$D$10+'СЕТ СН'!$F$6-'СЕТ СН'!$F$23</f>
        <v>813.98158347999993</v>
      </c>
      <c r="O32" s="36">
        <f>SUMIFS(СВЦЭМ!$D$39:$D$782,СВЦЭМ!$A$39:$A$782,$A32,СВЦЭМ!$B$39:$B$782,O$11)+'СЕТ СН'!$F$11+СВЦЭМ!$D$10+'СЕТ СН'!$F$6-'СЕТ СН'!$F$23</f>
        <v>806.21979140999997</v>
      </c>
      <c r="P32" s="36">
        <f>SUMIFS(СВЦЭМ!$D$39:$D$782,СВЦЭМ!$A$39:$A$782,$A32,СВЦЭМ!$B$39:$B$782,P$11)+'СЕТ СН'!$F$11+СВЦЭМ!$D$10+'СЕТ СН'!$F$6-'СЕТ СН'!$F$23</f>
        <v>810.56537280999999</v>
      </c>
      <c r="Q32" s="36">
        <f>SUMIFS(СВЦЭМ!$D$39:$D$782,СВЦЭМ!$A$39:$A$782,$A32,СВЦЭМ!$B$39:$B$782,Q$11)+'СЕТ СН'!$F$11+СВЦЭМ!$D$10+'СЕТ СН'!$F$6-'СЕТ СН'!$F$23</f>
        <v>822.69988175999993</v>
      </c>
      <c r="R32" s="36">
        <f>SUMIFS(СВЦЭМ!$D$39:$D$782,СВЦЭМ!$A$39:$A$782,$A32,СВЦЭМ!$B$39:$B$782,R$11)+'СЕТ СН'!$F$11+СВЦЭМ!$D$10+'СЕТ СН'!$F$6-'СЕТ СН'!$F$23</f>
        <v>767.99387205999994</v>
      </c>
      <c r="S32" s="36">
        <f>SUMIFS(СВЦЭМ!$D$39:$D$782,СВЦЭМ!$A$39:$A$782,$A32,СВЦЭМ!$B$39:$B$782,S$11)+'СЕТ СН'!$F$11+СВЦЭМ!$D$10+'СЕТ СН'!$F$6-'СЕТ СН'!$F$23</f>
        <v>808.22985071999994</v>
      </c>
      <c r="T32" s="36">
        <f>SUMIFS(СВЦЭМ!$D$39:$D$782,СВЦЭМ!$A$39:$A$782,$A32,СВЦЭМ!$B$39:$B$782,T$11)+'СЕТ СН'!$F$11+СВЦЭМ!$D$10+'СЕТ СН'!$F$6-'СЕТ СН'!$F$23</f>
        <v>780.08689864999997</v>
      </c>
      <c r="U32" s="36">
        <f>SUMIFS(СВЦЭМ!$D$39:$D$782,СВЦЭМ!$A$39:$A$782,$A32,СВЦЭМ!$B$39:$B$782,U$11)+'СЕТ СН'!$F$11+СВЦЭМ!$D$10+'СЕТ СН'!$F$6-'СЕТ СН'!$F$23</f>
        <v>753.7528557899999</v>
      </c>
      <c r="V32" s="36">
        <f>SUMIFS(СВЦЭМ!$D$39:$D$782,СВЦЭМ!$A$39:$A$782,$A32,СВЦЭМ!$B$39:$B$782,V$11)+'СЕТ СН'!$F$11+СВЦЭМ!$D$10+'СЕТ СН'!$F$6-'СЕТ СН'!$F$23</f>
        <v>765.52371215999995</v>
      </c>
      <c r="W32" s="36">
        <f>SUMIFS(СВЦЭМ!$D$39:$D$782,СВЦЭМ!$A$39:$A$782,$A32,СВЦЭМ!$B$39:$B$782,W$11)+'СЕТ СН'!$F$11+СВЦЭМ!$D$10+'СЕТ СН'!$F$6-'СЕТ СН'!$F$23</f>
        <v>759.22633899999994</v>
      </c>
      <c r="X32" s="36">
        <f>SUMIFS(СВЦЭМ!$D$39:$D$782,СВЦЭМ!$A$39:$A$782,$A32,СВЦЭМ!$B$39:$B$782,X$11)+'СЕТ СН'!$F$11+СВЦЭМ!$D$10+'СЕТ СН'!$F$6-'СЕТ СН'!$F$23</f>
        <v>744.10883523999996</v>
      </c>
      <c r="Y32" s="36">
        <f>SUMIFS(СВЦЭМ!$D$39:$D$782,СВЦЭМ!$A$39:$A$782,$A32,СВЦЭМ!$B$39:$B$782,Y$11)+'СЕТ СН'!$F$11+СВЦЭМ!$D$10+'СЕТ СН'!$F$6-'СЕТ СН'!$F$23</f>
        <v>691.24054470999999</v>
      </c>
    </row>
    <row r="33" spans="1:27" ht="15.75" x14ac:dyDescent="0.2">
      <c r="A33" s="35">
        <f t="shared" si="0"/>
        <v>44826</v>
      </c>
      <c r="B33" s="36">
        <f>SUMIFS(СВЦЭМ!$D$39:$D$782,СВЦЭМ!$A$39:$A$782,$A33,СВЦЭМ!$B$39:$B$782,B$11)+'СЕТ СН'!$F$11+СВЦЭМ!$D$10+'СЕТ СН'!$F$6-'СЕТ СН'!$F$23</f>
        <v>895.62650928999994</v>
      </c>
      <c r="C33" s="36">
        <f>SUMIFS(СВЦЭМ!$D$39:$D$782,СВЦЭМ!$A$39:$A$782,$A33,СВЦЭМ!$B$39:$B$782,C$11)+'СЕТ СН'!$F$11+СВЦЭМ!$D$10+'СЕТ СН'!$F$6-'СЕТ СН'!$F$23</f>
        <v>907.94006431999992</v>
      </c>
      <c r="D33" s="36">
        <f>SUMIFS(СВЦЭМ!$D$39:$D$782,СВЦЭМ!$A$39:$A$782,$A33,СВЦЭМ!$B$39:$B$782,D$11)+'СЕТ СН'!$F$11+СВЦЭМ!$D$10+'СЕТ СН'!$F$6-'СЕТ СН'!$F$23</f>
        <v>932.33692660999998</v>
      </c>
      <c r="E33" s="36">
        <f>SUMIFS(СВЦЭМ!$D$39:$D$782,СВЦЭМ!$A$39:$A$782,$A33,СВЦЭМ!$B$39:$B$782,E$11)+'СЕТ СН'!$F$11+СВЦЭМ!$D$10+'СЕТ СН'!$F$6-'СЕТ СН'!$F$23</f>
        <v>936.6756214699999</v>
      </c>
      <c r="F33" s="36">
        <f>SUMIFS(СВЦЭМ!$D$39:$D$782,СВЦЭМ!$A$39:$A$782,$A33,СВЦЭМ!$B$39:$B$782,F$11)+'СЕТ СН'!$F$11+СВЦЭМ!$D$10+'СЕТ СН'!$F$6-'СЕТ СН'!$F$23</f>
        <v>926.45544146999998</v>
      </c>
      <c r="G33" s="36">
        <f>SUMIFS(СВЦЭМ!$D$39:$D$782,СВЦЭМ!$A$39:$A$782,$A33,СВЦЭМ!$B$39:$B$782,G$11)+'СЕТ СН'!$F$11+СВЦЭМ!$D$10+'СЕТ СН'!$F$6-'СЕТ СН'!$F$23</f>
        <v>904.88325043999998</v>
      </c>
      <c r="H33" s="36">
        <f>SUMIFS(СВЦЭМ!$D$39:$D$782,СВЦЭМ!$A$39:$A$782,$A33,СВЦЭМ!$B$39:$B$782,H$11)+'СЕТ СН'!$F$11+СВЦЭМ!$D$10+'СЕТ СН'!$F$6-'СЕТ СН'!$F$23</f>
        <v>845.82410407999998</v>
      </c>
      <c r="I33" s="36">
        <f>SUMIFS(СВЦЭМ!$D$39:$D$782,СВЦЭМ!$A$39:$A$782,$A33,СВЦЭМ!$B$39:$B$782,I$11)+'СЕТ СН'!$F$11+СВЦЭМ!$D$10+'СЕТ СН'!$F$6-'СЕТ СН'!$F$23</f>
        <v>791.29758718999994</v>
      </c>
      <c r="J33" s="36">
        <f>SUMIFS(СВЦЭМ!$D$39:$D$782,СВЦЭМ!$A$39:$A$782,$A33,СВЦЭМ!$B$39:$B$782,J$11)+'СЕТ СН'!$F$11+СВЦЭМ!$D$10+'СЕТ СН'!$F$6-'СЕТ СН'!$F$23</f>
        <v>776.59340500999997</v>
      </c>
      <c r="K33" s="36">
        <f>SUMIFS(СВЦЭМ!$D$39:$D$782,СВЦЭМ!$A$39:$A$782,$A33,СВЦЭМ!$B$39:$B$782,K$11)+'СЕТ СН'!$F$11+СВЦЭМ!$D$10+'СЕТ СН'!$F$6-'СЕТ СН'!$F$23</f>
        <v>750.61475788999996</v>
      </c>
      <c r="L33" s="36">
        <f>SUMIFS(СВЦЭМ!$D$39:$D$782,СВЦЭМ!$A$39:$A$782,$A33,СВЦЭМ!$B$39:$B$782,L$11)+'СЕТ СН'!$F$11+СВЦЭМ!$D$10+'СЕТ СН'!$F$6-'СЕТ СН'!$F$23</f>
        <v>756.43575087999989</v>
      </c>
      <c r="M33" s="36">
        <f>SUMIFS(СВЦЭМ!$D$39:$D$782,СВЦЭМ!$A$39:$A$782,$A33,СВЦЭМ!$B$39:$B$782,M$11)+'СЕТ СН'!$F$11+СВЦЭМ!$D$10+'СЕТ СН'!$F$6-'СЕТ СН'!$F$23</f>
        <v>767.21825234999994</v>
      </c>
      <c r="N33" s="36">
        <f>SUMIFS(СВЦЭМ!$D$39:$D$782,СВЦЭМ!$A$39:$A$782,$A33,СВЦЭМ!$B$39:$B$782,N$11)+'СЕТ СН'!$F$11+СВЦЭМ!$D$10+'СЕТ СН'!$F$6-'СЕТ СН'!$F$23</f>
        <v>776.67383342999995</v>
      </c>
      <c r="O33" s="36">
        <f>SUMIFS(СВЦЭМ!$D$39:$D$782,СВЦЭМ!$A$39:$A$782,$A33,СВЦЭМ!$B$39:$B$782,O$11)+'СЕТ СН'!$F$11+СВЦЭМ!$D$10+'СЕТ СН'!$F$6-'СЕТ СН'!$F$23</f>
        <v>789.25834140999996</v>
      </c>
      <c r="P33" s="36">
        <f>SUMIFS(СВЦЭМ!$D$39:$D$782,СВЦЭМ!$A$39:$A$782,$A33,СВЦЭМ!$B$39:$B$782,P$11)+'СЕТ СН'!$F$11+СВЦЭМ!$D$10+'СЕТ СН'!$F$6-'СЕТ СН'!$F$23</f>
        <v>793.92894279999996</v>
      </c>
      <c r="Q33" s="36">
        <f>SUMIFS(СВЦЭМ!$D$39:$D$782,СВЦЭМ!$A$39:$A$782,$A33,СВЦЭМ!$B$39:$B$782,Q$11)+'СЕТ СН'!$F$11+СВЦЭМ!$D$10+'СЕТ СН'!$F$6-'СЕТ СН'!$F$23</f>
        <v>792.75834631999999</v>
      </c>
      <c r="R33" s="36">
        <f>SUMIFS(СВЦЭМ!$D$39:$D$782,СВЦЭМ!$A$39:$A$782,$A33,СВЦЭМ!$B$39:$B$782,R$11)+'СЕТ СН'!$F$11+СВЦЭМ!$D$10+'СЕТ СН'!$F$6-'СЕТ СН'!$F$23</f>
        <v>815.22360072999993</v>
      </c>
      <c r="S33" s="36">
        <f>SUMIFS(СВЦЭМ!$D$39:$D$782,СВЦЭМ!$A$39:$A$782,$A33,СВЦЭМ!$B$39:$B$782,S$11)+'СЕТ СН'!$F$11+СВЦЭМ!$D$10+'СЕТ СН'!$F$6-'СЕТ СН'!$F$23</f>
        <v>797.95389071</v>
      </c>
      <c r="T33" s="36">
        <f>SUMIFS(СВЦЭМ!$D$39:$D$782,СВЦЭМ!$A$39:$A$782,$A33,СВЦЭМ!$B$39:$B$782,T$11)+'СЕТ СН'!$F$11+СВЦЭМ!$D$10+'СЕТ СН'!$F$6-'СЕТ СН'!$F$23</f>
        <v>759.67681721999998</v>
      </c>
      <c r="U33" s="36">
        <f>SUMIFS(СВЦЭМ!$D$39:$D$782,СВЦЭМ!$A$39:$A$782,$A33,СВЦЭМ!$B$39:$B$782,U$11)+'СЕТ СН'!$F$11+СВЦЭМ!$D$10+'СЕТ СН'!$F$6-'СЕТ СН'!$F$23</f>
        <v>782.81594514999995</v>
      </c>
      <c r="V33" s="36">
        <f>SUMIFS(СВЦЭМ!$D$39:$D$782,СВЦЭМ!$A$39:$A$782,$A33,СВЦЭМ!$B$39:$B$782,V$11)+'СЕТ СН'!$F$11+СВЦЭМ!$D$10+'СЕТ СН'!$F$6-'СЕТ СН'!$F$23</f>
        <v>790.93137491999994</v>
      </c>
      <c r="W33" s="36">
        <f>SUMIFS(СВЦЭМ!$D$39:$D$782,СВЦЭМ!$A$39:$A$782,$A33,СВЦЭМ!$B$39:$B$782,W$11)+'СЕТ СН'!$F$11+СВЦЭМ!$D$10+'СЕТ СН'!$F$6-'СЕТ СН'!$F$23</f>
        <v>819.39172533999999</v>
      </c>
      <c r="X33" s="36">
        <f>SUMIFS(СВЦЭМ!$D$39:$D$782,СВЦЭМ!$A$39:$A$782,$A33,СВЦЭМ!$B$39:$B$782,X$11)+'СЕТ СН'!$F$11+СВЦЭМ!$D$10+'СЕТ СН'!$F$6-'СЕТ СН'!$F$23</f>
        <v>865.69090818999996</v>
      </c>
      <c r="Y33" s="36">
        <f>SUMIFS(СВЦЭМ!$D$39:$D$782,СВЦЭМ!$A$39:$A$782,$A33,СВЦЭМ!$B$39:$B$782,Y$11)+'СЕТ СН'!$F$11+СВЦЭМ!$D$10+'СЕТ СН'!$F$6-'СЕТ СН'!$F$23</f>
        <v>869.41990623999993</v>
      </c>
    </row>
    <row r="34" spans="1:27" ht="15.75" x14ac:dyDescent="0.2">
      <c r="A34" s="35">
        <f t="shared" si="0"/>
        <v>44827</v>
      </c>
      <c r="B34" s="36">
        <f>SUMIFS(СВЦЭМ!$D$39:$D$782,СВЦЭМ!$A$39:$A$782,$A34,СВЦЭМ!$B$39:$B$782,B$11)+'СЕТ СН'!$F$11+СВЦЭМ!$D$10+'СЕТ СН'!$F$6-'СЕТ СН'!$F$23</f>
        <v>989.23303931999999</v>
      </c>
      <c r="C34" s="36">
        <f>SUMIFS(СВЦЭМ!$D$39:$D$782,СВЦЭМ!$A$39:$A$782,$A34,СВЦЭМ!$B$39:$B$782,C$11)+'СЕТ СН'!$F$11+СВЦЭМ!$D$10+'СЕТ СН'!$F$6-'СЕТ СН'!$F$23</f>
        <v>936.32372310999995</v>
      </c>
      <c r="D34" s="36">
        <f>SUMIFS(СВЦЭМ!$D$39:$D$782,СВЦЭМ!$A$39:$A$782,$A34,СВЦЭМ!$B$39:$B$782,D$11)+'СЕТ СН'!$F$11+СВЦЭМ!$D$10+'СЕТ СН'!$F$6-'СЕТ СН'!$F$23</f>
        <v>919.54440178999994</v>
      </c>
      <c r="E34" s="36">
        <f>SUMIFS(СВЦЭМ!$D$39:$D$782,СВЦЭМ!$A$39:$A$782,$A34,СВЦЭМ!$B$39:$B$782,E$11)+'СЕТ СН'!$F$11+СВЦЭМ!$D$10+'СЕТ СН'!$F$6-'СЕТ СН'!$F$23</f>
        <v>928.99699480999993</v>
      </c>
      <c r="F34" s="36">
        <f>SUMIFS(СВЦЭМ!$D$39:$D$782,СВЦЭМ!$A$39:$A$782,$A34,СВЦЭМ!$B$39:$B$782,F$11)+'СЕТ СН'!$F$11+СВЦЭМ!$D$10+'СЕТ СН'!$F$6-'СЕТ СН'!$F$23</f>
        <v>926.98531419999995</v>
      </c>
      <c r="G34" s="36">
        <f>SUMIFS(СВЦЭМ!$D$39:$D$782,СВЦЭМ!$A$39:$A$782,$A34,СВЦЭМ!$B$39:$B$782,G$11)+'СЕТ СН'!$F$11+СВЦЭМ!$D$10+'СЕТ СН'!$F$6-'СЕТ СН'!$F$23</f>
        <v>915.55212035</v>
      </c>
      <c r="H34" s="36">
        <f>SUMIFS(СВЦЭМ!$D$39:$D$782,СВЦЭМ!$A$39:$A$782,$A34,СВЦЭМ!$B$39:$B$782,H$11)+'СЕТ СН'!$F$11+СВЦЭМ!$D$10+'СЕТ СН'!$F$6-'СЕТ СН'!$F$23</f>
        <v>841.31488344999991</v>
      </c>
      <c r="I34" s="36">
        <f>SUMIFS(СВЦЭМ!$D$39:$D$782,СВЦЭМ!$A$39:$A$782,$A34,СВЦЭМ!$B$39:$B$782,I$11)+'СЕТ СН'!$F$11+СВЦЭМ!$D$10+'СЕТ СН'!$F$6-'СЕТ СН'!$F$23</f>
        <v>794.64594486999999</v>
      </c>
      <c r="J34" s="36">
        <f>SUMIFS(СВЦЭМ!$D$39:$D$782,СВЦЭМ!$A$39:$A$782,$A34,СВЦЭМ!$B$39:$B$782,J$11)+'СЕТ СН'!$F$11+СВЦЭМ!$D$10+'СЕТ СН'!$F$6-'СЕТ СН'!$F$23</f>
        <v>858.92668073999994</v>
      </c>
      <c r="K34" s="36">
        <f>SUMIFS(СВЦЭМ!$D$39:$D$782,СВЦЭМ!$A$39:$A$782,$A34,СВЦЭМ!$B$39:$B$782,K$11)+'СЕТ СН'!$F$11+СВЦЭМ!$D$10+'СЕТ СН'!$F$6-'СЕТ СН'!$F$23</f>
        <v>779.54285307999999</v>
      </c>
      <c r="L34" s="36">
        <f>SUMIFS(СВЦЭМ!$D$39:$D$782,СВЦЭМ!$A$39:$A$782,$A34,СВЦЭМ!$B$39:$B$782,L$11)+'СЕТ СН'!$F$11+СВЦЭМ!$D$10+'СЕТ СН'!$F$6-'СЕТ СН'!$F$23</f>
        <v>796.95958793</v>
      </c>
      <c r="M34" s="36">
        <f>SUMIFS(СВЦЭМ!$D$39:$D$782,СВЦЭМ!$A$39:$A$782,$A34,СВЦЭМ!$B$39:$B$782,M$11)+'СЕТ СН'!$F$11+СВЦЭМ!$D$10+'СЕТ СН'!$F$6-'СЕТ СН'!$F$23</f>
        <v>805.40930256999991</v>
      </c>
      <c r="N34" s="36">
        <f>SUMIFS(СВЦЭМ!$D$39:$D$782,СВЦЭМ!$A$39:$A$782,$A34,СВЦЭМ!$B$39:$B$782,N$11)+'СЕТ СН'!$F$11+СВЦЭМ!$D$10+'СЕТ СН'!$F$6-'СЕТ СН'!$F$23</f>
        <v>800.07758308999996</v>
      </c>
      <c r="O34" s="36">
        <f>SUMIFS(СВЦЭМ!$D$39:$D$782,СВЦЭМ!$A$39:$A$782,$A34,СВЦЭМ!$B$39:$B$782,O$11)+'СЕТ СН'!$F$11+СВЦЭМ!$D$10+'СЕТ СН'!$F$6-'СЕТ СН'!$F$23</f>
        <v>785.68995688999996</v>
      </c>
      <c r="P34" s="36">
        <f>SUMIFS(СВЦЭМ!$D$39:$D$782,СВЦЭМ!$A$39:$A$782,$A34,СВЦЭМ!$B$39:$B$782,P$11)+'СЕТ СН'!$F$11+СВЦЭМ!$D$10+'СЕТ СН'!$F$6-'СЕТ СН'!$F$23</f>
        <v>793.95870388999992</v>
      </c>
      <c r="Q34" s="36">
        <f>SUMIFS(СВЦЭМ!$D$39:$D$782,СВЦЭМ!$A$39:$A$782,$A34,СВЦЭМ!$B$39:$B$782,Q$11)+'СЕТ СН'!$F$11+СВЦЭМ!$D$10+'СЕТ СН'!$F$6-'СЕТ СН'!$F$23</f>
        <v>798.97234060999995</v>
      </c>
      <c r="R34" s="36">
        <f>SUMIFS(СВЦЭМ!$D$39:$D$782,СВЦЭМ!$A$39:$A$782,$A34,СВЦЭМ!$B$39:$B$782,R$11)+'СЕТ СН'!$F$11+СВЦЭМ!$D$10+'СЕТ СН'!$F$6-'СЕТ СН'!$F$23</f>
        <v>804.18187748999992</v>
      </c>
      <c r="S34" s="36">
        <f>SUMIFS(СВЦЭМ!$D$39:$D$782,СВЦЭМ!$A$39:$A$782,$A34,СВЦЭМ!$B$39:$B$782,S$11)+'СЕТ СН'!$F$11+СВЦЭМ!$D$10+'СЕТ СН'!$F$6-'СЕТ СН'!$F$23</f>
        <v>797.70826163999993</v>
      </c>
      <c r="T34" s="36">
        <f>SUMIFS(СВЦЭМ!$D$39:$D$782,СВЦЭМ!$A$39:$A$782,$A34,СВЦЭМ!$B$39:$B$782,T$11)+'СЕТ СН'!$F$11+СВЦЭМ!$D$10+'СЕТ СН'!$F$6-'СЕТ СН'!$F$23</f>
        <v>783.68242924999993</v>
      </c>
      <c r="U34" s="36">
        <f>SUMIFS(СВЦЭМ!$D$39:$D$782,СВЦЭМ!$A$39:$A$782,$A34,СВЦЭМ!$B$39:$B$782,U$11)+'СЕТ СН'!$F$11+СВЦЭМ!$D$10+'СЕТ СН'!$F$6-'СЕТ СН'!$F$23</f>
        <v>771.39046122999991</v>
      </c>
      <c r="V34" s="36">
        <f>SUMIFS(СВЦЭМ!$D$39:$D$782,СВЦЭМ!$A$39:$A$782,$A34,СВЦЭМ!$B$39:$B$782,V$11)+'СЕТ СН'!$F$11+СВЦЭМ!$D$10+'СЕТ СН'!$F$6-'СЕТ СН'!$F$23</f>
        <v>799.51912250999999</v>
      </c>
      <c r="W34" s="36">
        <f>SUMIFS(СВЦЭМ!$D$39:$D$782,СВЦЭМ!$A$39:$A$782,$A34,СВЦЭМ!$B$39:$B$782,W$11)+'СЕТ СН'!$F$11+СВЦЭМ!$D$10+'СЕТ СН'!$F$6-'СЕТ СН'!$F$23</f>
        <v>779.89669485999991</v>
      </c>
      <c r="X34" s="36">
        <f>SUMIFS(СВЦЭМ!$D$39:$D$782,СВЦЭМ!$A$39:$A$782,$A34,СВЦЭМ!$B$39:$B$782,X$11)+'СЕТ СН'!$F$11+СВЦЭМ!$D$10+'СЕТ СН'!$F$6-'СЕТ СН'!$F$23</f>
        <v>873.62770736999994</v>
      </c>
      <c r="Y34" s="36">
        <f>SUMIFS(СВЦЭМ!$D$39:$D$782,СВЦЭМ!$A$39:$A$782,$A34,СВЦЭМ!$B$39:$B$782,Y$11)+'СЕТ СН'!$F$11+СВЦЭМ!$D$10+'СЕТ СН'!$F$6-'СЕТ СН'!$F$23</f>
        <v>873.35646204</v>
      </c>
    </row>
    <row r="35" spans="1:27" ht="15.75" x14ac:dyDescent="0.2">
      <c r="A35" s="35">
        <f t="shared" si="0"/>
        <v>44828</v>
      </c>
      <c r="B35" s="36">
        <f>SUMIFS(СВЦЭМ!$D$39:$D$782,СВЦЭМ!$A$39:$A$782,$A35,СВЦЭМ!$B$39:$B$782,B$11)+'СЕТ СН'!$F$11+СВЦЭМ!$D$10+'СЕТ СН'!$F$6-'СЕТ СН'!$F$23</f>
        <v>909.21228537999991</v>
      </c>
      <c r="C35" s="36">
        <f>SUMIFS(СВЦЭМ!$D$39:$D$782,СВЦЭМ!$A$39:$A$782,$A35,СВЦЭМ!$B$39:$B$782,C$11)+'СЕТ СН'!$F$11+СВЦЭМ!$D$10+'СЕТ СН'!$F$6-'СЕТ СН'!$F$23</f>
        <v>943.42684394999992</v>
      </c>
      <c r="D35" s="36">
        <f>SUMIFS(СВЦЭМ!$D$39:$D$782,СВЦЭМ!$A$39:$A$782,$A35,СВЦЭМ!$B$39:$B$782,D$11)+'СЕТ СН'!$F$11+СВЦЭМ!$D$10+'СЕТ СН'!$F$6-'СЕТ СН'!$F$23</f>
        <v>950.54510354999991</v>
      </c>
      <c r="E35" s="36">
        <f>SUMIFS(СВЦЭМ!$D$39:$D$782,СВЦЭМ!$A$39:$A$782,$A35,СВЦЭМ!$B$39:$B$782,E$11)+'СЕТ СН'!$F$11+СВЦЭМ!$D$10+'СЕТ СН'!$F$6-'СЕТ СН'!$F$23</f>
        <v>924.55995009999992</v>
      </c>
      <c r="F35" s="36">
        <f>SUMIFS(СВЦЭМ!$D$39:$D$782,СВЦЭМ!$A$39:$A$782,$A35,СВЦЭМ!$B$39:$B$782,F$11)+'СЕТ СН'!$F$11+СВЦЭМ!$D$10+'СЕТ СН'!$F$6-'СЕТ СН'!$F$23</f>
        <v>874.2882281599999</v>
      </c>
      <c r="G35" s="36">
        <f>SUMIFS(СВЦЭМ!$D$39:$D$782,СВЦЭМ!$A$39:$A$782,$A35,СВЦЭМ!$B$39:$B$782,G$11)+'СЕТ СН'!$F$11+СВЦЭМ!$D$10+'СЕТ СН'!$F$6-'СЕТ СН'!$F$23</f>
        <v>875.75408899999991</v>
      </c>
      <c r="H35" s="36">
        <f>SUMIFS(СВЦЭМ!$D$39:$D$782,СВЦЭМ!$A$39:$A$782,$A35,СВЦЭМ!$B$39:$B$782,H$11)+'СЕТ СН'!$F$11+СВЦЭМ!$D$10+'СЕТ СН'!$F$6-'СЕТ СН'!$F$23</f>
        <v>885.81678343999999</v>
      </c>
      <c r="I35" s="36">
        <f>SUMIFS(СВЦЭМ!$D$39:$D$782,СВЦЭМ!$A$39:$A$782,$A35,СВЦЭМ!$B$39:$B$782,I$11)+'СЕТ СН'!$F$11+СВЦЭМ!$D$10+'СЕТ СН'!$F$6-'СЕТ СН'!$F$23</f>
        <v>854.64377196999999</v>
      </c>
      <c r="J35" s="36">
        <f>SUMIFS(СВЦЭМ!$D$39:$D$782,СВЦЭМ!$A$39:$A$782,$A35,СВЦЭМ!$B$39:$B$782,J$11)+'СЕТ СН'!$F$11+СВЦЭМ!$D$10+'СЕТ СН'!$F$6-'СЕТ СН'!$F$23</f>
        <v>926.98253953999995</v>
      </c>
      <c r="K35" s="36">
        <f>SUMIFS(СВЦЭМ!$D$39:$D$782,СВЦЭМ!$A$39:$A$782,$A35,СВЦЭМ!$B$39:$B$782,K$11)+'СЕТ СН'!$F$11+СВЦЭМ!$D$10+'СЕТ СН'!$F$6-'СЕТ СН'!$F$23</f>
        <v>969.46615817999998</v>
      </c>
      <c r="L35" s="36">
        <f>SUMIFS(СВЦЭМ!$D$39:$D$782,СВЦЭМ!$A$39:$A$782,$A35,СВЦЭМ!$B$39:$B$782,L$11)+'СЕТ СН'!$F$11+СВЦЭМ!$D$10+'СЕТ СН'!$F$6-'СЕТ СН'!$F$23</f>
        <v>989.68226761999995</v>
      </c>
      <c r="M35" s="36">
        <f>SUMIFS(СВЦЭМ!$D$39:$D$782,СВЦЭМ!$A$39:$A$782,$A35,СВЦЭМ!$B$39:$B$782,M$11)+'СЕТ СН'!$F$11+СВЦЭМ!$D$10+'СЕТ СН'!$F$6-'СЕТ СН'!$F$23</f>
        <v>881.70749228</v>
      </c>
      <c r="N35" s="36">
        <f>SUMIFS(СВЦЭМ!$D$39:$D$782,СВЦЭМ!$A$39:$A$782,$A35,СВЦЭМ!$B$39:$B$782,N$11)+'СЕТ СН'!$F$11+СВЦЭМ!$D$10+'СЕТ СН'!$F$6-'СЕТ СН'!$F$23</f>
        <v>847.61353911999993</v>
      </c>
      <c r="O35" s="36">
        <f>SUMIFS(СВЦЭМ!$D$39:$D$782,СВЦЭМ!$A$39:$A$782,$A35,СВЦЭМ!$B$39:$B$782,O$11)+'СЕТ СН'!$F$11+СВЦЭМ!$D$10+'СЕТ СН'!$F$6-'СЕТ СН'!$F$23</f>
        <v>846.17270775999998</v>
      </c>
      <c r="P35" s="36">
        <f>SUMIFS(СВЦЭМ!$D$39:$D$782,СВЦЭМ!$A$39:$A$782,$A35,СВЦЭМ!$B$39:$B$782,P$11)+'СЕТ СН'!$F$11+СВЦЭМ!$D$10+'СЕТ СН'!$F$6-'СЕТ СН'!$F$23</f>
        <v>853.51862700999993</v>
      </c>
      <c r="Q35" s="36">
        <f>SUMIFS(СВЦЭМ!$D$39:$D$782,СВЦЭМ!$A$39:$A$782,$A35,СВЦЭМ!$B$39:$B$782,Q$11)+'СЕТ СН'!$F$11+СВЦЭМ!$D$10+'СЕТ СН'!$F$6-'СЕТ СН'!$F$23</f>
        <v>855.23612295999999</v>
      </c>
      <c r="R35" s="36">
        <f>SUMIFS(СВЦЭМ!$D$39:$D$782,СВЦЭМ!$A$39:$A$782,$A35,СВЦЭМ!$B$39:$B$782,R$11)+'СЕТ СН'!$F$11+СВЦЭМ!$D$10+'СЕТ СН'!$F$6-'СЕТ СН'!$F$23</f>
        <v>849.69177260999993</v>
      </c>
      <c r="S35" s="36">
        <f>SUMIFS(СВЦЭМ!$D$39:$D$782,СВЦЭМ!$A$39:$A$782,$A35,СВЦЭМ!$B$39:$B$782,S$11)+'СЕТ СН'!$F$11+СВЦЭМ!$D$10+'СЕТ СН'!$F$6-'СЕТ СН'!$F$23</f>
        <v>841.98548638999989</v>
      </c>
      <c r="T35" s="36">
        <f>SUMIFS(СВЦЭМ!$D$39:$D$782,СВЦЭМ!$A$39:$A$782,$A35,СВЦЭМ!$B$39:$B$782,T$11)+'СЕТ СН'!$F$11+СВЦЭМ!$D$10+'СЕТ СН'!$F$6-'СЕТ СН'!$F$23</f>
        <v>856.13836373999993</v>
      </c>
      <c r="U35" s="36">
        <f>SUMIFS(СВЦЭМ!$D$39:$D$782,СВЦЭМ!$A$39:$A$782,$A35,СВЦЭМ!$B$39:$B$782,U$11)+'СЕТ СН'!$F$11+СВЦЭМ!$D$10+'СЕТ СН'!$F$6-'СЕТ СН'!$F$23</f>
        <v>884.2992312099999</v>
      </c>
      <c r="V35" s="36">
        <f>SUMIFS(СВЦЭМ!$D$39:$D$782,СВЦЭМ!$A$39:$A$782,$A35,СВЦЭМ!$B$39:$B$782,V$11)+'СЕТ СН'!$F$11+СВЦЭМ!$D$10+'СЕТ СН'!$F$6-'СЕТ СН'!$F$23</f>
        <v>880.1846251799999</v>
      </c>
      <c r="W35" s="36">
        <f>SUMIFS(СВЦЭМ!$D$39:$D$782,СВЦЭМ!$A$39:$A$782,$A35,СВЦЭМ!$B$39:$B$782,W$11)+'СЕТ СН'!$F$11+СВЦЭМ!$D$10+'СЕТ СН'!$F$6-'СЕТ СН'!$F$23</f>
        <v>867.5418067899999</v>
      </c>
      <c r="X35" s="36">
        <f>SUMIFS(СВЦЭМ!$D$39:$D$782,СВЦЭМ!$A$39:$A$782,$A35,СВЦЭМ!$B$39:$B$782,X$11)+'СЕТ СН'!$F$11+СВЦЭМ!$D$10+'СЕТ СН'!$F$6-'СЕТ СН'!$F$23</f>
        <v>920.90783308999994</v>
      </c>
      <c r="Y35" s="36">
        <f>SUMIFS(СВЦЭМ!$D$39:$D$782,СВЦЭМ!$A$39:$A$782,$A35,СВЦЭМ!$B$39:$B$782,Y$11)+'СЕТ СН'!$F$11+СВЦЭМ!$D$10+'СЕТ СН'!$F$6-'СЕТ СН'!$F$23</f>
        <v>933.4206435399999</v>
      </c>
    </row>
    <row r="36" spans="1:27" ht="15.75" x14ac:dyDescent="0.2">
      <c r="A36" s="35">
        <f t="shared" si="0"/>
        <v>44829</v>
      </c>
      <c r="B36" s="36">
        <f>SUMIFS(СВЦЭМ!$D$39:$D$782,СВЦЭМ!$A$39:$A$782,$A36,СВЦЭМ!$B$39:$B$782,B$11)+'СЕТ СН'!$F$11+СВЦЭМ!$D$10+'СЕТ СН'!$F$6-'СЕТ СН'!$F$23</f>
        <v>987.40240162999999</v>
      </c>
      <c r="C36" s="36">
        <f>SUMIFS(СВЦЭМ!$D$39:$D$782,СВЦЭМ!$A$39:$A$782,$A36,СВЦЭМ!$B$39:$B$782,C$11)+'СЕТ СН'!$F$11+СВЦЭМ!$D$10+'СЕТ СН'!$F$6-'СЕТ СН'!$F$23</f>
        <v>1011.7041512599999</v>
      </c>
      <c r="D36" s="36">
        <f>SUMIFS(СВЦЭМ!$D$39:$D$782,СВЦЭМ!$A$39:$A$782,$A36,СВЦЭМ!$B$39:$B$782,D$11)+'СЕТ СН'!$F$11+СВЦЭМ!$D$10+'СЕТ СН'!$F$6-'СЕТ СН'!$F$23</f>
        <v>1016.7053582499999</v>
      </c>
      <c r="E36" s="36">
        <f>SUMIFS(СВЦЭМ!$D$39:$D$782,СВЦЭМ!$A$39:$A$782,$A36,СВЦЭМ!$B$39:$B$782,E$11)+'СЕТ СН'!$F$11+СВЦЭМ!$D$10+'СЕТ СН'!$F$6-'СЕТ СН'!$F$23</f>
        <v>1022.9597499399999</v>
      </c>
      <c r="F36" s="36">
        <f>SUMIFS(СВЦЭМ!$D$39:$D$782,СВЦЭМ!$A$39:$A$782,$A36,СВЦЭМ!$B$39:$B$782,F$11)+'СЕТ СН'!$F$11+СВЦЭМ!$D$10+'СЕТ СН'!$F$6-'СЕТ СН'!$F$23</f>
        <v>1025.58156446</v>
      </c>
      <c r="G36" s="36">
        <f>SUMIFS(СВЦЭМ!$D$39:$D$782,СВЦЭМ!$A$39:$A$782,$A36,СВЦЭМ!$B$39:$B$782,G$11)+'СЕТ СН'!$F$11+СВЦЭМ!$D$10+'СЕТ СН'!$F$6-'СЕТ СН'!$F$23</f>
        <v>1000.7354994399999</v>
      </c>
      <c r="H36" s="36">
        <f>SUMIFS(СВЦЭМ!$D$39:$D$782,СВЦЭМ!$A$39:$A$782,$A36,СВЦЭМ!$B$39:$B$782,H$11)+'СЕТ СН'!$F$11+СВЦЭМ!$D$10+'СЕТ СН'!$F$6-'СЕТ СН'!$F$23</f>
        <v>977.59130072999994</v>
      </c>
      <c r="I36" s="36">
        <f>SUMIFS(СВЦЭМ!$D$39:$D$782,СВЦЭМ!$A$39:$A$782,$A36,СВЦЭМ!$B$39:$B$782,I$11)+'СЕТ СН'!$F$11+СВЦЭМ!$D$10+'СЕТ СН'!$F$6-'СЕТ СН'!$F$23</f>
        <v>958.72100136999995</v>
      </c>
      <c r="J36" s="36">
        <f>SUMIFS(СВЦЭМ!$D$39:$D$782,СВЦЭМ!$A$39:$A$782,$A36,СВЦЭМ!$B$39:$B$782,J$11)+'СЕТ СН'!$F$11+СВЦЭМ!$D$10+'СЕТ СН'!$F$6-'СЕТ СН'!$F$23</f>
        <v>1035.89929435</v>
      </c>
      <c r="K36" s="36">
        <f>SUMIFS(СВЦЭМ!$D$39:$D$782,СВЦЭМ!$A$39:$A$782,$A36,СВЦЭМ!$B$39:$B$782,K$11)+'СЕТ СН'!$F$11+СВЦЭМ!$D$10+'СЕТ СН'!$F$6-'СЕТ СН'!$F$23</f>
        <v>1039.5612816800001</v>
      </c>
      <c r="L36" s="36">
        <f>SUMIFS(СВЦЭМ!$D$39:$D$782,СВЦЭМ!$A$39:$A$782,$A36,СВЦЭМ!$B$39:$B$782,L$11)+'СЕТ СН'!$F$11+СВЦЭМ!$D$10+'СЕТ СН'!$F$6-'СЕТ СН'!$F$23</f>
        <v>976.98637225999994</v>
      </c>
      <c r="M36" s="36">
        <f>SUMIFS(СВЦЭМ!$D$39:$D$782,СВЦЭМ!$A$39:$A$782,$A36,СВЦЭМ!$B$39:$B$782,M$11)+'СЕТ СН'!$F$11+СВЦЭМ!$D$10+'СЕТ СН'!$F$6-'СЕТ СН'!$F$23</f>
        <v>968.06135178</v>
      </c>
      <c r="N36" s="36">
        <f>SUMIFS(СВЦЭМ!$D$39:$D$782,СВЦЭМ!$A$39:$A$782,$A36,СВЦЭМ!$B$39:$B$782,N$11)+'СЕТ СН'!$F$11+СВЦЭМ!$D$10+'СЕТ СН'!$F$6-'СЕТ СН'!$F$23</f>
        <v>987.32250072999989</v>
      </c>
      <c r="O36" s="36">
        <f>SUMIFS(СВЦЭМ!$D$39:$D$782,СВЦЭМ!$A$39:$A$782,$A36,СВЦЭМ!$B$39:$B$782,O$11)+'СЕТ СН'!$F$11+СВЦЭМ!$D$10+'СЕТ СН'!$F$6-'СЕТ СН'!$F$23</f>
        <v>972.1009828</v>
      </c>
      <c r="P36" s="36">
        <f>SUMIFS(СВЦЭМ!$D$39:$D$782,СВЦЭМ!$A$39:$A$782,$A36,СВЦЭМ!$B$39:$B$782,P$11)+'СЕТ СН'!$F$11+СВЦЭМ!$D$10+'СЕТ СН'!$F$6-'СЕТ СН'!$F$23</f>
        <v>969.76122453999994</v>
      </c>
      <c r="Q36" s="36">
        <f>SUMIFS(СВЦЭМ!$D$39:$D$782,СВЦЭМ!$A$39:$A$782,$A36,СВЦЭМ!$B$39:$B$782,Q$11)+'СЕТ СН'!$F$11+СВЦЭМ!$D$10+'СЕТ СН'!$F$6-'СЕТ СН'!$F$23</f>
        <v>965.48407263999991</v>
      </c>
      <c r="R36" s="36">
        <f>SUMIFS(СВЦЭМ!$D$39:$D$782,СВЦЭМ!$A$39:$A$782,$A36,СВЦЭМ!$B$39:$B$782,R$11)+'СЕТ СН'!$F$11+СВЦЭМ!$D$10+'СЕТ СН'!$F$6-'СЕТ СН'!$F$23</f>
        <v>943.24664615999995</v>
      </c>
      <c r="S36" s="36">
        <f>SUMIFS(СВЦЭМ!$D$39:$D$782,СВЦЭМ!$A$39:$A$782,$A36,СВЦЭМ!$B$39:$B$782,S$11)+'СЕТ СН'!$F$11+СВЦЭМ!$D$10+'СЕТ СН'!$F$6-'СЕТ СН'!$F$23</f>
        <v>929.30218732999992</v>
      </c>
      <c r="T36" s="36">
        <f>SUMIFS(СВЦЭМ!$D$39:$D$782,СВЦЭМ!$A$39:$A$782,$A36,СВЦЭМ!$B$39:$B$782,T$11)+'СЕТ СН'!$F$11+СВЦЭМ!$D$10+'СЕТ СН'!$F$6-'СЕТ СН'!$F$23</f>
        <v>1001.20600399</v>
      </c>
      <c r="U36" s="36">
        <f>SUMIFS(СВЦЭМ!$D$39:$D$782,СВЦЭМ!$A$39:$A$782,$A36,СВЦЭМ!$B$39:$B$782,U$11)+'СЕТ СН'!$F$11+СВЦЭМ!$D$10+'СЕТ СН'!$F$6-'СЕТ СН'!$F$23</f>
        <v>1016.22772503</v>
      </c>
      <c r="V36" s="36">
        <f>SUMIFS(СВЦЭМ!$D$39:$D$782,СВЦЭМ!$A$39:$A$782,$A36,СВЦЭМ!$B$39:$B$782,V$11)+'СЕТ СН'!$F$11+СВЦЭМ!$D$10+'СЕТ СН'!$F$6-'СЕТ СН'!$F$23</f>
        <v>1021.8547710099999</v>
      </c>
      <c r="W36" s="36">
        <f>SUMIFS(СВЦЭМ!$D$39:$D$782,СВЦЭМ!$A$39:$A$782,$A36,СВЦЭМ!$B$39:$B$782,W$11)+'СЕТ СН'!$F$11+СВЦЭМ!$D$10+'СЕТ СН'!$F$6-'СЕТ СН'!$F$23</f>
        <v>1012.94382417</v>
      </c>
      <c r="X36" s="36">
        <f>SUMIFS(СВЦЭМ!$D$39:$D$782,СВЦЭМ!$A$39:$A$782,$A36,СВЦЭМ!$B$39:$B$782,X$11)+'СЕТ СН'!$F$11+СВЦЭМ!$D$10+'СЕТ СН'!$F$6-'СЕТ СН'!$F$23</f>
        <v>1044.24772822</v>
      </c>
      <c r="Y36" s="36">
        <f>SUMIFS(СВЦЭМ!$D$39:$D$782,СВЦЭМ!$A$39:$A$782,$A36,СВЦЭМ!$B$39:$B$782,Y$11)+'СЕТ СН'!$F$11+СВЦЭМ!$D$10+'СЕТ СН'!$F$6-'СЕТ СН'!$F$23</f>
        <v>1015.0564005799999</v>
      </c>
    </row>
    <row r="37" spans="1:27" ht="15.75" x14ac:dyDescent="0.2">
      <c r="A37" s="35">
        <f t="shared" si="0"/>
        <v>44830</v>
      </c>
      <c r="B37" s="36">
        <f>SUMIFS(СВЦЭМ!$D$39:$D$782,СВЦЭМ!$A$39:$A$782,$A37,СВЦЭМ!$B$39:$B$782,B$11)+'СЕТ СН'!$F$11+СВЦЭМ!$D$10+'СЕТ СН'!$F$6-'СЕТ СН'!$F$23</f>
        <v>984.47422101999996</v>
      </c>
      <c r="C37" s="36">
        <f>SUMIFS(СВЦЭМ!$D$39:$D$782,СВЦЭМ!$A$39:$A$782,$A37,СВЦЭМ!$B$39:$B$782,C$11)+'СЕТ СН'!$F$11+СВЦЭМ!$D$10+'СЕТ СН'!$F$6-'СЕТ СН'!$F$23</f>
        <v>969.90018866999992</v>
      </c>
      <c r="D37" s="36">
        <f>SUMIFS(СВЦЭМ!$D$39:$D$782,СВЦЭМ!$A$39:$A$782,$A37,СВЦЭМ!$B$39:$B$782,D$11)+'СЕТ СН'!$F$11+СВЦЭМ!$D$10+'СЕТ СН'!$F$6-'СЕТ СН'!$F$23</f>
        <v>963.5501707599999</v>
      </c>
      <c r="E37" s="36">
        <f>SUMIFS(СВЦЭМ!$D$39:$D$782,СВЦЭМ!$A$39:$A$782,$A37,СВЦЭМ!$B$39:$B$782,E$11)+'СЕТ СН'!$F$11+СВЦЭМ!$D$10+'СЕТ СН'!$F$6-'СЕТ СН'!$F$23</f>
        <v>1047.4348897499999</v>
      </c>
      <c r="F37" s="36">
        <f>SUMIFS(СВЦЭМ!$D$39:$D$782,СВЦЭМ!$A$39:$A$782,$A37,СВЦЭМ!$B$39:$B$782,F$11)+'СЕТ СН'!$F$11+СВЦЭМ!$D$10+'СЕТ СН'!$F$6-'СЕТ СН'!$F$23</f>
        <v>1050.1536709899999</v>
      </c>
      <c r="G37" s="36">
        <f>SUMIFS(СВЦЭМ!$D$39:$D$782,СВЦЭМ!$A$39:$A$782,$A37,СВЦЭМ!$B$39:$B$782,G$11)+'СЕТ СН'!$F$11+СВЦЭМ!$D$10+'СЕТ СН'!$F$6-'СЕТ СН'!$F$23</f>
        <v>945.61396890999993</v>
      </c>
      <c r="H37" s="36">
        <f>SUMIFS(СВЦЭМ!$D$39:$D$782,СВЦЭМ!$A$39:$A$782,$A37,СВЦЭМ!$B$39:$B$782,H$11)+'СЕТ СН'!$F$11+СВЦЭМ!$D$10+'СЕТ СН'!$F$6-'СЕТ СН'!$F$23</f>
        <v>890.64213969999992</v>
      </c>
      <c r="I37" s="36">
        <f>SUMIFS(СВЦЭМ!$D$39:$D$782,СВЦЭМ!$A$39:$A$782,$A37,СВЦЭМ!$B$39:$B$782,I$11)+'СЕТ СН'!$F$11+СВЦЭМ!$D$10+'СЕТ СН'!$F$6-'СЕТ СН'!$F$23</f>
        <v>952.2912000099999</v>
      </c>
      <c r="J37" s="36">
        <f>SUMIFS(СВЦЭМ!$D$39:$D$782,СВЦЭМ!$A$39:$A$782,$A37,СВЦЭМ!$B$39:$B$782,J$11)+'СЕТ СН'!$F$11+СВЦЭМ!$D$10+'СЕТ СН'!$F$6-'СЕТ СН'!$F$23</f>
        <v>1072.0344212</v>
      </c>
      <c r="K37" s="36">
        <f>SUMIFS(СВЦЭМ!$D$39:$D$782,СВЦЭМ!$A$39:$A$782,$A37,СВЦЭМ!$B$39:$B$782,K$11)+'СЕТ СН'!$F$11+СВЦЭМ!$D$10+'СЕТ СН'!$F$6-'СЕТ СН'!$F$23</f>
        <v>961.08590452999999</v>
      </c>
      <c r="L37" s="36">
        <f>SUMIFS(СВЦЭМ!$D$39:$D$782,СВЦЭМ!$A$39:$A$782,$A37,СВЦЭМ!$B$39:$B$782,L$11)+'СЕТ СН'!$F$11+СВЦЭМ!$D$10+'СЕТ СН'!$F$6-'СЕТ СН'!$F$23</f>
        <v>956.86506593999991</v>
      </c>
      <c r="M37" s="36">
        <f>SUMIFS(СВЦЭМ!$D$39:$D$782,СВЦЭМ!$A$39:$A$782,$A37,СВЦЭМ!$B$39:$B$782,M$11)+'СЕТ СН'!$F$11+СВЦЭМ!$D$10+'СЕТ СН'!$F$6-'СЕТ СН'!$F$23</f>
        <v>837.53097828</v>
      </c>
      <c r="N37" s="36">
        <f>SUMIFS(СВЦЭМ!$D$39:$D$782,СВЦЭМ!$A$39:$A$782,$A37,СВЦЭМ!$B$39:$B$782,N$11)+'СЕТ СН'!$F$11+СВЦЭМ!$D$10+'СЕТ СН'!$F$6-'СЕТ СН'!$F$23</f>
        <v>826.80142550999994</v>
      </c>
      <c r="O37" s="36">
        <f>SUMIFS(СВЦЭМ!$D$39:$D$782,СВЦЭМ!$A$39:$A$782,$A37,СВЦЭМ!$B$39:$B$782,O$11)+'СЕТ СН'!$F$11+СВЦЭМ!$D$10+'СЕТ СН'!$F$6-'СЕТ СН'!$F$23</f>
        <v>838.67725401999996</v>
      </c>
      <c r="P37" s="36">
        <f>SUMIFS(СВЦЭМ!$D$39:$D$782,СВЦЭМ!$A$39:$A$782,$A37,СВЦЭМ!$B$39:$B$782,P$11)+'СЕТ СН'!$F$11+СВЦЭМ!$D$10+'СЕТ СН'!$F$6-'СЕТ СН'!$F$23</f>
        <v>855.11222135999992</v>
      </c>
      <c r="Q37" s="36">
        <f>SUMIFS(СВЦЭМ!$D$39:$D$782,СВЦЭМ!$A$39:$A$782,$A37,СВЦЭМ!$B$39:$B$782,Q$11)+'СЕТ СН'!$F$11+СВЦЭМ!$D$10+'СЕТ СН'!$F$6-'СЕТ СН'!$F$23</f>
        <v>887.57263026999999</v>
      </c>
      <c r="R37" s="36">
        <f>SUMIFS(СВЦЭМ!$D$39:$D$782,СВЦЭМ!$A$39:$A$782,$A37,СВЦЭМ!$B$39:$B$782,R$11)+'СЕТ СН'!$F$11+СВЦЭМ!$D$10+'СЕТ СН'!$F$6-'СЕТ СН'!$F$23</f>
        <v>911.36288162999995</v>
      </c>
      <c r="S37" s="36">
        <f>SUMIFS(СВЦЭМ!$D$39:$D$782,СВЦЭМ!$A$39:$A$782,$A37,СВЦЭМ!$B$39:$B$782,S$11)+'СЕТ СН'!$F$11+СВЦЭМ!$D$10+'СЕТ СН'!$F$6-'СЕТ СН'!$F$23</f>
        <v>900.54842080999993</v>
      </c>
      <c r="T37" s="36">
        <f>SUMIFS(СВЦЭМ!$D$39:$D$782,СВЦЭМ!$A$39:$A$782,$A37,СВЦЭМ!$B$39:$B$782,T$11)+'СЕТ СН'!$F$11+СВЦЭМ!$D$10+'СЕТ СН'!$F$6-'СЕТ СН'!$F$23</f>
        <v>1004.1614128699999</v>
      </c>
      <c r="U37" s="36">
        <f>SUMIFS(СВЦЭМ!$D$39:$D$782,СВЦЭМ!$A$39:$A$782,$A37,СВЦЭМ!$B$39:$B$782,U$11)+'СЕТ СН'!$F$11+СВЦЭМ!$D$10+'СЕТ СН'!$F$6-'СЕТ СН'!$F$23</f>
        <v>1043.85944918</v>
      </c>
      <c r="V37" s="36">
        <f>SUMIFS(СВЦЭМ!$D$39:$D$782,СВЦЭМ!$A$39:$A$782,$A37,СВЦЭМ!$B$39:$B$782,V$11)+'СЕТ СН'!$F$11+СВЦЭМ!$D$10+'СЕТ СН'!$F$6-'СЕТ СН'!$F$23</f>
        <v>1043.27108365</v>
      </c>
      <c r="W37" s="36">
        <f>SUMIFS(СВЦЭМ!$D$39:$D$782,СВЦЭМ!$A$39:$A$782,$A37,СВЦЭМ!$B$39:$B$782,W$11)+'СЕТ СН'!$F$11+СВЦЭМ!$D$10+'СЕТ СН'!$F$6-'СЕТ СН'!$F$23</f>
        <v>1029.2071450999999</v>
      </c>
      <c r="X37" s="36">
        <f>SUMIFS(СВЦЭМ!$D$39:$D$782,СВЦЭМ!$A$39:$A$782,$A37,СВЦЭМ!$B$39:$B$782,X$11)+'СЕТ СН'!$F$11+СВЦЭМ!$D$10+'СЕТ СН'!$F$6-'СЕТ СН'!$F$23</f>
        <v>981.2001143199999</v>
      </c>
      <c r="Y37" s="36">
        <f>SUMIFS(СВЦЭМ!$D$39:$D$782,СВЦЭМ!$A$39:$A$782,$A37,СВЦЭМ!$B$39:$B$782,Y$11)+'СЕТ СН'!$F$11+СВЦЭМ!$D$10+'СЕТ СН'!$F$6-'СЕТ СН'!$F$23</f>
        <v>1044.1425035699999</v>
      </c>
    </row>
    <row r="38" spans="1:27" ht="15.75" x14ac:dyDescent="0.2">
      <c r="A38" s="35">
        <f t="shared" si="0"/>
        <v>44831</v>
      </c>
      <c r="B38" s="36">
        <f>SUMIFS(СВЦЭМ!$D$39:$D$782,СВЦЭМ!$A$39:$A$782,$A38,СВЦЭМ!$B$39:$B$782,B$11)+'СЕТ СН'!$F$11+СВЦЭМ!$D$10+'СЕТ СН'!$F$6-'СЕТ СН'!$F$23</f>
        <v>1018.0601054799999</v>
      </c>
      <c r="C38" s="36">
        <f>SUMIFS(СВЦЭМ!$D$39:$D$782,СВЦЭМ!$A$39:$A$782,$A38,СВЦЭМ!$B$39:$B$782,C$11)+'СЕТ СН'!$F$11+СВЦЭМ!$D$10+'СЕТ СН'!$F$6-'СЕТ СН'!$F$23</f>
        <v>1041.8433538300001</v>
      </c>
      <c r="D38" s="36">
        <f>SUMIFS(СВЦЭМ!$D$39:$D$782,СВЦЭМ!$A$39:$A$782,$A38,СВЦЭМ!$B$39:$B$782,D$11)+'СЕТ СН'!$F$11+СВЦЭМ!$D$10+'СЕТ СН'!$F$6-'СЕТ СН'!$F$23</f>
        <v>1044.85323997</v>
      </c>
      <c r="E38" s="36">
        <f>SUMIFS(СВЦЭМ!$D$39:$D$782,СВЦЭМ!$A$39:$A$782,$A38,СВЦЭМ!$B$39:$B$782,E$11)+'СЕТ СН'!$F$11+СВЦЭМ!$D$10+'СЕТ СН'!$F$6-'СЕТ СН'!$F$23</f>
        <v>1086.3683000200001</v>
      </c>
      <c r="F38" s="36">
        <f>SUMIFS(СВЦЭМ!$D$39:$D$782,СВЦЭМ!$A$39:$A$782,$A38,СВЦЭМ!$B$39:$B$782,F$11)+'СЕТ СН'!$F$11+СВЦЭМ!$D$10+'СЕТ СН'!$F$6-'СЕТ СН'!$F$23</f>
        <v>1086.4264001399999</v>
      </c>
      <c r="G38" s="36">
        <f>SUMIFS(СВЦЭМ!$D$39:$D$782,СВЦЭМ!$A$39:$A$782,$A38,СВЦЭМ!$B$39:$B$782,G$11)+'СЕТ СН'!$F$11+СВЦЭМ!$D$10+'СЕТ СН'!$F$6-'СЕТ СН'!$F$23</f>
        <v>1018.97466155</v>
      </c>
      <c r="H38" s="36">
        <f>SUMIFS(СВЦЭМ!$D$39:$D$782,СВЦЭМ!$A$39:$A$782,$A38,СВЦЭМ!$B$39:$B$782,H$11)+'СЕТ СН'!$F$11+СВЦЭМ!$D$10+'СЕТ СН'!$F$6-'СЕТ СН'!$F$23</f>
        <v>956.08621980999999</v>
      </c>
      <c r="I38" s="36">
        <f>SUMIFS(СВЦЭМ!$D$39:$D$782,СВЦЭМ!$A$39:$A$782,$A38,СВЦЭМ!$B$39:$B$782,I$11)+'СЕТ СН'!$F$11+СВЦЭМ!$D$10+'СЕТ СН'!$F$6-'СЕТ СН'!$F$23</f>
        <v>988.32590524999989</v>
      </c>
      <c r="J38" s="36">
        <f>SUMIFS(СВЦЭМ!$D$39:$D$782,СВЦЭМ!$A$39:$A$782,$A38,СВЦЭМ!$B$39:$B$782,J$11)+'СЕТ СН'!$F$11+СВЦЭМ!$D$10+'СЕТ СН'!$F$6-'СЕТ СН'!$F$23</f>
        <v>1004.6470736</v>
      </c>
      <c r="K38" s="36">
        <f>SUMIFS(СВЦЭМ!$D$39:$D$782,СВЦЭМ!$A$39:$A$782,$A38,СВЦЭМ!$B$39:$B$782,K$11)+'СЕТ СН'!$F$11+СВЦЭМ!$D$10+'СЕТ СН'!$F$6-'СЕТ СН'!$F$23</f>
        <v>997.23834608999994</v>
      </c>
      <c r="L38" s="36">
        <f>SUMIFS(СВЦЭМ!$D$39:$D$782,СВЦЭМ!$A$39:$A$782,$A38,СВЦЭМ!$B$39:$B$782,L$11)+'СЕТ СН'!$F$11+СВЦЭМ!$D$10+'СЕТ СН'!$F$6-'СЕТ СН'!$F$23</f>
        <v>971.25470765</v>
      </c>
      <c r="M38" s="36">
        <f>SUMIFS(СВЦЭМ!$D$39:$D$782,СВЦЭМ!$A$39:$A$782,$A38,СВЦЭМ!$B$39:$B$782,M$11)+'СЕТ СН'!$F$11+СВЦЭМ!$D$10+'СЕТ СН'!$F$6-'СЕТ СН'!$F$23</f>
        <v>879.89667431999999</v>
      </c>
      <c r="N38" s="36">
        <f>SUMIFS(СВЦЭМ!$D$39:$D$782,СВЦЭМ!$A$39:$A$782,$A38,СВЦЭМ!$B$39:$B$782,N$11)+'СЕТ СН'!$F$11+СВЦЭМ!$D$10+'СЕТ СН'!$F$6-'СЕТ СН'!$F$23</f>
        <v>883.84862855999995</v>
      </c>
      <c r="O38" s="36">
        <f>SUMIFS(СВЦЭМ!$D$39:$D$782,СВЦЭМ!$A$39:$A$782,$A38,СВЦЭМ!$B$39:$B$782,O$11)+'СЕТ СН'!$F$11+СВЦЭМ!$D$10+'СЕТ СН'!$F$6-'СЕТ СН'!$F$23</f>
        <v>892.54313603999992</v>
      </c>
      <c r="P38" s="36">
        <f>SUMIFS(СВЦЭМ!$D$39:$D$782,СВЦЭМ!$A$39:$A$782,$A38,СВЦЭМ!$B$39:$B$782,P$11)+'СЕТ СН'!$F$11+СВЦЭМ!$D$10+'СЕТ СН'!$F$6-'СЕТ СН'!$F$23</f>
        <v>906.00712010999996</v>
      </c>
      <c r="Q38" s="36">
        <f>SUMIFS(СВЦЭМ!$D$39:$D$782,СВЦЭМ!$A$39:$A$782,$A38,СВЦЭМ!$B$39:$B$782,Q$11)+'СЕТ СН'!$F$11+СВЦЭМ!$D$10+'СЕТ СН'!$F$6-'СЕТ СН'!$F$23</f>
        <v>896.20451730999991</v>
      </c>
      <c r="R38" s="36">
        <f>SUMIFS(СВЦЭМ!$D$39:$D$782,СВЦЭМ!$A$39:$A$782,$A38,СВЦЭМ!$B$39:$B$782,R$11)+'СЕТ СН'!$F$11+СВЦЭМ!$D$10+'СЕТ СН'!$F$6-'СЕТ СН'!$F$23</f>
        <v>903.92232272999991</v>
      </c>
      <c r="S38" s="36">
        <f>SUMIFS(СВЦЭМ!$D$39:$D$782,СВЦЭМ!$A$39:$A$782,$A38,СВЦЭМ!$B$39:$B$782,S$11)+'СЕТ СН'!$F$11+СВЦЭМ!$D$10+'СЕТ СН'!$F$6-'СЕТ СН'!$F$23</f>
        <v>901.32634346999998</v>
      </c>
      <c r="T38" s="36">
        <f>SUMIFS(СВЦЭМ!$D$39:$D$782,СВЦЭМ!$A$39:$A$782,$A38,СВЦЭМ!$B$39:$B$782,T$11)+'СЕТ СН'!$F$11+СВЦЭМ!$D$10+'СЕТ СН'!$F$6-'СЕТ СН'!$F$23</f>
        <v>1051.4203839100001</v>
      </c>
      <c r="U38" s="36">
        <f>SUMIFS(СВЦЭМ!$D$39:$D$782,СВЦЭМ!$A$39:$A$782,$A38,СВЦЭМ!$B$39:$B$782,U$11)+'СЕТ СН'!$F$11+СВЦЭМ!$D$10+'СЕТ СН'!$F$6-'СЕТ СН'!$F$23</f>
        <v>1051.17856502</v>
      </c>
      <c r="V38" s="36">
        <f>SUMIFS(СВЦЭМ!$D$39:$D$782,СВЦЭМ!$A$39:$A$782,$A38,СВЦЭМ!$B$39:$B$782,V$11)+'СЕТ СН'!$F$11+СВЦЭМ!$D$10+'СЕТ СН'!$F$6-'СЕТ СН'!$F$23</f>
        <v>1055.33610647</v>
      </c>
      <c r="W38" s="36">
        <f>SUMIFS(СВЦЭМ!$D$39:$D$782,СВЦЭМ!$A$39:$A$782,$A38,СВЦЭМ!$B$39:$B$782,W$11)+'СЕТ СН'!$F$11+СВЦЭМ!$D$10+'СЕТ СН'!$F$6-'СЕТ СН'!$F$23</f>
        <v>1063.46689259</v>
      </c>
      <c r="X38" s="36">
        <f>SUMIFS(СВЦЭМ!$D$39:$D$782,СВЦЭМ!$A$39:$A$782,$A38,СВЦЭМ!$B$39:$B$782,X$11)+'СЕТ СН'!$F$11+СВЦЭМ!$D$10+'СЕТ СН'!$F$6-'СЕТ СН'!$F$23</f>
        <v>1014.30585432</v>
      </c>
      <c r="Y38" s="36">
        <f>SUMIFS(СВЦЭМ!$D$39:$D$782,СВЦЭМ!$A$39:$A$782,$A38,СВЦЭМ!$B$39:$B$782,Y$11)+'СЕТ СН'!$F$11+СВЦЭМ!$D$10+'СЕТ СН'!$F$6-'СЕТ СН'!$F$23</f>
        <v>1034.4914541000001</v>
      </c>
    </row>
    <row r="39" spans="1:27" ht="15.75" x14ac:dyDescent="0.2">
      <c r="A39" s="35">
        <f t="shared" si="0"/>
        <v>44832</v>
      </c>
      <c r="B39" s="36">
        <f>SUMIFS(СВЦЭМ!$D$39:$D$782,СВЦЭМ!$A$39:$A$782,$A39,СВЦЭМ!$B$39:$B$782,B$11)+'СЕТ СН'!$F$11+СВЦЭМ!$D$10+'СЕТ СН'!$F$6-'СЕТ СН'!$F$23</f>
        <v>1041.70836955</v>
      </c>
      <c r="C39" s="36">
        <f>SUMIFS(СВЦЭМ!$D$39:$D$782,СВЦЭМ!$A$39:$A$782,$A39,СВЦЭМ!$B$39:$B$782,C$11)+'СЕТ СН'!$F$11+СВЦЭМ!$D$10+'СЕТ СН'!$F$6-'СЕТ СН'!$F$23</f>
        <v>1042.0952965500001</v>
      </c>
      <c r="D39" s="36">
        <f>SUMIFS(СВЦЭМ!$D$39:$D$782,СВЦЭМ!$A$39:$A$782,$A39,СВЦЭМ!$B$39:$B$782,D$11)+'СЕТ СН'!$F$11+СВЦЭМ!$D$10+'СЕТ СН'!$F$6-'СЕТ СН'!$F$23</f>
        <v>1076.48734216</v>
      </c>
      <c r="E39" s="36">
        <f>SUMIFS(СВЦЭМ!$D$39:$D$782,СВЦЭМ!$A$39:$A$782,$A39,СВЦЭМ!$B$39:$B$782,E$11)+'СЕТ СН'!$F$11+СВЦЭМ!$D$10+'СЕТ СН'!$F$6-'СЕТ СН'!$F$23</f>
        <v>1077.6263319300001</v>
      </c>
      <c r="F39" s="36">
        <f>SUMIFS(СВЦЭМ!$D$39:$D$782,СВЦЭМ!$A$39:$A$782,$A39,СВЦЭМ!$B$39:$B$782,F$11)+'СЕТ СН'!$F$11+СВЦЭМ!$D$10+'СЕТ СН'!$F$6-'СЕТ СН'!$F$23</f>
        <v>1083.76535033</v>
      </c>
      <c r="G39" s="36">
        <f>SUMIFS(СВЦЭМ!$D$39:$D$782,СВЦЭМ!$A$39:$A$782,$A39,СВЦЭМ!$B$39:$B$782,G$11)+'СЕТ СН'!$F$11+СВЦЭМ!$D$10+'СЕТ СН'!$F$6-'СЕТ СН'!$F$23</f>
        <v>1072.34296023</v>
      </c>
      <c r="H39" s="36">
        <f>SUMIFS(СВЦЭМ!$D$39:$D$782,СВЦЭМ!$A$39:$A$782,$A39,СВЦЭМ!$B$39:$B$782,H$11)+'СЕТ СН'!$F$11+СВЦЭМ!$D$10+'СЕТ СН'!$F$6-'СЕТ СН'!$F$23</f>
        <v>1085.95950354</v>
      </c>
      <c r="I39" s="36">
        <f>SUMIFS(СВЦЭМ!$D$39:$D$782,СВЦЭМ!$A$39:$A$782,$A39,СВЦЭМ!$B$39:$B$782,I$11)+'СЕТ СН'!$F$11+СВЦЭМ!$D$10+'СЕТ СН'!$F$6-'СЕТ СН'!$F$23</f>
        <v>1028.68803553</v>
      </c>
      <c r="J39" s="36">
        <f>SUMIFS(СВЦЭМ!$D$39:$D$782,СВЦЭМ!$A$39:$A$782,$A39,СВЦЭМ!$B$39:$B$782,J$11)+'СЕТ СН'!$F$11+СВЦЭМ!$D$10+'СЕТ СН'!$F$6-'СЕТ СН'!$F$23</f>
        <v>1005.21460211</v>
      </c>
      <c r="K39" s="36">
        <f>SUMIFS(СВЦЭМ!$D$39:$D$782,СВЦЭМ!$A$39:$A$782,$A39,СВЦЭМ!$B$39:$B$782,K$11)+'СЕТ СН'!$F$11+СВЦЭМ!$D$10+'СЕТ СН'!$F$6-'СЕТ СН'!$F$23</f>
        <v>999.73405942999989</v>
      </c>
      <c r="L39" s="36">
        <f>SUMIFS(СВЦЭМ!$D$39:$D$782,СВЦЭМ!$A$39:$A$782,$A39,СВЦЭМ!$B$39:$B$782,L$11)+'СЕТ СН'!$F$11+СВЦЭМ!$D$10+'СЕТ СН'!$F$6-'СЕТ СН'!$F$23</f>
        <v>1001.4425229899999</v>
      </c>
      <c r="M39" s="36">
        <f>SUMIFS(СВЦЭМ!$D$39:$D$782,СВЦЭМ!$A$39:$A$782,$A39,СВЦЭМ!$B$39:$B$782,M$11)+'СЕТ СН'!$F$11+СВЦЭМ!$D$10+'СЕТ СН'!$F$6-'СЕТ СН'!$F$23</f>
        <v>966.9071170499999</v>
      </c>
      <c r="N39" s="36">
        <f>SUMIFS(СВЦЭМ!$D$39:$D$782,СВЦЭМ!$A$39:$A$782,$A39,СВЦЭМ!$B$39:$B$782,N$11)+'СЕТ СН'!$F$11+СВЦЭМ!$D$10+'СЕТ СН'!$F$6-'СЕТ СН'!$F$23</f>
        <v>962.04071859999999</v>
      </c>
      <c r="O39" s="36">
        <f>SUMIFS(СВЦЭМ!$D$39:$D$782,СВЦЭМ!$A$39:$A$782,$A39,СВЦЭМ!$B$39:$B$782,O$11)+'СЕТ СН'!$F$11+СВЦЭМ!$D$10+'СЕТ СН'!$F$6-'СЕТ СН'!$F$23</f>
        <v>971.75925579999989</v>
      </c>
      <c r="P39" s="36">
        <f>SUMIFS(СВЦЭМ!$D$39:$D$782,СВЦЭМ!$A$39:$A$782,$A39,СВЦЭМ!$B$39:$B$782,P$11)+'СЕТ СН'!$F$11+СВЦЭМ!$D$10+'СЕТ СН'!$F$6-'СЕТ СН'!$F$23</f>
        <v>982.26102258999993</v>
      </c>
      <c r="Q39" s="36">
        <f>SUMIFS(СВЦЭМ!$D$39:$D$782,СВЦЭМ!$A$39:$A$782,$A39,СВЦЭМ!$B$39:$B$782,Q$11)+'СЕТ СН'!$F$11+СВЦЭМ!$D$10+'СЕТ СН'!$F$6-'СЕТ СН'!$F$23</f>
        <v>998.1034595299999</v>
      </c>
      <c r="R39" s="36">
        <f>SUMIFS(СВЦЭМ!$D$39:$D$782,СВЦЭМ!$A$39:$A$782,$A39,СВЦЭМ!$B$39:$B$782,R$11)+'СЕТ СН'!$F$11+СВЦЭМ!$D$10+'СЕТ СН'!$F$6-'СЕТ СН'!$F$23</f>
        <v>1006.1909064199999</v>
      </c>
      <c r="S39" s="36">
        <f>SUMIFS(СВЦЭМ!$D$39:$D$782,СВЦЭМ!$A$39:$A$782,$A39,СВЦЭМ!$B$39:$B$782,S$11)+'СЕТ СН'!$F$11+СВЦЭМ!$D$10+'СЕТ СН'!$F$6-'СЕТ СН'!$F$23</f>
        <v>985.28939932999992</v>
      </c>
      <c r="T39" s="36">
        <f>SUMIFS(СВЦЭМ!$D$39:$D$782,СВЦЭМ!$A$39:$A$782,$A39,СВЦЭМ!$B$39:$B$782,T$11)+'СЕТ СН'!$F$11+СВЦЭМ!$D$10+'СЕТ СН'!$F$6-'СЕТ СН'!$F$23</f>
        <v>1027.2623839400001</v>
      </c>
      <c r="U39" s="36">
        <f>SUMIFS(СВЦЭМ!$D$39:$D$782,СВЦЭМ!$A$39:$A$782,$A39,СВЦЭМ!$B$39:$B$782,U$11)+'СЕТ СН'!$F$11+СВЦЭМ!$D$10+'СЕТ СН'!$F$6-'СЕТ СН'!$F$23</f>
        <v>975.81713639999998</v>
      </c>
      <c r="V39" s="36">
        <f>SUMIFS(СВЦЭМ!$D$39:$D$782,СВЦЭМ!$A$39:$A$782,$A39,СВЦЭМ!$B$39:$B$782,V$11)+'СЕТ СН'!$F$11+СВЦЭМ!$D$10+'СЕТ СН'!$F$6-'СЕТ СН'!$F$23</f>
        <v>934.99165677999997</v>
      </c>
      <c r="W39" s="36">
        <f>SUMIFS(СВЦЭМ!$D$39:$D$782,СВЦЭМ!$A$39:$A$782,$A39,СВЦЭМ!$B$39:$B$782,W$11)+'СЕТ СН'!$F$11+СВЦЭМ!$D$10+'СЕТ СН'!$F$6-'СЕТ СН'!$F$23</f>
        <v>949.89593175999994</v>
      </c>
      <c r="X39" s="36">
        <f>SUMIFS(СВЦЭМ!$D$39:$D$782,СВЦЭМ!$A$39:$A$782,$A39,СВЦЭМ!$B$39:$B$782,X$11)+'СЕТ СН'!$F$11+СВЦЭМ!$D$10+'СЕТ СН'!$F$6-'СЕТ СН'!$F$23</f>
        <v>1005.45074987</v>
      </c>
      <c r="Y39" s="36">
        <f>SUMIFS(СВЦЭМ!$D$39:$D$782,СВЦЭМ!$A$39:$A$782,$A39,СВЦЭМ!$B$39:$B$782,Y$11)+'СЕТ СН'!$F$11+СВЦЭМ!$D$10+'СЕТ СН'!$F$6-'СЕТ СН'!$F$23</f>
        <v>1031.04885446</v>
      </c>
    </row>
    <row r="40" spans="1:27" ht="15.75" x14ac:dyDescent="0.2">
      <c r="A40" s="35">
        <f t="shared" si="0"/>
        <v>44833</v>
      </c>
      <c r="B40" s="36">
        <f>SUMIFS(СВЦЭМ!$D$39:$D$782,СВЦЭМ!$A$39:$A$782,$A40,СВЦЭМ!$B$39:$B$782,B$11)+'СЕТ СН'!$F$11+СВЦЭМ!$D$10+'СЕТ СН'!$F$6-'СЕТ СН'!$F$23</f>
        <v>1185.6383210500001</v>
      </c>
      <c r="C40" s="36">
        <f>SUMIFS(СВЦЭМ!$D$39:$D$782,СВЦЭМ!$A$39:$A$782,$A40,СВЦЭМ!$B$39:$B$782,C$11)+'СЕТ СН'!$F$11+СВЦЭМ!$D$10+'СЕТ СН'!$F$6-'СЕТ СН'!$F$23</f>
        <v>1215.7067853200001</v>
      </c>
      <c r="D40" s="36">
        <f>SUMIFS(СВЦЭМ!$D$39:$D$782,СВЦЭМ!$A$39:$A$782,$A40,СВЦЭМ!$B$39:$B$782,D$11)+'СЕТ СН'!$F$11+СВЦЭМ!$D$10+'СЕТ СН'!$F$6-'СЕТ СН'!$F$23</f>
        <v>1233.7489548200001</v>
      </c>
      <c r="E40" s="36">
        <f>SUMIFS(СВЦЭМ!$D$39:$D$782,СВЦЭМ!$A$39:$A$782,$A40,СВЦЭМ!$B$39:$B$782,E$11)+'СЕТ СН'!$F$11+СВЦЭМ!$D$10+'СЕТ СН'!$F$6-'СЕТ СН'!$F$23</f>
        <v>1234.3932835800001</v>
      </c>
      <c r="F40" s="36">
        <f>SUMIFS(СВЦЭМ!$D$39:$D$782,СВЦЭМ!$A$39:$A$782,$A40,СВЦЭМ!$B$39:$B$782,F$11)+'СЕТ СН'!$F$11+СВЦЭМ!$D$10+'СЕТ СН'!$F$6-'СЕТ СН'!$F$23</f>
        <v>1213.2366833600001</v>
      </c>
      <c r="G40" s="36">
        <f>SUMIFS(СВЦЭМ!$D$39:$D$782,СВЦЭМ!$A$39:$A$782,$A40,СВЦЭМ!$B$39:$B$782,G$11)+'СЕТ СН'!$F$11+СВЦЭМ!$D$10+'СЕТ СН'!$F$6-'СЕТ СН'!$F$23</f>
        <v>1175.2299212</v>
      </c>
      <c r="H40" s="36">
        <f>SUMIFS(СВЦЭМ!$D$39:$D$782,СВЦЭМ!$A$39:$A$782,$A40,СВЦЭМ!$B$39:$B$782,H$11)+'СЕТ СН'!$F$11+СВЦЭМ!$D$10+'СЕТ СН'!$F$6-'СЕТ СН'!$F$23</f>
        <v>1068.4710325999999</v>
      </c>
      <c r="I40" s="36">
        <f>SUMIFS(СВЦЭМ!$D$39:$D$782,СВЦЭМ!$A$39:$A$782,$A40,СВЦЭМ!$B$39:$B$782,I$11)+'СЕТ СН'!$F$11+СВЦЭМ!$D$10+'СЕТ СН'!$F$6-'СЕТ СН'!$F$23</f>
        <v>1027.9484226500001</v>
      </c>
      <c r="J40" s="36">
        <f>SUMIFS(СВЦЭМ!$D$39:$D$782,СВЦЭМ!$A$39:$A$782,$A40,СВЦЭМ!$B$39:$B$782,J$11)+'СЕТ СН'!$F$11+СВЦЭМ!$D$10+'СЕТ СН'!$F$6-'СЕТ СН'!$F$23</f>
        <v>1018.51965975</v>
      </c>
      <c r="K40" s="36">
        <f>SUMIFS(СВЦЭМ!$D$39:$D$782,СВЦЭМ!$A$39:$A$782,$A40,СВЦЭМ!$B$39:$B$782,K$11)+'СЕТ СН'!$F$11+СВЦЭМ!$D$10+'СЕТ СН'!$F$6-'СЕТ СН'!$F$23</f>
        <v>1001.0808084299999</v>
      </c>
      <c r="L40" s="36">
        <f>SUMIFS(СВЦЭМ!$D$39:$D$782,СВЦЭМ!$A$39:$A$782,$A40,СВЦЭМ!$B$39:$B$782,L$11)+'СЕТ СН'!$F$11+СВЦЭМ!$D$10+'СЕТ СН'!$F$6-'СЕТ СН'!$F$23</f>
        <v>1017.0749502499999</v>
      </c>
      <c r="M40" s="36">
        <f>SUMIFS(СВЦЭМ!$D$39:$D$782,СВЦЭМ!$A$39:$A$782,$A40,СВЦЭМ!$B$39:$B$782,M$11)+'СЕТ СН'!$F$11+СВЦЭМ!$D$10+'СЕТ СН'!$F$6-'СЕТ СН'!$F$23</f>
        <v>1026.95355769</v>
      </c>
      <c r="N40" s="36">
        <f>SUMIFS(СВЦЭМ!$D$39:$D$782,СВЦЭМ!$A$39:$A$782,$A40,СВЦЭМ!$B$39:$B$782,N$11)+'СЕТ СН'!$F$11+СВЦЭМ!$D$10+'СЕТ СН'!$F$6-'СЕТ СН'!$F$23</f>
        <v>1027.6689146599999</v>
      </c>
      <c r="O40" s="36">
        <f>SUMIFS(СВЦЭМ!$D$39:$D$782,СВЦЭМ!$A$39:$A$782,$A40,СВЦЭМ!$B$39:$B$782,O$11)+'СЕТ СН'!$F$11+СВЦЭМ!$D$10+'СЕТ СН'!$F$6-'СЕТ СН'!$F$23</f>
        <v>1030.8738677399999</v>
      </c>
      <c r="P40" s="36">
        <f>SUMIFS(СВЦЭМ!$D$39:$D$782,СВЦЭМ!$A$39:$A$782,$A40,СВЦЭМ!$B$39:$B$782,P$11)+'СЕТ СН'!$F$11+СВЦЭМ!$D$10+'СЕТ СН'!$F$6-'СЕТ СН'!$F$23</f>
        <v>1050.77195598</v>
      </c>
      <c r="Q40" s="36">
        <f>SUMIFS(СВЦЭМ!$D$39:$D$782,СВЦЭМ!$A$39:$A$782,$A40,СВЦЭМ!$B$39:$B$782,Q$11)+'СЕТ СН'!$F$11+СВЦЭМ!$D$10+'СЕТ СН'!$F$6-'СЕТ СН'!$F$23</f>
        <v>1046.82820915</v>
      </c>
      <c r="R40" s="36">
        <f>SUMIFS(СВЦЭМ!$D$39:$D$782,СВЦЭМ!$A$39:$A$782,$A40,СВЦЭМ!$B$39:$B$782,R$11)+'СЕТ СН'!$F$11+СВЦЭМ!$D$10+'СЕТ СН'!$F$6-'СЕТ СН'!$F$23</f>
        <v>1032.73348956</v>
      </c>
      <c r="S40" s="36">
        <f>SUMIFS(СВЦЭМ!$D$39:$D$782,СВЦЭМ!$A$39:$A$782,$A40,СВЦЭМ!$B$39:$B$782,S$11)+'СЕТ СН'!$F$11+СВЦЭМ!$D$10+'СЕТ СН'!$F$6-'СЕТ СН'!$F$23</f>
        <v>1024.0237405800001</v>
      </c>
      <c r="T40" s="36">
        <f>SUMIFS(СВЦЭМ!$D$39:$D$782,СВЦЭМ!$A$39:$A$782,$A40,СВЦЭМ!$B$39:$B$782,T$11)+'СЕТ СН'!$F$11+СВЦЭМ!$D$10+'СЕТ СН'!$F$6-'СЕТ СН'!$F$23</f>
        <v>999.0231289699999</v>
      </c>
      <c r="U40" s="36">
        <f>SUMIFS(СВЦЭМ!$D$39:$D$782,СВЦЭМ!$A$39:$A$782,$A40,СВЦЭМ!$B$39:$B$782,U$11)+'СЕТ СН'!$F$11+СВЦЭМ!$D$10+'СЕТ СН'!$F$6-'СЕТ СН'!$F$23</f>
        <v>1017.5898581199999</v>
      </c>
      <c r="V40" s="36">
        <f>SUMIFS(СВЦЭМ!$D$39:$D$782,СВЦЭМ!$A$39:$A$782,$A40,СВЦЭМ!$B$39:$B$782,V$11)+'СЕТ СН'!$F$11+СВЦЭМ!$D$10+'СЕТ СН'!$F$6-'СЕТ СН'!$F$23</f>
        <v>992.00296448999995</v>
      </c>
      <c r="W40" s="36">
        <f>SUMIFS(СВЦЭМ!$D$39:$D$782,СВЦЭМ!$A$39:$A$782,$A40,СВЦЭМ!$B$39:$B$782,W$11)+'СЕТ СН'!$F$11+СВЦЭМ!$D$10+'СЕТ СН'!$F$6-'СЕТ СН'!$F$23</f>
        <v>1098.97638166</v>
      </c>
      <c r="X40" s="36">
        <f>SUMIFS(СВЦЭМ!$D$39:$D$782,СВЦЭМ!$A$39:$A$782,$A40,СВЦЭМ!$B$39:$B$782,X$11)+'СЕТ СН'!$F$11+СВЦЭМ!$D$10+'СЕТ СН'!$F$6-'СЕТ СН'!$F$23</f>
        <v>1074.8158818300001</v>
      </c>
      <c r="Y40" s="36">
        <f>SUMIFS(СВЦЭМ!$D$39:$D$782,СВЦЭМ!$A$39:$A$782,$A40,СВЦЭМ!$B$39:$B$782,Y$11)+'СЕТ СН'!$F$11+СВЦЭМ!$D$10+'СЕТ СН'!$F$6-'СЕТ СН'!$F$23</f>
        <v>1067.48177261</v>
      </c>
    </row>
    <row r="41" spans="1:27" ht="15.75" x14ac:dyDescent="0.2">
      <c r="A41" s="35">
        <f t="shared" si="0"/>
        <v>44834</v>
      </c>
      <c r="B41" s="36">
        <f>SUMIFS(СВЦЭМ!$D$39:$D$782,СВЦЭМ!$A$39:$A$782,$A41,СВЦЭМ!$B$39:$B$782,B$11)+'СЕТ СН'!$F$11+СВЦЭМ!$D$10+'СЕТ СН'!$F$6-'СЕТ СН'!$F$23</f>
        <v>1084.1927721899999</v>
      </c>
      <c r="C41" s="36">
        <f>SUMIFS(СВЦЭМ!$D$39:$D$782,СВЦЭМ!$A$39:$A$782,$A41,СВЦЭМ!$B$39:$B$782,C$11)+'СЕТ СН'!$F$11+СВЦЭМ!$D$10+'СЕТ СН'!$F$6-'СЕТ СН'!$F$23</f>
        <v>1122.3129615700002</v>
      </c>
      <c r="D41" s="36">
        <f>SUMIFS(СВЦЭМ!$D$39:$D$782,СВЦЭМ!$A$39:$A$782,$A41,СВЦЭМ!$B$39:$B$782,D$11)+'СЕТ СН'!$F$11+СВЦЭМ!$D$10+'СЕТ СН'!$F$6-'СЕТ СН'!$F$23</f>
        <v>1095.3580192500001</v>
      </c>
      <c r="E41" s="36">
        <f>SUMIFS(СВЦЭМ!$D$39:$D$782,СВЦЭМ!$A$39:$A$782,$A41,СВЦЭМ!$B$39:$B$782,E$11)+'СЕТ СН'!$F$11+СВЦЭМ!$D$10+'СЕТ СН'!$F$6-'СЕТ СН'!$F$23</f>
        <v>1081.4621535799999</v>
      </c>
      <c r="F41" s="36">
        <f>SUMIFS(СВЦЭМ!$D$39:$D$782,СВЦЭМ!$A$39:$A$782,$A41,СВЦЭМ!$B$39:$B$782,F$11)+'СЕТ СН'!$F$11+СВЦЭМ!$D$10+'СЕТ СН'!$F$6-'СЕТ СН'!$F$23</f>
        <v>1061.9144687</v>
      </c>
      <c r="G41" s="36">
        <f>SUMIFS(СВЦЭМ!$D$39:$D$782,СВЦЭМ!$A$39:$A$782,$A41,СВЦЭМ!$B$39:$B$782,G$11)+'СЕТ СН'!$F$11+СВЦЭМ!$D$10+'СЕТ СН'!$F$6-'СЕТ СН'!$F$23</f>
        <v>1051.1772394499999</v>
      </c>
      <c r="H41" s="36">
        <f>SUMIFS(СВЦЭМ!$D$39:$D$782,СВЦЭМ!$A$39:$A$782,$A41,СВЦЭМ!$B$39:$B$782,H$11)+'СЕТ СН'!$F$11+СВЦЭМ!$D$10+'СЕТ СН'!$F$6-'СЕТ СН'!$F$23</f>
        <v>1007.66551997</v>
      </c>
      <c r="I41" s="36">
        <f>SUMIFS(СВЦЭМ!$D$39:$D$782,СВЦЭМ!$A$39:$A$782,$A41,СВЦЭМ!$B$39:$B$782,I$11)+'СЕТ СН'!$F$11+СВЦЭМ!$D$10+'СЕТ СН'!$F$6-'СЕТ СН'!$F$23</f>
        <v>980.13556724</v>
      </c>
      <c r="J41" s="36">
        <f>SUMIFS(СВЦЭМ!$D$39:$D$782,СВЦЭМ!$A$39:$A$782,$A41,СВЦЭМ!$B$39:$B$782,J$11)+'СЕТ СН'!$F$11+СВЦЭМ!$D$10+'СЕТ СН'!$F$6-'СЕТ СН'!$F$23</f>
        <v>954.71524284999998</v>
      </c>
      <c r="K41" s="36">
        <f>SUMIFS(СВЦЭМ!$D$39:$D$782,СВЦЭМ!$A$39:$A$782,$A41,СВЦЭМ!$B$39:$B$782,K$11)+'СЕТ СН'!$F$11+СВЦЭМ!$D$10+'СЕТ СН'!$F$6-'СЕТ СН'!$F$23</f>
        <v>947.87070864999998</v>
      </c>
      <c r="L41" s="36">
        <f>SUMIFS(СВЦЭМ!$D$39:$D$782,СВЦЭМ!$A$39:$A$782,$A41,СВЦЭМ!$B$39:$B$782,L$11)+'СЕТ СН'!$F$11+СВЦЭМ!$D$10+'СЕТ СН'!$F$6-'СЕТ СН'!$F$23</f>
        <v>957.73050314</v>
      </c>
      <c r="M41" s="36">
        <f>SUMIFS(СВЦЭМ!$D$39:$D$782,СВЦЭМ!$A$39:$A$782,$A41,СВЦЭМ!$B$39:$B$782,M$11)+'СЕТ СН'!$F$11+СВЦЭМ!$D$10+'СЕТ СН'!$F$6-'СЕТ СН'!$F$23</f>
        <v>976.42484016999992</v>
      </c>
      <c r="N41" s="36">
        <f>SUMIFS(СВЦЭМ!$D$39:$D$782,СВЦЭМ!$A$39:$A$782,$A41,СВЦЭМ!$B$39:$B$782,N$11)+'СЕТ СН'!$F$11+СВЦЭМ!$D$10+'СЕТ СН'!$F$6-'СЕТ СН'!$F$23</f>
        <v>991.02623904999996</v>
      </c>
      <c r="O41" s="36">
        <f>SUMIFS(СВЦЭМ!$D$39:$D$782,СВЦЭМ!$A$39:$A$782,$A41,СВЦЭМ!$B$39:$B$782,O$11)+'СЕТ СН'!$F$11+СВЦЭМ!$D$10+'СЕТ СН'!$F$6-'СЕТ СН'!$F$23</f>
        <v>1001.81310586</v>
      </c>
      <c r="P41" s="36">
        <f>SUMIFS(СВЦЭМ!$D$39:$D$782,СВЦЭМ!$A$39:$A$782,$A41,СВЦЭМ!$B$39:$B$782,P$11)+'СЕТ СН'!$F$11+СВЦЭМ!$D$10+'СЕТ СН'!$F$6-'СЕТ СН'!$F$23</f>
        <v>1012.7017109699999</v>
      </c>
      <c r="Q41" s="36">
        <f>SUMIFS(СВЦЭМ!$D$39:$D$782,СВЦЭМ!$A$39:$A$782,$A41,СВЦЭМ!$B$39:$B$782,Q$11)+'СЕТ СН'!$F$11+СВЦЭМ!$D$10+'СЕТ СН'!$F$6-'СЕТ СН'!$F$23</f>
        <v>1013.38936439</v>
      </c>
      <c r="R41" s="36">
        <f>SUMIFS(СВЦЭМ!$D$39:$D$782,СВЦЭМ!$A$39:$A$782,$A41,СВЦЭМ!$B$39:$B$782,R$11)+'СЕТ СН'!$F$11+СВЦЭМ!$D$10+'СЕТ СН'!$F$6-'СЕТ СН'!$F$23</f>
        <v>992.63790843999993</v>
      </c>
      <c r="S41" s="36">
        <f>SUMIFS(СВЦЭМ!$D$39:$D$782,СВЦЭМ!$A$39:$A$782,$A41,СВЦЭМ!$B$39:$B$782,S$11)+'СЕТ СН'!$F$11+СВЦЭМ!$D$10+'СЕТ СН'!$F$6-'СЕТ СН'!$F$23</f>
        <v>963.43158431999996</v>
      </c>
      <c r="T41" s="36">
        <f>SUMIFS(СВЦЭМ!$D$39:$D$782,СВЦЭМ!$A$39:$A$782,$A41,СВЦЭМ!$B$39:$B$782,T$11)+'СЕТ СН'!$F$11+СВЦЭМ!$D$10+'СЕТ СН'!$F$6-'СЕТ СН'!$F$23</f>
        <v>944.9448576499999</v>
      </c>
      <c r="U41" s="36">
        <f>SUMIFS(СВЦЭМ!$D$39:$D$782,СВЦЭМ!$A$39:$A$782,$A41,СВЦЭМ!$B$39:$B$782,U$11)+'СЕТ СН'!$F$11+СВЦЭМ!$D$10+'СЕТ СН'!$F$6-'СЕТ СН'!$F$23</f>
        <v>924.51830457999995</v>
      </c>
      <c r="V41" s="36">
        <f>SUMIFS(СВЦЭМ!$D$39:$D$782,СВЦЭМ!$A$39:$A$782,$A41,СВЦЭМ!$B$39:$B$782,V$11)+'СЕТ СН'!$F$11+СВЦЭМ!$D$10+'СЕТ СН'!$F$6-'СЕТ СН'!$F$23</f>
        <v>941.87753423999993</v>
      </c>
      <c r="W41" s="36">
        <f>SUMIFS(СВЦЭМ!$D$39:$D$782,СВЦЭМ!$A$39:$A$782,$A41,СВЦЭМ!$B$39:$B$782,W$11)+'СЕТ СН'!$F$11+СВЦЭМ!$D$10+'СЕТ СН'!$F$6-'СЕТ СН'!$F$23</f>
        <v>1007.9391829</v>
      </c>
      <c r="X41" s="36">
        <f>SUMIFS(СВЦЭМ!$D$39:$D$782,СВЦЭМ!$A$39:$A$782,$A41,СВЦЭМ!$B$39:$B$782,X$11)+'СЕТ СН'!$F$11+СВЦЭМ!$D$10+'СЕТ СН'!$F$6-'СЕТ СН'!$F$23</f>
        <v>1047.58168935</v>
      </c>
      <c r="Y41" s="36">
        <f>SUMIFS(СВЦЭМ!$D$39:$D$782,СВЦЭМ!$A$39:$A$782,$A41,СВЦЭМ!$B$39:$B$782,Y$11)+'СЕТ СН'!$F$11+СВЦЭМ!$D$10+'СЕТ СН'!$F$6-'СЕТ СН'!$F$23</f>
        <v>1053.47639011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01.09.2022</v>
      </c>
      <c r="B48" s="36">
        <f>SUMIFS(СВЦЭМ!$D$39:$D$782,СВЦЭМ!$A$39:$A$782,$A48,СВЦЭМ!$B$39:$B$782,B$47)+'СЕТ СН'!$G$11+СВЦЭМ!$D$10+'СЕТ СН'!$G$6-'СЕТ СН'!$G$23</f>
        <v>1051.2884316300001</v>
      </c>
      <c r="C48" s="36">
        <f>SUMIFS(СВЦЭМ!$D$39:$D$782,СВЦЭМ!$A$39:$A$782,$A48,СВЦЭМ!$B$39:$B$782,C$47)+'СЕТ СН'!$G$11+СВЦЭМ!$D$10+'СЕТ СН'!$G$6-'СЕТ СН'!$G$23</f>
        <v>1100.78493308</v>
      </c>
      <c r="D48" s="36">
        <f>SUMIFS(СВЦЭМ!$D$39:$D$782,СВЦЭМ!$A$39:$A$782,$A48,СВЦЭМ!$B$39:$B$782,D$47)+'СЕТ СН'!$G$11+СВЦЭМ!$D$10+'СЕТ СН'!$G$6-'СЕТ СН'!$G$23</f>
        <v>1131.30259658</v>
      </c>
      <c r="E48" s="36">
        <f>SUMIFS(СВЦЭМ!$D$39:$D$782,СВЦЭМ!$A$39:$A$782,$A48,СВЦЭМ!$B$39:$B$782,E$47)+'СЕТ СН'!$G$11+СВЦЭМ!$D$10+'СЕТ СН'!$G$6-'СЕТ СН'!$G$23</f>
        <v>1137.0014881899999</v>
      </c>
      <c r="F48" s="36">
        <f>SUMIFS(СВЦЭМ!$D$39:$D$782,СВЦЭМ!$A$39:$A$782,$A48,СВЦЭМ!$B$39:$B$782,F$47)+'СЕТ СН'!$G$11+СВЦЭМ!$D$10+'СЕТ СН'!$G$6-'СЕТ СН'!$G$23</f>
        <v>1140.96155441</v>
      </c>
      <c r="G48" s="36">
        <f>SUMIFS(СВЦЭМ!$D$39:$D$782,СВЦЭМ!$A$39:$A$782,$A48,СВЦЭМ!$B$39:$B$782,G$47)+'СЕТ СН'!$G$11+СВЦЭМ!$D$10+'СЕТ СН'!$G$6-'СЕТ СН'!$G$23</f>
        <v>1129.95089426</v>
      </c>
      <c r="H48" s="36">
        <f>SUMIFS(СВЦЭМ!$D$39:$D$782,СВЦЭМ!$A$39:$A$782,$A48,СВЦЭМ!$B$39:$B$782,H$47)+'СЕТ СН'!$G$11+СВЦЭМ!$D$10+'СЕТ СН'!$G$6-'СЕТ СН'!$G$23</f>
        <v>1085.20502648</v>
      </c>
      <c r="I48" s="36">
        <f>SUMIFS(СВЦЭМ!$D$39:$D$782,СВЦЭМ!$A$39:$A$782,$A48,СВЦЭМ!$B$39:$B$782,I$47)+'СЕТ СН'!$G$11+СВЦЭМ!$D$10+'СЕТ СН'!$G$6-'СЕТ СН'!$G$23</f>
        <v>1018.3910514199999</v>
      </c>
      <c r="J48" s="36">
        <f>SUMIFS(СВЦЭМ!$D$39:$D$782,СВЦЭМ!$A$39:$A$782,$A48,СВЦЭМ!$B$39:$B$782,J$47)+'СЕТ СН'!$G$11+СВЦЭМ!$D$10+'СЕТ СН'!$G$6-'СЕТ СН'!$G$23</f>
        <v>992.04695804999994</v>
      </c>
      <c r="K48" s="36">
        <f>SUMIFS(СВЦЭМ!$D$39:$D$782,СВЦЭМ!$A$39:$A$782,$A48,СВЦЭМ!$B$39:$B$782,K$47)+'СЕТ СН'!$G$11+СВЦЭМ!$D$10+'СЕТ СН'!$G$6-'СЕТ СН'!$G$23</f>
        <v>1016.9623583099999</v>
      </c>
      <c r="L48" s="36">
        <f>SUMIFS(СВЦЭМ!$D$39:$D$782,СВЦЭМ!$A$39:$A$782,$A48,СВЦЭМ!$B$39:$B$782,L$47)+'СЕТ СН'!$G$11+СВЦЭМ!$D$10+'СЕТ СН'!$G$6-'СЕТ СН'!$G$23</f>
        <v>981.04743719999999</v>
      </c>
      <c r="M48" s="36">
        <f>SUMIFS(СВЦЭМ!$D$39:$D$782,СВЦЭМ!$A$39:$A$782,$A48,СВЦЭМ!$B$39:$B$782,M$47)+'СЕТ СН'!$G$11+СВЦЭМ!$D$10+'СЕТ СН'!$G$6-'СЕТ СН'!$G$23</f>
        <v>950.89624345999994</v>
      </c>
      <c r="N48" s="36">
        <f>SUMIFS(СВЦЭМ!$D$39:$D$782,СВЦЭМ!$A$39:$A$782,$A48,СВЦЭМ!$B$39:$B$782,N$47)+'СЕТ СН'!$G$11+СВЦЭМ!$D$10+'СЕТ СН'!$G$6-'СЕТ СН'!$G$23</f>
        <v>965.59803275999991</v>
      </c>
      <c r="O48" s="36">
        <f>SUMIFS(СВЦЭМ!$D$39:$D$782,СВЦЭМ!$A$39:$A$782,$A48,СВЦЭМ!$B$39:$B$782,O$47)+'СЕТ СН'!$G$11+СВЦЭМ!$D$10+'СЕТ СН'!$G$6-'СЕТ СН'!$G$23</f>
        <v>970.75629391999996</v>
      </c>
      <c r="P48" s="36">
        <f>SUMIFS(СВЦЭМ!$D$39:$D$782,СВЦЭМ!$A$39:$A$782,$A48,СВЦЭМ!$B$39:$B$782,P$47)+'СЕТ СН'!$G$11+СВЦЭМ!$D$10+'СЕТ СН'!$G$6-'СЕТ СН'!$G$23</f>
        <v>971.92500011999994</v>
      </c>
      <c r="Q48" s="36">
        <f>SUMIFS(СВЦЭМ!$D$39:$D$782,СВЦЭМ!$A$39:$A$782,$A48,СВЦЭМ!$B$39:$B$782,Q$47)+'СЕТ СН'!$G$11+СВЦЭМ!$D$10+'СЕТ СН'!$G$6-'СЕТ СН'!$G$23</f>
        <v>977.80732943999999</v>
      </c>
      <c r="R48" s="36">
        <f>SUMIFS(СВЦЭМ!$D$39:$D$782,СВЦЭМ!$A$39:$A$782,$A48,СВЦЭМ!$B$39:$B$782,R$47)+'СЕТ СН'!$G$11+СВЦЭМ!$D$10+'СЕТ СН'!$G$6-'СЕТ СН'!$G$23</f>
        <v>969.33035220999989</v>
      </c>
      <c r="S48" s="36">
        <f>SUMIFS(СВЦЭМ!$D$39:$D$782,СВЦЭМ!$A$39:$A$782,$A48,СВЦЭМ!$B$39:$B$782,S$47)+'СЕТ СН'!$G$11+СВЦЭМ!$D$10+'СЕТ СН'!$G$6-'СЕТ СН'!$G$23</f>
        <v>974.2923212899999</v>
      </c>
      <c r="T48" s="36">
        <f>SUMIFS(СВЦЭМ!$D$39:$D$782,СВЦЭМ!$A$39:$A$782,$A48,СВЦЭМ!$B$39:$B$782,T$47)+'СЕТ СН'!$G$11+СВЦЭМ!$D$10+'СЕТ СН'!$G$6-'СЕТ СН'!$G$23</f>
        <v>1104.4505029699999</v>
      </c>
      <c r="U48" s="36">
        <f>SUMIFS(СВЦЭМ!$D$39:$D$782,СВЦЭМ!$A$39:$A$782,$A48,СВЦЭМ!$B$39:$B$782,U$47)+'СЕТ СН'!$G$11+СВЦЭМ!$D$10+'СЕТ СН'!$G$6-'СЕТ СН'!$G$23</f>
        <v>1114.5011911199999</v>
      </c>
      <c r="V48" s="36">
        <f>SUMIFS(СВЦЭМ!$D$39:$D$782,СВЦЭМ!$A$39:$A$782,$A48,СВЦЭМ!$B$39:$B$782,V$47)+'СЕТ СН'!$G$11+СВЦЭМ!$D$10+'СЕТ СН'!$G$6-'СЕТ СН'!$G$23</f>
        <v>1126.0558741100001</v>
      </c>
      <c r="W48" s="36">
        <f>SUMIFS(СВЦЭМ!$D$39:$D$782,СВЦЭМ!$A$39:$A$782,$A48,СВЦЭМ!$B$39:$B$782,W$47)+'СЕТ СН'!$G$11+СВЦЭМ!$D$10+'СЕТ СН'!$G$6-'СЕТ СН'!$G$23</f>
        <v>1124.2707989</v>
      </c>
      <c r="X48" s="36">
        <f>SUMIFS(СВЦЭМ!$D$39:$D$782,СВЦЭМ!$A$39:$A$782,$A48,СВЦЭМ!$B$39:$B$782,X$47)+'СЕТ СН'!$G$11+СВЦЭМ!$D$10+'СЕТ СН'!$G$6-'СЕТ СН'!$G$23</f>
        <v>1094.83162584</v>
      </c>
      <c r="Y48" s="36">
        <f>SUMIFS(СВЦЭМ!$D$39:$D$782,СВЦЭМ!$A$39:$A$782,$A48,СВЦЭМ!$B$39:$B$782,Y$47)+'СЕТ СН'!$G$11+СВЦЭМ!$D$10+'СЕТ СН'!$G$6-'СЕТ СН'!$G$23</f>
        <v>1053.31853241</v>
      </c>
      <c r="AA48" s="45"/>
    </row>
    <row r="49" spans="1:25" ht="15.75" x14ac:dyDescent="0.2">
      <c r="A49" s="35">
        <f>A48+1</f>
        <v>44806</v>
      </c>
      <c r="B49" s="36">
        <f>SUMIFS(СВЦЭМ!$D$39:$D$782,СВЦЭМ!$A$39:$A$782,$A49,СВЦЭМ!$B$39:$B$782,B$47)+'СЕТ СН'!$G$11+СВЦЭМ!$D$10+'СЕТ СН'!$G$6-'СЕТ СН'!$G$23</f>
        <v>1054.1989826399999</v>
      </c>
      <c r="C49" s="36">
        <f>SUMIFS(СВЦЭМ!$D$39:$D$782,СВЦЭМ!$A$39:$A$782,$A49,СВЦЭМ!$B$39:$B$782,C$47)+'СЕТ СН'!$G$11+СВЦЭМ!$D$10+'СЕТ СН'!$G$6-'СЕТ СН'!$G$23</f>
        <v>1104.6938115999999</v>
      </c>
      <c r="D49" s="36">
        <f>SUMIFS(СВЦЭМ!$D$39:$D$782,СВЦЭМ!$A$39:$A$782,$A49,СВЦЭМ!$B$39:$B$782,D$47)+'СЕТ СН'!$G$11+СВЦЭМ!$D$10+'СЕТ СН'!$G$6-'СЕТ СН'!$G$23</f>
        <v>1137.0078076499999</v>
      </c>
      <c r="E49" s="36">
        <f>SUMIFS(СВЦЭМ!$D$39:$D$782,СВЦЭМ!$A$39:$A$782,$A49,СВЦЭМ!$B$39:$B$782,E$47)+'СЕТ СН'!$G$11+СВЦЭМ!$D$10+'СЕТ СН'!$G$6-'СЕТ СН'!$G$23</f>
        <v>1147.26770321</v>
      </c>
      <c r="F49" s="36">
        <f>SUMIFS(СВЦЭМ!$D$39:$D$782,СВЦЭМ!$A$39:$A$782,$A49,СВЦЭМ!$B$39:$B$782,F$47)+'СЕТ СН'!$G$11+СВЦЭМ!$D$10+'СЕТ СН'!$G$6-'СЕТ СН'!$G$23</f>
        <v>1149.7680506900001</v>
      </c>
      <c r="G49" s="36">
        <f>SUMIFS(СВЦЭМ!$D$39:$D$782,СВЦЭМ!$A$39:$A$782,$A49,СВЦЭМ!$B$39:$B$782,G$47)+'СЕТ СН'!$G$11+СВЦЭМ!$D$10+'СЕТ СН'!$G$6-'СЕТ СН'!$G$23</f>
        <v>1139.7335765299999</v>
      </c>
      <c r="H49" s="36">
        <f>SUMIFS(СВЦЭМ!$D$39:$D$782,СВЦЭМ!$A$39:$A$782,$A49,СВЦЭМ!$B$39:$B$782,H$47)+'СЕТ СН'!$G$11+СВЦЭМ!$D$10+'СЕТ СН'!$G$6-'СЕТ СН'!$G$23</f>
        <v>1096.31448146</v>
      </c>
      <c r="I49" s="36">
        <f>SUMIFS(СВЦЭМ!$D$39:$D$782,СВЦЭМ!$A$39:$A$782,$A49,СВЦЭМ!$B$39:$B$782,I$47)+'СЕТ СН'!$G$11+СВЦЭМ!$D$10+'СЕТ СН'!$G$6-'СЕТ СН'!$G$23</f>
        <v>1026.3794715199999</v>
      </c>
      <c r="J49" s="36">
        <f>SUMIFS(СВЦЭМ!$D$39:$D$782,СВЦЭМ!$A$39:$A$782,$A49,СВЦЭМ!$B$39:$B$782,J$47)+'СЕТ СН'!$G$11+СВЦЭМ!$D$10+'СЕТ СН'!$G$6-'СЕТ СН'!$G$23</f>
        <v>961.73101193999992</v>
      </c>
      <c r="K49" s="36">
        <f>SUMIFS(СВЦЭМ!$D$39:$D$782,СВЦЭМ!$A$39:$A$782,$A49,СВЦЭМ!$B$39:$B$782,K$47)+'СЕТ СН'!$G$11+СВЦЭМ!$D$10+'СЕТ СН'!$G$6-'СЕТ СН'!$G$23</f>
        <v>985.71379990999992</v>
      </c>
      <c r="L49" s="36">
        <f>SUMIFS(СВЦЭМ!$D$39:$D$782,СВЦЭМ!$A$39:$A$782,$A49,СВЦЭМ!$B$39:$B$782,L$47)+'СЕТ СН'!$G$11+СВЦЭМ!$D$10+'СЕТ СН'!$G$6-'СЕТ СН'!$G$23</f>
        <v>980.76678971999991</v>
      </c>
      <c r="M49" s="36">
        <f>SUMIFS(СВЦЭМ!$D$39:$D$782,СВЦЭМ!$A$39:$A$782,$A49,СВЦЭМ!$B$39:$B$782,M$47)+'СЕТ СН'!$G$11+СВЦЭМ!$D$10+'СЕТ СН'!$G$6-'СЕТ СН'!$G$23</f>
        <v>934.42903239999998</v>
      </c>
      <c r="N49" s="36">
        <f>SUMIFS(СВЦЭМ!$D$39:$D$782,СВЦЭМ!$A$39:$A$782,$A49,СВЦЭМ!$B$39:$B$782,N$47)+'СЕТ СН'!$G$11+СВЦЭМ!$D$10+'СЕТ СН'!$G$6-'СЕТ СН'!$G$23</f>
        <v>943.64066494999997</v>
      </c>
      <c r="O49" s="36">
        <f>SUMIFS(СВЦЭМ!$D$39:$D$782,СВЦЭМ!$A$39:$A$782,$A49,СВЦЭМ!$B$39:$B$782,O$47)+'СЕТ СН'!$G$11+СВЦЭМ!$D$10+'СЕТ СН'!$G$6-'СЕТ СН'!$G$23</f>
        <v>945.66572074999999</v>
      </c>
      <c r="P49" s="36">
        <f>SUMIFS(СВЦЭМ!$D$39:$D$782,СВЦЭМ!$A$39:$A$782,$A49,СВЦЭМ!$B$39:$B$782,P$47)+'СЕТ СН'!$G$11+СВЦЭМ!$D$10+'СЕТ СН'!$G$6-'СЕТ СН'!$G$23</f>
        <v>948.38440400999991</v>
      </c>
      <c r="Q49" s="36">
        <f>SUMIFS(СВЦЭМ!$D$39:$D$782,СВЦЭМ!$A$39:$A$782,$A49,СВЦЭМ!$B$39:$B$782,Q$47)+'СЕТ СН'!$G$11+СВЦЭМ!$D$10+'СЕТ СН'!$G$6-'СЕТ СН'!$G$23</f>
        <v>953.9334955999999</v>
      </c>
      <c r="R49" s="36">
        <f>SUMIFS(СВЦЭМ!$D$39:$D$782,СВЦЭМ!$A$39:$A$782,$A49,СВЦЭМ!$B$39:$B$782,R$47)+'СЕТ СН'!$G$11+СВЦЭМ!$D$10+'СЕТ СН'!$G$6-'СЕТ СН'!$G$23</f>
        <v>954.17211883999994</v>
      </c>
      <c r="S49" s="36">
        <f>SUMIFS(СВЦЭМ!$D$39:$D$782,СВЦЭМ!$A$39:$A$782,$A49,СВЦЭМ!$B$39:$B$782,S$47)+'СЕТ СН'!$G$11+СВЦЭМ!$D$10+'СЕТ СН'!$G$6-'СЕТ СН'!$G$23</f>
        <v>958.43114010999989</v>
      </c>
      <c r="T49" s="36">
        <f>SUMIFS(СВЦЭМ!$D$39:$D$782,СВЦЭМ!$A$39:$A$782,$A49,СВЦЭМ!$B$39:$B$782,T$47)+'СЕТ СН'!$G$11+СВЦЭМ!$D$10+'СЕТ СН'!$G$6-'СЕТ СН'!$G$23</f>
        <v>1079.52946462</v>
      </c>
      <c r="U49" s="36">
        <f>SUMIFS(СВЦЭМ!$D$39:$D$782,СВЦЭМ!$A$39:$A$782,$A49,СВЦЭМ!$B$39:$B$782,U$47)+'СЕТ СН'!$G$11+СВЦЭМ!$D$10+'СЕТ СН'!$G$6-'СЕТ СН'!$G$23</f>
        <v>1081.7541839099999</v>
      </c>
      <c r="V49" s="36">
        <f>SUMIFS(СВЦЭМ!$D$39:$D$782,СВЦЭМ!$A$39:$A$782,$A49,СВЦЭМ!$B$39:$B$782,V$47)+'СЕТ СН'!$G$11+СВЦЭМ!$D$10+'СЕТ СН'!$G$6-'СЕТ СН'!$G$23</f>
        <v>1106.4440400200001</v>
      </c>
      <c r="W49" s="36">
        <f>SUMIFS(СВЦЭМ!$D$39:$D$782,СВЦЭМ!$A$39:$A$782,$A49,СВЦЭМ!$B$39:$B$782,W$47)+'СЕТ СН'!$G$11+СВЦЭМ!$D$10+'СЕТ СН'!$G$6-'СЕТ СН'!$G$23</f>
        <v>1106.6776558500001</v>
      </c>
      <c r="X49" s="36">
        <f>SUMIFS(СВЦЭМ!$D$39:$D$782,СВЦЭМ!$A$39:$A$782,$A49,СВЦЭМ!$B$39:$B$782,X$47)+'СЕТ СН'!$G$11+СВЦЭМ!$D$10+'СЕТ СН'!$G$6-'СЕТ СН'!$G$23</f>
        <v>1059.24799785</v>
      </c>
      <c r="Y49" s="36">
        <f>SUMIFS(СВЦЭМ!$D$39:$D$782,СВЦЭМ!$A$39:$A$782,$A49,СВЦЭМ!$B$39:$B$782,Y$47)+'СЕТ СН'!$G$11+СВЦЭМ!$D$10+'СЕТ СН'!$G$6-'СЕТ СН'!$G$23</f>
        <v>1024.95805262</v>
      </c>
    </row>
    <row r="50" spans="1:25" ht="15.75" x14ac:dyDescent="0.2">
      <c r="A50" s="35">
        <f t="shared" ref="A50:A77" si="1">A49+1</f>
        <v>44807</v>
      </c>
      <c r="B50" s="36">
        <f>SUMIFS(СВЦЭМ!$D$39:$D$782,СВЦЭМ!$A$39:$A$782,$A50,СВЦЭМ!$B$39:$B$782,B$47)+'СЕТ СН'!$G$11+СВЦЭМ!$D$10+'СЕТ СН'!$G$6-'СЕТ СН'!$G$23</f>
        <v>1025.5374235700001</v>
      </c>
      <c r="C50" s="36">
        <f>SUMIFS(СВЦЭМ!$D$39:$D$782,СВЦЭМ!$A$39:$A$782,$A50,СВЦЭМ!$B$39:$B$782,C$47)+'СЕТ СН'!$G$11+СВЦЭМ!$D$10+'СЕТ СН'!$G$6-'СЕТ СН'!$G$23</f>
        <v>1068.1302511900001</v>
      </c>
      <c r="D50" s="36">
        <f>SUMIFS(СВЦЭМ!$D$39:$D$782,СВЦЭМ!$A$39:$A$782,$A50,СВЦЭМ!$B$39:$B$782,D$47)+'СЕТ СН'!$G$11+СВЦЭМ!$D$10+'СЕТ СН'!$G$6-'СЕТ СН'!$G$23</f>
        <v>1086.4567125900001</v>
      </c>
      <c r="E50" s="36">
        <f>SUMIFS(СВЦЭМ!$D$39:$D$782,СВЦЭМ!$A$39:$A$782,$A50,СВЦЭМ!$B$39:$B$782,E$47)+'СЕТ СН'!$G$11+СВЦЭМ!$D$10+'СЕТ СН'!$G$6-'СЕТ СН'!$G$23</f>
        <v>1099.37112256</v>
      </c>
      <c r="F50" s="36">
        <f>SUMIFS(СВЦЭМ!$D$39:$D$782,СВЦЭМ!$A$39:$A$782,$A50,СВЦЭМ!$B$39:$B$782,F$47)+'СЕТ СН'!$G$11+СВЦЭМ!$D$10+'СЕТ СН'!$G$6-'СЕТ СН'!$G$23</f>
        <v>1113.0322883700001</v>
      </c>
      <c r="G50" s="36">
        <f>SUMIFS(СВЦЭМ!$D$39:$D$782,СВЦЭМ!$A$39:$A$782,$A50,СВЦЭМ!$B$39:$B$782,G$47)+'СЕТ СН'!$G$11+СВЦЭМ!$D$10+'СЕТ СН'!$G$6-'СЕТ СН'!$G$23</f>
        <v>1110.6439421299999</v>
      </c>
      <c r="H50" s="36">
        <f>SUMIFS(СВЦЭМ!$D$39:$D$782,СВЦЭМ!$A$39:$A$782,$A50,СВЦЭМ!$B$39:$B$782,H$47)+'СЕТ СН'!$G$11+СВЦЭМ!$D$10+'СЕТ СН'!$G$6-'СЕТ СН'!$G$23</f>
        <v>1088.9787872500001</v>
      </c>
      <c r="I50" s="36">
        <f>SUMIFS(СВЦЭМ!$D$39:$D$782,СВЦЭМ!$A$39:$A$782,$A50,СВЦЭМ!$B$39:$B$782,I$47)+'СЕТ СН'!$G$11+СВЦЭМ!$D$10+'СЕТ СН'!$G$6-'СЕТ СН'!$G$23</f>
        <v>1041.33001646</v>
      </c>
      <c r="J50" s="36">
        <f>SUMIFS(СВЦЭМ!$D$39:$D$782,СВЦЭМ!$A$39:$A$782,$A50,СВЦЭМ!$B$39:$B$782,J$47)+'СЕТ СН'!$G$11+СВЦЭМ!$D$10+'СЕТ СН'!$G$6-'СЕТ СН'!$G$23</f>
        <v>991.23321614999998</v>
      </c>
      <c r="K50" s="36">
        <f>SUMIFS(СВЦЭМ!$D$39:$D$782,СВЦЭМ!$A$39:$A$782,$A50,СВЦЭМ!$B$39:$B$782,K$47)+'СЕТ СН'!$G$11+СВЦЭМ!$D$10+'СЕТ СН'!$G$6-'СЕТ СН'!$G$23</f>
        <v>920.79814040999997</v>
      </c>
      <c r="L50" s="36">
        <f>SUMIFS(СВЦЭМ!$D$39:$D$782,СВЦЭМ!$A$39:$A$782,$A50,СВЦЭМ!$B$39:$B$782,L$47)+'СЕТ СН'!$G$11+СВЦЭМ!$D$10+'СЕТ СН'!$G$6-'СЕТ СН'!$G$23</f>
        <v>876.56982256999993</v>
      </c>
      <c r="M50" s="36">
        <f>SUMIFS(СВЦЭМ!$D$39:$D$782,СВЦЭМ!$A$39:$A$782,$A50,СВЦЭМ!$B$39:$B$782,M$47)+'СЕТ СН'!$G$11+СВЦЭМ!$D$10+'СЕТ СН'!$G$6-'СЕТ СН'!$G$23</f>
        <v>888.00247250999996</v>
      </c>
      <c r="N50" s="36">
        <f>SUMIFS(СВЦЭМ!$D$39:$D$782,СВЦЭМ!$A$39:$A$782,$A50,СВЦЭМ!$B$39:$B$782,N$47)+'СЕТ СН'!$G$11+СВЦЭМ!$D$10+'СЕТ СН'!$G$6-'СЕТ СН'!$G$23</f>
        <v>900.60350828999992</v>
      </c>
      <c r="O50" s="36">
        <f>SUMIFS(СВЦЭМ!$D$39:$D$782,СВЦЭМ!$A$39:$A$782,$A50,СВЦЭМ!$B$39:$B$782,O$47)+'СЕТ СН'!$G$11+СВЦЭМ!$D$10+'СЕТ СН'!$G$6-'СЕТ СН'!$G$23</f>
        <v>928.33226307999996</v>
      </c>
      <c r="P50" s="36">
        <f>SUMIFS(СВЦЭМ!$D$39:$D$782,СВЦЭМ!$A$39:$A$782,$A50,СВЦЭМ!$B$39:$B$782,P$47)+'СЕТ СН'!$G$11+СВЦЭМ!$D$10+'СЕТ СН'!$G$6-'СЕТ СН'!$G$23</f>
        <v>950.50881867999999</v>
      </c>
      <c r="Q50" s="36">
        <f>SUMIFS(СВЦЭМ!$D$39:$D$782,СВЦЭМ!$A$39:$A$782,$A50,СВЦЭМ!$B$39:$B$782,Q$47)+'СЕТ СН'!$G$11+СВЦЭМ!$D$10+'СЕТ СН'!$G$6-'СЕТ СН'!$G$23</f>
        <v>954.51540211999998</v>
      </c>
      <c r="R50" s="36">
        <f>SUMIFS(СВЦЭМ!$D$39:$D$782,СВЦЭМ!$A$39:$A$782,$A50,СВЦЭМ!$B$39:$B$782,R$47)+'СЕТ СН'!$G$11+СВЦЭМ!$D$10+'СЕТ СН'!$G$6-'СЕТ СН'!$G$23</f>
        <v>951.65788063999992</v>
      </c>
      <c r="S50" s="36">
        <f>SUMIFS(СВЦЭМ!$D$39:$D$782,СВЦЭМ!$A$39:$A$782,$A50,СВЦЭМ!$B$39:$B$782,S$47)+'СЕТ СН'!$G$11+СВЦЭМ!$D$10+'СЕТ СН'!$G$6-'СЕТ СН'!$G$23</f>
        <v>955.89955160999989</v>
      </c>
      <c r="T50" s="36">
        <f>SUMIFS(СВЦЭМ!$D$39:$D$782,СВЦЭМ!$A$39:$A$782,$A50,СВЦЭМ!$B$39:$B$782,T$47)+'СЕТ СН'!$G$11+СВЦЭМ!$D$10+'СЕТ СН'!$G$6-'СЕТ СН'!$G$23</f>
        <v>934.78584025999999</v>
      </c>
      <c r="U50" s="36">
        <f>SUMIFS(СВЦЭМ!$D$39:$D$782,СВЦЭМ!$A$39:$A$782,$A50,СВЦЭМ!$B$39:$B$782,U$47)+'СЕТ СН'!$G$11+СВЦЭМ!$D$10+'СЕТ СН'!$G$6-'СЕТ СН'!$G$23</f>
        <v>932.67927100999998</v>
      </c>
      <c r="V50" s="36">
        <f>SUMIFS(СВЦЭМ!$D$39:$D$782,СВЦЭМ!$A$39:$A$782,$A50,СВЦЭМ!$B$39:$B$782,V$47)+'СЕТ СН'!$G$11+СВЦЭМ!$D$10+'СЕТ СН'!$G$6-'СЕТ СН'!$G$23</f>
        <v>928.57209821999993</v>
      </c>
      <c r="W50" s="36">
        <f>SUMIFS(СВЦЭМ!$D$39:$D$782,СВЦЭМ!$A$39:$A$782,$A50,СВЦЭМ!$B$39:$B$782,W$47)+'СЕТ СН'!$G$11+СВЦЭМ!$D$10+'СЕТ СН'!$G$6-'СЕТ СН'!$G$23</f>
        <v>927.76877432999993</v>
      </c>
      <c r="X50" s="36">
        <f>SUMIFS(СВЦЭМ!$D$39:$D$782,СВЦЭМ!$A$39:$A$782,$A50,СВЦЭМ!$B$39:$B$782,X$47)+'СЕТ СН'!$G$11+СВЦЭМ!$D$10+'СЕТ СН'!$G$6-'СЕТ СН'!$G$23</f>
        <v>1004.2910416599999</v>
      </c>
      <c r="Y50" s="36">
        <f>SUMIFS(СВЦЭМ!$D$39:$D$782,СВЦЭМ!$A$39:$A$782,$A50,СВЦЭМ!$B$39:$B$782,Y$47)+'СЕТ СН'!$G$11+СВЦЭМ!$D$10+'СЕТ СН'!$G$6-'СЕТ СН'!$G$23</f>
        <v>1060.35640111</v>
      </c>
    </row>
    <row r="51" spans="1:25" ht="15.75" x14ac:dyDescent="0.2">
      <c r="A51" s="35">
        <f t="shared" si="1"/>
        <v>44808</v>
      </c>
      <c r="B51" s="36">
        <f>SUMIFS(СВЦЭМ!$D$39:$D$782,СВЦЭМ!$A$39:$A$782,$A51,СВЦЭМ!$B$39:$B$782,B$47)+'СЕТ СН'!$G$11+СВЦЭМ!$D$10+'СЕТ СН'!$G$6-'СЕТ СН'!$G$23</f>
        <v>1030.6609739200001</v>
      </c>
      <c r="C51" s="36">
        <f>SUMIFS(СВЦЭМ!$D$39:$D$782,СВЦЭМ!$A$39:$A$782,$A51,СВЦЭМ!$B$39:$B$782,C$47)+'СЕТ СН'!$G$11+СВЦЭМ!$D$10+'СЕТ СН'!$G$6-'СЕТ СН'!$G$23</f>
        <v>1086.2612086199999</v>
      </c>
      <c r="D51" s="36">
        <f>SUMIFS(СВЦЭМ!$D$39:$D$782,СВЦЭМ!$A$39:$A$782,$A51,СВЦЭМ!$B$39:$B$782,D$47)+'СЕТ СН'!$G$11+СВЦЭМ!$D$10+'СЕТ СН'!$G$6-'СЕТ СН'!$G$23</f>
        <v>1048.13694459</v>
      </c>
      <c r="E51" s="36">
        <f>SUMIFS(СВЦЭМ!$D$39:$D$782,СВЦЭМ!$A$39:$A$782,$A51,СВЦЭМ!$B$39:$B$782,E$47)+'СЕТ СН'!$G$11+СВЦЭМ!$D$10+'СЕТ СН'!$G$6-'СЕТ СН'!$G$23</f>
        <v>1061.42860935</v>
      </c>
      <c r="F51" s="36">
        <f>SUMIFS(СВЦЭМ!$D$39:$D$782,СВЦЭМ!$A$39:$A$782,$A51,СВЦЭМ!$B$39:$B$782,F$47)+'СЕТ СН'!$G$11+СВЦЭМ!$D$10+'СЕТ СН'!$G$6-'СЕТ СН'!$G$23</f>
        <v>1065.1884189699999</v>
      </c>
      <c r="G51" s="36">
        <f>SUMIFS(СВЦЭМ!$D$39:$D$782,СВЦЭМ!$A$39:$A$782,$A51,СВЦЭМ!$B$39:$B$782,G$47)+'СЕТ СН'!$G$11+СВЦЭМ!$D$10+'СЕТ СН'!$G$6-'СЕТ СН'!$G$23</f>
        <v>1058.2044672500001</v>
      </c>
      <c r="H51" s="36">
        <f>SUMIFS(СВЦЭМ!$D$39:$D$782,СВЦЭМ!$A$39:$A$782,$A51,СВЦЭМ!$B$39:$B$782,H$47)+'СЕТ СН'!$G$11+СВЦЭМ!$D$10+'СЕТ СН'!$G$6-'СЕТ СН'!$G$23</f>
        <v>1039.98031326</v>
      </c>
      <c r="I51" s="36">
        <f>SUMIFS(СВЦЭМ!$D$39:$D$782,СВЦЭМ!$A$39:$A$782,$A51,СВЦЭМ!$B$39:$B$782,I$47)+'СЕТ СН'!$G$11+СВЦЭМ!$D$10+'СЕТ СН'!$G$6-'СЕТ СН'!$G$23</f>
        <v>1000.6697806999999</v>
      </c>
      <c r="J51" s="36">
        <f>SUMIFS(СВЦЭМ!$D$39:$D$782,СВЦЭМ!$A$39:$A$782,$A51,СВЦЭМ!$B$39:$B$782,J$47)+'СЕТ СН'!$G$11+СВЦЭМ!$D$10+'СЕТ СН'!$G$6-'СЕТ СН'!$G$23</f>
        <v>963.81776026999989</v>
      </c>
      <c r="K51" s="36">
        <f>SUMIFS(СВЦЭМ!$D$39:$D$782,СВЦЭМ!$A$39:$A$782,$A51,СВЦЭМ!$B$39:$B$782,K$47)+'СЕТ СН'!$G$11+СВЦЭМ!$D$10+'СЕТ СН'!$G$6-'СЕТ СН'!$G$23</f>
        <v>1002.9883276899999</v>
      </c>
      <c r="L51" s="36">
        <f>SUMIFS(СВЦЭМ!$D$39:$D$782,СВЦЭМ!$A$39:$A$782,$A51,СВЦЭМ!$B$39:$B$782,L$47)+'СЕТ СН'!$G$11+СВЦЭМ!$D$10+'СЕТ СН'!$G$6-'СЕТ СН'!$G$23</f>
        <v>1002.64640505</v>
      </c>
      <c r="M51" s="36">
        <f>SUMIFS(СВЦЭМ!$D$39:$D$782,СВЦЭМ!$A$39:$A$782,$A51,СВЦЭМ!$B$39:$B$782,M$47)+'СЕТ СН'!$G$11+СВЦЭМ!$D$10+'СЕТ СН'!$G$6-'СЕТ СН'!$G$23</f>
        <v>1012.2412813999999</v>
      </c>
      <c r="N51" s="36">
        <f>SUMIFS(СВЦЭМ!$D$39:$D$782,СВЦЭМ!$A$39:$A$782,$A51,СВЦЭМ!$B$39:$B$782,N$47)+'СЕТ СН'!$G$11+СВЦЭМ!$D$10+'СЕТ СН'!$G$6-'СЕТ СН'!$G$23</f>
        <v>997.90622968999992</v>
      </c>
      <c r="O51" s="36">
        <f>SUMIFS(СВЦЭМ!$D$39:$D$782,СВЦЭМ!$A$39:$A$782,$A51,СВЦЭМ!$B$39:$B$782,O$47)+'СЕТ СН'!$G$11+СВЦЭМ!$D$10+'СЕТ СН'!$G$6-'СЕТ СН'!$G$23</f>
        <v>993.81365793999998</v>
      </c>
      <c r="P51" s="36">
        <f>SUMIFS(СВЦЭМ!$D$39:$D$782,СВЦЭМ!$A$39:$A$782,$A51,СВЦЭМ!$B$39:$B$782,P$47)+'СЕТ СН'!$G$11+СВЦЭМ!$D$10+'СЕТ СН'!$G$6-'СЕТ СН'!$G$23</f>
        <v>1007.9054236699999</v>
      </c>
      <c r="Q51" s="36">
        <f>SUMIFS(СВЦЭМ!$D$39:$D$782,СВЦЭМ!$A$39:$A$782,$A51,СВЦЭМ!$B$39:$B$782,Q$47)+'СЕТ СН'!$G$11+СВЦЭМ!$D$10+'СЕТ СН'!$G$6-'СЕТ СН'!$G$23</f>
        <v>1021.44379324</v>
      </c>
      <c r="R51" s="36">
        <f>SUMIFS(СВЦЭМ!$D$39:$D$782,СВЦЭМ!$A$39:$A$782,$A51,СВЦЭМ!$B$39:$B$782,R$47)+'СЕТ СН'!$G$11+СВЦЭМ!$D$10+'СЕТ СН'!$G$6-'СЕТ СН'!$G$23</f>
        <v>1012.7764235499999</v>
      </c>
      <c r="S51" s="36">
        <f>SUMIFS(СВЦЭМ!$D$39:$D$782,СВЦЭМ!$A$39:$A$782,$A51,СВЦЭМ!$B$39:$B$782,S$47)+'СЕТ СН'!$G$11+СВЦЭМ!$D$10+'СЕТ СН'!$G$6-'СЕТ СН'!$G$23</f>
        <v>1002.19785496</v>
      </c>
      <c r="T51" s="36">
        <f>SUMIFS(СВЦЭМ!$D$39:$D$782,СВЦЭМ!$A$39:$A$782,$A51,СВЦЭМ!$B$39:$B$782,T$47)+'СЕТ СН'!$G$11+СВЦЭМ!$D$10+'СЕТ СН'!$G$6-'СЕТ СН'!$G$23</f>
        <v>998.17743483999993</v>
      </c>
      <c r="U51" s="36">
        <f>SUMIFS(СВЦЭМ!$D$39:$D$782,СВЦЭМ!$A$39:$A$782,$A51,СВЦЭМ!$B$39:$B$782,U$47)+'СЕТ СН'!$G$11+СВЦЭМ!$D$10+'СЕТ СН'!$G$6-'СЕТ СН'!$G$23</f>
        <v>997.48657177999996</v>
      </c>
      <c r="V51" s="36">
        <f>SUMIFS(СВЦЭМ!$D$39:$D$782,СВЦЭМ!$A$39:$A$782,$A51,СВЦЭМ!$B$39:$B$782,V$47)+'СЕТ СН'!$G$11+СВЦЭМ!$D$10+'СЕТ СН'!$G$6-'СЕТ СН'!$G$23</f>
        <v>1013.45198348</v>
      </c>
      <c r="W51" s="36">
        <f>SUMIFS(СВЦЭМ!$D$39:$D$782,СВЦЭМ!$A$39:$A$782,$A51,СВЦЭМ!$B$39:$B$782,W$47)+'СЕТ СН'!$G$11+СВЦЭМ!$D$10+'СЕТ СН'!$G$6-'СЕТ СН'!$G$23</f>
        <v>1003.0850407099999</v>
      </c>
      <c r="X51" s="36">
        <f>SUMIFS(СВЦЭМ!$D$39:$D$782,СВЦЭМ!$A$39:$A$782,$A51,СВЦЭМ!$B$39:$B$782,X$47)+'СЕТ СН'!$G$11+СВЦЭМ!$D$10+'СЕТ СН'!$G$6-'СЕТ СН'!$G$23</f>
        <v>1026.39117394</v>
      </c>
      <c r="Y51" s="36">
        <f>SUMIFS(СВЦЭМ!$D$39:$D$782,СВЦЭМ!$A$39:$A$782,$A51,СВЦЭМ!$B$39:$B$782,Y$47)+'СЕТ СН'!$G$11+СВЦЭМ!$D$10+'СЕТ СН'!$G$6-'СЕТ СН'!$G$23</f>
        <v>1091.70416598</v>
      </c>
    </row>
    <row r="52" spans="1:25" ht="15.75" x14ac:dyDescent="0.2">
      <c r="A52" s="35">
        <f t="shared" si="1"/>
        <v>44809</v>
      </c>
      <c r="B52" s="36">
        <f>SUMIFS(СВЦЭМ!$D$39:$D$782,СВЦЭМ!$A$39:$A$782,$A52,СВЦЭМ!$B$39:$B$782,B$47)+'СЕТ СН'!$G$11+СВЦЭМ!$D$10+'СЕТ СН'!$G$6-'СЕТ СН'!$G$23</f>
        <v>1102.4686135100001</v>
      </c>
      <c r="C52" s="36">
        <f>SUMIFS(СВЦЭМ!$D$39:$D$782,СВЦЭМ!$A$39:$A$782,$A52,СВЦЭМ!$B$39:$B$782,C$47)+'СЕТ СН'!$G$11+СВЦЭМ!$D$10+'СЕТ СН'!$G$6-'СЕТ СН'!$G$23</f>
        <v>1075.8862506200001</v>
      </c>
      <c r="D52" s="36">
        <f>SUMIFS(СВЦЭМ!$D$39:$D$782,СВЦЭМ!$A$39:$A$782,$A52,СВЦЭМ!$B$39:$B$782,D$47)+'СЕТ СН'!$G$11+СВЦЭМ!$D$10+'СЕТ СН'!$G$6-'СЕТ СН'!$G$23</f>
        <v>1132.98417943</v>
      </c>
      <c r="E52" s="36">
        <f>SUMIFS(СВЦЭМ!$D$39:$D$782,СВЦЭМ!$A$39:$A$782,$A52,СВЦЭМ!$B$39:$B$782,E$47)+'СЕТ СН'!$G$11+СВЦЭМ!$D$10+'СЕТ СН'!$G$6-'СЕТ СН'!$G$23</f>
        <v>1139.09094527</v>
      </c>
      <c r="F52" s="36">
        <f>SUMIFS(СВЦЭМ!$D$39:$D$782,СВЦЭМ!$A$39:$A$782,$A52,СВЦЭМ!$B$39:$B$782,F$47)+'СЕТ СН'!$G$11+СВЦЭМ!$D$10+'СЕТ СН'!$G$6-'СЕТ СН'!$G$23</f>
        <v>1145.5020762300001</v>
      </c>
      <c r="G52" s="36">
        <f>SUMIFS(СВЦЭМ!$D$39:$D$782,СВЦЭМ!$A$39:$A$782,$A52,СВЦЭМ!$B$39:$B$782,G$47)+'СЕТ СН'!$G$11+СВЦЭМ!$D$10+'СЕТ СН'!$G$6-'СЕТ СН'!$G$23</f>
        <v>1126.1958242200001</v>
      </c>
      <c r="H52" s="36">
        <f>SUMIFS(СВЦЭМ!$D$39:$D$782,СВЦЭМ!$A$39:$A$782,$A52,СВЦЭМ!$B$39:$B$782,H$47)+'СЕТ СН'!$G$11+СВЦЭМ!$D$10+'СЕТ СН'!$G$6-'СЕТ СН'!$G$23</f>
        <v>1084.6714749499999</v>
      </c>
      <c r="I52" s="36">
        <f>SUMIFS(СВЦЭМ!$D$39:$D$782,СВЦЭМ!$A$39:$A$782,$A52,СВЦЭМ!$B$39:$B$782,I$47)+'СЕТ СН'!$G$11+СВЦЭМ!$D$10+'СЕТ СН'!$G$6-'СЕТ СН'!$G$23</f>
        <v>1010.9137539899999</v>
      </c>
      <c r="J52" s="36">
        <f>SUMIFS(СВЦЭМ!$D$39:$D$782,СВЦЭМ!$A$39:$A$782,$A52,СВЦЭМ!$B$39:$B$782,J$47)+'СЕТ СН'!$G$11+СВЦЭМ!$D$10+'СЕТ СН'!$G$6-'СЕТ СН'!$G$23</f>
        <v>983.47774510999989</v>
      </c>
      <c r="K52" s="36">
        <f>SUMIFS(СВЦЭМ!$D$39:$D$782,СВЦЭМ!$A$39:$A$782,$A52,СВЦЭМ!$B$39:$B$782,K$47)+'СЕТ СН'!$G$11+СВЦЭМ!$D$10+'СЕТ СН'!$G$6-'СЕТ СН'!$G$23</f>
        <v>1024.0577208100001</v>
      </c>
      <c r="L52" s="36">
        <f>SUMIFS(СВЦЭМ!$D$39:$D$782,СВЦЭМ!$A$39:$A$782,$A52,СВЦЭМ!$B$39:$B$782,L$47)+'СЕТ СН'!$G$11+СВЦЭМ!$D$10+'СЕТ СН'!$G$6-'СЕТ СН'!$G$23</f>
        <v>1055.36176499</v>
      </c>
      <c r="M52" s="36">
        <f>SUMIFS(СВЦЭМ!$D$39:$D$782,СВЦЭМ!$A$39:$A$782,$A52,СВЦЭМ!$B$39:$B$782,M$47)+'СЕТ СН'!$G$11+СВЦЭМ!$D$10+'СЕТ СН'!$G$6-'СЕТ СН'!$G$23</f>
        <v>1056.8440293399999</v>
      </c>
      <c r="N52" s="36">
        <f>SUMIFS(СВЦЭМ!$D$39:$D$782,СВЦЭМ!$A$39:$A$782,$A52,СВЦЭМ!$B$39:$B$782,N$47)+'СЕТ СН'!$G$11+СВЦЭМ!$D$10+'СЕТ СН'!$G$6-'СЕТ СН'!$G$23</f>
        <v>1057.16514562</v>
      </c>
      <c r="O52" s="36">
        <f>SUMIFS(СВЦЭМ!$D$39:$D$782,СВЦЭМ!$A$39:$A$782,$A52,СВЦЭМ!$B$39:$B$782,O$47)+'СЕТ СН'!$G$11+СВЦЭМ!$D$10+'СЕТ СН'!$G$6-'СЕТ СН'!$G$23</f>
        <v>1063.21515103</v>
      </c>
      <c r="P52" s="36">
        <f>SUMIFS(СВЦЭМ!$D$39:$D$782,СВЦЭМ!$A$39:$A$782,$A52,СВЦЭМ!$B$39:$B$782,P$47)+'СЕТ СН'!$G$11+СВЦЭМ!$D$10+'СЕТ СН'!$G$6-'СЕТ СН'!$G$23</f>
        <v>1056.16110207</v>
      </c>
      <c r="Q52" s="36">
        <f>SUMIFS(СВЦЭМ!$D$39:$D$782,СВЦЭМ!$A$39:$A$782,$A52,СВЦЭМ!$B$39:$B$782,Q$47)+'СЕТ СН'!$G$11+СВЦЭМ!$D$10+'СЕТ СН'!$G$6-'СЕТ СН'!$G$23</f>
        <v>1053.9472977299999</v>
      </c>
      <c r="R52" s="36">
        <f>SUMIFS(СВЦЭМ!$D$39:$D$782,СВЦЭМ!$A$39:$A$782,$A52,СВЦЭМ!$B$39:$B$782,R$47)+'СЕТ СН'!$G$11+СВЦЭМ!$D$10+'СЕТ СН'!$G$6-'СЕТ СН'!$G$23</f>
        <v>1049.7439776900001</v>
      </c>
      <c r="S52" s="36">
        <f>SUMIFS(СВЦЭМ!$D$39:$D$782,СВЦЭМ!$A$39:$A$782,$A52,СВЦЭМ!$B$39:$B$782,S$47)+'СЕТ СН'!$G$11+СВЦЭМ!$D$10+'СЕТ СН'!$G$6-'СЕТ СН'!$G$23</f>
        <v>1034.4780422199999</v>
      </c>
      <c r="T52" s="36">
        <f>SUMIFS(СВЦЭМ!$D$39:$D$782,СВЦЭМ!$A$39:$A$782,$A52,СВЦЭМ!$B$39:$B$782,T$47)+'СЕТ СН'!$G$11+СВЦЭМ!$D$10+'СЕТ СН'!$G$6-'СЕТ СН'!$G$23</f>
        <v>1082.35097296</v>
      </c>
      <c r="U52" s="36">
        <f>SUMIFS(СВЦЭМ!$D$39:$D$782,СВЦЭМ!$A$39:$A$782,$A52,СВЦЭМ!$B$39:$B$782,U$47)+'СЕТ СН'!$G$11+СВЦЭМ!$D$10+'СЕТ СН'!$G$6-'СЕТ СН'!$G$23</f>
        <v>1088.7491666599999</v>
      </c>
      <c r="V52" s="36">
        <f>SUMIFS(СВЦЭМ!$D$39:$D$782,СВЦЭМ!$A$39:$A$782,$A52,СВЦЭМ!$B$39:$B$782,V$47)+'СЕТ СН'!$G$11+СВЦЭМ!$D$10+'СЕТ СН'!$G$6-'СЕТ СН'!$G$23</f>
        <v>1107.5077926500001</v>
      </c>
      <c r="W52" s="36">
        <f>SUMIFS(СВЦЭМ!$D$39:$D$782,СВЦЭМ!$A$39:$A$782,$A52,СВЦЭМ!$B$39:$B$782,W$47)+'СЕТ СН'!$G$11+СВЦЭМ!$D$10+'СЕТ СН'!$G$6-'СЕТ СН'!$G$23</f>
        <v>1106.24416251</v>
      </c>
      <c r="X52" s="36">
        <f>SUMIFS(СВЦЭМ!$D$39:$D$782,СВЦЭМ!$A$39:$A$782,$A52,СВЦЭМ!$B$39:$B$782,X$47)+'СЕТ СН'!$G$11+СВЦЭМ!$D$10+'СЕТ СН'!$G$6-'СЕТ СН'!$G$23</f>
        <v>1039.0788511799999</v>
      </c>
      <c r="Y52" s="36">
        <f>SUMIFS(СВЦЭМ!$D$39:$D$782,СВЦЭМ!$A$39:$A$782,$A52,СВЦЭМ!$B$39:$B$782,Y$47)+'СЕТ СН'!$G$11+СВЦЭМ!$D$10+'СЕТ СН'!$G$6-'СЕТ СН'!$G$23</f>
        <v>1005.7661038599999</v>
      </c>
    </row>
    <row r="53" spans="1:25" ht="15.75" x14ac:dyDescent="0.2">
      <c r="A53" s="35">
        <f t="shared" si="1"/>
        <v>44810</v>
      </c>
      <c r="B53" s="36">
        <f>SUMIFS(СВЦЭМ!$D$39:$D$782,СВЦЭМ!$A$39:$A$782,$A53,СВЦЭМ!$B$39:$B$782,B$47)+'СЕТ СН'!$G$11+СВЦЭМ!$D$10+'СЕТ СН'!$G$6-'СЕТ СН'!$G$23</f>
        <v>1063.4236455</v>
      </c>
      <c r="C53" s="36">
        <f>SUMIFS(СВЦЭМ!$D$39:$D$782,СВЦЭМ!$A$39:$A$782,$A53,СВЦЭМ!$B$39:$B$782,C$47)+'СЕТ СН'!$G$11+СВЦЭМ!$D$10+'СЕТ СН'!$G$6-'СЕТ СН'!$G$23</f>
        <v>1116.88502715</v>
      </c>
      <c r="D53" s="36">
        <f>SUMIFS(СВЦЭМ!$D$39:$D$782,СВЦЭМ!$A$39:$A$782,$A53,СВЦЭМ!$B$39:$B$782,D$47)+'СЕТ СН'!$G$11+СВЦЭМ!$D$10+'СЕТ СН'!$G$6-'СЕТ СН'!$G$23</f>
        <v>1149.3741054300001</v>
      </c>
      <c r="E53" s="36">
        <f>SUMIFS(СВЦЭМ!$D$39:$D$782,СВЦЭМ!$A$39:$A$782,$A53,СВЦЭМ!$B$39:$B$782,E$47)+'СЕТ СН'!$G$11+СВЦЭМ!$D$10+'СЕТ СН'!$G$6-'СЕТ СН'!$G$23</f>
        <v>1159.5007688000001</v>
      </c>
      <c r="F53" s="36">
        <f>SUMIFS(СВЦЭМ!$D$39:$D$782,СВЦЭМ!$A$39:$A$782,$A53,СВЦЭМ!$B$39:$B$782,F$47)+'СЕТ СН'!$G$11+СВЦЭМ!$D$10+'СЕТ СН'!$G$6-'СЕТ СН'!$G$23</f>
        <v>1159.8550604100001</v>
      </c>
      <c r="G53" s="36">
        <f>SUMIFS(СВЦЭМ!$D$39:$D$782,СВЦЭМ!$A$39:$A$782,$A53,СВЦЭМ!$B$39:$B$782,G$47)+'СЕТ СН'!$G$11+СВЦЭМ!$D$10+'СЕТ СН'!$G$6-'СЕТ СН'!$G$23</f>
        <v>1157.022003</v>
      </c>
      <c r="H53" s="36">
        <f>SUMIFS(СВЦЭМ!$D$39:$D$782,СВЦЭМ!$A$39:$A$782,$A53,СВЦЭМ!$B$39:$B$782,H$47)+'СЕТ СН'!$G$11+СВЦЭМ!$D$10+'СЕТ СН'!$G$6-'СЕТ СН'!$G$23</f>
        <v>1091.5344917100001</v>
      </c>
      <c r="I53" s="36">
        <f>SUMIFS(СВЦЭМ!$D$39:$D$782,СВЦЭМ!$A$39:$A$782,$A53,СВЦЭМ!$B$39:$B$782,I$47)+'СЕТ СН'!$G$11+СВЦЭМ!$D$10+'СЕТ СН'!$G$6-'СЕТ СН'!$G$23</f>
        <v>1020.4482793999999</v>
      </c>
      <c r="J53" s="36">
        <f>SUMIFS(СВЦЭМ!$D$39:$D$782,СВЦЭМ!$A$39:$A$782,$A53,СВЦЭМ!$B$39:$B$782,J$47)+'СЕТ СН'!$G$11+СВЦЭМ!$D$10+'СЕТ СН'!$G$6-'СЕТ СН'!$G$23</f>
        <v>1006.8426329199999</v>
      </c>
      <c r="K53" s="36">
        <f>SUMIFS(СВЦЭМ!$D$39:$D$782,СВЦЭМ!$A$39:$A$782,$A53,СВЦЭМ!$B$39:$B$782,K$47)+'СЕТ СН'!$G$11+СВЦЭМ!$D$10+'СЕТ СН'!$G$6-'СЕТ СН'!$G$23</f>
        <v>997.68313531999991</v>
      </c>
      <c r="L53" s="36">
        <f>SUMIFS(СВЦЭМ!$D$39:$D$782,СВЦЭМ!$A$39:$A$782,$A53,СВЦЭМ!$B$39:$B$782,L$47)+'СЕТ СН'!$G$11+СВЦЭМ!$D$10+'СЕТ СН'!$G$6-'СЕТ СН'!$G$23</f>
        <v>1054.06925447</v>
      </c>
      <c r="M53" s="36">
        <f>SUMIFS(СВЦЭМ!$D$39:$D$782,СВЦЭМ!$A$39:$A$782,$A53,СВЦЭМ!$B$39:$B$782,M$47)+'СЕТ СН'!$G$11+СВЦЭМ!$D$10+'СЕТ СН'!$G$6-'СЕТ СН'!$G$23</f>
        <v>1043.9366082399999</v>
      </c>
      <c r="N53" s="36">
        <f>SUMIFS(СВЦЭМ!$D$39:$D$782,СВЦЭМ!$A$39:$A$782,$A53,СВЦЭМ!$B$39:$B$782,N$47)+'СЕТ СН'!$G$11+СВЦЭМ!$D$10+'СЕТ СН'!$G$6-'СЕТ СН'!$G$23</f>
        <v>1064.1362018899999</v>
      </c>
      <c r="O53" s="36">
        <f>SUMIFS(СВЦЭМ!$D$39:$D$782,СВЦЭМ!$A$39:$A$782,$A53,СВЦЭМ!$B$39:$B$782,O$47)+'СЕТ СН'!$G$11+СВЦЭМ!$D$10+'СЕТ СН'!$G$6-'СЕТ СН'!$G$23</f>
        <v>1062.6506420600001</v>
      </c>
      <c r="P53" s="36">
        <f>SUMIFS(СВЦЭМ!$D$39:$D$782,СВЦЭМ!$A$39:$A$782,$A53,СВЦЭМ!$B$39:$B$782,P$47)+'СЕТ СН'!$G$11+СВЦЭМ!$D$10+'СЕТ СН'!$G$6-'СЕТ СН'!$G$23</f>
        <v>1054.9104529000001</v>
      </c>
      <c r="Q53" s="36">
        <f>SUMIFS(СВЦЭМ!$D$39:$D$782,СВЦЭМ!$A$39:$A$782,$A53,СВЦЭМ!$B$39:$B$782,Q$47)+'СЕТ СН'!$G$11+СВЦЭМ!$D$10+'СЕТ СН'!$G$6-'СЕТ СН'!$G$23</f>
        <v>1058.1513813399999</v>
      </c>
      <c r="R53" s="36">
        <f>SUMIFS(СВЦЭМ!$D$39:$D$782,СВЦЭМ!$A$39:$A$782,$A53,СВЦЭМ!$B$39:$B$782,R$47)+'СЕТ СН'!$G$11+СВЦЭМ!$D$10+'СЕТ СН'!$G$6-'СЕТ СН'!$G$23</f>
        <v>1053.5195838899999</v>
      </c>
      <c r="S53" s="36">
        <f>SUMIFS(СВЦЭМ!$D$39:$D$782,СВЦЭМ!$A$39:$A$782,$A53,СВЦЭМ!$B$39:$B$782,S$47)+'СЕТ СН'!$G$11+СВЦЭМ!$D$10+'СЕТ СН'!$G$6-'СЕТ СН'!$G$23</f>
        <v>1115.1786014100001</v>
      </c>
      <c r="T53" s="36">
        <f>SUMIFS(СВЦЭМ!$D$39:$D$782,СВЦЭМ!$A$39:$A$782,$A53,СВЦЭМ!$B$39:$B$782,T$47)+'СЕТ СН'!$G$11+СВЦЭМ!$D$10+'СЕТ СН'!$G$6-'СЕТ СН'!$G$23</f>
        <v>1088.3965723700001</v>
      </c>
      <c r="U53" s="36">
        <f>SUMIFS(СВЦЭМ!$D$39:$D$782,СВЦЭМ!$A$39:$A$782,$A53,СВЦЭМ!$B$39:$B$782,U$47)+'СЕТ СН'!$G$11+СВЦЭМ!$D$10+'СЕТ СН'!$G$6-'СЕТ СН'!$G$23</f>
        <v>1091.7710007200001</v>
      </c>
      <c r="V53" s="36">
        <f>SUMIFS(СВЦЭМ!$D$39:$D$782,СВЦЭМ!$A$39:$A$782,$A53,СВЦЭМ!$B$39:$B$782,V$47)+'СЕТ СН'!$G$11+СВЦЭМ!$D$10+'СЕТ СН'!$G$6-'СЕТ СН'!$G$23</f>
        <v>1121.2700467100001</v>
      </c>
      <c r="W53" s="36">
        <f>SUMIFS(СВЦЭМ!$D$39:$D$782,СВЦЭМ!$A$39:$A$782,$A53,СВЦЭМ!$B$39:$B$782,W$47)+'СЕТ СН'!$G$11+СВЦЭМ!$D$10+'СЕТ СН'!$G$6-'СЕТ СН'!$G$23</f>
        <v>1114.46219673</v>
      </c>
      <c r="X53" s="36">
        <f>SUMIFS(СВЦЭМ!$D$39:$D$782,СВЦЭМ!$A$39:$A$782,$A53,СВЦЭМ!$B$39:$B$782,X$47)+'СЕТ СН'!$G$11+СВЦЭМ!$D$10+'СЕТ СН'!$G$6-'СЕТ СН'!$G$23</f>
        <v>1078.13688082</v>
      </c>
      <c r="Y53" s="36">
        <f>SUMIFS(СВЦЭМ!$D$39:$D$782,СВЦЭМ!$A$39:$A$782,$A53,СВЦЭМ!$B$39:$B$782,Y$47)+'СЕТ СН'!$G$11+СВЦЭМ!$D$10+'СЕТ СН'!$G$6-'СЕТ СН'!$G$23</f>
        <v>1087.0932088500001</v>
      </c>
    </row>
    <row r="54" spans="1:25" ht="15.75" x14ac:dyDescent="0.2">
      <c r="A54" s="35">
        <f t="shared" si="1"/>
        <v>44811</v>
      </c>
      <c r="B54" s="36">
        <f>SUMIFS(СВЦЭМ!$D$39:$D$782,СВЦЭМ!$A$39:$A$782,$A54,СВЦЭМ!$B$39:$B$782,B$47)+'СЕТ СН'!$G$11+СВЦЭМ!$D$10+'СЕТ СН'!$G$6-'СЕТ СН'!$G$23</f>
        <v>1162.75492405</v>
      </c>
      <c r="C54" s="36">
        <f>SUMIFS(СВЦЭМ!$D$39:$D$782,СВЦЭМ!$A$39:$A$782,$A54,СВЦЭМ!$B$39:$B$782,C$47)+'СЕТ СН'!$G$11+СВЦЭМ!$D$10+'СЕТ СН'!$G$6-'СЕТ СН'!$G$23</f>
        <v>1223.2627353700002</v>
      </c>
      <c r="D54" s="36">
        <f>SUMIFS(СВЦЭМ!$D$39:$D$782,СВЦЭМ!$A$39:$A$782,$A54,СВЦЭМ!$B$39:$B$782,D$47)+'СЕТ СН'!$G$11+СВЦЭМ!$D$10+'СЕТ СН'!$G$6-'СЕТ СН'!$G$23</f>
        <v>1264.8319364200001</v>
      </c>
      <c r="E54" s="36">
        <f>SUMIFS(СВЦЭМ!$D$39:$D$782,СВЦЭМ!$A$39:$A$782,$A54,СВЦЭМ!$B$39:$B$782,E$47)+'СЕТ СН'!$G$11+СВЦЭМ!$D$10+'СЕТ СН'!$G$6-'СЕТ СН'!$G$23</f>
        <v>1279.51364646</v>
      </c>
      <c r="F54" s="36">
        <f>SUMIFS(СВЦЭМ!$D$39:$D$782,СВЦЭМ!$A$39:$A$782,$A54,СВЦЭМ!$B$39:$B$782,F$47)+'СЕТ СН'!$G$11+СВЦЭМ!$D$10+'СЕТ СН'!$G$6-'СЕТ СН'!$G$23</f>
        <v>1269.70089865</v>
      </c>
      <c r="G54" s="36">
        <f>SUMIFS(СВЦЭМ!$D$39:$D$782,СВЦЭМ!$A$39:$A$782,$A54,СВЦЭМ!$B$39:$B$782,G$47)+'СЕТ СН'!$G$11+СВЦЭМ!$D$10+'СЕТ СН'!$G$6-'СЕТ СН'!$G$23</f>
        <v>1267.61970135</v>
      </c>
      <c r="H54" s="36">
        <f>SUMIFS(СВЦЭМ!$D$39:$D$782,СВЦЭМ!$A$39:$A$782,$A54,СВЦЭМ!$B$39:$B$782,H$47)+'СЕТ СН'!$G$11+СВЦЭМ!$D$10+'СЕТ СН'!$G$6-'СЕТ СН'!$G$23</f>
        <v>1206.56157996</v>
      </c>
      <c r="I54" s="36">
        <f>SUMIFS(СВЦЭМ!$D$39:$D$782,СВЦЭМ!$A$39:$A$782,$A54,СВЦЭМ!$B$39:$B$782,I$47)+'СЕТ СН'!$G$11+СВЦЭМ!$D$10+'СЕТ СН'!$G$6-'СЕТ СН'!$G$23</f>
        <v>1114.60479682</v>
      </c>
      <c r="J54" s="36">
        <f>SUMIFS(СВЦЭМ!$D$39:$D$782,СВЦЭМ!$A$39:$A$782,$A54,СВЦЭМ!$B$39:$B$782,J$47)+'СЕТ СН'!$G$11+СВЦЭМ!$D$10+'СЕТ СН'!$G$6-'СЕТ СН'!$G$23</f>
        <v>1089.79347014</v>
      </c>
      <c r="K54" s="36">
        <f>SUMIFS(СВЦЭМ!$D$39:$D$782,СВЦЭМ!$A$39:$A$782,$A54,СВЦЭМ!$B$39:$B$782,K$47)+'СЕТ СН'!$G$11+СВЦЭМ!$D$10+'СЕТ СН'!$G$6-'СЕТ СН'!$G$23</f>
        <v>1049.8042443300001</v>
      </c>
      <c r="L54" s="36">
        <f>SUMIFS(СВЦЭМ!$D$39:$D$782,СВЦЭМ!$A$39:$A$782,$A54,СВЦЭМ!$B$39:$B$782,L$47)+'СЕТ СН'!$G$11+СВЦЭМ!$D$10+'СЕТ СН'!$G$6-'СЕТ СН'!$G$23</f>
        <v>1101.3610543899999</v>
      </c>
      <c r="M54" s="36">
        <f>SUMIFS(СВЦЭМ!$D$39:$D$782,СВЦЭМ!$A$39:$A$782,$A54,СВЦЭМ!$B$39:$B$782,M$47)+'СЕТ СН'!$G$11+СВЦЭМ!$D$10+'СЕТ СН'!$G$6-'СЕТ СН'!$G$23</f>
        <v>1056.11729977</v>
      </c>
      <c r="N54" s="36">
        <f>SUMIFS(СВЦЭМ!$D$39:$D$782,СВЦЭМ!$A$39:$A$782,$A54,СВЦЭМ!$B$39:$B$782,N$47)+'СЕТ СН'!$G$11+СВЦЭМ!$D$10+'СЕТ СН'!$G$6-'СЕТ СН'!$G$23</f>
        <v>1039.34694799</v>
      </c>
      <c r="O54" s="36">
        <f>SUMIFS(СВЦЭМ!$D$39:$D$782,СВЦЭМ!$A$39:$A$782,$A54,СВЦЭМ!$B$39:$B$782,O$47)+'СЕТ СН'!$G$11+СВЦЭМ!$D$10+'СЕТ СН'!$G$6-'СЕТ СН'!$G$23</f>
        <v>1031.3530072000001</v>
      </c>
      <c r="P54" s="36">
        <f>SUMIFS(СВЦЭМ!$D$39:$D$782,СВЦЭМ!$A$39:$A$782,$A54,СВЦЭМ!$B$39:$B$782,P$47)+'СЕТ СН'!$G$11+СВЦЭМ!$D$10+'СЕТ СН'!$G$6-'СЕТ СН'!$G$23</f>
        <v>1042.9126135700001</v>
      </c>
      <c r="Q54" s="36">
        <f>SUMIFS(СВЦЭМ!$D$39:$D$782,СВЦЭМ!$A$39:$A$782,$A54,СВЦЭМ!$B$39:$B$782,Q$47)+'СЕТ СН'!$G$11+СВЦЭМ!$D$10+'СЕТ СН'!$G$6-'СЕТ СН'!$G$23</f>
        <v>1033.8484290700001</v>
      </c>
      <c r="R54" s="36">
        <f>SUMIFS(СВЦЭМ!$D$39:$D$782,СВЦЭМ!$A$39:$A$782,$A54,СВЦЭМ!$B$39:$B$782,R$47)+'СЕТ СН'!$G$11+СВЦЭМ!$D$10+'СЕТ СН'!$G$6-'СЕТ СН'!$G$23</f>
        <v>1041.21345662</v>
      </c>
      <c r="S54" s="36">
        <f>SUMIFS(СВЦЭМ!$D$39:$D$782,СВЦЭМ!$A$39:$A$782,$A54,СВЦЭМ!$B$39:$B$782,S$47)+'СЕТ СН'!$G$11+СВЦЭМ!$D$10+'СЕТ СН'!$G$6-'СЕТ СН'!$G$23</f>
        <v>1042.3273547700001</v>
      </c>
      <c r="T54" s="36">
        <f>SUMIFS(СВЦЭМ!$D$39:$D$782,СВЦЭМ!$A$39:$A$782,$A54,СВЦЭМ!$B$39:$B$782,T$47)+'СЕТ СН'!$G$11+СВЦЭМ!$D$10+'СЕТ СН'!$G$6-'СЕТ СН'!$G$23</f>
        <v>1041.92892151</v>
      </c>
      <c r="U54" s="36">
        <f>SUMIFS(СВЦЭМ!$D$39:$D$782,СВЦЭМ!$A$39:$A$782,$A54,СВЦЭМ!$B$39:$B$782,U$47)+'СЕТ СН'!$G$11+СВЦЭМ!$D$10+'СЕТ СН'!$G$6-'СЕТ СН'!$G$23</f>
        <v>1040.3905606599999</v>
      </c>
      <c r="V54" s="36">
        <f>SUMIFS(СВЦЭМ!$D$39:$D$782,СВЦЭМ!$A$39:$A$782,$A54,СВЦЭМ!$B$39:$B$782,V$47)+'СЕТ СН'!$G$11+СВЦЭМ!$D$10+'СЕТ СН'!$G$6-'СЕТ СН'!$G$23</f>
        <v>1057.6473301799999</v>
      </c>
      <c r="W54" s="36">
        <f>SUMIFS(СВЦЭМ!$D$39:$D$782,СВЦЭМ!$A$39:$A$782,$A54,СВЦЭМ!$B$39:$B$782,W$47)+'СЕТ СН'!$G$11+СВЦЭМ!$D$10+'СЕТ СН'!$G$6-'СЕТ СН'!$G$23</f>
        <v>1052.2652914099999</v>
      </c>
      <c r="X54" s="36">
        <f>SUMIFS(СВЦЭМ!$D$39:$D$782,СВЦЭМ!$A$39:$A$782,$A54,СВЦЭМ!$B$39:$B$782,X$47)+'СЕТ СН'!$G$11+СВЦЭМ!$D$10+'СЕТ СН'!$G$6-'СЕТ СН'!$G$23</f>
        <v>1188.62602913</v>
      </c>
      <c r="Y54" s="36">
        <f>SUMIFS(СВЦЭМ!$D$39:$D$782,СВЦЭМ!$A$39:$A$782,$A54,СВЦЭМ!$B$39:$B$782,Y$47)+'СЕТ СН'!$G$11+СВЦЭМ!$D$10+'СЕТ СН'!$G$6-'СЕТ СН'!$G$23</f>
        <v>1087.9863633099999</v>
      </c>
    </row>
    <row r="55" spans="1:25" ht="15.75" x14ac:dyDescent="0.2">
      <c r="A55" s="35">
        <f t="shared" si="1"/>
        <v>44812</v>
      </c>
      <c r="B55" s="36">
        <f>SUMIFS(СВЦЭМ!$D$39:$D$782,СВЦЭМ!$A$39:$A$782,$A55,СВЦЭМ!$B$39:$B$782,B$47)+'СЕТ СН'!$G$11+СВЦЭМ!$D$10+'СЕТ СН'!$G$6-'СЕТ СН'!$G$23</f>
        <v>1179.0016645000001</v>
      </c>
      <c r="C55" s="36">
        <f>SUMIFS(СВЦЭМ!$D$39:$D$782,СВЦЭМ!$A$39:$A$782,$A55,СВЦЭМ!$B$39:$B$782,C$47)+'СЕТ СН'!$G$11+СВЦЭМ!$D$10+'СЕТ СН'!$G$6-'СЕТ СН'!$G$23</f>
        <v>1248.9311630500001</v>
      </c>
      <c r="D55" s="36">
        <f>SUMIFS(СВЦЭМ!$D$39:$D$782,СВЦЭМ!$A$39:$A$782,$A55,СВЦЭМ!$B$39:$B$782,D$47)+'СЕТ СН'!$G$11+СВЦЭМ!$D$10+'СЕТ СН'!$G$6-'СЕТ СН'!$G$23</f>
        <v>1305.3542801999999</v>
      </c>
      <c r="E55" s="36">
        <f>SUMIFS(СВЦЭМ!$D$39:$D$782,СВЦЭМ!$A$39:$A$782,$A55,СВЦЭМ!$B$39:$B$782,E$47)+'СЕТ СН'!$G$11+СВЦЭМ!$D$10+'СЕТ СН'!$G$6-'СЕТ СН'!$G$23</f>
        <v>1269.79870231</v>
      </c>
      <c r="F55" s="36">
        <f>SUMIFS(СВЦЭМ!$D$39:$D$782,СВЦЭМ!$A$39:$A$782,$A55,СВЦЭМ!$B$39:$B$782,F$47)+'СЕТ СН'!$G$11+СВЦЭМ!$D$10+'СЕТ СН'!$G$6-'СЕТ СН'!$G$23</f>
        <v>1284.57997335</v>
      </c>
      <c r="G55" s="36">
        <f>SUMIFS(СВЦЭМ!$D$39:$D$782,СВЦЭМ!$A$39:$A$782,$A55,СВЦЭМ!$B$39:$B$782,G$47)+'СЕТ СН'!$G$11+СВЦЭМ!$D$10+'СЕТ СН'!$G$6-'СЕТ СН'!$G$23</f>
        <v>1264.5791446400001</v>
      </c>
      <c r="H55" s="36">
        <f>SUMIFS(СВЦЭМ!$D$39:$D$782,СВЦЭМ!$A$39:$A$782,$A55,СВЦЭМ!$B$39:$B$782,H$47)+'СЕТ СН'!$G$11+СВЦЭМ!$D$10+'СЕТ СН'!$G$6-'СЕТ СН'!$G$23</f>
        <v>1202.8699592700002</v>
      </c>
      <c r="I55" s="36">
        <f>SUMIFS(СВЦЭМ!$D$39:$D$782,СВЦЭМ!$A$39:$A$782,$A55,СВЦЭМ!$B$39:$B$782,I$47)+'СЕТ СН'!$G$11+СВЦЭМ!$D$10+'СЕТ СН'!$G$6-'СЕТ СН'!$G$23</f>
        <v>1106.88252687</v>
      </c>
      <c r="J55" s="36">
        <f>SUMIFS(СВЦЭМ!$D$39:$D$782,СВЦЭМ!$A$39:$A$782,$A55,СВЦЭМ!$B$39:$B$782,J$47)+'СЕТ СН'!$G$11+СВЦЭМ!$D$10+'СЕТ СН'!$G$6-'СЕТ СН'!$G$23</f>
        <v>1031.41097631</v>
      </c>
      <c r="K55" s="36">
        <f>SUMIFS(СВЦЭМ!$D$39:$D$782,СВЦЭМ!$A$39:$A$782,$A55,СВЦЭМ!$B$39:$B$782,K$47)+'СЕТ СН'!$G$11+СВЦЭМ!$D$10+'СЕТ СН'!$G$6-'СЕТ СН'!$G$23</f>
        <v>1040.1089144099999</v>
      </c>
      <c r="L55" s="36">
        <f>SUMIFS(СВЦЭМ!$D$39:$D$782,СВЦЭМ!$A$39:$A$782,$A55,СВЦЭМ!$B$39:$B$782,L$47)+'СЕТ СН'!$G$11+СВЦЭМ!$D$10+'СЕТ СН'!$G$6-'СЕТ СН'!$G$23</f>
        <v>1060.92126781</v>
      </c>
      <c r="M55" s="36">
        <f>SUMIFS(СВЦЭМ!$D$39:$D$782,СВЦЭМ!$A$39:$A$782,$A55,СВЦЭМ!$B$39:$B$782,M$47)+'СЕТ СН'!$G$11+СВЦЭМ!$D$10+'СЕТ СН'!$G$6-'СЕТ СН'!$G$23</f>
        <v>1070.19698159</v>
      </c>
      <c r="N55" s="36">
        <f>SUMIFS(СВЦЭМ!$D$39:$D$782,СВЦЭМ!$A$39:$A$782,$A55,СВЦЭМ!$B$39:$B$782,N$47)+'СЕТ СН'!$G$11+СВЦЭМ!$D$10+'СЕТ СН'!$G$6-'СЕТ СН'!$G$23</f>
        <v>1069.6976627399999</v>
      </c>
      <c r="O55" s="36">
        <f>SUMIFS(СВЦЭМ!$D$39:$D$782,СВЦЭМ!$A$39:$A$782,$A55,СВЦЭМ!$B$39:$B$782,O$47)+'СЕТ СН'!$G$11+СВЦЭМ!$D$10+'СЕТ СН'!$G$6-'СЕТ СН'!$G$23</f>
        <v>1057.5121181</v>
      </c>
      <c r="P55" s="36">
        <f>SUMIFS(СВЦЭМ!$D$39:$D$782,СВЦЭМ!$A$39:$A$782,$A55,СВЦЭМ!$B$39:$B$782,P$47)+'СЕТ СН'!$G$11+СВЦЭМ!$D$10+'СЕТ СН'!$G$6-'СЕТ СН'!$G$23</f>
        <v>1061.2350629699999</v>
      </c>
      <c r="Q55" s="36">
        <f>SUMIFS(СВЦЭМ!$D$39:$D$782,СВЦЭМ!$A$39:$A$782,$A55,СВЦЭМ!$B$39:$B$782,Q$47)+'СЕТ СН'!$G$11+СВЦЭМ!$D$10+'СЕТ СН'!$G$6-'СЕТ СН'!$G$23</f>
        <v>1071.43528857</v>
      </c>
      <c r="R55" s="36">
        <f>SUMIFS(СВЦЭМ!$D$39:$D$782,СВЦЭМ!$A$39:$A$782,$A55,СВЦЭМ!$B$39:$B$782,R$47)+'СЕТ СН'!$G$11+СВЦЭМ!$D$10+'СЕТ СН'!$G$6-'СЕТ СН'!$G$23</f>
        <v>1072.07554953</v>
      </c>
      <c r="S55" s="36">
        <f>SUMIFS(СВЦЭМ!$D$39:$D$782,СВЦЭМ!$A$39:$A$782,$A55,СВЦЭМ!$B$39:$B$782,S$47)+'СЕТ СН'!$G$11+СВЦЭМ!$D$10+'СЕТ СН'!$G$6-'СЕТ СН'!$G$23</f>
        <v>1070.9955810700001</v>
      </c>
      <c r="T55" s="36">
        <f>SUMIFS(СВЦЭМ!$D$39:$D$782,СВЦЭМ!$A$39:$A$782,$A55,СВЦЭМ!$B$39:$B$782,T$47)+'СЕТ СН'!$G$11+СВЦЭМ!$D$10+'СЕТ СН'!$G$6-'СЕТ СН'!$G$23</f>
        <v>1072.80186933</v>
      </c>
      <c r="U55" s="36">
        <f>SUMIFS(СВЦЭМ!$D$39:$D$782,СВЦЭМ!$A$39:$A$782,$A55,СВЦЭМ!$B$39:$B$782,U$47)+'СЕТ СН'!$G$11+СВЦЭМ!$D$10+'СЕТ СН'!$G$6-'СЕТ СН'!$G$23</f>
        <v>1057.9570481999999</v>
      </c>
      <c r="V55" s="36">
        <f>SUMIFS(СВЦЭМ!$D$39:$D$782,СВЦЭМ!$A$39:$A$782,$A55,СВЦЭМ!$B$39:$B$782,V$47)+'СЕТ СН'!$G$11+СВЦЭМ!$D$10+'СЕТ СН'!$G$6-'СЕТ СН'!$G$23</f>
        <v>1063.6325121499999</v>
      </c>
      <c r="W55" s="36">
        <f>SUMIFS(СВЦЭМ!$D$39:$D$782,СВЦЭМ!$A$39:$A$782,$A55,СВЦЭМ!$B$39:$B$782,W$47)+'СЕТ СН'!$G$11+СВЦЭМ!$D$10+'СЕТ СН'!$G$6-'СЕТ СН'!$G$23</f>
        <v>1058.26728583</v>
      </c>
      <c r="X55" s="36">
        <f>SUMIFS(СВЦЭМ!$D$39:$D$782,СВЦЭМ!$A$39:$A$782,$A55,СВЦЭМ!$B$39:$B$782,X$47)+'СЕТ СН'!$G$11+СВЦЭМ!$D$10+'СЕТ СН'!$G$6-'СЕТ СН'!$G$23</f>
        <v>1034.3473739200001</v>
      </c>
      <c r="Y55" s="36">
        <f>SUMIFS(СВЦЭМ!$D$39:$D$782,СВЦЭМ!$A$39:$A$782,$A55,СВЦЭМ!$B$39:$B$782,Y$47)+'СЕТ СН'!$G$11+СВЦЭМ!$D$10+'СЕТ СН'!$G$6-'СЕТ СН'!$G$23</f>
        <v>1066.9469261300001</v>
      </c>
    </row>
    <row r="56" spans="1:25" ht="15.75" x14ac:dyDescent="0.2">
      <c r="A56" s="35">
        <f t="shared" si="1"/>
        <v>44813</v>
      </c>
      <c r="B56" s="36">
        <f>SUMIFS(СВЦЭМ!$D$39:$D$782,СВЦЭМ!$A$39:$A$782,$A56,СВЦЭМ!$B$39:$B$782,B$47)+'СЕТ СН'!$G$11+СВЦЭМ!$D$10+'СЕТ СН'!$G$6-'СЕТ СН'!$G$23</f>
        <v>1137.9676867799999</v>
      </c>
      <c r="C56" s="36">
        <f>SUMIFS(СВЦЭМ!$D$39:$D$782,СВЦЭМ!$A$39:$A$782,$A56,СВЦЭМ!$B$39:$B$782,C$47)+'СЕТ СН'!$G$11+СВЦЭМ!$D$10+'СЕТ СН'!$G$6-'СЕТ СН'!$G$23</f>
        <v>1183.9644279300001</v>
      </c>
      <c r="D56" s="36">
        <f>SUMIFS(СВЦЭМ!$D$39:$D$782,СВЦЭМ!$A$39:$A$782,$A56,СВЦЭМ!$B$39:$B$782,D$47)+'СЕТ СН'!$G$11+СВЦЭМ!$D$10+'СЕТ СН'!$G$6-'СЕТ СН'!$G$23</f>
        <v>1243.5838805400001</v>
      </c>
      <c r="E56" s="36">
        <f>SUMIFS(СВЦЭМ!$D$39:$D$782,СВЦЭМ!$A$39:$A$782,$A56,СВЦЭМ!$B$39:$B$782,E$47)+'СЕТ СН'!$G$11+СВЦЭМ!$D$10+'СЕТ СН'!$G$6-'СЕТ СН'!$G$23</f>
        <v>1261.5148805900001</v>
      </c>
      <c r="F56" s="36">
        <f>SUMIFS(СВЦЭМ!$D$39:$D$782,СВЦЭМ!$A$39:$A$782,$A56,СВЦЭМ!$B$39:$B$782,F$47)+'СЕТ СН'!$G$11+СВЦЭМ!$D$10+'СЕТ СН'!$G$6-'СЕТ СН'!$G$23</f>
        <v>1260.8653083000002</v>
      </c>
      <c r="G56" s="36">
        <f>SUMIFS(СВЦЭМ!$D$39:$D$782,СВЦЭМ!$A$39:$A$782,$A56,СВЦЭМ!$B$39:$B$782,G$47)+'СЕТ СН'!$G$11+СВЦЭМ!$D$10+'СЕТ СН'!$G$6-'СЕТ СН'!$G$23</f>
        <v>1233.8831013200002</v>
      </c>
      <c r="H56" s="36">
        <f>SUMIFS(СВЦЭМ!$D$39:$D$782,СВЦЭМ!$A$39:$A$782,$A56,СВЦЭМ!$B$39:$B$782,H$47)+'СЕТ СН'!$G$11+СВЦЭМ!$D$10+'СЕТ СН'!$G$6-'СЕТ СН'!$G$23</f>
        <v>1163.6082371699999</v>
      </c>
      <c r="I56" s="36">
        <f>SUMIFS(СВЦЭМ!$D$39:$D$782,СВЦЭМ!$A$39:$A$782,$A56,СВЦЭМ!$B$39:$B$782,I$47)+'СЕТ СН'!$G$11+СВЦЭМ!$D$10+'СЕТ СН'!$G$6-'СЕТ СН'!$G$23</f>
        <v>1110.7206684</v>
      </c>
      <c r="J56" s="36">
        <f>SUMIFS(СВЦЭМ!$D$39:$D$782,СВЦЭМ!$A$39:$A$782,$A56,СВЦЭМ!$B$39:$B$782,J$47)+'СЕТ СН'!$G$11+СВЦЭМ!$D$10+'СЕТ СН'!$G$6-'СЕТ СН'!$G$23</f>
        <v>1052.7560081199999</v>
      </c>
      <c r="K56" s="36">
        <f>SUMIFS(СВЦЭМ!$D$39:$D$782,СВЦЭМ!$A$39:$A$782,$A56,СВЦЭМ!$B$39:$B$782,K$47)+'СЕТ СН'!$G$11+СВЦЭМ!$D$10+'СЕТ СН'!$G$6-'СЕТ СН'!$G$23</f>
        <v>1012.4612522899999</v>
      </c>
      <c r="L56" s="36">
        <f>SUMIFS(СВЦЭМ!$D$39:$D$782,СВЦЭМ!$A$39:$A$782,$A56,СВЦЭМ!$B$39:$B$782,L$47)+'СЕТ СН'!$G$11+СВЦЭМ!$D$10+'СЕТ СН'!$G$6-'СЕТ СН'!$G$23</f>
        <v>995.47435112999995</v>
      </c>
      <c r="M56" s="36">
        <f>SUMIFS(СВЦЭМ!$D$39:$D$782,СВЦЭМ!$A$39:$A$782,$A56,СВЦЭМ!$B$39:$B$782,M$47)+'СЕТ СН'!$G$11+СВЦЭМ!$D$10+'СЕТ СН'!$G$6-'СЕТ СН'!$G$23</f>
        <v>977.94566702999998</v>
      </c>
      <c r="N56" s="36">
        <f>SUMIFS(СВЦЭМ!$D$39:$D$782,СВЦЭМ!$A$39:$A$782,$A56,СВЦЭМ!$B$39:$B$782,N$47)+'СЕТ СН'!$G$11+СВЦЭМ!$D$10+'СЕТ СН'!$G$6-'СЕТ СН'!$G$23</f>
        <v>963.81526083999995</v>
      </c>
      <c r="O56" s="36">
        <f>SUMIFS(СВЦЭМ!$D$39:$D$782,СВЦЭМ!$A$39:$A$782,$A56,СВЦЭМ!$B$39:$B$782,O$47)+'СЕТ СН'!$G$11+СВЦЭМ!$D$10+'СЕТ СН'!$G$6-'СЕТ СН'!$G$23</f>
        <v>958.20747584999992</v>
      </c>
      <c r="P56" s="36">
        <f>SUMIFS(СВЦЭМ!$D$39:$D$782,СВЦЭМ!$A$39:$A$782,$A56,СВЦЭМ!$B$39:$B$782,P$47)+'СЕТ СН'!$G$11+СВЦЭМ!$D$10+'СЕТ СН'!$G$6-'СЕТ СН'!$G$23</f>
        <v>990.32706790999998</v>
      </c>
      <c r="Q56" s="36">
        <f>SUMIFS(СВЦЭМ!$D$39:$D$782,СВЦЭМ!$A$39:$A$782,$A56,СВЦЭМ!$B$39:$B$782,Q$47)+'СЕТ СН'!$G$11+СВЦЭМ!$D$10+'СЕТ СН'!$G$6-'СЕТ СН'!$G$23</f>
        <v>991.88286604999996</v>
      </c>
      <c r="R56" s="36">
        <f>SUMIFS(СВЦЭМ!$D$39:$D$782,СВЦЭМ!$A$39:$A$782,$A56,СВЦЭМ!$B$39:$B$782,R$47)+'СЕТ СН'!$G$11+СВЦЭМ!$D$10+'СЕТ СН'!$G$6-'СЕТ СН'!$G$23</f>
        <v>1007.9170944799999</v>
      </c>
      <c r="S56" s="36">
        <f>SUMIFS(СВЦЭМ!$D$39:$D$782,СВЦЭМ!$A$39:$A$782,$A56,СВЦЭМ!$B$39:$B$782,S$47)+'СЕТ СН'!$G$11+СВЦЭМ!$D$10+'СЕТ СН'!$G$6-'СЕТ СН'!$G$23</f>
        <v>976.5806149199999</v>
      </c>
      <c r="T56" s="36">
        <f>SUMIFS(СВЦЭМ!$D$39:$D$782,СВЦЭМ!$A$39:$A$782,$A56,СВЦЭМ!$B$39:$B$782,T$47)+'СЕТ СН'!$G$11+СВЦЭМ!$D$10+'СЕТ СН'!$G$6-'СЕТ СН'!$G$23</f>
        <v>976.03867760999992</v>
      </c>
      <c r="U56" s="36">
        <f>SUMIFS(СВЦЭМ!$D$39:$D$782,СВЦЭМ!$A$39:$A$782,$A56,СВЦЭМ!$B$39:$B$782,U$47)+'СЕТ СН'!$G$11+СВЦЭМ!$D$10+'СЕТ СН'!$G$6-'СЕТ СН'!$G$23</f>
        <v>967.19998067999995</v>
      </c>
      <c r="V56" s="36">
        <f>SUMIFS(СВЦЭМ!$D$39:$D$782,СВЦЭМ!$A$39:$A$782,$A56,СВЦЭМ!$B$39:$B$782,V$47)+'СЕТ СН'!$G$11+СВЦЭМ!$D$10+'СЕТ СН'!$G$6-'СЕТ СН'!$G$23</f>
        <v>946.65664105999997</v>
      </c>
      <c r="W56" s="36">
        <f>SUMIFS(СВЦЭМ!$D$39:$D$782,СВЦЭМ!$A$39:$A$782,$A56,СВЦЭМ!$B$39:$B$782,W$47)+'СЕТ СН'!$G$11+СВЦЭМ!$D$10+'СЕТ СН'!$G$6-'СЕТ СН'!$G$23</f>
        <v>947.33890672999996</v>
      </c>
      <c r="X56" s="36">
        <f>SUMIFS(СВЦЭМ!$D$39:$D$782,СВЦЭМ!$A$39:$A$782,$A56,СВЦЭМ!$B$39:$B$782,X$47)+'СЕТ СН'!$G$11+СВЦЭМ!$D$10+'СЕТ СН'!$G$6-'СЕТ СН'!$G$23</f>
        <v>967.51247830999989</v>
      </c>
      <c r="Y56" s="36">
        <f>SUMIFS(СВЦЭМ!$D$39:$D$782,СВЦЭМ!$A$39:$A$782,$A56,СВЦЭМ!$B$39:$B$782,Y$47)+'СЕТ СН'!$G$11+СВЦЭМ!$D$10+'СЕТ СН'!$G$6-'СЕТ СН'!$G$23</f>
        <v>1038.5648217800001</v>
      </c>
    </row>
    <row r="57" spans="1:25" ht="15.75" x14ac:dyDescent="0.2">
      <c r="A57" s="35">
        <f t="shared" si="1"/>
        <v>44814</v>
      </c>
      <c r="B57" s="36">
        <f>SUMIFS(СВЦЭМ!$D$39:$D$782,СВЦЭМ!$A$39:$A$782,$A57,СВЦЭМ!$B$39:$B$782,B$47)+'СЕТ СН'!$G$11+СВЦЭМ!$D$10+'СЕТ СН'!$G$6-'СЕТ СН'!$G$23</f>
        <v>1070.83698538</v>
      </c>
      <c r="C57" s="36">
        <f>SUMIFS(СВЦЭМ!$D$39:$D$782,СВЦЭМ!$A$39:$A$782,$A57,СВЦЭМ!$B$39:$B$782,C$47)+'СЕТ СН'!$G$11+СВЦЭМ!$D$10+'СЕТ СН'!$G$6-'СЕТ СН'!$G$23</f>
        <v>1119.4604162099999</v>
      </c>
      <c r="D57" s="36">
        <f>SUMIFS(СВЦЭМ!$D$39:$D$782,СВЦЭМ!$A$39:$A$782,$A57,СВЦЭМ!$B$39:$B$782,D$47)+'СЕТ СН'!$G$11+СВЦЭМ!$D$10+'СЕТ СН'!$G$6-'СЕТ СН'!$G$23</f>
        <v>1156.6929752599999</v>
      </c>
      <c r="E57" s="36">
        <f>SUMIFS(СВЦЭМ!$D$39:$D$782,СВЦЭМ!$A$39:$A$782,$A57,СВЦЭМ!$B$39:$B$782,E$47)+'СЕТ СН'!$G$11+СВЦЭМ!$D$10+'СЕТ СН'!$G$6-'СЕТ СН'!$G$23</f>
        <v>1166.3124637400001</v>
      </c>
      <c r="F57" s="36">
        <f>SUMIFS(СВЦЭМ!$D$39:$D$782,СВЦЭМ!$A$39:$A$782,$A57,СВЦЭМ!$B$39:$B$782,F$47)+'СЕТ СН'!$G$11+СВЦЭМ!$D$10+'СЕТ СН'!$G$6-'СЕТ СН'!$G$23</f>
        <v>1182.1018052900001</v>
      </c>
      <c r="G57" s="36">
        <f>SUMIFS(СВЦЭМ!$D$39:$D$782,СВЦЭМ!$A$39:$A$782,$A57,СВЦЭМ!$B$39:$B$782,G$47)+'СЕТ СН'!$G$11+СВЦЭМ!$D$10+'СЕТ СН'!$G$6-'СЕТ СН'!$G$23</f>
        <v>1169.98060874</v>
      </c>
      <c r="H57" s="36">
        <f>SUMIFS(СВЦЭМ!$D$39:$D$782,СВЦЭМ!$A$39:$A$782,$A57,СВЦЭМ!$B$39:$B$782,H$47)+'СЕТ СН'!$G$11+СВЦЭМ!$D$10+'СЕТ СН'!$G$6-'СЕТ СН'!$G$23</f>
        <v>1139.20526926</v>
      </c>
      <c r="I57" s="36">
        <f>SUMIFS(СВЦЭМ!$D$39:$D$782,СВЦЭМ!$A$39:$A$782,$A57,СВЦЭМ!$B$39:$B$782,I$47)+'СЕТ СН'!$G$11+СВЦЭМ!$D$10+'СЕТ СН'!$G$6-'СЕТ СН'!$G$23</f>
        <v>1083.41989556</v>
      </c>
      <c r="J57" s="36">
        <f>SUMIFS(СВЦЭМ!$D$39:$D$782,СВЦЭМ!$A$39:$A$782,$A57,СВЦЭМ!$B$39:$B$782,J$47)+'СЕТ СН'!$G$11+СВЦЭМ!$D$10+'СЕТ СН'!$G$6-'СЕТ СН'!$G$23</f>
        <v>1010.54184789</v>
      </c>
      <c r="K57" s="36">
        <f>SUMIFS(СВЦЭМ!$D$39:$D$782,СВЦЭМ!$A$39:$A$782,$A57,СВЦЭМ!$B$39:$B$782,K$47)+'СЕТ СН'!$G$11+СВЦЭМ!$D$10+'СЕТ СН'!$G$6-'СЕТ СН'!$G$23</f>
        <v>978.49580489999994</v>
      </c>
      <c r="L57" s="36">
        <f>SUMIFS(СВЦЭМ!$D$39:$D$782,СВЦЭМ!$A$39:$A$782,$A57,СВЦЭМ!$B$39:$B$782,L$47)+'СЕТ СН'!$G$11+СВЦЭМ!$D$10+'СЕТ СН'!$G$6-'СЕТ СН'!$G$23</f>
        <v>964.46288752999999</v>
      </c>
      <c r="M57" s="36">
        <f>SUMIFS(СВЦЭМ!$D$39:$D$782,СВЦЭМ!$A$39:$A$782,$A57,СВЦЭМ!$B$39:$B$782,M$47)+'СЕТ СН'!$G$11+СВЦЭМ!$D$10+'СЕТ СН'!$G$6-'СЕТ СН'!$G$23</f>
        <v>964.65698648999989</v>
      </c>
      <c r="N57" s="36">
        <f>SUMIFS(СВЦЭМ!$D$39:$D$782,СВЦЭМ!$A$39:$A$782,$A57,СВЦЭМ!$B$39:$B$782,N$47)+'СЕТ СН'!$G$11+СВЦЭМ!$D$10+'СЕТ СН'!$G$6-'СЕТ СН'!$G$23</f>
        <v>975.39300116999993</v>
      </c>
      <c r="O57" s="36">
        <f>SUMIFS(СВЦЭМ!$D$39:$D$782,СВЦЭМ!$A$39:$A$782,$A57,СВЦЭМ!$B$39:$B$782,O$47)+'СЕТ СН'!$G$11+СВЦЭМ!$D$10+'СЕТ СН'!$G$6-'СЕТ СН'!$G$23</f>
        <v>996.0051176799999</v>
      </c>
      <c r="P57" s="36">
        <f>SUMIFS(СВЦЭМ!$D$39:$D$782,СВЦЭМ!$A$39:$A$782,$A57,СВЦЭМ!$B$39:$B$782,P$47)+'СЕТ СН'!$G$11+СВЦЭМ!$D$10+'СЕТ СН'!$G$6-'СЕТ СН'!$G$23</f>
        <v>997.69723022999995</v>
      </c>
      <c r="Q57" s="36">
        <f>SUMIFS(СВЦЭМ!$D$39:$D$782,СВЦЭМ!$A$39:$A$782,$A57,СВЦЭМ!$B$39:$B$782,Q$47)+'СЕТ СН'!$G$11+СВЦЭМ!$D$10+'СЕТ СН'!$G$6-'СЕТ СН'!$G$23</f>
        <v>1004.13425979</v>
      </c>
      <c r="R57" s="36">
        <f>SUMIFS(СВЦЭМ!$D$39:$D$782,СВЦЭМ!$A$39:$A$782,$A57,СВЦЭМ!$B$39:$B$782,R$47)+'СЕТ СН'!$G$11+СВЦЭМ!$D$10+'СЕТ СН'!$G$6-'СЕТ СН'!$G$23</f>
        <v>987.48359720999997</v>
      </c>
      <c r="S57" s="36">
        <f>SUMIFS(СВЦЭМ!$D$39:$D$782,СВЦЭМ!$A$39:$A$782,$A57,СВЦЭМ!$B$39:$B$782,S$47)+'СЕТ СН'!$G$11+СВЦЭМ!$D$10+'СЕТ СН'!$G$6-'СЕТ СН'!$G$23</f>
        <v>959.17114826999989</v>
      </c>
      <c r="T57" s="36">
        <f>SUMIFS(СВЦЭМ!$D$39:$D$782,СВЦЭМ!$A$39:$A$782,$A57,СВЦЭМ!$B$39:$B$782,T$47)+'СЕТ СН'!$G$11+СВЦЭМ!$D$10+'СЕТ СН'!$G$6-'СЕТ СН'!$G$23</f>
        <v>946.50697181999999</v>
      </c>
      <c r="U57" s="36">
        <f>SUMIFS(СВЦЭМ!$D$39:$D$782,СВЦЭМ!$A$39:$A$782,$A57,СВЦЭМ!$B$39:$B$782,U$47)+'СЕТ СН'!$G$11+СВЦЭМ!$D$10+'СЕТ СН'!$G$6-'СЕТ СН'!$G$23</f>
        <v>961.82151574</v>
      </c>
      <c r="V57" s="36">
        <f>SUMIFS(СВЦЭМ!$D$39:$D$782,СВЦЭМ!$A$39:$A$782,$A57,СВЦЭМ!$B$39:$B$782,V$47)+'СЕТ СН'!$G$11+СВЦЭМ!$D$10+'СЕТ СН'!$G$6-'СЕТ СН'!$G$23</f>
        <v>958.79312529999993</v>
      </c>
      <c r="W57" s="36">
        <f>SUMIFS(СВЦЭМ!$D$39:$D$782,СВЦЭМ!$A$39:$A$782,$A57,СВЦЭМ!$B$39:$B$782,W$47)+'СЕТ СН'!$G$11+СВЦЭМ!$D$10+'СЕТ СН'!$G$6-'СЕТ СН'!$G$23</f>
        <v>966.47779034999996</v>
      </c>
      <c r="X57" s="36">
        <f>SUMIFS(СВЦЭМ!$D$39:$D$782,СВЦЭМ!$A$39:$A$782,$A57,СВЦЭМ!$B$39:$B$782,X$47)+'СЕТ СН'!$G$11+СВЦЭМ!$D$10+'СЕТ СН'!$G$6-'СЕТ СН'!$G$23</f>
        <v>1023.65323609</v>
      </c>
      <c r="Y57" s="36">
        <f>SUMIFS(СВЦЭМ!$D$39:$D$782,СВЦЭМ!$A$39:$A$782,$A57,СВЦЭМ!$B$39:$B$782,Y$47)+'СЕТ СН'!$G$11+СВЦЭМ!$D$10+'СЕТ СН'!$G$6-'СЕТ СН'!$G$23</f>
        <v>1065.64152036</v>
      </c>
    </row>
    <row r="58" spans="1:25" ht="15.75" x14ac:dyDescent="0.2">
      <c r="A58" s="35">
        <f t="shared" si="1"/>
        <v>44815</v>
      </c>
      <c r="B58" s="36">
        <f>SUMIFS(СВЦЭМ!$D$39:$D$782,СВЦЭМ!$A$39:$A$782,$A58,СВЦЭМ!$B$39:$B$782,B$47)+'СЕТ СН'!$G$11+СВЦЭМ!$D$10+'СЕТ СН'!$G$6-'СЕТ СН'!$G$23</f>
        <v>1080.0992047499999</v>
      </c>
      <c r="C58" s="36">
        <f>SUMIFS(СВЦЭМ!$D$39:$D$782,СВЦЭМ!$A$39:$A$782,$A58,СВЦЭМ!$B$39:$B$782,C$47)+'СЕТ СН'!$G$11+СВЦЭМ!$D$10+'СЕТ СН'!$G$6-'СЕТ СН'!$G$23</f>
        <v>1117.54976405</v>
      </c>
      <c r="D58" s="36">
        <f>SUMIFS(СВЦЭМ!$D$39:$D$782,СВЦЭМ!$A$39:$A$782,$A58,СВЦЭМ!$B$39:$B$782,D$47)+'СЕТ СН'!$G$11+СВЦЭМ!$D$10+'СЕТ СН'!$G$6-'СЕТ СН'!$G$23</f>
        <v>1145.14211469</v>
      </c>
      <c r="E58" s="36">
        <f>SUMIFS(СВЦЭМ!$D$39:$D$782,СВЦЭМ!$A$39:$A$782,$A58,СВЦЭМ!$B$39:$B$782,E$47)+'СЕТ СН'!$G$11+СВЦЭМ!$D$10+'СЕТ СН'!$G$6-'СЕТ СН'!$G$23</f>
        <v>1147.99250532</v>
      </c>
      <c r="F58" s="36">
        <f>SUMIFS(СВЦЭМ!$D$39:$D$782,СВЦЭМ!$A$39:$A$782,$A58,СВЦЭМ!$B$39:$B$782,F$47)+'СЕТ СН'!$G$11+СВЦЭМ!$D$10+'СЕТ СН'!$G$6-'СЕТ СН'!$G$23</f>
        <v>1139.14364916</v>
      </c>
      <c r="G58" s="36">
        <f>SUMIFS(СВЦЭМ!$D$39:$D$782,СВЦЭМ!$A$39:$A$782,$A58,СВЦЭМ!$B$39:$B$782,G$47)+'СЕТ СН'!$G$11+СВЦЭМ!$D$10+'СЕТ СН'!$G$6-'СЕТ СН'!$G$23</f>
        <v>1130.44952717</v>
      </c>
      <c r="H58" s="36">
        <f>SUMIFS(СВЦЭМ!$D$39:$D$782,СВЦЭМ!$A$39:$A$782,$A58,СВЦЭМ!$B$39:$B$782,H$47)+'СЕТ СН'!$G$11+СВЦЭМ!$D$10+'СЕТ СН'!$G$6-'СЕТ СН'!$G$23</f>
        <v>1110.2880889800001</v>
      </c>
      <c r="I58" s="36">
        <f>SUMIFS(СВЦЭМ!$D$39:$D$782,СВЦЭМ!$A$39:$A$782,$A58,СВЦЭМ!$B$39:$B$782,I$47)+'СЕТ СН'!$G$11+СВЦЭМ!$D$10+'СЕТ СН'!$G$6-'СЕТ СН'!$G$23</f>
        <v>1053.2975637899999</v>
      </c>
      <c r="J58" s="36">
        <f>SUMIFS(СВЦЭМ!$D$39:$D$782,СВЦЭМ!$A$39:$A$782,$A58,СВЦЭМ!$B$39:$B$782,J$47)+'СЕТ СН'!$G$11+СВЦЭМ!$D$10+'СЕТ СН'!$G$6-'СЕТ СН'!$G$23</f>
        <v>981.69370532999994</v>
      </c>
      <c r="K58" s="36">
        <f>SUMIFS(СВЦЭМ!$D$39:$D$782,СВЦЭМ!$A$39:$A$782,$A58,СВЦЭМ!$B$39:$B$782,K$47)+'СЕТ СН'!$G$11+СВЦЭМ!$D$10+'СЕТ СН'!$G$6-'СЕТ СН'!$G$23</f>
        <v>939.54134472999999</v>
      </c>
      <c r="L58" s="36">
        <f>SUMIFS(СВЦЭМ!$D$39:$D$782,СВЦЭМ!$A$39:$A$782,$A58,СВЦЭМ!$B$39:$B$782,L$47)+'СЕТ СН'!$G$11+СВЦЭМ!$D$10+'СЕТ СН'!$G$6-'СЕТ СН'!$G$23</f>
        <v>913.98645623999994</v>
      </c>
      <c r="M58" s="36">
        <f>SUMIFS(СВЦЭМ!$D$39:$D$782,СВЦЭМ!$A$39:$A$782,$A58,СВЦЭМ!$B$39:$B$782,M$47)+'СЕТ СН'!$G$11+СВЦЭМ!$D$10+'СЕТ СН'!$G$6-'СЕТ СН'!$G$23</f>
        <v>927.25174219999997</v>
      </c>
      <c r="N58" s="36">
        <f>SUMIFS(СВЦЭМ!$D$39:$D$782,СВЦЭМ!$A$39:$A$782,$A58,СВЦЭМ!$B$39:$B$782,N$47)+'СЕТ СН'!$G$11+СВЦЭМ!$D$10+'СЕТ СН'!$G$6-'СЕТ СН'!$G$23</f>
        <v>929.45175291999999</v>
      </c>
      <c r="O58" s="36">
        <f>SUMIFS(СВЦЭМ!$D$39:$D$782,СВЦЭМ!$A$39:$A$782,$A58,СВЦЭМ!$B$39:$B$782,O$47)+'СЕТ СН'!$G$11+СВЦЭМ!$D$10+'СЕТ СН'!$G$6-'СЕТ СН'!$G$23</f>
        <v>934.53418810999995</v>
      </c>
      <c r="P58" s="36">
        <f>SUMIFS(СВЦЭМ!$D$39:$D$782,СВЦЭМ!$A$39:$A$782,$A58,СВЦЭМ!$B$39:$B$782,P$47)+'СЕТ СН'!$G$11+СВЦЭМ!$D$10+'СЕТ СН'!$G$6-'СЕТ СН'!$G$23</f>
        <v>959.18883670999992</v>
      </c>
      <c r="Q58" s="36">
        <f>SUMIFS(СВЦЭМ!$D$39:$D$782,СВЦЭМ!$A$39:$A$782,$A58,СВЦЭМ!$B$39:$B$782,Q$47)+'СЕТ СН'!$G$11+СВЦЭМ!$D$10+'СЕТ СН'!$G$6-'СЕТ СН'!$G$23</f>
        <v>962.71099672999992</v>
      </c>
      <c r="R58" s="36">
        <f>SUMIFS(СВЦЭМ!$D$39:$D$782,СВЦЭМ!$A$39:$A$782,$A58,СВЦЭМ!$B$39:$B$782,R$47)+'СЕТ СН'!$G$11+СВЦЭМ!$D$10+'СЕТ СН'!$G$6-'СЕТ СН'!$G$23</f>
        <v>942.25374298999998</v>
      </c>
      <c r="S58" s="36">
        <f>SUMIFS(СВЦЭМ!$D$39:$D$782,СВЦЭМ!$A$39:$A$782,$A58,СВЦЭМ!$B$39:$B$782,S$47)+'СЕТ СН'!$G$11+СВЦЭМ!$D$10+'СЕТ СН'!$G$6-'СЕТ СН'!$G$23</f>
        <v>935.16477197999995</v>
      </c>
      <c r="T58" s="36">
        <f>SUMIFS(СВЦЭМ!$D$39:$D$782,СВЦЭМ!$A$39:$A$782,$A58,СВЦЭМ!$B$39:$B$782,T$47)+'СЕТ СН'!$G$11+СВЦЭМ!$D$10+'СЕТ СН'!$G$6-'СЕТ СН'!$G$23</f>
        <v>921.94218555999998</v>
      </c>
      <c r="U58" s="36">
        <f>SUMIFS(СВЦЭМ!$D$39:$D$782,СВЦЭМ!$A$39:$A$782,$A58,СВЦЭМ!$B$39:$B$782,U$47)+'СЕТ СН'!$G$11+СВЦЭМ!$D$10+'СЕТ СН'!$G$6-'СЕТ СН'!$G$23</f>
        <v>910.44748387999994</v>
      </c>
      <c r="V58" s="36">
        <f>SUMIFS(СВЦЭМ!$D$39:$D$782,СВЦЭМ!$A$39:$A$782,$A58,СВЦЭМ!$B$39:$B$782,V$47)+'СЕТ СН'!$G$11+СВЦЭМ!$D$10+'СЕТ СН'!$G$6-'СЕТ СН'!$G$23</f>
        <v>913.90098540999998</v>
      </c>
      <c r="W58" s="36">
        <f>SUMIFS(СВЦЭМ!$D$39:$D$782,СВЦЭМ!$A$39:$A$782,$A58,СВЦЭМ!$B$39:$B$782,W$47)+'СЕТ СН'!$G$11+СВЦЭМ!$D$10+'СЕТ СН'!$G$6-'СЕТ СН'!$G$23</f>
        <v>935.35832662999997</v>
      </c>
      <c r="X58" s="36">
        <f>SUMIFS(СВЦЭМ!$D$39:$D$782,СВЦЭМ!$A$39:$A$782,$A58,СВЦЭМ!$B$39:$B$782,X$47)+'СЕТ СН'!$G$11+СВЦЭМ!$D$10+'СЕТ СН'!$G$6-'СЕТ СН'!$G$23</f>
        <v>987.16423923999992</v>
      </c>
      <c r="Y58" s="36">
        <f>SUMIFS(СВЦЭМ!$D$39:$D$782,СВЦЭМ!$A$39:$A$782,$A58,СВЦЭМ!$B$39:$B$782,Y$47)+'СЕТ СН'!$G$11+СВЦЭМ!$D$10+'СЕТ СН'!$G$6-'СЕТ СН'!$G$23</f>
        <v>1049.7494707400001</v>
      </c>
    </row>
    <row r="59" spans="1:25" ht="15.75" x14ac:dyDescent="0.2">
      <c r="A59" s="35">
        <f t="shared" si="1"/>
        <v>44816</v>
      </c>
      <c r="B59" s="36">
        <f>SUMIFS(СВЦЭМ!$D$39:$D$782,СВЦЭМ!$A$39:$A$782,$A59,СВЦЭМ!$B$39:$B$782,B$47)+'СЕТ СН'!$G$11+СВЦЭМ!$D$10+'СЕТ СН'!$G$6-'СЕТ СН'!$G$23</f>
        <v>1103.61803921</v>
      </c>
      <c r="C59" s="36">
        <f>SUMIFS(СВЦЭМ!$D$39:$D$782,СВЦЭМ!$A$39:$A$782,$A59,СВЦЭМ!$B$39:$B$782,C$47)+'СЕТ СН'!$G$11+СВЦЭМ!$D$10+'СЕТ СН'!$G$6-'СЕТ СН'!$G$23</f>
        <v>1129.5846652099999</v>
      </c>
      <c r="D59" s="36">
        <f>SUMIFS(СВЦЭМ!$D$39:$D$782,СВЦЭМ!$A$39:$A$782,$A59,СВЦЭМ!$B$39:$B$782,D$47)+'СЕТ СН'!$G$11+СВЦЭМ!$D$10+'СЕТ СН'!$G$6-'СЕТ СН'!$G$23</f>
        <v>1142.32486634</v>
      </c>
      <c r="E59" s="36">
        <f>SUMIFS(СВЦЭМ!$D$39:$D$782,СВЦЭМ!$A$39:$A$782,$A59,СВЦЭМ!$B$39:$B$782,E$47)+'СЕТ СН'!$G$11+СВЦЭМ!$D$10+'СЕТ СН'!$G$6-'СЕТ СН'!$G$23</f>
        <v>1148.1172828599999</v>
      </c>
      <c r="F59" s="36">
        <f>SUMIFS(СВЦЭМ!$D$39:$D$782,СВЦЭМ!$A$39:$A$782,$A59,СВЦЭМ!$B$39:$B$782,F$47)+'СЕТ СН'!$G$11+СВЦЭМ!$D$10+'СЕТ СН'!$G$6-'СЕТ СН'!$G$23</f>
        <v>1134.25721054</v>
      </c>
      <c r="G59" s="36">
        <f>SUMIFS(СВЦЭМ!$D$39:$D$782,СВЦЭМ!$A$39:$A$782,$A59,СВЦЭМ!$B$39:$B$782,G$47)+'СЕТ СН'!$G$11+СВЦЭМ!$D$10+'СЕТ СН'!$G$6-'СЕТ СН'!$G$23</f>
        <v>1109.07505767</v>
      </c>
      <c r="H59" s="36">
        <f>SUMIFS(СВЦЭМ!$D$39:$D$782,СВЦЭМ!$A$39:$A$782,$A59,СВЦЭМ!$B$39:$B$782,H$47)+'СЕТ СН'!$G$11+СВЦЭМ!$D$10+'СЕТ СН'!$G$6-'СЕТ СН'!$G$23</f>
        <v>1074.43184318</v>
      </c>
      <c r="I59" s="36">
        <f>SUMIFS(СВЦЭМ!$D$39:$D$782,СВЦЭМ!$A$39:$A$782,$A59,СВЦЭМ!$B$39:$B$782,I$47)+'СЕТ СН'!$G$11+СВЦЭМ!$D$10+'СЕТ СН'!$G$6-'СЕТ СН'!$G$23</f>
        <v>994.83762929999989</v>
      </c>
      <c r="J59" s="36">
        <f>SUMIFS(СВЦЭМ!$D$39:$D$782,СВЦЭМ!$A$39:$A$782,$A59,СВЦЭМ!$B$39:$B$782,J$47)+'СЕТ СН'!$G$11+СВЦЭМ!$D$10+'СЕТ СН'!$G$6-'СЕТ СН'!$G$23</f>
        <v>982.87260468999989</v>
      </c>
      <c r="K59" s="36">
        <f>SUMIFS(СВЦЭМ!$D$39:$D$782,СВЦЭМ!$A$39:$A$782,$A59,СВЦЭМ!$B$39:$B$782,K$47)+'СЕТ СН'!$G$11+СВЦЭМ!$D$10+'СЕТ СН'!$G$6-'СЕТ СН'!$G$23</f>
        <v>959.04142630999991</v>
      </c>
      <c r="L59" s="36">
        <f>SUMIFS(СВЦЭМ!$D$39:$D$782,СВЦЭМ!$A$39:$A$782,$A59,СВЦЭМ!$B$39:$B$782,L$47)+'СЕТ СН'!$G$11+СВЦЭМ!$D$10+'СЕТ СН'!$G$6-'СЕТ СН'!$G$23</f>
        <v>959.69107726999994</v>
      </c>
      <c r="M59" s="36">
        <f>SUMIFS(СВЦЭМ!$D$39:$D$782,СВЦЭМ!$A$39:$A$782,$A59,СВЦЭМ!$B$39:$B$782,M$47)+'СЕТ СН'!$G$11+СВЦЭМ!$D$10+'СЕТ СН'!$G$6-'СЕТ СН'!$G$23</f>
        <v>974.79716909999991</v>
      </c>
      <c r="N59" s="36">
        <f>SUMIFS(СВЦЭМ!$D$39:$D$782,СВЦЭМ!$A$39:$A$782,$A59,СВЦЭМ!$B$39:$B$782,N$47)+'СЕТ СН'!$G$11+СВЦЭМ!$D$10+'СЕТ СН'!$G$6-'СЕТ СН'!$G$23</f>
        <v>968.07150155999989</v>
      </c>
      <c r="O59" s="36">
        <f>SUMIFS(СВЦЭМ!$D$39:$D$782,СВЦЭМ!$A$39:$A$782,$A59,СВЦЭМ!$B$39:$B$782,O$47)+'СЕТ СН'!$G$11+СВЦЭМ!$D$10+'СЕТ СН'!$G$6-'СЕТ СН'!$G$23</f>
        <v>967.88432417999991</v>
      </c>
      <c r="P59" s="36">
        <f>SUMIFS(СВЦЭМ!$D$39:$D$782,СВЦЭМ!$A$39:$A$782,$A59,СВЦЭМ!$B$39:$B$782,P$47)+'СЕТ СН'!$G$11+СВЦЭМ!$D$10+'СЕТ СН'!$G$6-'СЕТ СН'!$G$23</f>
        <v>986.41357894999999</v>
      </c>
      <c r="Q59" s="36">
        <f>SUMIFS(СВЦЭМ!$D$39:$D$782,СВЦЭМ!$A$39:$A$782,$A59,СВЦЭМ!$B$39:$B$782,Q$47)+'СЕТ СН'!$G$11+СВЦЭМ!$D$10+'СЕТ СН'!$G$6-'СЕТ СН'!$G$23</f>
        <v>976.1987451199999</v>
      </c>
      <c r="R59" s="36">
        <f>SUMIFS(СВЦЭМ!$D$39:$D$782,СВЦЭМ!$A$39:$A$782,$A59,СВЦЭМ!$B$39:$B$782,R$47)+'СЕТ СН'!$G$11+СВЦЭМ!$D$10+'СЕТ СН'!$G$6-'СЕТ СН'!$G$23</f>
        <v>964.90492684999992</v>
      </c>
      <c r="S59" s="36">
        <f>SUMIFS(СВЦЭМ!$D$39:$D$782,СВЦЭМ!$A$39:$A$782,$A59,СВЦЭМ!$B$39:$B$782,S$47)+'СЕТ СН'!$G$11+СВЦЭМ!$D$10+'СЕТ СН'!$G$6-'СЕТ СН'!$G$23</f>
        <v>944.93815782999991</v>
      </c>
      <c r="T59" s="36">
        <f>SUMIFS(СВЦЭМ!$D$39:$D$782,СВЦЭМ!$A$39:$A$782,$A59,СВЦЭМ!$B$39:$B$782,T$47)+'СЕТ СН'!$G$11+СВЦЭМ!$D$10+'СЕТ СН'!$G$6-'СЕТ СН'!$G$23</f>
        <v>997.15059747999999</v>
      </c>
      <c r="U59" s="36">
        <f>SUMIFS(СВЦЭМ!$D$39:$D$782,СВЦЭМ!$A$39:$A$782,$A59,СВЦЭМ!$B$39:$B$782,U$47)+'СЕТ СН'!$G$11+СВЦЭМ!$D$10+'СЕТ СН'!$G$6-'СЕТ СН'!$G$23</f>
        <v>1005.1932056899999</v>
      </c>
      <c r="V59" s="36">
        <f>SUMIFS(СВЦЭМ!$D$39:$D$782,СВЦЭМ!$A$39:$A$782,$A59,СВЦЭМ!$B$39:$B$782,V$47)+'СЕТ СН'!$G$11+СВЦЭМ!$D$10+'СЕТ СН'!$G$6-'СЕТ СН'!$G$23</f>
        <v>1030.0889669799999</v>
      </c>
      <c r="W59" s="36">
        <f>SUMIFS(СВЦЭМ!$D$39:$D$782,СВЦЭМ!$A$39:$A$782,$A59,СВЦЭМ!$B$39:$B$782,W$47)+'СЕТ СН'!$G$11+СВЦЭМ!$D$10+'СЕТ СН'!$G$6-'СЕТ СН'!$G$23</f>
        <v>1018.0795399699999</v>
      </c>
      <c r="X59" s="36">
        <f>SUMIFS(СВЦЭМ!$D$39:$D$782,СВЦЭМ!$A$39:$A$782,$A59,СВЦЭМ!$B$39:$B$782,X$47)+'СЕТ СН'!$G$11+СВЦЭМ!$D$10+'СЕТ СН'!$G$6-'СЕТ СН'!$G$23</f>
        <v>1006.0405427699999</v>
      </c>
      <c r="Y59" s="36">
        <f>SUMIFS(СВЦЭМ!$D$39:$D$782,СВЦЭМ!$A$39:$A$782,$A59,СВЦЭМ!$B$39:$B$782,Y$47)+'СЕТ СН'!$G$11+СВЦЭМ!$D$10+'СЕТ СН'!$G$6-'СЕТ СН'!$G$23</f>
        <v>1038.78862323</v>
      </c>
    </row>
    <row r="60" spans="1:25" ht="15.75" x14ac:dyDescent="0.2">
      <c r="A60" s="35">
        <f t="shared" si="1"/>
        <v>44817</v>
      </c>
      <c r="B60" s="36">
        <f>SUMIFS(СВЦЭМ!$D$39:$D$782,СВЦЭМ!$A$39:$A$782,$A60,СВЦЭМ!$B$39:$B$782,B$47)+'СЕТ СН'!$G$11+СВЦЭМ!$D$10+'СЕТ СН'!$G$6-'СЕТ СН'!$G$23</f>
        <v>1089.2426917099999</v>
      </c>
      <c r="C60" s="36">
        <f>SUMIFS(СВЦЭМ!$D$39:$D$782,СВЦЭМ!$A$39:$A$782,$A60,СВЦЭМ!$B$39:$B$782,C$47)+'СЕТ СН'!$G$11+СВЦЭМ!$D$10+'СЕТ СН'!$G$6-'СЕТ СН'!$G$23</f>
        <v>1130.5493572400001</v>
      </c>
      <c r="D60" s="36">
        <f>SUMIFS(СВЦЭМ!$D$39:$D$782,СВЦЭМ!$A$39:$A$782,$A60,СВЦЭМ!$B$39:$B$782,D$47)+'СЕТ СН'!$G$11+СВЦЭМ!$D$10+'СЕТ СН'!$G$6-'СЕТ СН'!$G$23</f>
        <v>1150.77565086</v>
      </c>
      <c r="E60" s="36">
        <f>SUMIFS(СВЦЭМ!$D$39:$D$782,СВЦЭМ!$A$39:$A$782,$A60,СВЦЭМ!$B$39:$B$782,E$47)+'СЕТ СН'!$G$11+СВЦЭМ!$D$10+'СЕТ СН'!$G$6-'СЕТ СН'!$G$23</f>
        <v>1159.12495773</v>
      </c>
      <c r="F60" s="36">
        <f>SUMIFS(СВЦЭМ!$D$39:$D$782,СВЦЭМ!$A$39:$A$782,$A60,СВЦЭМ!$B$39:$B$782,F$47)+'СЕТ СН'!$G$11+СВЦЭМ!$D$10+'СЕТ СН'!$G$6-'СЕТ СН'!$G$23</f>
        <v>1150.5151899499999</v>
      </c>
      <c r="G60" s="36">
        <f>SUMIFS(СВЦЭМ!$D$39:$D$782,СВЦЭМ!$A$39:$A$782,$A60,СВЦЭМ!$B$39:$B$782,G$47)+'СЕТ СН'!$G$11+СВЦЭМ!$D$10+'СЕТ СН'!$G$6-'СЕТ СН'!$G$23</f>
        <v>1129.25589741</v>
      </c>
      <c r="H60" s="36">
        <f>SUMIFS(СВЦЭМ!$D$39:$D$782,СВЦЭМ!$A$39:$A$782,$A60,СВЦЭМ!$B$39:$B$782,H$47)+'СЕТ СН'!$G$11+СВЦЭМ!$D$10+'СЕТ СН'!$G$6-'СЕТ СН'!$G$23</f>
        <v>1067.5891380600001</v>
      </c>
      <c r="I60" s="36">
        <f>SUMIFS(СВЦЭМ!$D$39:$D$782,СВЦЭМ!$A$39:$A$782,$A60,СВЦЭМ!$B$39:$B$782,I$47)+'СЕТ СН'!$G$11+СВЦЭМ!$D$10+'СЕТ СН'!$G$6-'СЕТ СН'!$G$23</f>
        <v>1007.2896333499999</v>
      </c>
      <c r="J60" s="36">
        <f>SUMIFS(СВЦЭМ!$D$39:$D$782,СВЦЭМ!$A$39:$A$782,$A60,СВЦЭМ!$B$39:$B$782,J$47)+'СЕТ СН'!$G$11+СВЦЭМ!$D$10+'СЕТ СН'!$G$6-'СЕТ СН'!$G$23</f>
        <v>982.23081604999993</v>
      </c>
      <c r="K60" s="36">
        <f>SUMIFS(СВЦЭМ!$D$39:$D$782,СВЦЭМ!$A$39:$A$782,$A60,СВЦЭМ!$B$39:$B$782,K$47)+'СЕТ СН'!$G$11+СВЦЭМ!$D$10+'СЕТ СН'!$G$6-'СЕТ СН'!$G$23</f>
        <v>990.07090558999994</v>
      </c>
      <c r="L60" s="36">
        <f>SUMIFS(СВЦЭМ!$D$39:$D$782,СВЦЭМ!$A$39:$A$782,$A60,СВЦЭМ!$B$39:$B$782,L$47)+'СЕТ СН'!$G$11+СВЦЭМ!$D$10+'СЕТ СН'!$G$6-'СЕТ СН'!$G$23</f>
        <v>998.79245905999994</v>
      </c>
      <c r="M60" s="36">
        <f>SUMIFS(СВЦЭМ!$D$39:$D$782,СВЦЭМ!$A$39:$A$782,$A60,СВЦЭМ!$B$39:$B$782,M$47)+'СЕТ СН'!$G$11+СВЦЭМ!$D$10+'СЕТ СН'!$G$6-'СЕТ СН'!$G$23</f>
        <v>1006.3479609899999</v>
      </c>
      <c r="N60" s="36">
        <f>SUMIFS(СВЦЭМ!$D$39:$D$782,СВЦЭМ!$A$39:$A$782,$A60,СВЦЭМ!$B$39:$B$782,N$47)+'СЕТ СН'!$G$11+СВЦЭМ!$D$10+'СЕТ СН'!$G$6-'СЕТ СН'!$G$23</f>
        <v>958.14508584999999</v>
      </c>
      <c r="O60" s="36">
        <f>SUMIFS(СВЦЭМ!$D$39:$D$782,СВЦЭМ!$A$39:$A$782,$A60,СВЦЭМ!$B$39:$B$782,O$47)+'СЕТ СН'!$G$11+СВЦЭМ!$D$10+'СЕТ СН'!$G$6-'СЕТ СН'!$G$23</f>
        <v>969.20414600999993</v>
      </c>
      <c r="P60" s="36">
        <f>SUMIFS(СВЦЭМ!$D$39:$D$782,СВЦЭМ!$A$39:$A$782,$A60,СВЦЭМ!$B$39:$B$782,P$47)+'СЕТ СН'!$G$11+СВЦЭМ!$D$10+'СЕТ СН'!$G$6-'СЕТ СН'!$G$23</f>
        <v>978.59766481999998</v>
      </c>
      <c r="Q60" s="36">
        <f>SUMIFS(СВЦЭМ!$D$39:$D$782,СВЦЭМ!$A$39:$A$782,$A60,СВЦЭМ!$B$39:$B$782,Q$47)+'СЕТ СН'!$G$11+СВЦЭМ!$D$10+'СЕТ СН'!$G$6-'СЕТ СН'!$G$23</f>
        <v>974.94639827999993</v>
      </c>
      <c r="R60" s="36">
        <f>SUMIFS(СВЦЭМ!$D$39:$D$782,СВЦЭМ!$A$39:$A$782,$A60,СВЦЭМ!$B$39:$B$782,R$47)+'СЕТ СН'!$G$11+СВЦЭМ!$D$10+'СЕТ СН'!$G$6-'СЕТ СН'!$G$23</f>
        <v>988.04787789</v>
      </c>
      <c r="S60" s="36">
        <f>SUMIFS(СВЦЭМ!$D$39:$D$782,СВЦЭМ!$A$39:$A$782,$A60,СВЦЭМ!$B$39:$B$782,S$47)+'СЕТ СН'!$G$11+СВЦЭМ!$D$10+'СЕТ СН'!$G$6-'СЕТ СН'!$G$23</f>
        <v>981.54552220999994</v>
      </c>
      <c r="T60" s="36">
        <f>SUMIFS(СВЦЭМ!$D$39:$D$782,СВЦЭМ!$A$39:$A$782,$A60,СВЦЭМ!$B$39:$B$782,T$47)+'СЕТ СН'!$G$11+СВЦЭМ!$D$10+'СЕТ СН'!$G$6-'СЕТ СН'!$G$23</f>
        <v>1004.5357657</v>
      </c>
      <c r="U60" s="36">
        <f>SUMIFS(СВЦЭМ!$D$39:$D$782,СВЦЭМ!$A$39:$A$782,$A60,СВЦЭМ!$B$39:$B$782,U$47)+'СЕТ СН'!$G$11+СВЦЭМ!$D$10+'СЕТ СН'!$G$6-'СЕТ СН'!$G$23</f>
        <v>1020.3698330699999</v>
      </c>
      <c r="V60" s="36">
        <f>SUMIFS(СВЦЭМ!$D$39:$D$782,СВЦЭМ!$A$39:$A$782,$A60,СВЦЭМ!$B$39:$B$782,V$47)+'СЕТ СН'!$G$11+СВЦЭМ!$D$10+'СЕТ СН'!$G$6-'СЕТ СН'!$G$23</f>
        <v>1049.0371848</v>
      </c>
      <c r="W60" s="36">
        <f>SUMIFS(СВЦЭМ!$D$39:$D$782,СВЦЭМ!$A$39:$A$782,$A60,СВЦЭМ!$B$39:$B$782,W$47)+'СЕТ СН'!$G$11+СВЦЭМ!$D$10+'СЕТ СН'!$G$6-'СЕТ СН'!$G$23</f>
        <v>1026.3618308</v>
      </c>
      <c r="X60" s="36">
        <f>SUMIFS(СВЦЭМ!$D$39:$D$782,СВЦЭМ!$A$39:$A$782,$A60,СВЦЭМ!$B$39:$B$782,X$47)+'СЕТ СН'!$G$11+СВЦЭМ!$D$10+'СЕТ СН'!$G$6-'СЕТ СН'!$G$23</f>
        <v>1004.0911468999999</v>
      </c>
      <c r="Y60" s="36">
        <f>SUMIFS(СВЦЭМ!$D$39:$D$782,СВЦЭМ!$A$39:$A$782,$A60,СВЦЭМ!$B$39:$B$782,Y$47)+'СЕТ СН'!$G$11+СВЦЭМ!$D$10+'СЕТ СН'!$G$6-'СЕТ СН'!$G$23</f>
        <v>1052.5055065500001</v>
      </c>
    </row>
    <row r="61" spans="1:25" ht="15.75" x14ac:dyDescent="0.2">
      <c r="A61" s="35">
        <f t="shared" si="1"/>
        <v>44818</v>
      </c>
      <c r="B61" s="36">
        <f>SUMIFS(СВЦЭМ!$D$39:$D$782,СВЦЭМ!$A$39:$A$782,$A61,СВЦЭМ!$B$39:$B$782,B$47)+'СЕТ СН'!$G$11+СВЦЭМ!$D$10+'СЕТ СН'!$G$6-'СЕТ СН'!$G$23</f>
        <v>1064.70094223</v>
      </c>
      <c r="C61" s="36">
        <f>SUMIFS(СВЦЭМ!$D$39:$D$782,СВЦЭМ!$A$39:$A$782,$A61,СВЦЭМ!$B$39:$B$782,C$47)+'СЕТ СН'!$G$11+СВЦЭМ!$D$10+'СЕТ СН'!$G$6-'СЕТ СН'!$G$23</f>
        <v>1112.93980971</v>
      </c>
      <c r="D61" s="36">
        <f>SUMIFS(СВЦЭМ!$D$39:$D$782,СВЦЭМ!$A$39:$A$782,$A61,СВЦЭМ!$B$39:$B$782,D$47)+'СЕТ СН'!$G$11+СВЦЭМ!$D$10+'СЕТ СН'!$G$6-'СЕТ СН'!$G$23</f>
        <v>1138.4702217700001</v>
      </c>
      <c r="E61" s="36">
        <f>SUMIFS(СВЦЭМ!$D$39:$D$782,СВЦЭМ!$A$39:$A$782,$A61,СВЦЭМ!$B$39:$B$782,E$47)+'СЕТ СН'!$G$11+СВЦЭМ!$D$10+'СЕТ СН'!$G$6-'СЕТ СН'!$G$23</f>
        <v>1139.8938583300001</v>
      </c>
      <c r="F61" s="36">
        <f>SUMIFS(СВЦЭМ!$D$39:$D$782,СВЦЭМ!$A$39:$A$782,$A61,СВЦЭМ!$B$39:$B$782,F$47)+'СЕТ СН'!$G$11+СВЦЭМ!$D$10+'СЕТ СН'!$G$6-'СЕТ СН'!$G$23</f>
        <v>1144.1932366599999</v>
      </c>
      <c r="G61" s="36">
        <f>SUMIFS(СВЦЭМ!$D$39:$D$782,СВЦЭМ!$A$39:$A$782,$A61,СВЦЭМ!$B$39:$B$782,G$47)+'СЕТ СН'!$G$11+СВЦЭМ!$D$10+'СЕТ СН'!$G$6-'СЕТ СН'!$G$23</f>
        <v>1131.5363449700001</v>
      </c>
      <c r="H61" s="36">
        <f>SUMIFS(СВЦЭМ!$D$39:$D$782,СВЦЭМ!$A$39:$A$782,$A61,СВЦЭМ!$B$39:$B$782,H$47)+'СЕТ СН'!$G$11+СВЦЭМ!$D$10+'СЕТ СН'!$G$6-'СЕТ СН'!$G$23</f>
        <v>1069.31116198</v>
      </c>
      <c r="I61" s="36">
        <f>SUMIFS(СВЦЭМ!$D$39:$D$782,СВЦЭМ!$A$39:$A$782,$A61,СВЦЭМ!$B$39:$B$782,I$47)+'СЕТ СН'!$G$11+СВЦЭМ!$D$10+'СЕТ СН'!$G$6-'СЕТ СН'!$G$23</f>
        <v>1002.9430497799999</v>
      </c>
      <c r="J61" s="36">
        <f>SUMIFS(СВЦЭМ!$D$39:$D$782,СВЦЭМ!$A$39:$A$782,$A61,СВЦЭМ!$B$39:$B$782,J$47)+'СЕТ СН'!$G$11+СВЦЭМ!$D$10+'СЕТ СН'!$G$6-'СЕТ СН'!$G$23</f>
        <v>970.67637434999995</v>
      </c>
      <c r="K61" s="36">
        <f>SUMIFS(СВЦЭМ!$D$39:$D$782,СВЦЭМ!$A$39:$A$782,$A61,СВЦЭМ!$B$39:$B$782,K$47)+'СЕТ СН'!$G$11+СВЦЭМ!$D$10+'СЕТ СН'!$G$6-'СЕТ СН'!$G$23</f>
        <v>967.7861717699999</v>
      </c>
      <c r="L61" s="36">
        <f>SUMIFS(СВЦЭМ!$D$39:$D$782,СВЦЭМ!$A$39:$A$782,$A61,СВЦЭМ!$B$39:$B$782,L$47)+'СЕТ СН'!$G$11+СВЦЭМ!$D$10+'СЕТ СН'!$G$6-'СЕТ СН'!$G$23</f>
        <v>983.74667086999989</v>
      </c>
      <c r="M61" s="36">
        <f>SUMIFS(СВЦЭМ!$D$39:$D$782,СВЦЭМ!$A$39:$A$782,$A61,СВЦЭМ!$B$39:$B$782,M$47)+'СЕТ СН'!$G$11+СВЦЭМ!$D$10+'СЕТ СН'!$G$6-'СЕТ СН'!$G$23</f>
        <v>997.23529924999991</v>
      </c>
      <c r="N61" s="36">
        <f>SUMIFS(СВЦЭМ!$D$39:$D$782,СВЦЭМ!$A$39:$A$782,$A61,СВЦЭМ!$B$39:$B$782,N$47)+'СЕТ СН'!$G$11+СВЦЭМ!$D$10+'СЕТ СН'!$G$6-'СЕТ СН'!$G$23</f>
        <v>945.13643917999991</v>
      </c>
      <c r="O61" s="36">
        <f>SUMIFS(СВЦЭМ!$D$39:$D$782,СВЦЭМ!$A$39:$A$782,$A61,СВЦЭМ!$B$39:$B$782,O$47)+'СЕТ СН'!$G$11+СВЦЭМ!$D$10+'СЕТ СН'!$G$6-'СЕТ СН'!$G$23</f>
        <v>941.14108758999998</v>
      </c>
      <c r="P61" s="36">
        <f>SUMIFS(СВЦЭМ!$D$39:$D$782,СВЦЭМ!$A$39:$A$782,$A61,СВЦЭМ!$B$39:$B$782,P$47)+'СЕТ СН'!$G$11+СВЦЭМ!$D$10+'СЕТ СН'!$G$6-'СЕТ СН'!$G$23</f>
        <v>947.07113829999992</v>
      </c>
      <c r="Q61" s="36">
        <f>SUMIFS(СВЦЭМ!$D$39:$D$782,СВЦЭМ!$A$39:$A$782,$A61,СВЦЭМ!$B$39:$B$782,Q$47)+'СЕТ СН'!$G$11+СВЦЭМ!$D$10+'СЕТ СН'!$G$6-'СЕТ СН'!$G$23</f>
        <v>973.77864220999993</v>
      </c>
      <c r="R61" s="36">
        <f>SUMIFS(СВЦЭМ!$D$39:$D$782,СВЦЭМ!$A$39:$A$782,$A61,СВЦЭМ!$B$39:$B$782,R$47)+'СЕТ СН'!$G$11+СВЦЭМ!$D$10+'СЕТ СН'!$G$6-'СЕТ СН'!$G$23</f>
        <v>995.13699849</v>
      </c>
      <c r="S61" s="36">
        <f>SUMIFS(СВЦЭМ!$D$39:$D$782,СВЦЭМ!$A$39:$A$782,$A61,СВЦЭМ!$B$39:$B$782,S$47)+'СЕТ СН'!$G$11+СВЦЭМ!$D$10+'СЕТ СН'!$G$6-'СЕТ СН'!$G$23</f>
        <v>993.24846252999998</v>
      </c>
      <c r="T61" s="36">
        <f>SUMIFS(СВЦЭМ!$D$39:$D$782,СВЦЭМ!$A$39:$A$782,$A61,СВЦЭМ!$B$39:$B$782,T$47)+'СЕТ СН'!$G$11+СВЦЭМ!$D$10+'СЕТ СН'!$G$6-'СЕТ СН'!$G$23</f>
        <v>1023.6135547199999</v>
      </c>
      <c r="U61" s="36">
        <f>SUMIFS(СВЦЭМ!$D$39:$D$782,СВЦЭМ!$A$39:$A$782,$A61,СВЦЭМ!$B$39:$B$782,U$47)+'СЕТ СН'!$G$11+СВЦЭМ!$D$10+'СЕТ СН'!$G$6-'СЕТ СН'!$G$23</f>
        <v>1043.92387966</v>
      </c>
      <c r="V61" s="36">
        <f>SUMIFS(СВЦЭМ!$D$39:$D$782,СВЦЭМ!$A$39:$A$782,$A61,СВЦЭМ!$B$39:$B$782,V$47)+'СЕТ СН'!$G$11+СВЦЭМ!$D$10+'СЕТ СН'!$G$6-'СЕТ СН'!$G$23</f>
        <v>1046.0001182200001</v>
      </c>
      <c r="W61" s="36">
        <f>SUMIFS(СВЦЭМ!$D$39:$D$782,СВЦЭМ!$A$39:$A$782,$A61,СВЦЭМ!$B$39:$B$782,W$47)+'СЕТ СН'!$G$11+СВЦЭМ!$D$10+'СЕТ СН'!$G$6-'СЕТ СН'!$G$23</f>
        <v>1029.79576615</v>
      </c>
      <c r="X61" s="36">
        <f>SUMIFS(СВЦЭМ!$D$39:$D$782,СВЦЭМ!$A$39:$A$782,$A61,СВЦЭМ!$B$39:$B$782,X$47)+'СЕТ СН'!$G$11+СВЦЭМ!$D$10+'СЕТ СН'!$G$6-'СЕТ СН'!$G$23</f>
        <v>1003.03318296</v>
      </c>
      <c r="Y61" s="36">
        <f>SUMIFS(СВЦЭМ!$D$39:$D$782,СВЦЭМ!$A$39:$A$782,$A61,СВЦЭМ!$B$39:$B$782,Y$47)+'СЕТ СН'!$G$11+СВЦЭМ!$D$10+'СЕТ СН'!$G$6-'СЕТ СН'!$G$23</f>
        <v>1056.74815111</v>
      </c>
    </row>
    <row r="62" spans="1:25" ht="15.75" x14ac:dyDescent="0.2">
      <c r="A62" s="35">
        <f t="shared" si="1"/>
        <v>44819</v>
      </c>
      <c r="B62" s="36">
        <f>SUMIFS(СВЦЭМ!$D$39:$D$782,СВЦЭМ!$A$39:$A$782,$A62,СВЦЭМ!$B$39:$B$782,B$47)+'СЕТ СН'!$G$11+СВЦЭМ!$D$10+'СЕТ СН'!$G$6-'СЕТ СН'!$G$23</f>
        <v>1105.18123762</v>
      </c>
      <c r="C62" s="36">
        <f>SUMIFS(СВЦЭМ!$D$39:$D$782,СВЦЭМ!$A$39:$A$782,$A62,СВЦЭМ!$B$39:$B$782,C$47)+'СЕТ СН'!$G$11+СВЦЭМ!$D$10+'СЕТ СН'!$G$6-'СЕТ СН'!$G$23</f>
        <v>1160.2188604400001</v>
      </c>
      <c r="D62" s="36">
        <f>SUMIFS(СВЦЭМ!$D$39:$D$782,СВЦЭМ!$A$39:$A$782,$A62,СВЦЭМ!$B$39:$B$782,D$47)+'СЕТ СН'!$G$11+СВЦЭМ!$D$10+'СЕТ СН'!$G$6-'СЕТ СН'!$G$23</f>
        <v>1183.7024819300002</v>
      </c>
      <c r="E62" s="36">
        <f>SUMIFS(СВЦЭМ!$D$39:$D$782,СВЦЭМ!$A$39:$A$782,$A62,СВЦЭМ!$B$39:$B$782,E$47)+'СЕТ СН'!$G$11+СВЦЭМ!$D$10+'СЕТ СН'!$G$6-'СЕТ СН'!$G$23</f>
        <v>1188.5485515600001</v>
      </c>
      <c r="F62" s="36">
        <f>SUMIFS(СВЦЭМ!$D$39:$D$782,СВЦЭМ!$A$39:$A$782,$A62,СВЦЭМ!$B$39:$B$782,F$47)+'СЕТ СН'!$G$11+СВЦЭМ!$D$10+'СЕТ СН'!$G$6-'СЕТ СН'!$G$23</f>
        <v>1198.7535684100001</v>
      </c>
      <c r="G62" s="36">
        <f>SUMIFS(СВЦЭМ!$D$39:$D$782,СВЦЭМ!$A$39:$A$782,$A62,СВЦЭМ!$B$39:$B$782,G$47)+'СЕТ СН'!$G$11+СВЦЭМ!$D$10+'СЕТ СН'!$G$6-'СЕТ СН'!$G$23</f>
        <v>1177.9437729200001</v>
      </c>
      <c r="H62" s="36">
        <f>SUMIFS(СВЦЭМ!$D$39:$D$782,СВЦЭМ!$A$39:$A$782,$A62,СВЦЭМ!$B$39:$B$782,H$47)+'СЕТ СН'!$G$11+СВЦЭМ!$D$10+'СЕТ СН'!$G$6-'СЕТ СН'!$G$23</f>
        <v>1125.67556059</v>
      </c>
      <c r="I62" s="36">
        <f>SUMIFS(СВЦЭМ!$D$39:$D$782,СВЦЭМ!$A$39:$A$782,$A62,СВЦЭМ!$B$39:$B$782,I$47)+'СЕТ СН'!$G$11+СВЦЭМ!$D$10+'СЕТ СН'!$G$6-'СЕТ СН'!$G$23</f>
        <v>1039.7105580499999</v>
      </c>
      <c r="J62" s="36">
        <f>SUMIFS(СВЦЭМ!$D$39:$D$782,СВЦЭМ!$A$39:$A$782,$A62,СВЦЭМ!$B$39:$B$782,J$47)+'СЕТ СН'!$G$11+СВЦЭМ!$D$10+'СЕТ СН'!$G$6-'СЕТ СН'!$G$23</f>
        <v>1046.9138184599999</v>
      </c>
      <c r="K62" s="36">
        <f>SUMIFS(СВЦЭМ!$D$39:$D$782,СВЦЭМ!$A$39:$A$782,$A62,СВЦЭМ!$B$39:$B$782,K$47)+'СЕТ СН'!$G$11+СВЦЭМ!$D$10+'СЕТ СН'!$G$6-'СЕТ СН'!$G$23</f>
        <v>1039.68030737</v>
      </c>
      <c r="L62" s="36">
        <f>SUMIFS(СВЦЭМ!$D$39:$D$782,СВЦЭМ!$A$39:$A$782,$A62,СВЦЭМ!$B$39:$B$782,L$47)+'СЕТ СН'!$G$11+СВЦЭМ!$D$10+'СЕТ СН'!$G$6-'СЕТ СН'!$G$23</f>
        <v>1037.50004107</v>
      </c>
      <c r="M62" s="36">
        <f>SUMIFS(СВЦЭМ!$D$39:$D$782,СВЦЭМ!$A$39:$A$782,$A62,СВЦЭМ!$B$39:$B$782,M$47)+'СЕТ СН'!$G$11+СВЦЭМ!$D$10+'СЕТ СН'!$G$6-'СЕТ СН'!$G$23</f>
        <v>1040.6471014799999</v>
      </c>
      <c r="N62" s="36">
        <f>SUMIFS(СВЦЭМ!$D$39:$D$782,СВЦЭМ!$A$39:$A$782,$A62,СВЦЭМ!$B$39:$B$782,N$47)+'СЕТ СН'!$G$11+СВЦЭМ!$D$10+'СЕТ СН'!$G$6-'СЕТ СН'!$G$23</f>
        <v>994.8611492199999</v>
      </c>
      <c r="O62" s="36">
        <f>SUMIFS(СВЦЭМ!$D$39:$D$782,СВЦЭМ!$A$39:$A$782,$A62,СВЦЭМ!$B$39:$B$782,O$47)+'СЕТ СН'!$G$11+СВЦЭМ!$D$10+'СЕТ СН'!$G$6-'СЕТ СН'!$G$23</f>
        <v>1001.5832300699999</v>
      </c>
      <c r="P62" s="36">
        <f>SUMIFS(СВЦЭМ!$D$39:$D$782,СВЦЭМ!$A$39:$A$782,$A62,СВЦЭМ!$B$39:$B$782,P$47)+'СЕТ СН'!$G$11+СВЦЭМ!$D$10+'СЕТ СН'!$G$6-'СЕТ СН'!$G$23</f>
        <v>1004.7277381199999</v>
      </c>
      <c r="Q62" s="36">
        <f>SUMIFS(СВЦЭМ!$D$39:$D$782,СВЦЭМ!$A$39:$A$782,$A62,СВЦЭМ!$B$39:$B$782,Q$47)+'СЕТ СН'!$G$11+СВЦЭМ!$D$10+'СЕТ СН'!$G$6-'СЕТ СН'!$G$23</f>
        <v>1010.68633025</v>
      </c>
      <c r="R62" s="36">
        <f>SUMIFS(СВЦЭМ!$D$39:$D$782,СВЦЭМ!$A$39:$A$782,$A62,СВЦЭМ!$B$39:$B$782,R$47)+'СЕТ СН'!$G$11+СВЦЭМ!$D$10+'СЕТ СН'!$G$6-'СЕТ СН'!$G$23</f>
        <v>1036.5561783999999</v>
      </c>
      <c r="S62" s="36">
        <f>SUMIFS(СВЦЭМ!$D$39:$D$782,СВЦЭМ!$A$39:$A$782,$A62,СВЦЭМ!$B$39:$B$782,S$47)+'СЕТ СН'!$G$11+СВЦЭМ!$D$10+'СЕТ СН'!$G$6-'СЕТ СН'!$G$23</f>
        <v>1022.57283233</v>
      </c>
      <c r="T62" s="36">
        <f>SUMIFS(СВЦЭМ!$D$39:$D$782,СВЦЭМ!$A$39:$A$782,$A62,СВЦЭМ!$B$39:$B$782,T$47)+'СЕТ СН'!$G$11+СВЦЭМ!$D$10+'СЕТ СН'!$G$6-'СЕТ СН'!$G$23</f>
        <v>1039.80768653</v>
      </c>
      <c r="U62" s="36">
        <f>SUMIFS(СВЦЭМ!$D$39:$D$782,СВЦЭМ!$A$39:$A$782,$A62,СВЦЭМ!$B$39:$B$782,U$47)+'СЕТ СН'!$G$11+СВЦЭМ!$D$10+'СЕТ СН'!$G$6-'СЕТ СН'!$G$23</f>
        <v>1053.3729286600001</v>
      </c>
      <c r="V62" s="36">
        <f>SUMIFS(СВЦЭМ!$D$39:$D$782,СВЦЭМ!$A$39:$A$782,$A62,СВЦЭМ!$B$39:$B$782,V$47)+'СЕТ СН'!$G$11+СВЦЭМ!$D$10+'СЕТ СН'!$G$6-'СЕТ СН'!$G$23</f>
        <v>1083.7621403600001</v>
      </c>
      <c r="W62" s="36">
        <f>SUMIFS(СВЦЭМ!$D$39:$D$782,СВЦЭМ!$A$39:$A$782,$A62,СВЦЭМ!$B$39:$B$782,W$47)+'СЕТ СН'!$G$11+СВЦЭМ!$D$10+'СЕТ СН'!$G$6-'СЕТ СН'!$G$23</f>
        <v>1057.51806491</v>
      </c>
      <c r="X62" s="36">
        <f>SUMIFS(СВЦЭМ!$D$39:$D$782,СВЦЭМ!$A$39:$A$782,$A62,СВЦЭМ!$B$39:$B$782,X$47)+'СЕТ СН'!$G$11+СВЦЭМ!$D$10+'СЕТ СН'!$G$6-'СЕТ СН'!$G$23</f>
        <v>1018.8137260899999</v>
      </c>
      <c r="Y62" s="36">
        <f>SUMIFS(СВЦЭМ!$D$39:$D$782,СВЦЭМ!$A$39:$A$782,$A62,СВЦЭМ!$B$39:$B$782,Y$47)+'СЕТ СН'!$G$11+СВЦЭМ!$D$10+'СЕТ СН'!$G$6-'СЕТ СН'!$G$23</f>
        <v>1100.4765787199999</v>
      </c>
    </row>
    <row r="63" spans="1:25" ht="15.75" x14ac:dyDescent="0.2">
      <c r="A63" s="35">
        <f t="shared" si="1"/>
        <v>44820</v>
      </c>
      <c r="B63" s="36">
        <f>SUMIFS(СВЦЭМ!$D$39:$D$782,СВЦЭМ!$A$39:$A$782,$A63,СВЦЭМ!$B$39:$B$782,B$47)+'СЕТ СН'!$G$11+СВЦЭМ!$D$10+'СЕТ СН'!$G$6-'СЕТ СН'!$G$23</f>
        <v>1112.8814135099999</v>
      </c>
      <c r="C63" s="36">
        <f>SUMIFS(СВЦЭМ!$D$39:$D$782,СВЦЭМ!$A$39:$A$782,$A63,СВЦЭМ!$B$39:$B$782,C$47)+'СЕТ СН'!$G$11+СВЦЭМ!$D$10+'СЕТ СН'!$G$6-'СЕТ СН'!$G$23</f>
        <v>1169.0591776199999</v>
      </c>
      <c r="D63" s="36">
        <f>SUMIFS(СВЦЭМ!$D$39:$D$782,СВЦЭМ!$A$39:$A$782,$A63,СВЦЭМ!$B$39:$B$782,D$47)+'СЕТ СН'!$G$11+СВЦЭМ!$D$10+'СЕТ СН'!$G$6-'СЕТ СН'!$G$23</f>
        <v>1202.9268634100001</v>
      </c>
      <c r="E63" s="36">
        <f>SUMIFS(СВЦЭМ!$D$39:$D$782,СВЦЭМ!$A$39:$A$782,$A63,СВЦЭМ!$B$39:$B$782,E$47)+'СЕТ СН'!$G$11+СВЦЭМ!$D$10+'СЕТ СН'!$G$6-'СЕТ СН'!$G$23</f>
        <v>1209.0085406999999</v>
      </c>
      <c r="F63" s="36">
        <f>SUMIFS(СВЦЭМ!$D$39:$D$782,СВЦЭМ!$A$39:$A$782,$A63,СВЦЭМ!$B$39:$B$782,F$47)+'СЕТ СН'!$G$11+СВЦЭМ!$D$10+'СЕТ СН'!$G$6-'СЕТ СН'!$G$23</f>
        <v>1195.0959889500002</v>
      </c>
      <c r="G63" s="36">
        <f>SUMIFS(СВЦЭМ!$D$39:$D$782,СВЦЭМ!$A$39:$A$782,$A63,СВЦЭМ!$B$39:$B$782,G$47)+'СЕТ СН'!$G$11+СВЦЭМ!$D$10+'СЕТ СН'!$G$6-'СЕТ СН'!$G$23</f>
        <v>1174.1498704600001</v>
      </c>
      <c r="H63" s="36">
        <f>SUMIFS(СВЦЭМ!$D$39:$D$782,СВЦЭМ!$A$39:$A$782,$A63,СВЦЭМ!$B$39:$B$782,H$47)+'СЕТ СН'!$G$11+СВЦЭМ!$D$10+'СЕТ СН'!$G$6-'СЕТ СН'!$G$23</f>
        <v>1117.04848161</v>
      </c>
      <c r="I63" s="36">
        <f>SUMIFS(СВЦЭМ!$D$39:$D$782,СВЦЭМ!$A$39:$A$782,$A63,СВЦЭМ!$B$39:$B$782,I$47)+'СЕТ СН'!$G$11+СВЦЭМ!$D$10+'СЕТ СН'!$G$6-'СЕТ СН'!$G$23</f>
        <v>1033.3529155599999</v>
      </c>
      <c r="J63" s="36">
        <f>SUMIFS(СВЦЭМ!$D$39:$D$782,СВЦЭМ!$A$39:$A$782,$A63,СВЦЭМ!$B$39:$B$782,J$47)+'СЕТ СН'!$G$11+СВЦЭМ!$D$10+'СЕТ СН'!$G$6-'СЕТ СН'!$G$23</f>
        <v>1029.0384862799999</v>
      </c>
      <c r="K63" s="36">
        <f>SUMIFS(СВЦЭМ!$D$39:$D$782,СВЦЭМ!$A$39:$A$782,$A63,СВЦЭМ!$B$39:$B$782,K$47)+'СЕТ СН'!$G$11+СВЦЭМ!$D$10+'СЕТ СН'!$G$6-'СЕТ СН'!$G$23</f>
        <v>966.26385098999992</v>
      </c>
      <c r="L63" s="36">
        <f>SUMIFS(СВЦЭМ!$D$39:$D$782,СВЦЭМ!$A$39:$A$782,$A63,СВЦЭМ!$B$39:$B$782,L$47)+'СЕТ СН'!$G$11+СВЦЭМ!$D$10+'СЕТ СН'!$G$6-'СЕТ СН'!$G$23</f>
        <v>983.53091683999992</v>
      </c>
      <c r="M63" s="36">
        <f>SUMIFS(СВЦЭМ!$D$39:$D$782,СВЦЭМ!$A$39:$A$782,$A63,СВЦЭМ!$B$39:$B$782,M$47)+'СЕТ СН'!$G$11+СВЦЭМ!$D$10+'СЕТ СН'!$G$6-'СЕТ СН'!$G$23</f>
        <v>992.2138127799999</v>
      </c>
      <c r="N63" s="36">
        <f>SUMIFS(СВЦЭМ!$D$39:$D$782,СВЦЭМ!$A$39:$A$782,$A63,СВЦЭМ!$B$39:$B$782,N$47)+'СЕТ СН'!$G$11+СВЦЭМ!$D$10+'СЕТ СН'!$G$6-'СЕТ СН'!$G$23</f>
        <v>1012.32176494</v>
      </c>
      <c r="O63" s="36">
        <f>SUMIFS(СВЦЭМ!$D$39:$D$782,СВЦЭМ!$A$39:$A$782,$A63,СВЦЭМ!$B$39:$B$782,O$47)+'СЕТ СН'!$G$11+СВЦЭМ!$D$10+'СЕТ СН'!$G$6-'СЕТ СН'!$G$23</f>
        <v>1009.0253849999999</v>
      </c>
      <c r="P63" s="36">
        <f>SUMIFS(СВЦЭМ!$D$39:$D$782,СВЦЭМ!$A$39:$A$782,$A63,СВЦЭМ!$B$39:$B$782,P$47)+'СЕТ СН'!$G$11+СВЦЭМ!$D$10+'СЕТ СН'!$G$6-'СЕТ СН'!$G$23</f>
        <v>1011.17059779</v>
      </c>
      <c r="Q63" s="36">
        <f>SUMIFS(СВЦЭМ!$D$39:$D$782,СВЦЭМ!$A$39:$A$782,$A63,СВЦЭМ!$B$39:$B$782,Q$47)+'СЕТ СН'!$G$11+СВЦЭМ!$D$10+'СЕТ СН'!$G$6-'СЕТ СН'!$G$23</f>
        <v>1019.1765932699999</v>
      </c>
      <c r="R63" s="36">
        <f>SUMIFS(СВЦЭМ!$D$39:$D$782,СВЦЭМ!$A$39:$A$782,$A63,СВЦЭМ!$B$39:$B$782,R$47)+'СЕТ СН'!$G$11+СВЦЭМ!$D$10+'СЕТ СН'!$G$6-'СЕТ СН'!$G$23</f>
        <v>1024.33018178</v>
      </c>
      <c r="S63" s="36">
        <f>SUMIFS(СВЦЭМ!$D$39:$D$782,СВЦЭМ!$A$39:$A$782,$A63,СВЦЭМ!$B$39:$B$782,S$47)+'СЕТ СН'!$G$11+СВЦЭМ!$D$10+'СЕТ СН'!$G$6-'СЕТ СН'!$G$23</f>
        <v>1014.6105000499999</v>
      </c>
      <c r="T63" s="36">
        <f>SUMIFS(СВЦЭМ!$D$39:$D$782,СВЦЭМ!$A$39:$A$782,$A63,СВЦЭМ!$B$39:$B$782,T$47)+'СЕТ СН'!$G$11+СВЦЭМ!$D$10+'СЕТ СН'!$G$6-'СЕТ СН'!$G$23</f>
        <v>1044.5732938000001</v>
      </c>
      <c r="U63" s="36">
        <f>SUMIFS(СВЦЭМ!$D$39:$D$782,СВЦЭМ!$A$39:$A$782,$A63,СВЦЭМ!$B$39:$B$782,U$47)+'СЕТ СН'!$G$11+СВЦЭМ!$D$10+'СЕТ СН'!$G$6-'СЕТ СН'!$G$23</f>
        <v>1047.1344734300001</v>
      </c>
      <c r="V63" s="36">
        <f>SUMIFS(СВЦЭМ!$D$39:$D$782,СВЦЭМ!$A$39:$A$782,$A63,СВЦЭМ!$B$39:$B$782,V$47)+'СЕТ СН'!$G$11+СВЦЭМ!$D$10+'СЕТ СН'!$G$6-'СЕТ СН'!$G$23</f>
        <v>1068.98351637</v>
      </c>
      <c r="W63" s="36">
        <f>SUMIFS(СВЦЭМ!$D$39:$D$782,СВЦЭМ!$A$39:$A$782,$A63,СВЦЭМ!$B$39:$B$782,W$47)+'СЕТ СН'!$G$11+СВЦЭМ!$D$10+'СЕТ СН'!$G$6-'СЕТ СН'!$G$23</f>
        <v>1041.0144941200001</v>
      </c>
      <c r="X63" s="36">
        <f>SUMIFS(СВЦЭМ!$D$39:$D$782,СВЦЭМ!$A$39:$A$782,$A63,СВЦЭМ!$B$39:$B$782,X$47)+'СЕТ СН'!$G$11+СВЦЭМ!$D$10+'СЕТ СН'!$G$6-'СЕТ СН'!$G$23</f>
        <v>1054.25465508</v>
      </c>
      <c r="Y63" s="36">
        <f>SUMIFS(СВЦЭМ!$D$39:$D$782,СВЦЭМ!$A$39:$A$782,$A63,СВЦЭМ!$B$39:$B$782,Y$47)+'СЕТ СН'!$G$11+СВЦЭМ!$D$10+'СЕТ СН'!$G$6-'СЕТ СН'!$G$23</f>
        <v>1076.0924993799999</v>
      </c>
    </row>
    <row r="64" spans="1:25" ht="15.75" x14ac:dyDescent="0.2">
      <c r="A64" s="35">
        <f t="shared" si="1"/>
        <v>44821</v>
      </c>
      <c r="B64" s="36">
        <f>SUMIFS(СВЦЭМ!$D$39:$D$782,СВЦЭМ!$A$39:$A$782,$A64,СВЦЭМ!$B$39:$B$782,B$47)+'СЕТ СН'!$G$11+СВЦЭМ!$D$10+'СЕТ СН'!$G$6-'СЕТ СН'!$G$23</f>
        <v>1084.76924181</v>
      </c>
      <c r="C64" s="36">
        <f>SUMIFS(СВЦЭМ!$D$39:$D$782,СВЦЭМ!$A$39:$A$782,$A64,СВЦЭМ!$B$39:$B$782,C$47)+'СЕТ СН'!$G$11+СВЦЭМ!$D$10+'СЕТ СН'!$G$6-'СЕТ СН'!$G$23</f>
        <v>1121.7792020700001</v>
      </c>
      <c r="D64" s="36">
        <f>SUMIFS(СВЦЭМ!$D$39:$D$782,СВЦЭМ!$A$39:$A$782,$A64,СВЦЭМ!$B$39:$B$782,D$47)+'СЕТ СН'!$G$11+СВЦЭМ!$D$10+'СЕТ СН'!$G$6-'СЕТ СН'!$G$23</f>
        <v>1148.0804423</v>
      </c>
      <c r="E64" s="36">
        <f>SUMIFS(СВЦЭМ!$D$39:$D$782,СВЦЭМ!$A$39:$A$782,$A64,СВЦЭМ!$B$39:$B$782,E$47)+'СЕТ СН'!$G$11+СВЦЭМ!$D$10+'СЕТ СН'!$G$6-'СЕТ СН'!$G$23</f>
        <v>1156.4301253799999</v>
      </c>
      <c r="F64" s="36">
        <f>SUMIFS(СВЦЭМ!$D$39:$D$782,СВЦЭМ!$A$39:$A$782,$A64,СВЦЭМ!$B$39:$B$782,F$47)+'СЕТ СН'!$G$11+СВЦЭМ!$D$10+'СЕТ СН'!$G$6-'СЕТ СН'!$G$23</f>
        <v>1161.8732152800001</v>
      </c>
      <c r="G64" s="36">
        <f>SUMIFS(СВЦЭМ!$D$39:$D$782,СВЦЭМ!$A$39:$A$782,$A64,СВЦЭМ!$B$39:$B$782,G$47)+'СЕТ СН'!$G$11+СВЦЭМ!$D$10+'СЕТ СН'!$G$6-'СЕТ СН'!$G$23</f>
        <v>1148.6919739499999</v>
      </c>
      <c r="H64" s="36">
        <f>SUMIFS(СВЦЭМ!$D$39:$D$782,СВЦЭМ!$A$39:$A$782,$A64,СВЦЭМ!$B$39:$B$782,H$47)+'СЕТ СН'!$G$11+СВЦЭМ!$D$10+'СЕТ СН'!$G$6-'СЕТ СН'!$G$23</f>
        <v>1112.5352082100001</v>
      </c>
      <c r="I64" s="36">
        <f>SUMIFS(СВЦЭМ!$D$39:$D$782,СВЦЭМ!$A$39:$A$782,$A64,СВЦЭМ!$B$39:$B$782,I$47)+'СЕТ СН'!$G$11+СВЦЭМ!$D$10+'СЕТ СН'!$G$6-'СЕТ СН'!$G$23</f>
        <v>1056.5547397600001</v>
      </c>
      <c r="J64" s="36">
        <f>SUMIFS(СВЦЭМ!$D$39:$D$782,СВЦЭМ!$A$39:$A$782,$A64,СВЦЭМ!$B$39:$B$782,J$47)+'СЕТ СН'!$G$11+СВЦЭМ!$D$10+'СЕТ СН'!$G$6-'СЕТ СН'!$G$23</f>
        <v>986.85210475999997</v>
      </c>
      <c r="K64" s="36">
        <f>SUMIFS(СВЦЭМ!$D$39:$D$782,СВЦЭМ!$A$39:$A$782,$A64,СВЦЭМ!$B$39:$B$782,K$47)+'СЕТ СН'!$G$11+СВЦЭМ!$D$10+'СЕТ СН'!$G$6-'СЕТ СН'!$G$23</f>
        <v>949.47612092999998</v>
      </c>
      <c r="L64" s="36">
        <f>SUMIFS(СВЦЭМ!$D$39:$D$782,СВЦЭМ!$A$39:$A$782,$A64,СВЦЭМ!$B$39:$B$782,L$47)+'СЕТ СН'!$G$11+СВЦЭМ!$D$10+'СЕТ СН'!$G$6-'СЕТ СН'!$G$23</f>
        <v>935.28770552999993</v>
      </c>
      <c r="M64" s="36">
        <f>SUMIFS(СВЦЭМ!$D$39:$D$782,СВЦЭМ!$A$39:$A$782,$A64,СВЦЭМ!$B$39:$B$782,M$47)+'СЕТ СН'!$G$11+СВЦЭМ!$D$10+'СЕТ СН'!$G$6-'СЕТ СН'!$G$23</f>
        <v>945.41441455999995</v>
      </c>
      <c r="N64" s="36">
        <f>SUMIFS(СВЦЭМ!$D$39:$D$782,СВЦЭМ!$A$39:$A$782,$A64,СВЦЭМ!$B$39:$B$782,N$47)+'СЕТ СН'!$G$11+СВЦЭМ!$D$10+'СЕТ СН'!$G$6-'СЕТ СН'!$G$23</f>
        <v>963.91023865999989</v>
      </c>
      <c r="O64" s="36">
        <f>SUMIFS(СВЦЭМ!$D$39:$D$782,СВЦЭМ!$A$39:$A$782,$A64,СВЦЭМ!$B$39:$B$782,O$47)+'СЕТ СН'!$G$11+СВЦЭМ!$D$10+'СЕТ СН'!$G$6-'СЕТ СН'!$G$23</f>
        <v>964.3952193099999</v>
      </c>
      <c r="P64" s="36">
        <f>SUMIFS(СВЦЭМ!$D$39:$D$782,СВЦЭМ!$A$39:$A$782,$A64,СВЦЭМ!$B$39:$B$782,P$47)+'СЕТ СН'!$G$11+СВЦЭМ!$D$10+'СЕТ СН'!$G$6-'СЕТ СН'!$G$23</f>
        <v>966.81527533999997</v>
      </c>
      <c r="Q64" s="36">
        <f>SUMIFS(СВЦЭМ!$D$39:$D$782,СВЦЭМ!$A$39:$A$782,$A64,СВЦЭМ!$B$39:$B$782,Q$47)+'СЕТ СН'!$G$11+СВЦЭМ!$D$10+'СЕТ СН'!$G$6-'СЕТ СН'!$G$23</f>
        <v>969.70386231999998</v>
      </c>
      <c r="R64" s="36">
        <f>SUMIFS(СВЦЭМ!$D$39:$D$782,СВЦЭМ!$A$39:$A$782,$A64,СВЦЭМ!$B$39:$B$782,R$47)+'СЕТ СН'!$G$11+СВЦЭМ!$D$10+'СЕТ СН'!$G$6-'СЕТ СН'!$G$23</f>
        <v>974.02946500999997</v>
      </c>
      <c r="S64" s="36">
        <f>SUMIFS(СВЦЭМ!$D$39:$D$782,СВЦЭМ!$A$39:$A$782,$A64,СВЦЭМ!$B$39:$B$782,S$47)+'СЕТ СН'!$G$11+СВЦЭМ!$D$10+'СЕТ СН'!$G$6-'СЕТ СН'!$G$23</f>
        <v>972.98725426999999</v>
      </c>
      <c r="T64" s="36">
        <f>SUMIFS(СВЦЭМ!$D$39:$D$782,СВЦЭМ!$A$39:$A$782,$A64,СВЦЭМ!$B$39:$B$782,T$47)+'СЕТ СН'!$G$11+СВЦЭМ!$D$10+'СЕТ СН'!$G$6-'СЕТ СН'!$G$23</f>
        <v>1006.23587143</v>
      </c>
      <c r="U64" s="36">
        <f>SUMIFS(СВЦЭМ!$D$39:$D$782,СВЦЭМ!$A$39:$A$782,$A64,СВЦЭМ!$B$39:$B$782,U$47)+'СЕТ СН'!$G$11+СВЦЭМ!$D$10+'СЕТ СН'!$G$6-'СЕТ СН'!$G$23</f>
        <v>1042.59738477</v>
      </c>
      <c r="V64" s="36">
        <f>SUMIFS(СВЦЭМ!$D$39:$D$782,СВЦЭМ!$A$39:$A$782,$A64,СВЦЭМ!$B$39:$B$782,V$47)+'СЕТ СН'!$G$11+СВЦЭМ!$D$10+'СЕТ СН'!$G$6-'СЕТ СН'!$G$23</f>
        <v>1058.78989533</v>
      </c>
      <c r="W64" s="36">
        <f>SUMIFS(СВЦЭМ!$D$39:$D$782,СВЦЭМ!$A$39:$A$782,$A64,СВЦЭМ!$B$39:$B$782,W$47)+'СЕТ СН'!$G$11+СВЦЭМ!$D$10+'СЕТ СН'!$G$6-'СЕТ СН'!$G$23</f>
        <v>1050.22218105</v>
      </c>
      <c r="X64" s="36">
        <f>SUMIFS(СВЦЭМ!$D$39:$D$782,СВЦЭМ!$A$39:$A$782,$A64,СВЦЭМ!$B$39:$B$782,X$47)+'СЕТ СН'!$G$11+СВЦЭМ!$D$10+'СЕТ СН'!$G$6-'СЕТ СН'!$G$23</f>
        <v>1080.7521543400001</v>
      </c>
      <c r="Y64" s="36">
        <f>SUMIFS(СВЦЭМ!$D$39:$D$782,СВЦЭМ!$A$39:$A$782,$A64,СВЦЭМ!$B$39:$B$782,Y$47)+'СЕТ СН'!$G$11+СВЦЭМ!$D$10+'СЕТ СН'!$G$6-'СЕТ СН'!$G$23</f>
        <v>1035.29559922</v>
      </c>
    </row>
    <row r="65" spans="1:26" ht="15.75" x14ac:dyDescent="0.2">
      <c r="A65" s="35">
        <f t="shared" si="1"/>
        <v>44822</v>
      </c>
      <c r="B65" s="36">
        <f>SUMIFS(СВЦЭМ!$D$39:$D$782,СВЦЭМ!$A$39:$A$782,$A65,СВЦЭМ!$B$39:$B$782,B$47)+'СЕТ СН'!$G$11+СВЦЭМ!$D$10+'СЕТ СН'!$G$6-'СЕТ СН'!$G$23</f>
        <v>1074.7123870800001</v>
      </c>
      <c r="C65" s="36">
        <f>SUMIFS(СВЦЭМ!$D$39:$D$782,СВЦЭМ!$A$39:$A$782,$A65,СВЦЭМ!$B$39:$B$782,C$47)+'СЕТ СН'!$G$11+СВЦЭМ!$D$10+'СЕТ СН'!$G$6-'СЕТ СН'!$G$23</f>
        <v>1091.81540935</v>
      </c>
      <c r="D65" s="36">
        <f>SUMIFS(СВЦЭМ!$D$39:$D$782,СВЦЭМ!$A$39:$A$782,$A65,СВЦЭМ!$B$39:$B$782,D$47)+'СЕТ СН'!$G$11+СВЦЭМ!$D$10+'СЕТ СН'!$G$6-'СЕТ СН'!$G$23</f>
        <v>1128.80231256</v>
      </c>
      <c r="E65" s="36">
        <f>SUMIFS(СВЦЭМ!$D$39:$D$782,СВЦЭМ!$A$39:$A$782,$A65,СВЦЭМ!$B$39:$B$782,E$47)+'СЕТ СН'!$G$11+СВЦЭМ!$D$10+'СЕТ СН'!$G$6-'СЕТ СН'!$G$23</f>
        <v>1089.6068613100001</v>
      </c>
      <c r="F65" s="36">
        <f>SUMIFS(СВЦЭМ!$D$39:$D$782,СВЦЭМ!$A$39:$A$782,$A65,СВЦЭМ!$B$39:$B$782,F$47)+'СЕТ СН'!$G$11+СВЦЭМ!$D$10+'СЕТ СН'!$G$6-'СЕТ СН'!$G$23</f>
        <v>1086.1622090999999</v>
      </c>
      <c r="G65" s="36">
        <f>SUMIFS(СВЦЭМ!$D$39:$D$782,СВЦЭМ!$A$39:$A$782,$A65,СВЦЭМ!$B$39:$B$782,G$47)+'СЕТ СН'!$G$11+СВЦЭМ!$D$10+'СЕТ СН'!$G$6-'СЕТ СН'!$G$23</f>
        <v>1070.11325586</v>
      </c>
      <c r="H65" s="36">
        <f>SUMIFS(СВЦЭМ!$D$39:$D$782,СВЦЭМ!$A$39:$A$782,$A65,СВЦЭМ!$B$39:$B$782,H$47)+'СЕТ СН'!$G$11+СВЦЭМ!$D$10+'СЕТ СН'!$G$6-'СЕТ СН'!$G$23</f>
        <v>1045.13502148</v>
      </c>
      <c r="I65" s="36">
        <f>SUMIFS(СВЦЭМ!$D$39:$D$782,СВЦЭМ!$A$39:$A$782,$A65,СВЦЭМ!$B$39:$B$782,I$47)+'СЕТ СН'!$G$11+СВЦЭМ!$D$10+'СЕТ СН'!$G$6-'СЕТ СН'!$G$23</f>
        <v>949.57931117999999</v>
      </c>
      <c r="J65" s="36">
        <f>SUMIFS(СВЦЭМ!$D$39:$D$782,СВЦЭМ!$A$39:$A$782,$A65,СВЦЭМ!$B$39:$B$782,J$47)+'СЕТ СН'!$G$11+СВЦЭМ!$D$10+'СЕТ СН'!$G$6-'СЕТ СН'!$G$23</f>
        <v>869.78444204999994</v>
      </c>
      <c r="K65" s="36">
        <f>SUMIFS(СВЦЭМ!$D$39:$D$782,СВЦЭМ!$A$39:$A$782,$A65,СВЦЭМ!$B$39:$B$782,K$47)+'СЕТ СН'!$G$11+СВЦЭМ!$D$10+'СЕТ СН'!$G$6-'СЕТ СН'!$G$23</f>
        <v>833.0242811899999</v>
      </c>
      <c r="L65" s="36">
        <f>SUMIFS(СВЦЭМ!$D$39:$D$782,СВЦЭМ!$A$39:$A$782,$A65,СВЦЭМ!$B$39:$B$782,L$47)+'СЕТ СН'!$G$11+СВЦЭМ!$D$10+'СЕТ СН'!$G$6-'СЕТ СН'!$G$23</f>
        <v>775.19526298999995</v>
      </c>
      <c r="M65" s="36">
        <f>SUMIFS(СВЦЭМ!$D$39:$D$782,СВЦЭМ!$A$39:$A$782,$A65,СВЦЭМ!$B$39:$B$782,M$47)+'СЕТ СН'!$G$11+СВЦЭМ!$D$10+'СЕТ СН'!$G$6-'СЕТ СН'!$G$23</f>
        <v>841.75727748999998</v>
      </c>
      <c r="N65" s="36">
        <f>SUMIFS(СВЦЭМ!$D$39:$D$782,СВЦЭМ!$A$39:$A$782,$A65,СВЦЭМ!$B$39:$B$782,N$47)+'СЕТ СН'!$G$11+СВЦЭМ!$D$10+'СЕТ СН'!$G$6-'СЕТ СН'!$G$23</f>
        <v>933.63829139999996</v>
      </c>
      <c r="O65" s="36">
        <f>SUMIFS(СВЦЭМ!$D$39:$D$782,СВЦЭМ!$A$39:$A$782,$A65,СВЦЭМ!$B$39:$B$782,O$47)+'СЕТ СН'!$G$11+СВЦЭМ!$D$10+'СЕТ СН'!$G$6-'СЕТ СН'!$G$23</f>
        <v>996.80187919999992</v>
      </c>
      <c r="P65" s="36">
        <f>SUMIFS(СВЦЭМ!$D$39:$D$782,СВЦЭМ!$A$39:$A$782,$A65,СВЦЭМ!$B$39:$B$782,P$47)+'СЕТ СН'!$G$11+СВЦЭМ!$D$10+'СЕТ СН'!$G$6-'СЕТ СН'!$G$23</f>
        <v>992.03609279999989</v>
      </c>
      <c r="Q65" s="36">
        <f>SUMIFS(СВЦЭМ!$D$39:$D$782,СВЦЭМ!$A$39:$A$782,$A65,СВЦЭМ!$B$39:$B$782,Q$47)+'СЕТ СН'!$G$11+СВЦЭМ!$D$10+'СЕТ СН'!$G$6-'СЕТ СН'!$G$23</f>
        <v>989.58525439999994</v>
      </c>
      <c r="R65" s="36">
        <f>SUMIFS(СВЦЭМ!$D$39:$D$782,СВЦЭМ!$A$39:$A$782,$A65,СВЦЭМ!$B$39:$B$782,R$47)+'СЕТ СН'!$G$11+СВЦЭМ!$D$10+'СЕТ СН'!$G$6-'СЕТ СН'!$G$23</f>
        <v>901.58124822999991</v>
      </c>
      <c r="S65" s="36">
        <f>SUMIFS(СВЦЭМ!$D$39:$D$782,СВЦЭМ!$A$39:$A$782,$A65,СВЦЭМ!$B$39:$B$782,S$47)+'СЕТ СН'!$G$11+СВЦЭМ!$D$10+'СЕТ СН'!$G$6-'СЕТ СН'!$G$23</f>
        <v>866.62561264999999</v>
      </c>
      <c r="T65" s="36">
        <f>SUMIFS(СВЦЭМ!$D$39:$D$782,СВЦЭМ!$A$39:$A$782,$A65,СВЦЭМ!$B$39:$B$782,T$47)+'СЕТ СН'!$G$11+СВЦЭМ!$D$10+'СЕТ СН'!$G$6-'СЕТ СН'!$G$23</f>
        <v>806.37184425999999</v>
      </c>
      <c r="U65" s="36">
        <f>SUMIFS(СВЦЭМ!$D$39:$D$782,СВЦЭМ!$A$39:$A$782,$A65,СВЦЭМ!$B$39:$B$782,U$47)+'СЕТ СН'!$G$11+СВЦЭМ!$D$10+'СЕТ СН'!$G$6-'СЕТ СН'!$G$23</f>
        <v>815.62344762999999</v>
      </c>
      <c r="V65" s="36">
        <f>SUMIFS(СВЦЭМ!$D$39:$D$782,СВЦЭМ!$A$39:$A$782,$A65,СВЦЭМ!$B$39:$B$782,V$47)+'СЕТ СН'!$G$11+СВЦЭМ!$D$10+'СЕТ СН'!$G$6-'СЕТ СН'!$G$23</f>
        <v>827.18081974999996</v>
      </c>
      <c r="W65" s="36">
        <f>SUMIFS(СВЦЭМ!$D$39:$D$782,СВЦЭМ!$A$39:$A$782,$A65,СВЦЭМ!$B$39:$B$782,W$47)+'СЕТ СН'!$G$11+СВЦЭМ!$D$10+'СЕТ СН'!$G$6-'СЕТ СН'!$G$23</f>
        <v>822.52808815999992</v>
      </c>
      <c r="X65" s="36">
        <f>SUMIFS(СВЦЭМ!$D$39:$D$782,СВЦЭМ!$A$39:$A$782,$A65,СВЦЭМ!$B$39:$B$782,X$47)+'СЕТ СН'!$G$11+СВЦЭМ!$D$10+'СЕТ СН'!$G$6-'СЕТ СН'!$G$23</f>
        <v>829.92839891999995</v>
      </c>
      <c r="Y65" s="36">
        <f>SUMIFS(СВЦЭМ!$D$39:$D$782,СВЦЭМ!$A$39:$A$782,$A65,СВЦЭМ!$B$39:$B$782,Y$47)+'СЕТ СН'!$G$11+СВЦЭМ!$D$10+'СЕТ СН'!$G$6-'СЕТ СН'!$G$23</f>
        <v>810.48115195999992</v>
      </c>
    </row>
    <row r="66" spans="1:26" ht="15.75" x14ac:dyDescent="0.2">
      <c r="A66" s="35">
        <f t="shared" si="1"/>
        <v>44823</v>
      </c>
      <c r="B66" s="36">
        <f>SUMIFS(СВЦЭМ!$D$39:$D$782,СВЦЭМ!$A$39:$A$782,$A66,СВЦЭМ!$B$39:$B$782,B$47)+'СЕТ СН'!$G$11+СВЦЭМ!$D$10+'СЕТ СН'!$G$6-'СЕТ СН'!$G$23</f>
        <v>986.03983744999994</v>
      </c>
      <c r="C66" s="36">
        <f>SUMIFS(СВЦЭМ!$D$39:$D$782,СВЦЭМ!$A$39:$A$782,$A66,СВЦЭМ!$B$39:$B$782,C$47)+'СЕТ СН'!$G$11+СВЦЭМ!$D$10+'СЕТ СН'!$G$6-'СЕТ СН'!$G$23</f>
        <v>1027.6343394200001</v>
      </c>
      <c r="D66" s="36">
        <f>SUMIFS(СВЦЭМ!$D$39:$D$782,СВЦЭМ!$A$39:$A$782,$A66,СВЦЭМ!$B$39:$B$782,D$47)+'СЕТ СН'!$G$11+СВЦЭМ!$D$10+'СЕТ СН'!$G$6-'СЕТ СН'!$G$23</f>
        <v>1177.3750490800001</v>
      </c>
      <c r="E66" s="36">
        <f>SUMIFS(СВЦЭМ!$D$39:$D$782,СВЦЭМ!$A$39:$A$782,$A66,СВЦЭМ!$B$39:$B$782,E$47)+'СЕТ СН'!$G$11+СВЦЭМ!$D$10+'СЕТ СН'!$G$6-'СЕТ СН'!$G$23</f>
        <v>1131.1731717</v>
      </c>
      <c r="F66" s="36">
        <f>SUMIFS(СВЦЭМ!$D$39:$D$782,СВЦЭМ!$A$39:$A$782,$A66,СВЦЭМ!$B$39:$B$782,F$47)+'СЕТ СН'!$G$11+СВЦЭМ!$D$10+'СЕТ СН'!$G$6-'СЕТ СН'!$G$23</f>
        <v>1077.14284013</v>
      </c>
      <c r="G66" s="36">
        <f>SUMIFS(СВЦЭМ!$D$39:$D$782,СВЦЭМ!$A$39:$A$782,$A66,СВЦЭМ!$B$39:$B$782,G$47)+'СЕТ СН'!$G$11+СВЦЭМ!$D$10+'СЕТ СН'!$G$6-'СЕТ СН'!$G$23</f>
        <v>1051.0249940799999</v>
      </c>
      <c r="H66" s="36">
        <f>SUMIFS(СВЦЭМ!$D$39:$D$782,СВЦЭМ!$A$39:$A$782,$A66,СВЦЭМ!$B$39:$B$782,H$47)+'СЕТ СН'!$G$11+СВЦЭМ!$D$10+'СЕТ СН'!$G$6-'СЕТ СН'!$G$23</f>
        <v>1010.99264982</v>
      </c>
      <c r="I66" s="36">
        <f>SUMIFS(СВЦЭМ!$D$39:$D$782,СВЦЭМ!$A$39:$A$782,$A66,СВЦЭМ!$B$39:$B$782,I$47)+'СЕТ СН'!$G$11+СВЦЭМ!$D$10+'СЕТ СН'!$G$6-'СЕТ СН'!$G$23</f>
        <v>969.75964165999994</v>
      </c>
      <c r="J66" s="36">
        <f>SUMIFS(СВЦЭМ!$D$39:$D$782,СВЦЭМ!$A$39:$A$782,$A66,СВЦЭМ!$B$39:$B$782,J$47)+'СЕТ СН'!$G$11+СВЦЭМ!$D$10+'СЕТ СН'!$G$6-'СЕТ СН'!$G$23</f>
        <v>957.33036224999989</v>
      </c>
      <c r="K66" s="36">
        <f>SUMIFS(СВЦЭМ!$D$39:$D$782,СВЦЭМ!$A$39:$A$782,$A66,СВЦЭМ!$B$39:$B$782,K$47)+'СЕТ СН'!$G$11+СВЦЭМ!$D$10+'СЕТ СН'!$G$6-'СЕТ СН'!$G$23</f>
        <v>913.63840225999991</v>
      </c>
      <c r="L66" s="36">
        <f>SUMIFS(СВЦЭМ!$D$39:$D$782,СВЦЭМ!$A$39:$A$782,$A66,СВЦЭМ!$B$39:$B$782,L$47)+'СЕТ СН'!$G$11+СВЦЭМ!$D$10+'СЕТ СН'!$G$6-'СЕТ СН'!$G$23</f>
        <v>896.84031924999999</v>
      </c>
      <c r="M66" s="36">
        <f>SUMIFS(СВЦЭМ!$D$39:$D$782,СВЦЭМ!$A$39:$A$782,$A66,СВЦЭМ!$B$39:$B$782,M$47)+'СЕТ СН'!$G$11+СВЦЭМ!$D$10+'СЕТ СН'!$G$6-'СЕТ СН'!$G$23</f>
        <v>910.32751850999989</v>
      </c>
      <c r="N66" s="36">
        <f>SUMIFS(СВЦЭМ!$D$39:$D$782,СВЦЭМ!$A$39:$A$782,$A66,СВЦЭМ!$B$39:$B$782,N$47)+'СЕТ СН'!$G$11+СВЦЭМ!$D$10+'СЕТ СН'!$G$6-'СЕТ СН'!$G$23</f>
        <v>920.98806417999992</v>
      </c>
      <c r="O66" s="36">
        <f>SUMIFS(СВЦЭМ!$D$39:$D$782,СВЦЭМ!$A$39:$A$782,$A66,СВЦЭМ!$B$39:$B$782,O$47)+'СЕТ СН'!$G$11+СВЦЭМ!$D$10+'СЕТ СН'!$G$6-'СЕТ СН'!$G$23</f>
        <v>916.51032177999991</v>
      </c>
      <c r="P66" s="36">
        <f>SUMIFS(СВЦЭМ!$D$39:$D$782,СВЦЭМ!$A$39:$A$782,$A66,СВЦЭМ!$B$39:$B$782,P$47)+'СЕТ СН'!$G$11+СВЦЭМ!$D$10+'СЕТ СН'!$G$6-'СЕТ СН'!$G$23</f>
        <v>927.99696619999997</v>
      </c>
      <c r="Q66" s="36">
        <f>SUMIFS(СВЦЭМ!$D$39:$D$782,СВЦЭМ!$A$39:$A$782,$A66,СВЦЭМ!$B$39:$B$782,Q$47)+'СЕТ СН'!$G$11+СВЦЭМ!$D$10+'СЕТ СН'!$G$6-'СЕТ СН'!$G$23</f>
        <v>925.97636346999991</v>
      </c>
      <c r="R66" s="36">
        <f>SUMIFS(СВЦЭМ!$D$39:$D$782,СВЦЭМ!$A$39:$A$782,$A66,СВЦЭМ!$B$39:$B$782,R$47)+'СЕТ СН'!$G$11+СВЦЭМ!$D$10+'СЕТ СН'!$G$6-'СЕТ СН'!$G$23</f>
        <v>933.31895677</v>
      </c>
      <c r="S66" s="36">
        <f>SUMIFS(СВЦЭМ!$D$39:$D$782,СВЦЭМ!$A$39:$A$782,$A66,СВЦЭМ!$B$39:$B$782,S$47)+'СЕТ СН'!$G$11+СВЦЭМ!$D$10+'СЕТ СН'!$G$6-'СЕТ СН'!$G$23</f>
        <v>933.9835840799999</v>
      </c>
      <c r="T66" s="36">
        <f>SUMIFS(СВЦЭМ!$D$39:$D$782,СВЦЭМ!$A$39:$A$782,$A66,СВЦЭМ!$B$39:$B$782,T$47)+'СЕТ СН'!$G$11+СВЦЭМ!$D$10+'СЕТ СН'!$G$6-'СЕТ СН'!$G$23</f>
        <v>898.43153914999994</v>
      </c>
      <c r="U66" s="36">
        <f>SUMIFS(СВЦЭМ!$D$39:$D$782,СВЦЭМ!$A$39:$A$782,$A66,СВЦЭМ!$B$39:$B$782,U$47)+'СЕТ СН'!$G$11+СВЦЭМ!$D$10+'СЕТ СН'!$G$6-'СЕТ СН'!$G$23</f>
        <v>870.85326751999992</v>
      </c>
      <c r="V66" s="36">
        <f>SUMIFS(СВЦЭМ!$D$39:$D$782,СВЦЭМ!$A$39:$A$782,$A66,СВЦЭМ!$B$39:$B$782,V$47)+'СЕТ СН'!$G$11+СВЦЭМ!$D$10+'СЕТ СН'!$G$6-'СЕТ СН'!$G$23</f>
        <v>882.4506335399999</v>
      </c>
      <c r="W66" s="36">
        <f>SUMIFS(СВЦЭМ!$D$39:$D$782,СВЦЭМ!$A$39:$A$782,$A66,СВЦЭМ!$B$39:$B$782,W$47)+'СЕТ СН'!$G$11+СВЦЭМ!$D$10+'СЕТ СН'!$G$6-'СЕТ СН'!$G$23</f>
        <v>900.37761462999993</v>
      </c>
      <c r="X66" s="36">
        <f>SUMIFS(СВЦЭМ!$D$39:$D$782,СВЦЭМ!$A$39:$A$782,$A66,СВЦЭМ!$B$39:$B$782,X$47)+'СЕТ СН'!$G$11+СВЦЭМ!$D$10+'СЕТ СН'!$G$6-'СЕТ СН'!$G$23</f>
        <v>954.74144678999994</v>
      </c>
      <c r="Y66" s="36">
        <f>SUMIFS(СВЦЭМ!$D$39:$D$782,СВЦЭМ!$A$39:$A$782,$A66,СВЦЭМ!$B$39:$B$782,Y$47)+'СЕТ СН'!$G$11+СВЦЭМ!$D$10+'СЕТ СН'!$G$6-'СЕТ СН'!$G$23</f>
        <v>992.2477100399999</v>
      </c>
    </row>
    <row r="67" spans="1:26" ht="15.75" x14ac:dyDescent="0.2">
      <c r="A67" s="35">
        <f t="shared" si="1"/>
        <v>44824</v>
      </c>
      <c r="B67" s="36">
        <f>SUMIFS(СВЦЭМ!$D$39:$D$782,СВЦЭМ!$A$39:$A$782,$A67,СВЦЭМ!$B$39:$B$782,B$47)+'СЕТ СН'!$G$11+СВЦЭМ!$D$10+'СЕТ СН'!$G$6-'СЕТ СН'!$G$23</f>
        <v>992.55899953999995</v>
      </c>
      <c r="C67" s="36">
        <f>SUMIFS(СВЦЭМ!$D$39:$D$782,СВЦЭМ!$A$39:$A$782,$A67,СВЦЭМ!$B$39:$B$782,C$47)+'СЕТ СН'!$G$11+СВЦЭМ!$D$10+'СЕТ СН'!$G$6-'СЕТ СН'!$G$23</f>
        <v>1036.0111478599999</v>
      </c>
      <c r="D67" s="36">
        <f>SUMIFS(СВЦЭМ!$D$39:$D$782,СВЦЭМ!$A$39:$A$782,$A67,СВЦЭМ!$B$39:$B$782,D$47)+'СЕТ СН'!$G$11+СВЦЭМ!$D$10+'СЕТ СН'!$G$6-'СЕТ СН'!$G$23</f>
        <v>1059.5344684900001</v>
      </c>
      <c r="E67" s="36">
        <f>SUMIFS(СВЦЭМ!$D$39:$D$782,СВЦЭМ!$A$39:$A$782,$A67,СВЦЭМ!$B$39:$B$782,E$47)+'СЕТ СН'!$G$11+СВЦЭМ!$D$10+'СЕТ СН'!$G$6-'СЕТ СН'!$G$23</f>
        <v>1070.6387666099999</v>
      </c>
      <c r="F67" s="36">
        <f>SUMIFS(СВЦЭМ!$D$39:$D$782,СВЦЭМ!$A$39:$A$782,$A67,СВЦЭМ!$B$39:$B$782,F$47)+'СЕТ СН'!$G$11+СВЦЭМ!$D$10+'СЕТ СН'!$G$6-'СЕТ СН'!$G$23</f>
        <v>1073.44525896</v>
      </c>
      <c r="G67" s="36">
        <f>SUMIFS(СВЦЭМ!$D$39:$D$782,СВЦЭМ!$A$39:$A$782,$A67,СВЦЭМ!$B$39:$B$782,G$47)+'СЕТ СН'!$G$11+СВЦЭМ!$D$10+'СЕТ СН'!$G$6-'СЕТ СН'!$G$23</f>
        <v>1061.10129041</v>
      </c>
      <c r="H67" s="36">
        <f>SUMIFS(СВЦЭМ!$D$39:$D$782,СВЦЭМ!$A$39:$A$782,$A67,СВЦЭМ!$B$39:$B$782,H$47)+'СЕТ СН'!$G$11+СВЦЭМ!$D$10+'СЕТ СН'!$G$6-'СЕТ СН'!$G$23</f>
        <v>995.92780590999996</v>
      </c>
      <c r="I67" s="36">
        <f>SUMIFS(СВЦЭМ!$D$39:$D$782,СВЦЭМ!$A$39:$A$782,$A67,СВЦЭМ!$B$39:$B$782,I$47)+'СЕТ СН'!$G$11+СВЦЭМ!$D$10+'СЕТ СН'!$G$6-'СЕТ СН'!$G$23</f>
        <v>940.40785007999989</v>
      </c>
      <c r="J67" s="36">
        <f>SUMIFS(СВЦЭМ!$D$39:$D$782,СВЦЭМ!$A$39:$A$782,$A67,СВЦЭМ!$B$39:$B$782,J$47)+'СЕТ СН'!$G$11+СВЦЭМ!$D$10+'СЕТ СН'!$G$6-'СЕТ СН'!$G$23</f>
        <v>918.43498438999995</v>
      </c>
      <c r="K67" s="36">
        <f>SUMIFS(СВЦЭМ!$D$39:$D$782,СВЦЭМ!$A$39:$A$782,$A67,СВЦЭМ!$B$39:$B$782,K$47)+'СЕТ СН'!$G$11+СВЦЭМ!$D$10+'СЕТ СН'!$G$6-'СЕТ СН'!$G$23</f>
        <v>996.9334300999999</v>
      </c>
      <c r="L67" s="36">
        <f>SUMIFS(СВЦЭМ!$D$39:$D$782,СВЦЭМ!$A$39:$A$782,$A67,СВЦЭМ!$B$39:$B$782,L$47)+'СЕТ СН'!$G$11+СВЦЭМ!$D$10+'СЕТ СН'!$G$6-'СЕТ СН'!$G$23</f>
        <v>1014.40850798</v>
      </c>
      <c r="M67" s="36">
        <f>SUMIFS(СВЦЭМ!$D$39:$D$782,СВЦЭМ!$A$39:$A$782,$A67,СВЦЭМ!$B$39:$B$782,M$47)+'СЕТ СН'!$G$11+СВЦЭМ!$D$10+'СЕТ СН'!$G$6-'СЕТ СН'!$G$23</f>
        <v>956.30012782999995</v>
      </c>
      <c r="N67" s="36">
        <f>SUMIFS(СВЦЭМ!$D$39:$D$782,СВЦЭМ!$A$39:$A$782,$A67,СВЦЭМ!$B$39:$B$782,N$47)+'СЕТ СН'!$G$11+СВЦЭМ!$D$10+'СЕТ СН'!$G$6-'СЕТ СН'!$G$23</f>
        <v>917.82042256999989</v>
      </c>
      <c r="O67" s="36">
        <f>SUMIFS(СВЦЭМ!$D$39:$D$782,СВЦЭМ!$A$39:$A$782,$A67,СВЦЭМ!$B$39:$B$782,O$47)+'СЕТ СН'!$G$11+СВЦЭМ!$D$10+'СЕТ СН'!$G$6-'СЕТ СН'!$G$23</f>
        <v>876.9297378</v>
      </c>
      <c r="P67" s="36">
        <f>SUMIFS(СВЦЭМ!$D$39:$D$782,СВЦЭМ!$A$39:$A$782,$A67,СВЦЭМ!$B$39:$B$782,P$47)+'СЕТ СН'!$G$11+СВЦЭМ!$D$10+'СЕТ СН'!$G$6-'СЕТ СН'!$G$23</f>
        <v>885.51023931999998</v>
      </c>
      <c r="Q67" s="36">
        <f>SUMIFS(СВЦЭМ!$D$39:$D$782,СВЦЭМ!$A$39:$A$782,$A67,СВЦЭМ!$B$39:$B$782,Q$47)+'СЕТ СН'!$G$11+СВЦЭМ!$D$10+'СЕТ СН'!$G$6-'СЕТ СН'!$G$23</f>
        <v>898.4369213299999</v>
      </c>
      <c r="R67" s="36">
        <f>SUMIFS(СВЦЭМ!$D$39:$D$782,СВЦЭМ!$A$39:$A$782,$A67,СВЦЭМ!$B$39:$B$782,R$47)+'СЕТ СН'!$G$11+СВЦЭМ!$D$10+'СЕТ СН'!$G$6-'СЕТ СН'!$G$23</f>
        <v>899.37139714999989</v>
      </c>
      <c r="S67" s="36">
        <f>SUMIFS(СВЦЭМ!$D$39:$D$782,СВЦЭМ!$A$39:$A$782,$A67,СВЦЭМ!$B$39:$B$782,S$47)+'СЕТ СН'!$G$11+СВЦЭМ!$D$10+'СЕТ СН'!$G$6-'СЕТ СН'!$G$23</f>
        <v>893.81334456999991</v>
      </c>
      <c r="T67" s="36">
        <f>SUMIFS(СВЦЭМ!$D$39:$D$782,СВЦЭМ!$A$39:$A$782,$A67,СВЦЭМ!$B$39:$B$782,T$47)+'СЕТ СН'!$G$11+СВЦЭМ!$D$10+'СЕТ СН'!$G$6-'СЕТ СН'!$G$23</f>
        <v>979.91913683999996</v>
      </c>
      <c r="U67" s="36">
        <f>SUMIFS(СВЦЭМ!$D$39:$D$782,СВЦЭМ!$A$39:$A$782,$A67,СВЦЭМ!$B$39:$B$782,U$47)+'СЕТ СН'!$G$11+СВЦЭМ!$D$10+'СЕТ СН'!$G$6-'СЕТ СН'!$G$23</f>
        <v>1016.4601920599999</v>
      </c>
      <c r="V67" s="36">
        <f>SUMIFS(СВЦЭМ!$D$39:$D$782,СВЦЭМ!$A$39:$A$782,$A67,СВЦЭМ!$B$39:$B$782,V$47)+'СЕТ СН'!$G$11+СВЦЭМ!$D$10+'СЕТ СН'!$G$6-'СЕТ СН'!$G$23</f>
        <v>1046.38354273</v>
      </c>
      <c r="W67" s="36">
        <f>SUMIFS(СВЦЭМ!$D$39:$D$782,СВЦЭМ!$A$39:$A$782,$A67,СВЦЭМ!$B$39:$B$782,W$47)+'СЕТ СН'!$G$11+СВЦЭМ!$D$10+'СЕТ СН'!$G$6-'СЕТ СН'!$G$23</f>
        <v>1032.56145528</v>
      </c>
      <c r="X67" s="36">
        <f>SUMIFS(СВЦЭМ!$D$39:$D$782,СВЦЭМ!$A$39:$A$782,$A67,СВЦЭМ!$B$39:$B$782,X$47)+'СЕТ СН'!$G$11+СВЦЭМ!$D$10+'СЕТ СН'!$G$6-'СЕТ СН'!$G$23</f>
        <v>980.53830696</v>
      </c>
      <c r="Y67" s="36">
        <f>SUMIFS(СВЦЭМ!$D$39:$D$782,СВЦЭМ!$A$39:$A$782,$A67,СВЦЭМ!$B$39:$B$782,Y$47)+'СЕТ СН'!$G$11+СВЦЭМ!$D$10+'СЕТ СН'!$G$6-'СЕТ СН'!$G$23</f>
        <v>921.28860808999991</v>
      </c>
    </row>
    <row r="68" spans="1:26" ht="15.75" x14ac:dyDescent="0.2">
      <c r="A68" s="35">
        <f t="shared" si="1"/>
        <v>44825</v>
      </c>
      <c r="B68" s="36">
        <f>SUMIFS(СВЦЭМ!$D$39:$D$782,СВЦЭМ!$A$39:$A$782,$A68,СВЦЭМ!$B$39:$B$782,B$47)+'СЕТ СН'!$G$11+СВЦЭМ!$D$10+'СЕТ СН'!$G$6-'СЕТ СН'!$G$23</f>
        <v>1012.5676976999999</v>
      </c>
      <c r="C68" s="36">
        <f>SUMIFS(СВЦЭМ!$D$39:$D$782,СВЦЭМ!$A$39:$A$782,$A68,СВЦЭМ!$B$39:$B$782,C$47)+'СЕТ СН'!$G$11+СВЦЭМ!$D$10+'СЕТ СН'!$G$6-'СЕТ СН'!$G$23</f>
        <v>1039.3292922799999</v>
      </c>
      <c r="D68" s="36">
        <f>SUMIFS(СВЦЭМ!$D$39:$D$782,СВЦЭМ!$A$39:$A$782,$A68,СВЦЭМ!$B$39:$B$782,D$47)+'СЕТ СН'!$G$11+СВЦЭМ!$D$10+'СЕТ СН'!$G$6-'СЕТ СН'!$G$23</f>
        <v>1054.13013776</v>
      </c>
      <c r="E68" s="36">
        <f>SUMIFS(СВЦЭМ!$D$39:$D$782,СВЦЭМ!$A$39:$A$782,$A68,СВЦЭМ!$B$39:$B$782,E$47)+'СЕТ СН'!$G$11+СВЦЭМ!$D$10+'СЕТ СН'!$G$6-'СЕТ СН'!$G$23</f>
        <v>1011.53676777</v>
      </c>
      <c r="F68" s="36">
        <f>SUMIFS(СВЦЭМ!$D$39:$D$782,СВЦЭМ!$A$39:$A$782,$A68,СВЦЭМ!$B$39:$B$782,F$47)+'СЕТ СН'!$G$11+СВЦЭМ!$D$10+'СЕТ СН'!$G$6-'СЕТ СН'!$G$23</f>
        <v>992.13781239999992</v>
      </c>
      <c r="G68" s="36">
        <f>SUMIFS(СВЦЭМ!$D$39:$D$782,СВЦЭМ!$A$39:$A$782,$A68,СВЦЭМ!$B$39:$B$782,G$47)+'СЕТ СН'!$G$11+СВЦЭМ!$D$10+'СЕТ СН'!$G$6-'СЕТ СН'!$G$23</f>
        <v>975.23604209999996</v>
      </c>
      <c r="H68" s="36">
        <f>SUMIFS(СВЦЭМ!$D$39:$D$782,СВЦЭМ!$A$39:$A$782,$A68,СВЦЭМ!$B$39:$B$782,H$47)+'СЕТ СН'!$G$11+СВЦЭМ!$D$10+'СЕТ СН'!$G$6-'СЕТ СН'!$G$23</f>
        <v>915.18136390999996</v>
      </c>
      <c r="I68" s="36">
        <f>SUMIFS(СВЦЭМ!$D$39:$D$782,СВЦЭМ!$A$39:$A$782,$A68,СВЦЭМ!$B$39:$B$782,I$47)+'СЕТ СН'!$G$11+СВЦЭМ!$D$10+'СЕТ СН'!$G$6-'СЕТ СН'!$G$23</f>
        <v>781.39941763999991</v>
      </c>
      <c r="J68" s="36">
        <f>SUMIFS(СВЦЭМ!$D$39:$D$782,СВЦЭМ!$A$39:$A$782,$A68,СВЦЭМ!$B$39:$B$782,J$47)+'СЕТ СН'!$G$11+СВЦЭМ!$D$10+'СЕТ СН'!$G$6-'СЕТ СН'!$G$23</f>
        <v>730.66910414999995</v>
      </c>
      <c r="K68" s="36">
        <f>SUMIFS(СВЦЭМ!$D$39:$D$782,СВЦЭМ!$A$39:$A$782,$A68,СВЦЭМ!$B$39:$B$782,K$47)+'СЕТ СН'!$G$11+СВЦЭМ!$D$10+'СЕТ СН'!$G$6-'СЕТ СН'!$G$23</f>
        <v>889.09964071999991</v>
      </c>
      <c r="L68" s="36">
        <f>SUMIFS(СВЦЭМ!$D$39:$D$782,СВЦЭМ!$A$39:$A$782,$A68,СВЦЭМ!$B$39:$B$782,L$47)+'СЕТ СН'!$G$11+СВЦЭМ!$D$10+'СЕТ СН'!$G$6-'СЕТ СН'!$G$23</f>
        <v>889.86303579999992</v>
      </c>
      <c r="M68" s="36">
        <f>SUMIFS(СВЦЭМ!$D$39:$D$782,СВЦЭМ!$A$39:$A$782,$A68,СВЦЭМ!$B$39:$B$782,M$47)+'СЕТ СН'!$G$11+СВЦЭМ!$D$10+'СЕТ СН'!$G$6-'СЕТ СН'!$G$23</f>
        <v>853.74982139999997</v>
      </c>
      <c r="N68" s="36">
        <f>SUMIFS(СВЦЭМ!$D$39:$D$782,СВЦЭМ!$A$39:$A$782,$A68,СВЦЭМ!$B$39:$B$782,N$47)+'СЕТ СН'!$G$11+СВЦЭМ!$D$10+'СЕТ СН'!$G$6-'СЕТ СН'!$G$23</f>
        <v>896.98158347999993</v>
      </c>
      <c r="O68" s="36">
        <f>SUMIFS(СВЦЭМ!$D$39:$D$782,СВЦЭМ!$A$39:$A$782,$A68,СВЦЭМ!$B$39:$B$782,O$47)+'СЕТ СН'!$G$11+СВЦЭМ!$D$10+'СЕТ СН'!$G$6-'СЕТ СН'!$G$23</f>
        <v>889.21979140999997</v>
      </c>
      <c r="P68" s="36">
        <f>SUMIFS(СВЦЭМ!$D$39:$D$782,СВЦЭМ!$A$39:$A$782,$A68,СВЦЭМ!$B$39:$B$782,P$47)+'СЕТ СН'!$G$11+СВЦЭМ!$D$10+'СЕТ СН'!$G$6-'СЕТ СН'!$G$23</f>
        <v>893.56537280999999</v>
      </c>
      <c r="Q68" s="36">
        <f>SUMIFS(СВЦЭМ!$D$39:$D$782,СВЦЭМ!$A$39:$A$782,$A68,СВЦЭМ!$B$39:$B$782,Q$47)+'СЕТ СН'!$G$11+СВЦЭМ!$D$10+'СЕТ СН'!$G$6-'СЕТ СН'!$G$23</f>
        <v>905.69988175999993</v>
      </c>
      <c r="R68" s="36">
        <f>SUMIFS(СВЦЭМ!$D$39:$D$782,СВЦЭМ!$A$39:$A$782,$A68,СВЦЭМ!$B$39:$B$782,R$47)+'СЕТ СН'!$G$11+СВЦЭМ!$D$10+'СЕТ СН'!$G$6-'СЕТ СН'!$G$23</f>
        <v>850.99387205999994</v>
      </c>
      <c r="S68" s="36">
        <f>SUMIFS(СВЦЭМ!$D$39:$D$782,СВЦЭМ!$A$39:$A$782,$A68,СВЦЭМ!$B$39:$B$782,S$47)+'СЕТ СН'!$G$11+СВЦЭМ!$D$10+'СЕТ СН'!$G$6-'СЕТ СН'!$G$23</f>
        <v>891.22985071999994</v>
      </c>
      <c r="T68" s="36">
        <f>SUMIFS(СВЦЭМ!$D$39:$D$782,СВЦЭМ!$A$39:$A$782,$A68,СВЦЭМ!$B$39:$B$782,T$47)+'СЕТ СН'!$G$11+СВЦЭМ!$D$10+'СЕТ СН'!$G$6-'СЕТ СН'!$G$23</f>
        <v>863.08689864999997</v>
      </c>
      <c r="U68" s="36">
        <f>SUMIFS(СВЦЭМ!$D$39:$D$782,СВЦЭМ!$A$39:$A$782,$A68,СВЦЭМ!$B$39:$B$782,U$47)+'СЕТ СН'!$G$11+СВЦЭМ!$D$10+'СЕТ СН'!$G$6-'СЕТ СН'!$G$23</f>
        <v>836.7528557899999</v>
      </c>
      <c r="V68" s="36">
        <f>SUMIFS(СВЦЭМ!$D$39:$D$782,СВЦЭМ!$A$39:$A$782,$A68,СВЦЭМ!$B$39:$B$782,V$47)+'СЕТ СН'!$G$11+СВЦЭМ!$D$10+'СЕТ СН'!$G$6-'СЕТ СН'!$G$23</f>
        <v>848.52371215999995</v>
      </c>
      <c r="W68" s="36">
        <f>SUMIFS(СВЦЭМ!$D$39:$D$782,СВЦЭМ!$A$39:$A$782,$A68,СВЦЭМ!$B$39:$B$782,W$47)+'СЕТ СН'!$G$11+СВЦЭМ!$D$10+'СЕТ СН'!$G$6-'СЕТ СН'!$G$23</f>
        <v>842.22633899999994</v>
      </c>
      <c r="X68" s="36">
        <f>SUMIFS(СВЦЭМ!$D$39:$D$782,СВЦЭМ!$A$39:$A$782,$A68,СВЦЭМ!$B$39:$B$782,X$47)+'СЕТ СН'!$G$11+СВЦЭМ!$D$10+'СЕТ СН'!$G$6-'СЕТ СН'!$G$23</f>
        <v>827.10883523999996</v>
      </c>
      <c r="Y68" s="36">
        <f>SUMIFS(СВЦЭМ!$D$39:$D$782,СВЦЭМ!$A$39:$A$782,$A68,СВЦЭМ!$B$39:$B$782,Y$47)+'СЕТ СН'!$G$11+СВЦЭМ!$D$10+'СЕТ СН'!$G$6-'СЕТ СН'!$G$23</f>
        <v>774.24054470999999</v>
      </c>
    </row>
    <row r="69" spans="1:26" ht="15.75" x14ac:dyDescent="0.2">
      <c r="A69" s="35">
        <f t="shared" si="1"/>
        <v>44826</v>
      </c>
      <c r="B69" s="36">
        <f>SUMIFS(СВЦЭМ!$D$39:$D$782,СВЦЭМ!$A$39:$A$782,$A69,СВЦЭМ!$B$39:$B$782,B$47)+'СЕТ СН'!$G$11+СВЦЭМ!$D$10+'СЕТ СН'!$G$6-'СЕТ СН'!$G$23</f>
        <v>978.62650928999994</v>
      </c>
      <c r="C69" s="36">
        <f>SUMIFS(СВЦЭМ!$D$39:$D$782,СВЦЭМ!$A$39:$A$782,$A69,СВЦЭМ!$B$39:$B$782,C$47)+'СЕТ СН'!$G$11+СВЦЭМ!$D$10+'СЕТ СН'!$G$6-'СЕТ СН'!$G$23</f>
        <v>990.94006431999992</v>
      </c>
      <c r="D69" s="36">
        <f>SUMIFS(СВЦЭМ!$D$39:$D$782,СВЦЭМ!$A$39:$A$782,$A69,СВЦЭМ!$B$39:$B$782,D$47)+'СЕТ СН'!$G$11+СВЦЭМ!$D$10+'СЕТ СН'!$G$6-'СЕТ СН'!$G$23</f>
        <v>1015.33692661</v>
      </c>
      <c r="E69" s="36">
        <f>SUMIFS(СВЦЭМ!$D$39:$D$782,СВЦЭМ!$A$39:$A$782,$A69,СВЦЭМ!$B$39:$B$782,E$47)+'СЕТ СН'!$G$11+СВЦЭМ!$D$10+'СЕТ СН'!$G$6-'СЕТ СН'!$G$23</f>
        <v>1019.6756214699999</v>
      </c>
      <c r="F69" s="36">
        <f>SUMIFS(СВЦЭМ!$D$39:$D$782,СВЦЭМ!$A$39:$A$782,$A69,СВЦЭМ!$B$39:$B$782,F$47)+'СЕТ СН'!$G$11+СВЦЭМ!$D$10+'СЕТ СН'!$G$6-'СЕТ СН'!$G$23</f>
        <v>1009.45544147</v>
      </c>
      <c r="G69" s="36">
        <f>SUMIFS(СВЦЭМ!$D$39:$D$782,СВЦЭМ!$A$39:$A$782,$A69,СВЦЭМ!$B$39:$B$782,G$47)+'СЕТ СН'!$G$11+СВЦЭМ!$D$10+'СЕТ СН'!$G$6-'СЕТ СН'!$G$23</f>
        <v>987.88325043999998</v>
      </c>
      <c r="H69" s="36">
        <f>SUMIFS(СВЦЭМ!$D$39:$D$782,СВЦЭМ!$A$39:$A$782,$A69,СВЦЭМ!$B$39:$B$782,H$47)+'СЕТ СН'!$G$11+СВЦЭМ!$D$10+'СЕТ СН'!$G$6-'СЕТ СН'!$G$23</f>
        <v>928.82410407999998</v>
      </c>
      <c r="I69" s="36">
        <f>SUMIFS(СВЦЭМ!$D$39:$D$782,СВЦЭМ!$A$39:$A$782,$A69,СВЦЭМ!$B$39:$B$782,I$47)+'СЕТ СН'!$G$11+СВЦЭМ!$D$10+'СЕТ СН'!$G$6-'СЕТ СН'!$G$23</f>
        <v>874.29758718999994</v>
      </c>
      <c r="J69" s="36">
        <f>SUMIFS(СВЦЭМ!$D$39:$D$782,СВЦЭМ!$A$39:$A$782,$A69,СВЦЭМ!$B$39:$B$782,J$47)+'СЕТ СН'!$G$11+СВЦЭМ!$D$10+'СЕТ СН'!$G$6-'СЕТ СН'!$G$23</f>
        <v>859.59340500999997</v>
      </c>
      <c r="K69" s="36">
        <f>SUMIFS(СВЦЭМ!$D$39:$D$782,СВЦЭМ!$A$39:$A$782,$A69,СВЦЭМ!$B$39:$B$782,K$47)+'СЕТ СН'!$G$11+СВЦЭМ!$D$10+'СЕТ СН'!$G$6-'СЕТ СН'!$G$23</f>
        <v>833.61475788999996</v>
      </c>
      <c r="L69" s="36">
        <f>SUMIFS(СВЦЭМ!$D$39:$D$782,СВЦЭМ!$A$39:$A$782,$A69,СВЦЭМ!$B$39:$B$782,L$47)+'СЕТ СН'!$G$11+СВЦЭМ!$D$10+'СЕТ СН'!$G$6-'СЕТ СН'!$G$23</f>
        <v>839.43575087999989</v>
      </c>
      <c r="M69" s="36">
        <f>SUMIFS(СВЦЭМ!$D$39:$D$782,СВЦЭМ!$A$39:$A$782,$A69,СВЦЭМ!$B$39:$B$782,M$47)+'СЕТ СН'!$G$11+СВЦЭМ!$D$10+'СЕТ СН'!$G$6-'СЕТ СН'!$G$23</f>
        <v>850.21825234999994</v>
      </c>
      <c r="N69" s="36">
        <f>SUMIFS(СВЦЭМ!$D$39:$D$782,СВЦЭМ!$A$39:$A$782,$A69,СВЦЭМ!$B$39:$B$782,N$47)+'СЕТ СН'!$G$11+СВЦЭМ!$D$10+'СЕТ СН'!$G$6-'СЕТ СН'!$G$23</f>
        <v>859.67383342999995</v>
      </c>
      <c r="O69" s="36">
        <f>SUMIFS(СВЦЭМ!$D$39:$D$782,СВЦЭМ!$A$39:$A$782,$A69,СВЦЭМ!$B$39:$B$782,O$47)+'СЕТ СН'!$G$11+СВЦЭМ!$D$10+'СЕТ СН'!$G$6-'СЕТ СН'!$G$23</f>
        <v>872.25834140999996</v>
      </c>
      <c r="P69" s="36">
        <f>SUMIFS(СВЦЭМ!$D$39:$D$782,СВЦЭМ!$A$39:$A$782,$A69,СВЦЭМ!$B$39:$B$782,P$47)+'СЕТ СН'!$G$11+СВЦЭМ!$D$10+'СЕТ СН'!$G$6-'СЕТ СН'!$G$23</f>
        <v>876.92894279999996</v>
      </c>
      <c r="Q69" s="36">
        <f>SUMIFS(СВЦЭМ!$D$39:$D$782,СВЦЭМ!$A$39:$A$782,$A69,СВЦЭМ!$B$39:$B$782,Q$47)+'СЕТ СН'!$G$11+СВЦЭМ!$D$10+'СЕТ СН'!$G$6-'СЕТ СН'!$G$23</f>
        <v>875.75834631999999</v>
      </c>
      <c r="R69" s="36">
        <f>SUMIFS(СВЦЭМ!$D$39:$D$782,СВЦЭМ!$A$39:$A$782,$A69,СВЦЭМ!$B$39:$B$782,R$47)+'СЕТ СН'!$G$11+СВЦЭМ!$D$10+'СЕТ СН'!$G$6-'СЕТ СН'!$G$23</f>
        <v>898.22360072999993</v>
      </c>
      <c r="S69" s="36">
        <f>SUMIFS(СВЦЭМ!$D$39:$D$782,СВЦЭМ!$A$39:$A$782,$A69,СВЦЭМ!$B$39:$B$782,S$47)+'СЕТ СН'!$G$11+СВЦЭМ!$D$10+'СЕТ СН'!$G$6-'СЕТ СН'!$G$23</f>
        <v>880.95389071</v>
      </c>
      <c r="T69" s="36">
        <f>SUMIFS(СВЦЭМ!$D$39:$D$782,СВЦЭМ!$A$39:$A$782,$A69,СВЦЭМ!$B$39:$B$782,T$47)+'СЕТ СН'!$G$11+СВЦЭМ!$D$10+'СЕТ СН'!$G$6-'СЕТ СН'!$G$23</f>
        <v>842.67681721999998</v>
      </c>
      <c r="U69" s="36">
        <f>SUMIFS(СВЦЭМ!$D$39:$D$782,СВЦЭМ!$A$39:$A$782,$A69,СВЦЭМ!$B$39:$B$782,U$47)+'СЕТ СН'!$G$11+СВЦЭМ!$D$10+'СЕТ СН'!$G$6-'СЕТ СН'!$G$23</f>
        <v>865.81594514999995</v>
      </c>
      <c r="V69" s="36">
        <f>SUMIFS(СВЦЭМ!$D$39:$D$782,СВЦЭМ!$A$39:$A$782,$A69,СВЦЭМ!$B$39:$B$782,V$47)+'СЕТ СН'!$G$11+СВЦЭМ!$D$10+'СЕТ СН'!$G$6-'СЕТ СН'!$G$23</f>
        <v>873.93137491999994</v>
      </c>
      <c r="W69" s="36">
        <f>SUMIFS(СВЦЭМ!$D$39:$D$782,СВЦЭМ!$A$39:$A$782,$A69,СВЦЭМ!$B$39:$B$782,W$47)+'СЕТ СН'!$G$11+СВЦЭМ!$D$10+'СЕТ СН'!$G$6-'СЕТ СН'!$G$23</f>
        <v>902.39172533999999</v>
      </c>
      <c r="X69" s="36">
        <f>SUMIFS(СВЦЭМ!$D$39:$D$782,СВЦЭМ!$A$39:$A$782,$A69,СВЦЭМ!$B$39:$B$782,X$47)+'СЕТ СН'!$G$11+СВЦЭМ!$D$10+'СЕТ СН'!$G$6-'СЕТ СН'!$G$23</f>
        <v>948.69090818999996</v>
      </c>
      <c r="Y69" s="36">
        <f>SUMIFS(СВЦЭМ!$D$39:$D$782,СВЦЭМ!$A$39:$A$782,$A69,СВЦЭМ!$B$39:$B$782,Y$47)+'СЕТ СН'!$G$11+СВЦЭМ!$D$10+'СЕТ СН'!$G$6-'СЕТ СН'!$G$23</f>
        <v>952.41990623999993</v>
      </c>
    </row>
    <row r="70" spans="1:26" ht="15.75" x14ac:dyDescent="0.2">
      <c r="A70" s="35">
        <f t="shared" si="1"/>
        <v>44827</v>
      </c>
      <c r="B70" s="36">
        <f>SUMIFS(СВЦЭМ!$D$39:$D$782,СВЦЭМ!$A$39:$A$782,$A70,СВЦЭМ!$B$39:$B$782,B$47)+'СЕТ СН'!$G$11+СВЦЭМ!$D$10+'СЕТ СН'!$G$6-'СЕТ СН'!$G$23</f>
        <v>1072.23303932</v>
      </c>
      <c r="C70" s="36">
        <f>SUMIFS(СВЦЭМ!$D$39:$D$782,СВЦЭМ!$A$39:$A$782,$A70,СВЦЭМ!$B$39:$B$782,C$47)+'СЕТ СН'!$G$11+СВЦЭМ!$D$10+'СЕТ СН'!$G$6-'СЕТ СН'!$G$23</f>
        <v>1019.3237231099999</v>
      </c>
      <c r="D70" s="36">
        <f>SUMIFS(СВЦЭМ!$D$39:$D$782,СВЦЭМ!$A$39:$A$782,$A70,СВЦЭМ!$B$39:$B$782,D$47)+'СЕТ СН'!$G$11+СВЦЭМ!$D$10+'СЕТ СН'!$G$6-'СЕТ СН'!$G$23</f>
        <v>1002.5444017899999</v>
      </c>
      <c r="E70" s="36">
        <f>SUMIFS(СВЦЭМ!$D$39:$D$782,СВЦЭМ!$A$39:$A$782,$A70,СВЦЭМ!$B$39:$B$782,E$47)+'СЕТ СН'!$G$11+СВЦЭМ!$D$10+'СЕТ СН'!$G$6-'СЕТ СН'!$G$23</f>
        <v>1011.9969948099999</v>
      </c>
      <c r="F70" s="36">
        <f>SUMIFS(СВЦЭМ!$D$39:$D$782,СВЦЭМ!$A$39:$A$782,$A70,СВЦЭМ!$B$39:$B$782,F$47)+'СЕТ СН'!$G$11+СВЦЭМ!$D$10+'СЕТ СН'!$G$6-'СЕТ СН'!$G$23</f>
        <v>1009.9853141999999</v>
      </c>
      <c r="G70" s="36">
        <f>SUMIFS(СВЦЭМ!$D$39:$D$782,СВЦЭМ!$A$39:$A$782,$A70,СВЦЭМ!$B$39:$B$782,G$47)+'СЕТ СН'!$G$11+СВЦЭМ!$D$10+'СЕТ СН'!$G$6-'СЕТ СН'!$G$23</f>
        <v>998.55212035</v>
      </c>
      <c r="H70" s="36">
        <f>SUMIFS(СВЦЭМ!$D$39:$D$782,СВЦЭМ!$A$39:$A$782,$A70,СВЦЭМ!$B$39:$B$782,H$47)+'СЕТ СН'!$G$11+СВЦЭМ!$D$10+'СЕТ СН'!$G$6-'СЕТ СН'!$G$23</f>
        <v>924.31488344999991</v>
      </c>
      <c r="I70" s="36">
        <f>SUMIFS(СВЦЭМ!$D$39:$D$782,СВЦЭМ!$A$39:$A$782,$A70,СВЦЭМ!$B$39:$B$782,I$47)+'СЕТ СН'!$G$11+СВЦЭМ!$D$10+'СЕТ СН'!$G$6-'СЕТ СН'!$G$23</f>
        <v>877.64594486999999</v>
      </c>
      <c r="J70" s="36">
        <f>SUMIFS(СВЦЭМ!$D$39:$D$782,СВЦЭМ!$A$39:$A$782,$A70,СВЦЭМ!$B$39:$B$782,J$47)+'СЕТ СН'!$G$11+СВЦЭМ!$D$10+'СЕТ СН'!$G$6-'СЕТ СН'!$G$23</f>
        <v>941.92668073999994</v>
      </c>
      <c r="K70" s="36">
        <f>SUMIFS(СВЦЭМ!$D$39:$D$782,СВЦЭМ!$A$39:$A$782,$A70,СВЦЭМ!$B$39:$B$782,K$47)+'СЕТ СН'!$G$11+СВЦЭМ!$D$10+'СЕТ СН'!$G$6-'СЕТ СН'!$G$23</f>
        <v>862.54285307999999</v>
      </c>
      <c r="L70" s="36">
        <f>SUMIFS(СВЦЭМ!$D$39:$D$782,СВЦЭМ!$A$39:$A$782,$A70,СВЦЭМ!$B$39:$B$782,L$47)+'СЕТ СН'!$G$11+СВЦЭМ!$D$10+'СЕТ СН'!$G$6-'СЕТ СН'!$G$23</f>
        <v>879.95958793</v>
      </c>
      <c r="M70" s="36">
        <f>SUMIFS(СВЦЭМ!$D$39:$D$782,СВЦЭМ!$A$39:$A$782,$A70,СВЦЭМ!$B$39:$B$782,M$47)+'СЕТ СН'!$G$11+СВЦЭМ!$D$10+'СЕТ СН'!$G$6-'СЕТ СН'!$G$23</f>
        <v>888.40930256999991</v>
      </c>
      <c r="N70" s="36">
        <f>SUMIFS(СВЦЭМ!$D$39:$D$782,СВЦЭМ!$A$39:$A$782,$A70,СВЦЭМ!$B$39:$B$782,N$47)+'СЕТ СН'!$G$11+СВЦЭМ!$D$10+'СЕТ СН'!$G$6-'СЕТ СН'!$G$23</f>
        <v>883.07758308999996</v>
      </c>
      <c r="O70" s="36">
        <f>SUMIFS(СВЦЭМ!$D$39:$D$782,СВЦЭМ!$A$39:$A$782,$A70,СВЦЭМ!$B$39:$B$782,O$47)+'СЕТ СН'!$G$11+СВЦЭМ!$D$10+'СЕТ СН'!$G$6-'СЕТ СН'!$G$23</f>
        <v>868.68995688999996</v>
      </c>
      <c r="P70" s="36">
        <f>SUMIFS(СВЦЭМ!$D$39:$D$782,СВЦЭМ!$A$39:$A$782,$A70,СВЦЭМ!$B$39:$B$782,P$47)+'СЕТ СН'!$G$11+СВЦЭМ!$D$10+'СЕТ СН'!$G$6-'СЕТ СН'!$G$23</f>
        <v>876.95870388999992</v>
      </c>
      <c r="Q70" s="36">
        <f>SUMIFS(СВЦЭМ!$D$39:$D$782,СВЦЭМ!$A$39:$A$782,$A70,СВЦЭМ!$B$39:$B$782,Q$47)+'СЕТ СН'!$G$11+СВЦЭМ!$D$10+'СЕТ СН'!$G$6-'СЕТ СН'!$G$23</f>
        <v>881.97234060999995</v>
      </c>
      <c r="R70" s="36">
        <f>SUMIFS(СВЦЭМ!$D$39:$D$782,СВЦЭМ!$A$39:$A$782,$A70,СВЦЭМ!$B$39:$B$782,R$47)+'СЕТ СН'!$G$11+СВЦЭМ!$D$10+'СЕТ СН'!$G$6-'СЕТ СН'!$G$23</f>
        <v>887.18187748999992</v>
      </c>
      <c r="S70" s="36">
        <f>SUMIFS(СВЦЭМ!$D$39:$D$782,СВЦЭМ!$A$39:$A$782,$A70,СВЦЭМ!$B$39:$B$782,S$47)+'СЕТ СН'!$G$11+СВЦЭМ!$D$10+'СЕТ СН'!$G$6-'СЕТ СН'!$G$23</f>
        <v>880.70826163999993</v>
      </c>
      <c r="T70" s="36">
        <f>SUMIFS(СВЦЭМ!$D$39:$D$782,СВЦЭМ!$A$39:$A$782,$A70,СВЦЭМ!$B$39:$B$782,T$47)+'СЕТ СН'!$G$11+СВЦЭМ!$D$10+'СЕТ СН'!$G$6-'СЕТ СН'!$G$23</f>
        <v>866.68242924999993</v>
      </c>
      <c r="U70" s="36">
        <f>SUMIFS(СВЦЭМ!$D$39:$D$782,СВЦЭМ!$A$39:$A$782,$A70,СВЦЭМ!$B$39:$B$782,U$47)+'СЕТ СН'!$G$11+СВЦЭМ!$D$10+'СЕТ СН'!$G$6-'СЕТ СН'!$G$23</f>
        <v>854.39046122999991</v>
      </c>
      <c r="V70" s="36">
        <f>SUMIFS(СВЦЭМ!$D$39:$D$782,СВЦЭМ!$A$39:$A$782,$A70,СВЦЭМ!$B$39:$B$782,V$47)+'СЕТ СН'!$G$11+СВЦЭМ!$D$10+'СЕТ СН'!$G$6-'СЕТ СН'!$G$23</f>
        <v>882.51912250999999</v>
      </c>
      <c r="W70" s="36">
        <f>SUMIFS(СВЦЭМ!$D$39:$D$782,СВЦЭМ!$A$39:$A$782,$A70,СВЦЭМ!$B$39:$B$782,W$47)+'СЕТ СН'!$G$11+СВЦЭМ!$D$10+'СЕТ СН'!$G$6-'СЕТ СН'!$G$23</f>
        <v>862.89669485999991</v>
      </c>
      <c r="X70" s="36">
        <f>SUMIFS(СВЦЭМ!$D$39:$D$782,СВЦЭМ!$A$39:$A$782,$A70,СВЦЭМ!$B$39:$B$782,X$47)+'СЕТ СН'!$G$11+СВЦЭМ!$D$10+'СЕТ СН'!$G$6-'СЕТ СН'!$G$23</f>
        <v>956.62770736999994</v>
      </c>
      <c r="Y70" s="36">
        <f>SUMIFS(СВЦЭМ!$D$39:$D$782,СВЦЭМ!$A$39:$A$782,$A70,СВЦЭМ!$B$39:$B$782,Y$47)+'СЕТ СН'!$G$11+СВЦЭМ!$D$10+'СЕТ СН'!$G$6-'СЕТ СН'!$G$23</f>
        <v>956.35646204</v>
      </c>
    </row>
    <row r="71" spans="1:26" ht="15.75" x14ac:dyDescent="0.2">
      <c r="A71" s="35">
        <f t="shared" si="1"/>
        <v>44828</v>
      </c>
      <c r="B71" s="36">
        <f>SUMIFS(СВЦЭМ!$D$39:$D$782,СВЦЭМ!$A$39:$A$782,$A71,СВЦЭМ!$B$39:$B$782,B$47)+'СЕТ СН'!$G$11+СВЦЭМ!$D$10+'СЕТ СН'!$G$6-'СЕТ СН'!$G$23</f>
        <v>992.21228537999991</v>
      </c>
      <c r="C71" s="36">
        <f>SUMIFS(СВЦЭМ!$D$39:$D$782,СВЦЭМ!$A$39:$A$782,$A71,СВЦЭМ!$B$39:$B$782,C$47)+'СЕТ СН'!$G$11+СВЦЭМ!$D$10+'СЕТ СН'!$G$6-'СЕТ СН'!$G$23</f>
        <v>1026.4268439499999</v>
      </c>
      <c r="D71" s="36">
        <f>SUMIFS(СВЦЭМ!$D$39:$D$782,СВЦЭМ!$A$39:$A$782,$A71,СВЦЭМ!$B$39:$B$782,D$47)+'СЕТ СН'!$G$11+СВЦЭМ!$D$10+'СЕТ СН'!$G$6-'СЕТ СН'!$G$23</f>
        <v>1033.54510355</v>
      </c>
      <c r="E71" s="36">
        <f>SUMIFS(СВЦЭМ!$D$39:$D$782,СВЦЭМ!$A$39:$A$782,$A71,СВЦЭМ!$B$39:$B$782,E$47)+'СЕТ СН'!$G$11+СВЦЭМ!$D$10+'СЕТ СН'!$G$6-'СЕТ СН'!$G$23</f>
        <v>1007.5599500999999</v>
      </c>
      <c r="F71" s="36">
        <f>SUMIFS(СВЦЭМ!$D$39:$D$782,СВЦЭМ!$A$39:$A$782,$A71,СВЦЭМ!$B$39:$B$782,F$47)+'СЕТ СН'!$G$11+СВЦЭМ!$D$10+'СЕТ СН'!$G$6-'СЕТ СН'!$G$23</f>
        <v>957.2882281599999</v>
      </c>
      <c r="G71" s="36">
        <f>SUMIFS(СВЦЭМ!$D$39:$D$782,СВЦЭМ!$A$39:$A$782,$A71,СВЦЭМ!$B$39:$B$782,G$47)+'СЕТ СН'!$G$11+СВЦЭМ!$D$10+'СЕТ СН'!$G$6-'СЕТ СН'!$G$23</f>
        <v>958.75408899999991</v>
      </c>
      <c r="H71" s="36">
        <f>SUMIFS(СВЦЭМ!$D$39:$D$782,СВЦЭМ!$A$39:$A$782,$A71,СВЦЭМ!$B$39:$B$782,H$47)+'СЕТ СН'!$G$11+СВЦЭМ!$D$10+'СЕТ СН'!$G$6-'СЕТ СН'!$G$23</f>
        <v>968.81678343999999</v>
      </c>
      <c r="I71" s="36">
        <f>SUMIFS(СВЦЭМ!$D$39:$D$782,СВЦЭМ!$A$39:$A$782,$A71,СВЦЭМ!$B$39:$B$782,I$47)+'СЕТ СН'!$G$11+СВЦЭМ!$D$10+'СЕТ СН'!$G$6-'СЕТ СН'!$G$23</f>
        <v>937.64377196999999</v>
      </c>
      <c r="J71" s="36">
        <f>SUMIFS(СВЦЭМ!$D$39:$D$782,СВЦЭМ!$A$39:$A$782,$A71,СВЦЭМ!$B$39:$B$782,J$47)+'СЕТ СН'!$G$11+СВЦЭМ!$D$10+'СЕТ СН'!$G$6-'СЕТ СН'!$G$23</f>
        <v>1009.9825395399999</v>
      </c>
      <c r="K71" s="36">
        <f>SUMIFS(СВЦЭМ!$D$39:$D$782,СВЦЭМ!$A$39:$A$782,$A71,СВЦЭМ!$B$39:$B$782,K$47)+'СЕТ СН'!$G$11+СВЦЭМ!$D$10+'СЕТ СН'!$G$6-'СЕТ СН'!$G$23</f>
        <v>1052.4661581800001</v>
      </c>
      <c r="L71" s="36">
        <f>SUMIFS(СВЦЭМ!$D$39:$D$782,СВЦЭМ!$A$39:$A$782,$A71,СВЦЭМ!$B$39:$B$782,L$47)+'СЕТ СН'!$G$11+СВЦЭМ!$D$10+'СЕТ СН'!$G$6-'СЕТ СН'!$G$23</f>
        <v>1072.6822676199999</v>
      </c>
      <c r="M71" s="36">
        <f>SUMIFS(СВЦЭМ!$D$39:$D$782,СВЦЭМ!$A$39:$A$782,$A71,СВЦЭМ!$B$39:$B$782,M$47)+'СЕТ СН'!$G$11+СВЦЭМ!$D$10+'СЕТ СН'!$G$6-'СЕТ СН'!$G$23</f>
        <v>964.70749228</v>
      </c>
      <c r="N71" s="36">
        <f>SUMIFS(СВЦЭМ!$D$39:$D$782,СВЦЭМ!$A$39:$A$782,$A71,СВЦЭМ!$B$39:$B$782,N$47)+'СЕТ СН'!$G$11+СВЦЭМ!$D$10+'СЕТ СН'!$G$6-'СЕТ СН'!$G$23</f>
        <v>930.61353911999993</v>
      </c>
      <c r="O71" s="36">
        <f>SUMIFS(СВЦЭМ!$D$39:$D$782,СВЦЭМ!$A$39:$A$782,$A71,СВЦЭМ!$B$39:$B$782,O$47)+'СЕТ СН'!$G$11+СВЦЭМ!$D$10+'СЕТ СН'!$G$6-'СЕТ СН'!$G$23</f>
        <v>929.17270775999998</v>
      </c>
      <c r="P71" s="36">
        <f>SUMIFS(СВЦЭМ!$D$39:$D$782,СВЦЭМ!$A$39:$A$782,$A71,СВЦЭМ!$B$39:$B$782,P$47)+'СЕТ СН'!$G$11+СВЦЭМ!$D$10+'СЕТ СН'!$G$6-'СЕТ СН'!$G$23</f>
        <v>936.51862700999993</v>
      </c>
      <c r="Q71" s="36">
        <f>SUMIFS(СВЦЭМ!$D$39:$D$782,СВЦЭМ!$A$39:$A$782,$A71,СВЦЭМ!$B$39:$B$782,Q$47)+'СЕТ СН'!$G$11+СВЦЭМ!$D$10+'СЕТ СН'!$G$6-'СЕТ СН'!$G$23</f>
        <v>938.23612295999999</v>
      </c>
      <c r="R71" s="36">
        <f>SUMIFS(СВЦЭМ!$D$39:$D$782,СВЦЭМ!$A$39:$A$782,$A71,СВЦЭМ!$B$39:$B$782,R$47)+'СЕТ СН'!$G$11+СВЦЭМ!$D$10+'СЕТ СН'!$G$6-'СЕТ СН'!$G$23</f>
        <v>932.69177260999993</v>
      </c>
      <c r="S71" s="36">
        <f>SUMIFS(СВЦЭМ!$D$39:$D$782,СВЦЭМ!$A$39:$A$782,$A71,СВЦЭМ!$B$39:$B$782,S$47)+'СЕТ СН'!$G$11+СВЦЭМ!$D$10+'СЕТ СН'!$G$6-'СЕТ СН'!$G$23</f>
        <v>924.98548638999989</v>
      </c>
      <c r="T71" s="36">
        <f>SUMIFS(СВЦЭМ!$D$39:$D$782,СВЦЭМ!$A$39:$A$782,$A71,СВЦЭМ!$B$39:$B$782,T$47)+'СЕТ СН'!$G$11+СВЦЭМ!$D$10+'СЕТ СН'!$G$6-'СЕТ СН'!$G$23</f>
        <v>939.13836373999993</v>
      </c>
      <c r="U71" s="36">
        <f>SUMIFS(СВЦЭМ!$D$39:$D$782,СВЦЭМ!$A$39:$A$782,$A71,СВЦЭМ!$B$39:$B$782,U$47)+'СЕТ СН'!$G$11+СВЦЭМ!$D$10+'СЕТ СН'!$G$6-'СЕТ СН'!$G$23</f>
        <v>967.2992312099999</v>
      </c>
      <c r="V71" s="36">
        <f>SUMIFS(СВЦЭМ!$D$39:$D$782,СВЦЭМ!$A$39:$A$782,$A71,СВЦЭМ!$B$39:$B$782,V$47)+'СЕТ СН'!$G$11+СВЦЭМ!$D$10+'СЕТ СН'!$G$6-'СЕТ СН'!$G$23</f>
        <v>963.1846251799999</v>
      </c>
      <c r="W71" s="36">
        <f>SUMIFS(СВЦЭМ!$D$39:$D$782,СВЦЭМ!$A$39:$A$782,$A71,СВЦЭМ!$B$39:$B$782,W$47)+'СЕТ СН'!$G$11+СВЦЭМ!$D$10+'СЕТ СН'!$G$6-'СЕТ СН'!$G$23</f>
        <v>950.5418067899999</v>
      </c>
      <c r="X71" s="36">
        <f>SUMIFS(СВЦЭМ!$D$39:$D$782,СВЦЭМ!$A$39:$A$782,$A71,СВЦЭМ!$B$39:$B$782,X$47)+'СЕТ СН'!$G$11+СВЦЭМ!$D$10+'СЕТ СН'!$G$6-'СЕТ СН'!$G$23</f>
        <v>1003.9078330899999</v>
      </c>
      <c r="Y71" s="36">
        <f>SUMIFS(СВЦЭМ!$D$39:$D$782,СВЦЭМ!$A$39:$A$782,$A71,СВЦЭМ!$B$39:$B$782,Y$47)+'СЕТ СН'!$G$11+СВЦЭМ!$D$10+'СЕТ СН'!$G$6-'СЕТ СН'!$G$23</f>
        <v>1016.4206435399999</v>
      </c>
    </row>
    <row r="72" spans="1:26" ht="15.75" x14ac:dyDescent="0.2">
      <c r="A72" s="35">
        <f t="shared" si="1"/>
        <v>44829</v>
      </c>
      <c r="B72" s="36">
        <f>SUMIFS(СВЦЭМ!$D$39:$D$782,СВЦЭМ!$A$39:$A$782,$A72,СВЦЭМ!$B$39:$B$782,B$47)+'СЕТ СН'!$G$11+СВЦЭМ!$D$10+'СЕТ СН'!$G$6-'СЕТ СН'!$G$23</f>
        <v>1070.40240163</v>
      </c>
      <c r="C72" s="36">
        <f>SUMIFS(СВЦЭМ!$D$39:$D$782,СВЦЭМ!$A$39:$A$782,$A72,СВЦЭМ!$B$39:$B$782,C$47)+'СЕТ СН'!$G$11+СВЦЭМ!$D$10+'СЕТ СН'!$G$6-'СЕТ СН'!$G$23</f>
        <v>1094.7041512599999</v>
      </c>
      <c r="D72" s="36">
        <f>SUMIFS(СВЦЭМ!$D$39:$D$782,СВЦЭМ!$A$39:$A$782,$A72,СВЦЭМ!$B$39:$B$782,D$47)+'СЕТ СН'!$G$11+СВЦЭМ!$D$10+'СЕТ СН'!$G$6-'СЕТ СН'!$G$23</f>
        <v>1099.70535825</v>
      </c>
      <c r="E72" s="36">
        <f>SUMIFS(СВЦЭМ!$D$39:$D$782,СВЦЭМ!$A$39:$A$782,$A72,СВЦЭМ!$B$39:$B$782,E$47)+'СЕТ СН'!$G$11+СВЦЭМ!$D$10+'СЕТ СН'!$G$6-'СЕТ СН'!$G$23</f>
        <v>1105.9597499399999</v>
      </c>
      <c r="F72" s="36">
        <f>SUMIFS(СВЦЭМ!$D$39:$D$782,СВЦЭМ!$A$39:$A$782,$A72,СВЦЭМ!$B$39:$B$782,F$47)+'СЕТ СН'!$G$11+СВЦЭМ!$D$10+'СЕТ СН'!$G$6-'СЕТ СН'!$G$23</f>
        <v>1108.58156446</v>
      </c>
      <c r="G72" s="36">
        <f>SUMIFS(СВЦЭМ!$D$39:$D$782,СВЦЭМ!$A$39:$A$782,$A72,СВЦЭМ!$B$39:$B$782,G$47)+'СЕТ СН'!$G$11+СВЦЭМ!$D$10+'СЕТ СН'!$G$6-'СЕТ СН'!$G$23</f>
        <v>1083.73549944</v>
      </c>
      <c r="H72" s="36">
        <f>SUMIFS(СВЦЭМ!$D$39:$D$782,СВЦЭМ!$A$39:$A$782,$A72,СВЦЭМ!$B$39:$B$782,H$47)+'СЕТ СН'!$G$11+СВЦЭМ!$D$10+'СЕТ СН'!$G$6-'СЕТ СН'!$G$23</f>
        <v>1060.5913007300001</v>
      </c>
      <c r="I72" s="36">
        <f>SUMIFS(СВЦЭМ!$D$39:$D$782,СВЦЭМ!$A$39:$A$782,$A72,СВЦЭМ!$B$39:$B$782,I$47)+'СЕТ СН'!$G$11+СВЦЭМ!$D$10+'СЕТ СН'!$G$6-'СЕТ СН'!$G$23</f>
        <v>1041.7210013700001</v>
      </c>
      <c r="J72" s="36">
        <f>SUMIFS(СВЦЭМ!$D$39:$D$782,СВЦЭМ!$A$39:$A$782,$A72,СВЦЭМ!$B$39:$B$782,J$47)+'СЕТ СН'!$G$11+СВЦЭМ!$D$10+'СЕТ СН'!$G$6-'СЕТ СН'!$G$23</f>
        <v>1118.89929435</v>
      </c>
      <c r="K72" s="36">
        <f>SUMIFS(СВЦЭМ!$D$39:$D$782,СВЦЭМ!$A$39:$A$782,$A72,СВЦЭМ!$B$39:$B$782,K$47)+'СЕТ СН'!$G$11+СВЦЭМ!$D$10+'СЕТ СН'!$G$6-'СЕТ СН'!$G$23</f>
        <v>1122.5612816800001</v>
      </c>
      <c r="L72" s="36">
        <f>SUMIFS(СВЦЭМ!$D$39:$D$782,СВЦЭМ!$A$39:$A$782,$A72,СВЦЭМ!$B$39:$B$782,L$47)+'СЕТ СН'!$G$11+СВЦЭМ!$D$10+'СЕТ СН'!$G$6-'СЕТ СН'!$G$23</f>
        <v>1059.9863722600001</v>
      </c>
      <c r="M72" s="36">
        <f>SUMIFS(СВЦЭМ!$D$39:$D$782,СВЦЭМ!$A$39:$A$782,$A72,СВЦЭМ!$B$39:$B$782,M$47)+'СЕТ СН'!$G$11+СВЦЭМ!$D$10+'СЕТ СН'!$G$6-'СЕТ СН'!$G$23</f>
        <v>1051.06135178</v>
      </c>
      <c r="N72" s="36">
        <f>SUMIFS(СВЦЭМ!$D$39:$D$782,СВЦЭМ!$A$39:$A$782,$A72,СВЦЭМ!$B$39:$B$782,N$47)+'СЕТ СН'!$G$11+СВЦЭМ!$D$10+'СЕТ СН'!$G$6-'СЕТ СН'!$G$23</f>
        <v>1070.32250073</v>
      </c>
      <c r="O72" s="36">
        <f>SUMIFS(СВЦЭМ!$D$39:$D$782,СВЦЭМ!$A$39:$A$782,$A72,СВЦЭМ!$B$39:$B$782,O$47)+'СЕТ СН'!$G$11+СВЦЭМ!$D$10+'СЕТ СН'!$G$6-'СЕТ СН'!$G$23</f>
        <v>1055.1009828000001</v>
      </c>
      <c r="P72" s="36">
        <f>SUMIFS(СВЦЭМ!$D$39:$D$782,СВЦЭМ!$A$39:$A$782,$A72,СВЦЭМ!$B$39:$B$782,P$47)+'СЕТ СН'!$G$11+СВЦЭМ!$D$10+'СЕТ СН'!$G$6-'СЕТ СН'!$G$23</f>
        <v>1052.7612245400001</v>
      </c>
      <c r="Q72" s="36">
        <f>SUMIFS(СВЦЭМ!$D$39:$D$782,СВЦЭМ!$A$39:$A$782,$A72,СВЦЭМ!$B$39:$B$782,Q$47)+'СЕТ СН'!$G$11+СВЦЭМ!$D$10+'СЕТ СН'!$G$6-'СЕТ СН'!$G$23</f>
        <v>1048.48407264</v>
      </c>
      <c r="R72" s="36">
        <f>SUMIFS(СВЦЭМ!$D$39:$D$782,СВЦЭМ!$A$39:$A$782,$A72,СВЦЭМ!$B$39:$B$782,R$47)+'СЕТ СН'!$G$11+СВЦЭМ!$D$10+'СЕТ СН'!$G$6-'СЕТ СН'!$G$23</f>
        <v>1026.24664616</v>
      </c>
      <c r="S72" s="36">
        <f>SUMIFS(СВЦЭМ!$D$39:$D$782,СВЦЭМ!$A$39:$A$782,$A72,СВЦЭМ!$B$39:$B$782,S$47)+'СЕТ СН'!$G$11+СВЦЭМ!$D$10+'СЕТ СН'!$G$6-'СЕТ СН'!$G$23</f>
        <v>1012.3021873299999</v>
      </c>
      <c r="T72" s="36">
        <f>SUMIFS(СВЦЭМ!$D$39:$D$782,СВЦЭМ!$A$39:$A$782,$A72,СВЦЭМ!$B$39:$B$782,T$47)+'СЕТ СН'!$G$11+СВЦЭМ!$D$10+'СЕТ СН'!$G$6-'СЕТ СН'!$G$23</f>
        <v>1084.20600399</v>
      </c>
      <c r="U72" s="36">
        <f>SUMIFS(СВЦЭМ!$D$39:$D$782,СВЦЭМ!$A$39:$A$782,$A72,СВЦЭМ!$B$39:$B$782,U$47)+'СЕТ СН'!$G$11+СВЦЭМ!$D$10+'СЕТ СН'!$G$6-'СЕТ СН'!$G$23</f>
        <v>1099.2277250300001</v>
      </c>
      <c r="V72" s="36">
        <f>SUMIFS(СВЦЭМ!$D$39:$D$782,СВЦЭМ!$A$39:$A$782,$A72,СВЦЭМ!$B$39:$B$782,V$47)+'СЕТ СН'!$G$11+СВЦЭМ!$D$10+'СЕТ СН'!$G$6-'СЕТ СН'!$G$23</f>
        <v>1104.8547710099999</v>
      </c>
      <c r="W72" s="36">
        <f>SUMIFS(СВЦЭМ!$D$39:$D$782,СВЦЭМ!$A$39:$A$782,$A72,СВЦЭМ!$B$39:$B$782,W$47)+'СЕТ СН'!$G$11+СВЦЭМ!$D$10+'СЕТ СН'!$G$6-'СЕТ СН'!$G$23</f>
        <v>1095.94382417</v>
      </c>
      <c r="X72" s="36">
        <f>SUMIFS(СВЦЭМ!$D$39:$D$782,СВЦЭМ!$A$39:$A$782,$A72,СВЦЭМ!$B$39:$B$782,X$47)+'СЕТ СН'!$G$11+СВЦЭМ!$D$10+'СЕТ СН'!$G$6-'СЕТ СН'!$G$23</f>
        <v>1127.24772822</v>
      </c>
      <c r="Y72" s="36">
        <f>SUMIFS(СВЦЭМ!$D$39:$D$782,СВЦЭМ!$A$39:$A$782,$A72,СВЦЭМ!$B$39:$B$782,Y$47)+'СЕТ СН'!$G$11+СВЦЭМ!$D$10+'СЕТ СН'!$G$6-'СЕТ СН'!$G$23</f>
        <v>1098.0564005799999</v>
      </c>
    </row>
    <row r="73" spans="1:26" ht="15.75" x14ac:dyDescent="0.2">
      <c r="A73" s="35">
        <f t="shared" si="1"/>
        <v>44830</v>
      </c>
      <c r="B73" s="36">
        <f>SUMIFS(СВЦЭМ!$D$39:$D$782,СВЦЭМ!$A$39:$A$782,$A73,СВЦЭМ!$B$39:$B$782,B$47)+'СЕТ СН'!$G$11+СВЦЭМ!$D$10+'СЕТ СН'!$G$6-'СЕТ СН'!$G$23</f>
        <v>1067.47422102</v>
      </c>
      <c r="C73" s="36">
        <f>SUMIFS(СВЦЭМ!$D$39:$D$782,СВЦЭМ!$A$39:$A$782,$A73,СВЦЭМ!$B$39:$B$782,C$47)+'СЕТ СН'!$G$11+СВЦЭМ!$D$10+'СЕТ СН'!$G$6-'СЕТ СН'!$G$23</f>
        <v>1052.90018867</v>
      </c>
      <c r="D73" s="36">
        <f>SUMIFS(СВЦЭМ!$D$39:$D$782,СВЦЭМ!$A$39:$A$782,$A73,СВЦЭМ!$B$39:$B$782,D$47)+'СЕТ СН'!$G$11+СВЦЭМ!$D$10+'СЕТ СН'!$G$6-'СЕТ СН'!$G$23</f>
        <v>1046.5501707599999</v>
      </c>
      <c r="E73" s="36">
        <f>SUMIFS(СВЦЭМ!$D$39:$D$782,СВЦЭМ!$A$39:$A$782,$A73,СВЦЭМ!$B$39:$B$782,E$47)+'СЕТ СН'!$G$11+СВЦЭМ!$D$10+'СЕТ СН'!$G$6-'СЕТ СН'!$G$23</f>
        <v>1130.4348897499999</v>
      </c>
      <c r="F73" s="36">
        <f>SUMIFS(СВЦЭМ!$D$39:$D$782,СВЦЭМ!$A$39:$A$782,$A73,СВЦЭМ!$B$39:$B$782,F$47)+'СЕТ СН'!$G$11+СВЦЭМ!$D$10+'СЕТ СН'!$G$6-'СЕТ СН'!$G$23</f>
        <v>1133.1536709899999</v>
      </c>
      <c r="G73" s="36">
        <f>SUMIFS(СВЦЭМ!$D$39:$D$782,СВЦЭМ!$A$39:$A$782,$A73,СВЦЭМ!$B$39:$B$782,G$47)+'СЕТ СН'!$G$11+СВЦЭМ!$D$10+'СЕТ СН'!$G$6-'СЕТ СН'!$G$23</f>
        <v>1028.61396891</v>
      </c>
      <c r="H73" s="36">
        <f>SUMIFS(СВЦЭМ!$D$39:$D$782,СВЦЭМ!$A$39:$A$782,$A73,СВЦЭМ!$B$39:$B$782,H$47)+'СЕТ СН'!$G$11+СВЦЭМ!$D$10+'СЕТ СН'!$G$6-'СЕТ СН'!$G$23</f>
        <v>973.64213969999992</v>
      </c>
      <c r="I73" s="36">
        <f>SUMIFS(СВЦЭМ!$D$39:$D$782,СВЦЭМ!$A$39:$A$782,$A73,СВЦЭМ!$B$39:$B$782,I$47)+'СЕТ СН'!$G$11+СВЦЭМ!$D$10+'СЕТ СН'!$G$6-'СЕТ СН'!$G$23</f>
        <v>1035.29120001</v>
      </c>
      <c r="J73" s="36">
        <f>SUMIFS(СВЦЭМ!$D$39:$D$782,СВЦЭМ!$A$39:$A$782,$A73,СВЦЭМ!$B$39:$B$782,J$47)+'СЕТ СН'!$G$11+СВЦЭМ!$D$10+'СЕТ СН'!$G$6-'СЕТ СН'!$G$23</f>
        <v>1155.0344212</v>
      </c>
      <c r="K73" s="36">
        <f>SUMIFS(СВЦЭМ!$D$39:$D$782,СВЦЭМ!$A$39:$A$782,$A73,СВЦЭМ!$B$39:$B$782,K$47)+'СЕТ СН'!$G$11+СВЦЭМ!$D$10+'СЕТ СН'!$G$6-'СЕТ СН'!$G$23</f>
        <v>1044.0859045300001</v>
      </c>
      <c r="L73" s="36">
        <f>SUMIFS(СВЦЭМ!$D$39:$D$782,СВЦЭМ!$A$39:$A$782,$A73,СВЦЭМ!$B$39:$B$782,L$47)+'СЕТ СН'!$G$11+СВЦЭМ!$D$10+'СЕТ СН'!$G$6-'СЕТ СН'!$G$23</f>
        <v>1039.86506594</v>
      </c>
      <c r="M73" s="36">
        <f>SUMIFS(СВЦЭМ!$D$39:$D$782,СВЦЭМ!$A$39:$A$782,$A73,СВЦЭМ!$B$39:$B$782,M$47)+'СЕТ СН'!$G$11+СВЦЭМ!$D$10+'СЕТ СН'!$G$6-'СЕТ СН'!$G$23</f>
        <v>920.53097828</v>
      </c>
      <c r="N73" s="36">
        <f>SUMIFS(СВЦЭМ!$D$39:$D$782,СВЦЭМ!$A$39:$A$782,$A73,СВЦЭМ!$B$39:$B$782,N$47)+'СЕТ СН'!$G$11+СВЦЭМ!$D$10+'СЕТ СН'!$G$6-'СЕТ СН'!$G$23</f>
        <v>909.80142550999994</v>
      </c>
      <c r="O73" s="36">
        <f>SUMIFS(СВЦЭМ!$D$39:$D$782,СВЦЭМ!$A$39:$A$782,$A73,СВЦЭМ!$B$39:$B$782,O$47)+'СЕТ СН'!$G$11+СВЦЭМ!$D$10+'СЕТ СН'!$G$6-'СЕТ СН'!$G$23</f>
        <v>921.67725401999996</v>
      </c>
      <c r="P73" s="36">
        <f>SUMIFS(СВЦЭМ!$D$39:$D$782,СВЦЭМ!$A$39:$A$782,$A73,СВЦЭМ!$B$39:$B$782,P$47)+'СЕТ СН'!$G$11+СВЦЭМ!$D$10+'СЕТ СН'!$G$6-'СЕТ СН'!$G$23</f>
        <v>938.11222135999992</v>
      </c>
      <c r="Q73" s="36">
        <f>SUMIFS(СВЦЭМ!$D$39:$D$782,СВЦЭМ!$A$39:$A$782,$A73,СВЦЭМ!$B$39:$B$782,Q$47)+'СЕТ СН'!$G$11+СВЦЭМ!$D$10+'СЕТ СН'!$G$6-'СЕТ СН'!$G$23</f>
        <v>970.57263026999999</v>
      </c>
      <c r="R73" s="36">
        <f>SUMIFS(СВЦЭМ!$D$39:$D$782,СВЦЭМ!$A$39:$A$782,$A73,СВЦЭМ!$B$39:$B$782,R$47)+'СЕТ СН'!$G$11+СВЦЭМ!$D$10+'СЕТ СН'!$G$6-'СЕТ СН'!$G$23</f>
        <v>994.36288162999995</v>
      </c>
      <c r="S73" s="36">
        <f>SUMIFS(СВЦЭМ!$D$39:$D$782,СВЦЭМ!$A$39:$A$782,$A73,СВЦЭМ!$B$39:$B$782,S$47)+'СЕТ СН'!$G$11+СВЦЭМ!$D$10+'СЕТ СН'!$G$6-'СЕТ СН'!$G$23</f>
        <v>983.54842080999993</v>
      </c>
      <c r="T73" s="36">
        <f>SUMIFS(СВЦЭМ!$D$39:$D$782,СВЦЭМ!$A$39:$A$782,$A73,СВЦЭМ!$B$39:$B$782,T$47)+'СЕТ СН'!$G$11+СВЦЭМ!$D$10+'СЕТ СН'!$G$6-'СЕТ СН'!$G$23</f>
        <v>1087.16141287</v>
      </c>
      <c r="U73" s="36">
        <f>SUMIFS(СВЦЭМ!$D$39:$D$782,СВЦЭМ!$A$39:$A$782,$A73,СВЦЭМ!$B$39:$B$782,U$47)+'СЕТ СН'!$G$11+СВЦЭМ!$D$10+'СЕТ СН'!$G$6-'СЕТ СН'!$G$23</f>
        <v>1126.85944918</v>
      </c>
      <c r="V73" s="36">
        <f>SUMIFS(СВЦЭМ!$D$39:$D$782,СВЦЭМ!$A$39:$A$782,$A73,СВЦЭМ!$B$39:$B$782,V$47)+'СЕТ СН'!$G$11+СВЦЭМ!$D$10+'СЕТ СН'!$G$6-'СЕТ СН'!$G$23</f>
        <v>1126.27108365</v>
      </c>
      <c r="W73" s="36">
        <f>SUMIFS(СВЦЭМ!$D$39:$D$782,СВЦЭМ!$A$39:$A$782,$A73,СВЦЭМ!$B$39:$B$782,W$47)+'СЕТ СН'!$G$11+СВЦЭМ!$D$10+'СЕТ СН'!$G$6-'СЕТ СН'!$G$23</f>
        <v>1112.2071450999999</v>
      </c>
      <c r="X73" s="36">
        <f>SUMIFS(СВЦЭМ!$D$39:$D$782,СВЦЭМ!$A$39:$A$782,$A73,СВЦЭМ!$B$39:$B$782,X$47)+'СЕТ СН'!$G$11+СВЦЭМ!$D$10+'СЕТ СН'!$G$6-'СЕТ СН'!$G$23</f>
        <v>1064.20011432</v>
      </c>
      <c r="Y73" s="36">
        <f>SUMIFS(СВЦЭМ!$D$39:$D$782,СВЦЭМ!$A$39:$A$782,$A73,СВЦЭМ!$B$39:$B$782,Y$47)+'СЕТ СН'!$G$11+СВЦЭМ!$D$10+'СЕТ СН'!$G$6-'СЕТ СН'!$G$23</f>
        <v>1127.1425035699999</v>
      </c>
    </row>
    <row r="74" spans="1:26" ht="15.75" x14ac:dyDescent="0.2">
      <c r="A74" s="35">
        <f t="shared" si="1"/>
        <v>44831</v>
      </c>
      <c r="B74" s="36">
        <f>SUMIFS(СВЦЭМ!$D$39:$D$782,СВЦЭМ!$A$39:$A$782,$A74,СВЦЭМ!$B$39:$B$782,B$47)+'СЕТ СН'!$G$11+СВЦЭМ!$D$10+'СЕТ СН'!$G$6-'СЕТ СН'!$G$23</f>
        <v>1101.0601054799999</v>
      </c>
      <c r="C74" s="36">
        <f>SUMIFS(СВЦЭМ!$D$39:$D$782,СВЦЭМ!$A$39:$A$782,$A74,СВЦЭМ!$B$39:$B$782,C$47)+'СЕТ СН'!$G$11+СВЦЭМ!$D$10+'СЕТ СН'!$G$6-'СЕТ СН'!$G$23</f>
        <v>1124.8433538300001</v>
      </c>
      <c r="D74" s="36">
        <f>SUMIFS(СВЦЭМ!$D$39:$D$782,СВЦЭМ!$A$39:$A$782,$A74,СВЦЭМ!$B$39:$B$782,D$47)+'СЕТ СН'!$G$11+СВЦЭМ!$D$10+'СЕТ СН'!$G$6-'СЕТ СН'!$G$23</f>
        <v>1127.85323997</v>
      </c>
      <c r="E74" s="36">
        <f>SUMIFS(СВЦЭМ!$D$39:$D$782,СВЦЭМ!$A$39:$A$782,$A74,СВЦЭМ!$B$39:$B$782,E$47)+'СЕТ СН'!$G$11+СВЦЭМ!$D$10+'СЕТ СН'!$G$6-'СЕТ СН'!$G$23</f>
        <v>1169.3683000200001</v>
      </c>
      <c r="F74" s="36">
        <f>SUMIFS(СВЦЭМ!$D$39:$D$782,СВЦЭМ!$A$39:$A$782,$A74,СВЦЭМ!$B$39:$B$782,F$47)+'СЕТ СН'!$G$11+СВЦЭМ!$D$10+'СЕТ СН'!$G$6-'СЕТ СН'!$G$23</f>
        <v>1169.4264001399999</v>
      </c>
      <c r="G74" s="36">
        <f>SUMIFS(СВЦЭМ!$D$39:$D$782,СВЦЭМ!$A$39:$A$782,$A74,СВЦЭМ!$B$39:$B$782,G$47)+'СЕТ СН'!$G$11+СВЦЭМ!$D$10+'СЕТ СН'!$G$6-'СЕТ СН'!$G$23</f>
        <v>1101.9746615500001</v>
      </c>
      <c r="H74" s="36">
        <f>SUMIFS(СВЦЭМ!$D$39:$D$782,СВЦЭМ!$A$39:$A$782,$A74,СВЦЭМ!$B$39:$B$782,H$47)+'СЕТ СН'!$G$11+СВЦЭМ!$D$10+'СЕТ СН'!$G$6-'СЕТ СН'!$G$23</f>
        <v>1039.0862198100001</v>
      </c>
      <c r="I74" s="36">
        <f>SUMIFS(СВЦЭМ!$D$39:$D$782,СВЦЭМ!$A$39:$A$782,$A74,СВЦЭМ!$B$39:$B$782,I$47)+'СЕТ СН'!$G$11+СВЦЭМ!$D$10+'СЕТ СН'!$G$6-'СЕТ СН'!$G$23</f>
        <v>1071.32590525</v>
      </c>
      <c r="J74" s="36">
        <f>SUMIFS(СВЦЭМ!$D$39:$D$782,СВЦЭМ!$A$39:$A$782,$A74,СВЦЭМ!$B$39:$B$782,J$47)+'СЕТ СН'!$G$11+СВЦЭМ!$D$10+'СЕТ СН'!$G$6-'СЕТ СН'!$G$23</f>
        <v>1087.6470736000001</v>
      </c>
      <c r="K74" s="36">
        <f>SUMIFS(СВЦЭМ!$D$39:$D$782,СВЦЭМ!$A$39:$A$782,$A74,СВЦЭМ!$B$39:$B$782,K$47)+'СЕТ СН'!$G$11+СВЦЭМ!$D$10+'СЕТ СН'!$G$6-'СЕТ СН'!$G$23</f>
        <v>1080.2383460900001</v>
      </c>
      <c r="L74" s="36">
        <f>SUMIFS(СВЦЭМ!$D$39:$D$782,СВЦЭМ!$A$39:$A$782,$A74,СВЦЭМ!$B$39:$B$782,L$47)+'СЕТ СН'!$G$11+СВЦЭМ!$D$10+'СЕТ СН'!$G$6-'СЕТ СН'!$G$23</f>
        <v>1054.25470765</v>
      </c>
      <c r="M74" s="36">
        <f>SUMIFS(СВЦЭМ!$D$39:$D$782,СВЦЭМ!$A$39:$A$782,$A74,СВЦЭМ!$B$39:$B$782,M$47)+'СЕТ СН'!$G$11+СВЦЭМ!$D$10+'СЕТ СН'!$G$6-'СЕТ СН'!$G$23</f>
        <v>962.89667431999999</v>
      </c>
      <c r="N74" s="36">
        <f>SUMIFS(СВЦЭМ!$D$39:$D$782,СВЦЭМ!$A$39:$A$782,$A74,СВЦЭМ!$B$39:$B$782,N$47)+'СЕТ СН'!$G$11+СВЦЭМ!$D$10+'СЕТ СН'!$G$6-'СЕТ СН'!$G$23</f>
        <v>966.84862855999995</v>
      </c>
      <c r="O74" s="36">
        <f>SUMIFS(СВЦЭМ!$D$39:$D$782,СВЦЭМ!$A$39:$A$782,$A74,СВЦЭМ!$B$39:$B$782,O$47)+'СЕТ СН'!$G$11+СВЦЭМ!$D$10+'СЕТ СН'!$G$6-'СЕТ СН'!$G$23</f>
        <v>975.54313603999992</v>
      </c>
      <c r="P74" s="36">
        <f>SUMIFS(СВЦЭМ!$D$39:$D$782,СВЦЭМ!$A$39:$A$782,$A74,СВЦЭМ!$B$39:$B$782,P$47)+'СЕТ СН'!$G$11+СВЦЭМ!$D$10+'СЕТ СН'!$G$6-'СЕТ СН'!$G$23</f>
        <v>989.00712010999996</v>
      </c>
      <c r="Q74" s="36">
        <f>SUMIFS(СВЦЭМ!$D$39:$D$782,СВЦЭМ!$A$39:$A$782,$A74,СВЦЭМ!$B$39:$B$782,Q$47)+'СЕТ СН'!$G$11+СВЦЭМ!$D$10+'СЕТ СН'!$G$6-'СЕТ СН'!$G$23</f>
        <v>979.20451730999991</v>
      </c>
      <c r="R74" s="36">
        <f>SUMIFS(СВЦЭМ!$D$39:$D$782,СВЦЭМ!$A$39:$A$782,$A74,СВЦЭМ!$B$39:$B$782,R$47)+'СЕТ СН'!$G$11+СВЦЭМ!$D$10+'СЕТ СН'!$G$6-'СЕТ СН'!$G$23</f>
        <v>986.92232272999991</v>
      </c>
      <c r="S74" s="36">
        <f>SUMIFS(СВЦЭМ!$D$39:$D$782,СВЦЭМ!$A$39:$A$782,$A74,СВЦЭМ!$B$39:$B$782,S$47)+'СЕТ СН'!$G$11+СВЦЭМ!$D$10+'СЕТ СН'!$G$6-'СЕТ СН'!$G$23</f>
        <v>984.32634346999998</v>
      </c>
      <c r="T74" s="36">
        <f>SUMIFS(СВЦЭМ!$D$39:$D$782,СВЦЭМ!$A$39:$A$782,$A74,СВЦЭМ!$B$39:$B$782,T$47)+'СЕТ СН'!$G$11+СВЦЭМ!$D$10+'СЕТ СН'!$G$6-'СЕТ СН'!$G$23</f>
        <v>1134.4203839100001</v>
      </c>
      <c r="U74" s="36">
        <f>SUMIFS(СВЦЭМ!$D$39:$D$782,СВЦЭМ!$A$39:$A$782,$A74,СВЦЭМ!$B$39:$B$782,U$47)+'СЕТ СН'!$G$11+СВЦЭМ!$D$10+'СЕТ СН'!$G$6-'СЕТ СН'!$G$23</f>
        <v>1134.17856502</v>
      </c>
      <c r="V74" s="36">
        <f>SUMIFS(СВЦЭМ!$D$39:$D$782,СВЦЭМ!$A$39:$A$782,$A74,СВЦЭМ!$B$39:$B$782,V$47)+'СЕТ СН'!$G$11+СВЦЭМ!$D$10+'СЕТ СН'!$G$6-'СЕТ СН'!$G$23</f>
        <v>1138.33610647</v>
      </c>
      <c r="W74" s="36">
        <f>SUMIFS(СВЦЭМ!$D$39:$D$782,СВЦЭМ!$A$39:$A$782,$A74,СВЦЭМ!$B$39:$B$782,W$47)+'СЕТ СН'!$G$11+СВЦЭМ!$D$10+'СЕТ СН'!$G$6-'СЕТ СН'!$G$23</f>
        <v>1146.46689259</v>
      </c>
      <c r="X74" s="36">
        <f>SUMIFS(СВЦЭМ!$D$39:$D$782,СВЦЭМ!$A$39:$A$782,$A74,СВЦЭМ!$B$39:$B$782,X$47)+'СЕТ СН'!$G$11+СВЦЭМ!$D$10+'СЕТ СН'!$G$6-'СЕТ СН'!$G$23</f>
        <v>1097.30585432</v>
      </c>
      <c r="Y74" s="36">
        <f>SUMIFS(СВЦЭМ!$D$39:$D$782,СВЦЭМ!$A$39:$A$782,$A74,СВЦЭМ!$B$39:$B$782,Y$47)+'СЕТ СН'!$G$11+СВЦЭМ!$D$10+'СЕТ СН'!$G$6-'СЕТ СН'!$G$23</f>
        <v>1117.4914541000001</v>
      </c>
    </row>
    <row r="75" spans="1:26" ht="15.75" x14ac:dyDescent="0.2">
      <c r="A75" s="35">
        <f t="shared" si="1"/>
        <v>44832</v>
      </c>
      <c r="B75" s="36">
        <f>SUMIFS(СВЦЭМ!$D$39:$D$782,СВЦЭМ!$A$39:$A$782,$A75,СВЦЭМ!$B$39:$B$782,B$47)+'СЕТ СН'!$G$11+СВЦЭМ!$D$10+'СЕТ СН'!$G$6-'СЕТ СН'!$G$23</f>
        <v>1124.70836955</v>
      </c>
      <c r="C75" s="36">
        <f>SUMIFS(СВЦЭМ!$D$39:$D$782,СВЦЭМ!$A$39:$A$782,$A75,СВЦЭМ!$B$39:$B$782,C$47)+'СЕТ СН'!$G$11+СВЦЭМ!$D$10+'СЕТ СН'!$G$6-'СЕТ СН'!$G$23</f>
        <v>1125.0952965500001</v>
      </c>
      <c r="D75" s="36">
        <f>SUMIFS(СВЦЭМ!$D$39:$D$782,СВЦЭМ!$A$39:$A$782,$A75,СВЦЭМ!$B$39:$B$782,D$47)+'СЕТ СН'!$G$11+СВЦЭМ!$D$10+'СЕТ СН'!$G$6-'СЕТ СН'!$G$23</f>
        <v>1159.48734216</v>
      </c>
      <c r="E75" s="36">
        <f>SUMIFS(СВЦЭМ!$D$39:$D$782,СВЦЭМ!$A$39:$A$782,$A75,СВЦЭМ!$B$39:$B$782,E$47)+'СЕТ СН'!$G$11+СВЦЭМ!$D$10+'СЕТ СН'!$G$6-'СЕТ СН'!$G$23</f>
        <v>1160.6263319300001</v>
      </c>
      <c r="F75" s="36">
        <f>SUMIFS(СВЦЭМ!$D$39:$D$782,СВЦЭМ!$A$39:$A$782,$A75,СВЦЭМ!$B$39:$B$782,F$47)+'СЕТ СН'!$G$11+СВЦЭМ!$D$10+'СЕТ СН'!$G$6-'СЕТ СН'!$G$23</f>
        <v>1166.76535033</v>
      </c>
      <c r="G75" s="36">
        <f>SUMIFS(СВЦЭМ!$D$39:$D$782,СВЦЭМ!$A$39:$A$782,$A75,СВЦЭМ!$B$39:$B$782,G$47)+'СЕТ СН'!$G$11+СВЦЭМ!$D$10+'СЕТ СН'!$G$6-'СЕТ СН'!$G$23</f>
        <v>1155.34296023</v>
      </c>
      <c r="H75" s="36">
        <f>SUMIFS(СВЦЭМ!$D$39:$D$782,СВЦЭМ!$A$39:$A$782,$A75,СВЦЭМ!$B$39:$B$782,H$47)+'СЕТ СН'!$G$11+СВЦЭМ!$D$10+'СЕТ СН'!$G$6-'СЕТ СН'!$G$23</f>
        <v>1168.95950354</v>
      </c>
      <c r="I75" s="36">
        <f>SUMIFS(СВЦЭМ!$D$39:$D$782,СВЦЭМ!$A$39:$A$782,$A75,СВЦЭМ!$B$39:$B$782,I$47)+'СЕТ СН'!$G$11+СВЦЭМ!$D$10+'СЕТ СН'!$G$6-'СЕТ СН'!$G$23</f>
        <v>1111.68803553</v>
      </c>
      <c r="J75" s="36">
        <f>SUMIFS(СВЦЭМ!$D$39:$D$782,СВЦЭМ!$A$39:$A$782,$A75,СВЦЭМ!$B$39:$B$782,J$47)+'СЕТ СН'!$G$11+СВЦЭМ!$D$10+'СЕТ СН'!$G$6-'СЕТ СН'!$G$23</f>
        <v>1088.21460211</v>
      </c>
      <c r="K75" s="36">
        <f>SUMIFS(СВЦЭМ!$D$39:$D$782,СВЦЭМ!$A$39:$A$782,$A75,СВЦЭМ!$B$39:$B$782,K$47)+'СЕТ СН'!$G$11+СВЦЭМ!$D$10+'СЕТ СН'!$G$6-'СЕТ СН'!$G$23</f>
        <v>1082.7340594299999</v>
      </c>
      <c r="L75" s="36">
        <f>SUMIFS(СВЦЭМ!$D$39:$D$782,СВЦЭМ!$A$39:$A$782,$A75,СВЦЭМ!$B$39:$B$782,L$47)+'СЕТ СН'!$G$11+СВЦЭМ!$D$10+'СЕТ СН'!$G$6-'СЕТ СН'!$G$23</f>
        <v>1084.44252299</v>
      </c>
      <c r="M75" s="36">
        <f>SUMIFS(СВЦЭМ!$D$39:$D$782,СВЦЭМ!$A$39:$A$782,$A75,СВЦЭМ!$B$39:$B$782,M$47)+'СЕТ СН'!$G$11+СВЦЭМ!$D$10+'СЕТ СН'!$G$6-'СЕТ СН'!$G$23</f>
        <v>1049.9071170499999</v>
      </c>
      <c r="N75" s="36">
        <f>SUMIFS(СВЦЭМ!$D$39:$D$782,СВЦЭМ!$A$39:$A$782,$A75,СВЦЭМ!$B$39:$B$782,N$47)+'СЕТ СН'!$G$11+СВЦЭМ!$D$10+'СЕТ СН'!$G$6-'СЕТ СН'!$G$23</f>
        <v>1045.0407186</v>
      </c>
      <c r="O75" s="36">
        <f>SUMIFS(СВЦЭМ!$D$39:$D$782,СВЦЭМ!$A$39:$A$782,$A75,СВЦЭМ!$B$39:$B$782,O$47)+'СЕТ СН'!$G$11+СВЦЭМ!$D$10+'СЕТ СН'!$G$6-'СЕТ СН'!$G$23</f>
        <v>1054.7592557999999</v>
      </c>
      <c r="P75" s="36">
        <f>SUMIFS(СВЦЭМ!$D$39:$D$782,СВЦЭМ!$A$39:$A$782,$A75,СВЦЭМ!$B$39:$B$782,P$47)+'СЕТ СН'!$G$11+СВЦЭМ!$D$10+'СЕТ СН'!$G$6-'СЕТ СН'!$G$23</f>
        <v>1065.26102259</v>
      </c>
      <c r="Q75" s="36">
        <f>SUMIFS(СВЦЭМ!$D$39:$D$782,СВЦЭМ!$A$39:$A$782,$A75,СВЦЭМ!$B$39:$B$782,Q$47)+'СЕТ СН'!$G$11+СВЦЭМ!$D$10+'СЕТ СН'!$G$6-'СЕТ СН'!$G$23</f>
        <v>1081.10345953</v>
      </c>
      <c r="R75" s="36">
        <f>SUMIFS(СВЦЭМ!$D$39:$D$782,СВЦЭМ!$A$39:$A$782,$A75,СВЦЭМ!$B$39:$B$782,R$47)+'СЕТ СН'!$G$11+СВЦЭМ!$D$10+'СЕТ СН'!$G$6-'СЕТ СН'!$G$23</f>
        <v>1089.1909064199999</v>
      </c>
      <c r="S75" s="36">
        <f>SUMIFS(СВЦЭМ!$D$39:$D$782,СВЦЭМ!$A$39:$A$782,$A75,СВЦЭМ!$B$39:$B$782,S$47)+'СЕТ СН'!$G$11+СВЦЭМ!$D$10+'СЕТ СН'!$G$6-'СЕТ СН'!$G$23</f>
        <v>1068.2893993299999</v>
      </c>
      <c r="T75" s="36">
        <f>SUMIFS(СВЦЭМ!$D$39:$D$782,СВЦЭМ!$A$39:$A$782,$A75,СВЦЭМ!$B$39:$B$782,T$47)+'СЕТ СН'!$G$11+СВЦЭМ!$D$10+'СЕТ СН'!$G$6-'СЕТ СН'!$G$23</f>
        <v>1110.2623839400001</v>
      </c>
      <c r="U75" s="36">
        <f>SUMIFS(СВЦЭМ!$D$39:$D$782,СВЦЭМ!$A$39:$A$782,$A75,СВЦЭМ!$B$39:$B$782,U$47)+'СЕТ СН'!$G$11+СВЦЭМ!$D$10+'СЕТ СН'!$G$6-'СЕТ СН'!$G$23</f>
        <v>1058.8171364</v>
      </c>
      <c r="V75" s="36">
        <f>SUMIFS(СВЦЭМ!$D$39:$D$782,СВЦЭМ!$A$39:$A$782,$A75,СВЦЭМ!$B$39:$B$782,V$47)+'СЕТ СН'!$G$11+СВЦЭМ!$D$10+'СЕТ СН'!$G$6-'СЕТ СН'!$G$23</f>
        <v>1017.99165678</v>
      </c>
      <c r="W75" s="36">
        <f>SUMIFS(СВЦЭМ!$D$39:$D$782,СВЦЭМ!$A$39:$A$782,$A75,СВЦЭМ!$B$39:$B$782,W$47)+'СЕТ СН'!$G$11+СВЦЭМ!$D$10+'СЕТ СН'!$G$6-'СЕТ СН'!$G$23</f>
        <v>1032.8959317599999</v>
      </c>
      <c r="X75" s="36">
        <f>SUMIFS(СВЦЭМ!$D$39:$D$782,СВЦЭМ!$A$39:$A$782,$A75,СВЦЭМ!$B$39:$B$782,X$47)+'СЕТ СН'!$G$11+СВЦЭМ!$D$10+'СЕТ СН'!$G$6-'СЕТ СН'!$G$23</f>
        <v>1088.45074987</v>
      </c>
      <c r="Y75" s="36">
        <f>SUMIFS(СВЦЭМ!$D$39:$D$782,СВЦЭМ!$A$39:$A$782,$A75,СВЦЭМ!$B$39:$B$782,Y$47)+'СЕТ СН'!$G$11+СВЦЭМ!$D$10+'СЕТ СН'!$G$6-'СЕТ СН'!$G$23</f>
        <v>1114.04885446</v>
      </c>
    </row>
    <row r="76" spans="1:26" ht="15.75" x14ac:dyDescent="0.2">
      <c r="A76" s="35">
        <f t="shared" si="1"/>
        <v>44833</v>
      </c>
      <c r="B76" s="36">
        <f>SUMIFS(СВЦЭМ!$D$39:$D$782,СВЦЭМ!$A$39:$A$782,$A76,СВЦЭМ!$B$39:$B$782,B$47)+'СЕТ СН'!$G$11+СВЦЭМ!$D$10+'СЕТ СН'!$G$6-'СЕТ СН'!$G$23</f>
        <v>1268.6383210500001</v>
      </c>
      <c r="C76" s="36">
        <f>SUMIFS(СВЦЭМ!$D$39:$D$782,СВЦЭМ!$A$39:$A$782,$A76,СВЦЭМ!$B$39:$B$782,C$47)+'СЕТ СН'!$G$11+СВЦЭМ!$D$10+'СЕТ СН'!$G$6-'СЕТ СН'!$G$23</f>
        <v>1298.7067853200001</v>
      </c>
      <c r="D76" s="36">
        <f>SUMIFS(СВЦЭМ!$D$39:$D$782,СВЦЭМ!$A$39:$A$782,$A76,СВЦЭМ!$B$39:$B$782,D$47)+'СЕТ СН'!$G$11+СВЦЭМ!$D$10+'СЕТ СН'!$G$6-'СЕТ СН'!$G$23</f>
        <v>1316.7489548200001</v>
      </c>
      <c r="E76" s="36">
        <f>SUMIFS(СВЦЭМ!$D$39:$D$782,СВЦЭМ!$A$39:$A$782,$A76,СВЦЭМ!$B$39:$B$782,E$47)+'СЕТ СН'!$G$11+СВЦЭМ!$D$10+'СЕТ СН'!$G$6-'СЕТ СН'!$G$23</f>
        <v>1317.3932835800001</v>
      </c>
      <c r="F76" s="36">
        <f>SUMIFS(СВЦЭМ!$D$39:$D$782,СВЦЭМ!$A$39:$A$782,$A76,СВЦЭМ!$B$39:$B$782,F$47)+'СЕТ СН'!$G$11+СВЦЭМ!$D$10+'СЕТ СН'!$G$6-'СЕТ СН'!$G$23</f>
        <v>1296.2366833600001</v>
      </c>
      <c r="G76" s="36">
        <f>SUMIFS(СВЦЭМ!$D$39:$D$782,СВЦЭМ!$A$39:$A$782,$A76,СВЦЭМ!$B$39:$B$782,G$47)+'СЕТ СН'!$G$11+СВЦЭМ!$D$10+'СЕТ СН'!$G$6-'СЕТ СН'!$G$23</f>
        <v>1258.2299212</v>
      </c>
      <c r="H76" s="36">
        <f>SUMIFS(СВЦЭМ!$D$39:$D$782,СВЦЭМ!$A$39:$A$782,$A76,СВЦЭМ!$B$39:$B$782,H$47)+'СЕТ СН'!$G$11+СВЦЭМ!$D$10+'СЕТ СН'!$G$6-'СЕТ СН'!$G$23</f>
        <v>1151.4710325999999</v>
      </c>
      <c r="I76" s="36">
        <f>SUMIFS(СВЦЭМ!$D$39:$D$782,СВЦЭМ!$A$39:$A$782,$A76,СВЦЭМ!$B$39:$B$782,I$47)+'СЕТ СН'!$G$11+СВЦЭМ!$D$10+'СЕТ СН'!$G$6-'СЕТ СН'!$G$23</f>
        <v>1110.9484226500001</v>
      </c>
      <c r="J76" s="36">
        <f>SUMIFS(СВЦЭМ!$D$39:$D$782,СВЦЭМ!$A$39:$A$782,$A76,СВЦЭМ!$B$39:$B$782,J$47)+'СЕТ СН'!$G$11+СВЦЭМ!$D$10+'СЕТ СН'!$G$6-'СЕТ СН'!$G$23</f>
        <v>1101.5196597500001</v>
      </c>
      <c r="K76" s="36">
        <f>SUMIFS(СВЦЭМ!$D$39:$D$782,СВЦЭМ!$A$39:$A$782,$A76,СВЦЭМ!$B$39:$B$782,K$47)+'СЕТ СН'!$G$11+СВЦЭМ!$D$10+'СЕТ СН'!$G$6-'СЕТ СН'!$G$23</f>
        <v>1084.0808084299999</v>
      </c>
      <c r="L76" s="36">
        <f>SUMIFS(СВЦЭМ!$D$39:$D$782,СВЦЭМ!$A$39:$A$782,$A76,СВЦЭМ!$B$39:$B$782,L$47)+'СЕТ СН'!$G$11+СВЦЭМ!$D$10+'СЕТ СН'!$G$6-'СЕТ СН'!$G$23</f>
        <v>1100.07495025</v>
      </c>
      <c r="M76" s="36">
        <f>SUMIFS(СВЦЭМ!$D$39:$D$782,СВЦЭМ!$A$39:$A$782,$A76,СВЦЭМ!$B$39:$B$782,M$47)+'СЕТ СН'!$G$11+СВЦЭМ!$D$10+'СЕТ СН'!$G$6-'СЕТ СН'!$G$23</f>
        <v>1109.95355769</v>
      </c>
      <c r="N76" s="36">
        <f>SUMIFS(СВЦЭМ!$D$39:$D$782,СВЦЭМ!$A$39:$A$782,$A76,СВЦЭМ!$B$39:$B$782,N$47)+'СЕТ СН'!$G$11+СВЦЭМ!$D$10+'СЕТ СН'!$G$6-'СЕТ СН'!$G$23</f>
        <v>1110.6689146599999</v>
      </c>
      <c r="O76" s="36">
        <f>SUMIFS(СВЦЭМ!$D$39:$D$782,СВЦЭМ!$A$39:$A$782,$A76,СВЦЭМ!$B$39:$B$782,O$47)+'СЕТ СН'!$G$11+СВЦЭМ!$D$10+'СЕТ СН'!$G$6-'СЕТ СН'!$G$23</f>
        <v>1113.8738677399999</v>
      </c>
      <c r="P76" s="36">
        <f>SUMIFS(СВЦЭМ!$D$39:$D$782,СВЦЭМ!$A$39:$A$782,$A76,СВЦЭМ!$B$39:$B$782,P$47)+'СЕТ СН'!$G$11+СВЦЭМ!$D$10+'СЕТ СН'!$G$6-'СЕТ СН'!$G$23</f>
        <v>1133.77195598</v>
      </c>
      <c r="Q76" s="36">
        <f>SUMIFS(СВЦЭМ!$D$39:$D$782,СВЦЭМ!$A$39:$A$782,$A76,СВЦЭМ!$B$39:$B$782,Q$47)+'СЕТ СН'!$G$11+СВЦЭМ!$D$10+'СЕТ СН'!$G$6-'СЕТ СН'!$G$23</f>
        <v>1129.82820915</v>
      </c>
      <c r="R76" s="36">
        <f>SUMIFS(СВЦЭМ!$D$39:$D$782,СВЦЭМ!$A$39:$A$782,$A76,СВЦЭМ!$B$39:$B$782,R$47)+'СЕТ СН'!$G$11+СВЦЭМ!$D$10+'СЕТ СН'!$G$6-'СЕТ СН'!$G$23</f>
        <v>1115.73348956</v>
      </c>
      <c r="S76" s="36">
        <f>SUMIFS(СВЦЭМ!$D$39:$D$782,СВЦЭМ!$A$39:$A$782,$A76,СВЦЭМ!$B$39:$B$782,S$47)+'СЕТ СН'!$G$11+СВЦЭМ!$D$10+'СЕТ СН'!$G$6-'СЕТ СН'!$G$23</f>
        <v>1107.0237405800001</v>
      </c>
      <c r="T76" s="36">
        <f>SUMIFS(СВЦЭМ!$D$39:$D$782,СВЦЭМ!$A$39:$A$782,$A76,СВЦЭМ!$B$39:$B$782,T$47)+'СЕТ СН'!$G$11+СВЦЭМ!$D$10+'СЕТ СН'!$G$6-'СЕТ СН'!$G$23</f>
        <v>1082.02312897</v>
      </c>
      <c r="U76" s="36">
        <f>SUMIFS(СВЦЭМ!$D$39:$D$782,СВЦЭМ!$A$39:$A$782,$A76,СВЦЭМ!$B$39:$B$782,U$47)+'СЕТ СН'!$G$11+СВЦЭМ!$D$10+'СЕТ СН'!$G$6-'СЕТ СН'!$G$23</f>
        <v>1100.5898581199999</v>
      </c>
      <c r="V76" s="36">
        <f>SUMIFS(СВЦЭМ!$D$39:$D$782,СВЦЭМ!$A$39:$A$782,$A76,СВЦЭМ!$B$39:$B$782,V$47)+'СЕТ СН'!$G$11+СВЦЭМ!$D$10+'СЕТ СН'!$G$6-'СЕТ СН'!$G$23</f>
        <v>1075.0029644900001</v>
      </c>
      <c r="W76" s="36">
        <f>SUMIFS(СВЦЭМ!$D$39:$D$782,СВЦЭМ!$A$39:$A$782,$A76,СВЦЭМ!$B$39:$B$782,W$47)+'СЕТ СН'!$G$11+СВЦЭМ!$D$10+'СЕТ СН'!$G$6-'СЕТ СН'!$G$23</f>
        <v>1181.97638166</v>
      </c>
      <c r="X76" s="36">
        <f>SUMIFS(СВЦЭМ!$D$39:$D$782,СВЦЭМ!$A$39:$A$782,$A76,СВЦЭМ!$B$39:$B$782,X$47)+'СЕТ СН'!$G$11+СВЦЭМ!$D$10+'СЕТ СН'!$G$6-'СЕТ СН'!$G$23</f>
        <v>1157.8158818300001</v>
      </c>
      <c r="Y76" s="36">
        <f>SUMIFS(СВЦЭМ!$D$39:$D$782,СВЦЭМ!$A$39:$A$782,$A76,СВЦЭМ!$B$39:$B$782,Y$47)+'СЕТ СН'!$G$11+СВЦЭМ!$D$10+'СЕТ СН'!$G$6-'СЕТ СН'!$G$23</f>
        <v>1150.48177261</v>
      </c>
    </row>
    <row r="77" spans="1:26" ht="15.75" x14ac:dyDescent="0.2">
      <c r="A77" s="35">
        <f t="shared" si="1"/>
        <v>44834</v>
      </c>
      <c r="B77" s="36">
        <f>SUMIFS(СВЦЭМ!$D$39:$D$782,СВЦЭМ!$A$39:$A$782,$A77,СВЦЭМ!$B$39:$B$782,B$47)+'СЕТ СН'!$G$11+СВЦЭМ!$D$10+'СЕТ СН'!$G$6-'СЕТ СН'!$G$23</f>
        <v>1167.1927721899999</v>
      </c>
      <c r="C77" s="36">
        <f>SUMIFS(СВЦЭМ!$D$39:$D$782,СВЦЭМ!$A$39:$A$782,$A77,СВЦЭМ!$B$39:$B$782,C$47)+'СЕТ СН'!$G$11+СВЦЭМ!$D$10+'СЕТ СН'!$G$6-'СЕТ СН'!$G$23</f>
        <v>1205.3129615700002</v>
      </c>
      <c r="D77" s="36">
        <f>SUMIFS(СВЦЭМ!$D$39:$D$782,СВЦЭМ!$A$39:$A$782,$A77,СВЦЭМ!$B$39:$B$782,D$47)+'СЕТ СН'!$G$11+СВЦЭМ!$D$10+'СЕТ СН'!$G$6-'СЕТ СН'!$G$23</f>
        <v>1178.3580192500001</v>
      </c>
      <c r="E77" s="36">
        <f>SUMIFS(СВЦЭМ!$D$39:$D$782,СВЦЭМ!$A$39:$A$782,$A77,СВЦЭМ!$B$39:$B$782,E$47)+'СЕТ СН'!$G$11+СВЦЭМ!$D$10+'СЕТ СН'!$G$6-'СЕТ СН'!$G$23</f>
        <v>1164.4621535799999</v>
      </c>
      <c r="F77" s="36">
        <f>SUMIFS(СВЦЭМ!$D$39:$D$782,СВЦЭМ!$A$39:$A$782,$A77,СВЦЭМ!$B$39:$B$782,F$47)+'СЕТ СН'!$G$11+СВЦЭМ!$D$10+'СЕТ СН'!$G$6-'СЕТ СН'!$G$23</f>
        <v>1144.9144687</v>
      </c>
      <c r="G77" s="36">
        <f>SUMIFS(СВЦЭМ!$D$39:$D$782,СВЦЭМ!$A$39:$A$782,$A77,СВЦЭМ!$B$39:$B$782,G$47)+'СЕТ СН'!$G$11+СВЦЭМ!$D$10+'СЕТ СН'!$G$6-'СЕТ СН'!$G$23</f>
        <v>1134.1772394499999</v>
      </c>
      <c r="H77" s="36">
        <f>SUMIFS(СВЦЭМ!$D$39:$D$782,СВЦЭМ!$A$39:$A$782,$A77,СВЦЭМ!$B$39:$B$782,H$47)+'СЕТ СН'!$G$11+СВЦЭМ!$D$10+'СЕТ СН'!$G$6-'СЕТ СН'!$G$23</f>
        <v>1090.6655199700001</v>
      </c>
      <c r="I77" s="36">
        <f>SUMIFS(СВЦЭМ!$D$39:$D$782,СВЦЭМ!$A$39:$A$782,$A77,СВЦЭМ!$B$39:$B$782,I$47)+'СЕТ СН'!$G$11+СВЦЭМ!$D$10+'СЕТ СН'!$G$6-'СЕТ СН'!$G$23</f>
        <v>1063.13556724</v>
      </c>
      <c r="J77" s="36">
        <f>SUMIFS(СВЦЭМ!$D$39:$D$782,СВЦЭМ!$A$39:$A$782,$A77,СВЦЭМ!$B$39:$B$782,J$47)+'СЕТ СН'!$G$11+СВЦЭМ!$D$10+'СЕТ СН'!$G$6-'СЕТ СН'!$G$23</f>
        <v>1037.7152428500001</v>
      </c>
      <c r="K77" s="36">
        <f>SUMIFS(СВЦЭМ!$D$39:$D$782,СВЦЭМ!$A$39:$A$782,$A77,СВЦЭМ!$B$39:$B$782,K$47)+'СЕТ СН'!$G$11+СВЦЭМ!$D$10+'СЕТ СН'!$G$6-'СЕТ СН'!$G$23</f>
        <v>1030.8707086500001</v>
      </c>
      <c r="L77" s="36">
        <f>SUMIFS(СВЦЭМ!$D$39:$D$782,СВЦЭМ!$A$39:$A$782,$A77,СВЦЭМ!$B$39:$B$782,L$47)+'СЕТ СН'!$G$11+СВЦЭМ!$D$10+'СЕТ СН'!$G$6-'СЕТ СН'!$G$23</f>
        <v>1040.7305031400001</v>
      </c>
      <c r="M77" s="36">
        <f>SUMIFS(СВЦЭМ!$D$39:$D$782,СВЦЭМ!$A$39:$A$782,$A77,СВЦЭМ!$B$39:$B$782,M$47)+'СЕТ СН'!$G$11+СВЦЭМ!$D$10+'СЕТ СН'!$G$6-'СЕТ СН'!$G$23</f>
        <v>1059.4248401699999</v>
      </c>
      <c r="N77" s="36">
        <f>SUMIFS(СВЦЭМ!$D$39:$D$782,СВЦЭМ!$A$39:$A$782,$A77,СВЦЭМ!$B$39:$B$782,N$47)+'СЕТ СН'!$G$11+СВЦЭМ!$D$10+'СЕТ СН'!$G$6-'СЕТ СН'!$G$23</f>
        <v>1074.02623905</v>
      </c>
      <c r="O77" s="36">
        <f>SUMIFS(СВЦЭМ!$D$39:$D$782,СВЦЭМ!$A$39:$A$782,$A77,СВЦЭМ!$B$39:$B$782,O$47)+'СЕТ СН'!$G$11+СВЦЭМ!$D$10+'СЕТ СН'!$G$6-'СЕТ СН'!$G$23</f>
        <v>1084.81310586</v>
      </c>
      <c r="P77" s="36">
        <f>SUMIFS(СВЦЭМ!$D$39:$D$782,СВЦЭМ!$A$39:$A$782,$A77,СВЦЭМ!$B$39:$B$782,P$47)+'СЕТ СН'!$G$11+СВЦЭМ!$D$10+'СЕТ СН'!$G$6-'СЕТ СН'!$G$23</f>
        <v>1095.70171097</v>
      </c>
      <c r="Q77" s="36">
        <f>SUMIFS(СВЦЭМ!$D$39:$D$782,СВЦЭМ!$A$39:$A$782,$A77,СВЦЭМ!$B$39:$B$782,Q$47)+'СЕТ СН'!$G$11+СВЦЭМ!$D$10+'СЕТ СН'!$G$6-'СЕТ СН'!$G$23</f>
        <v>1096.3893643900001</v>
      </c>
      <c r="R77" s="36">
        <f>SUMIFS(СВЦЭМ!$D$39:$D$782,СВЦЭМ!$A$39:$A$782,$A77,СВЦЭМ!$B$39:$B$782,R$47)+'СЕТ СН'!$G$11+СВЦЭМ!$D$10+'СЕТ СН'!$G$6-'СЕТ СН'!$G$23</f>
        <v>1075.63790844</v>
      </c>
      <c r="S77" s="36">
        <f>SUMIFS(СВЦЭМ!$D$39:$D$782,СВЦЭМ!$A$39:$A$782,$A77,СВЦЭМ!$B$39:$B$782,S$47)+'СЕТ СН'!$G$11+СВЦЭМ!$D$10+'СЕТ СН'!$G$6-'СЕТ СН'!$G$23</f>
        <v>1046.43158432</v>
      </c>
      <c r="T77" s="36">
        <f>SUMIFS(СВЦЭМ!$D$39:$D$782,СВЦЭМ!$A$39:$A$782,$A77,СВЦЭМ!$B$39:$B$782,T$47)+'СЕТ СН'!$G$11+СВЦЭМ!$D$10+'СЕТ СН'!$G$6-'СЕТ СН'!$G$23</f>
        <v>1027.9448576499999</v>
      </c>
      <c r="U77" s="36">
        <f>SUMIFS(СВЦЭМ!$D$39:$D$782,СВЦЭМ!$A$39:$A$782,$A77,СВЦЭМ!$B$39:$B$782,U$47)+'СЕТ СН'!$G$11+СВЦЭМ!$D$10+'СЕТ СН'!$G$6-'СЕТ СН'!$G$23</f>
        <v>1007.5183045799999</v>
      </c>
      <c r="V77" s="36">
        <f>SUMIFS(СВЦЭМ!$D$39:$D$782,СВЦЭМ!$A$39:$A$782,$A77,СВЦЭМ!$B$39:$B$782,V$47)+'СЕТ СН'!$G$11+СВЦЭМ!$D$10+'СЕТ СН'!$G$6-'СЕТ СН'!$G$23</f>
        <v>1024.8775342399999</v>
      </c>
      <c r="W77" s="36">
        <f>SUMIFS(СВЦЭМ!$D$39:$D$782,СВЦЭМ!$A$39:$A$782,$A77,СВЦЭМ!$B$39:$B$782,W$47)+'СЕТ СН'!$G$11+СВЦЭМ!$D$10+'СЕТ СН'!$G$6-'СЕТ СН'!$G$23</f>
        <v>1090.9391829000001</v>
      </c>
      <c r="X77" s="36">
        <f>SUMIFS(СВЦЭМ!$D$39:$D$782,СВЦЭМ!$A$39:$A$782,$A77,СВЦЭМ!$B$39:$B$782,X$47)+'СЕТ СН'!$G$11+СВЦЭМ!$D$10+'СЕТ СН'!$G$6-'СЕТ СН'!$G$23</f>
        <v>1130.58168935</v>
      </c>
      <c r="Y77" s="36">
        <f>SUMIFS(СВЦЭМ!$D$39:$D$782,СВЦЭМ!$A$39:$A$782,$A77,СВЦЭМ!$B$39:$B$782,Y$47)+'СЕТ СН'!$G$11+СВЦЭМ!$D$10+'СЕТ СН'!$G$6-'СЕТ СН'!$G$23</f>
        <v>1136.47639011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01.09.2022</v>
      </c>
      <c r="B84" s="36">
        <f>SUMIFS(СВЦЭМ!$D$39:$D$782,СВЦЭМ!$A$39:$A$782,$A84,СВЦЭМ!$B$39:$B$782,B$83)+'СЕТ СН'!$H$11+СВЦЭМ!$D$10+'СЕТ СН'!$H$6-'СЕТ СН'!$H$23</f>
        <v>1101.9684316299999</v>
      </c>
      <c r="C84" s="36">
        <f>SUMIFS(СВЦЭМ!$D$39:$D$782,СВЦЭМ!$A$39:$A$782,$A84,СВЦЭМ!$B$39:$B$782,C$83)+'СЕТ СН'!$H$11+СВЦЭМ!$D$10+'СЕТ СН'!$H$6-'СЕТ СН'!$H$23</f>
        <v>1151.46493308</v>
      </c>
      <c r="D84" s="36">
        <f>SUMIFS(СВЦЭМ!$D$39:$D$782,СВЦЭМ!$A$39:$A$782,$A84,СВЦЭМ!$B$39:$B$782,D$83)+'СЕТ СН'!$H$11+СВЦЭМ!$D$10+'СЕТ СН'!$H$6-'СЕТ СН'!$H$23</f>
        <v>1181.9825965800001</v>
      </c>
      <c r="E84" s="36">
        <f>SUMIFS(СВЦЭМ!$D$39:$D$782,СВЦЭМ!$A$39:$A$782,$A84,СВЦЭМ!$B$39:$B$782,E$83)+'СЕТ СН'!$H$11+СВЦЭМ!$D$10+'СЕТ СН'!$H$6-'СЕТ СН'!$H$23</f>
        <v>1187.68148819</v>
      </c>
      <c r="F84" s="36">
        <f>SUMIFS(СВЦЭМ!$D$39:$D$782,СВЦЭМ!$A$39:$A$782,$A84,СВЦЭМ!$B$39:$B$782,F$83)+'СЕТ СН'!$H$11+СВЦЭМ!$D$10+'СЕТ СН'!$H$6-'СЕТ СН'!$H$23</f>
        <v>1191.64155441</v>
      </c>
      <c r="G84" s="36">
        <f>SUMIFS(СВЦЭМ!$D$39:$D$782,СВЦЭМ!$A$39:$A$782,$A84,СВЦЭМ!$B$39:$B$782,G$83)+'СЕТ СН'!$H$11+СВЦЭМ!$D$10+'СЕТ СН'!$H$6-'СЕТ СН'!$H$23</f>
        <v>1180.6308942599999</v>
      </c>
      <c r="H84" s="36">
        <f>SUMIFS(СВЦЭМ!$D$39:$D$782,СВЦЭМ!$A$39:$A$782,$A84,СВЦЭМ!$B$39:$B$782,H$83)+'СЕТ СН'!$H$11+СВЦЭМ!$D$10+'СЕТ СН'!$H$6-'СЕТ СН'!$H$23</f>
        <v>1135.8850264799999</v>
      </c>
      <c r="I84" s="36">
        <f>SUMIFS(СВЦЭМ!$D$39:$D$782,СВЦЭМ!$A$39:$A$782,$A84,СВЦЭМ!$B$39:$B$782,I$83)+'СЕТ СН'!$H$11+СВЦЭМ!$D$10+'СЕТ СН'!$H$6-'СЕТ СН'!$H$23</f>
        <v>1069.07105142</v>
      </c>
      <c r="J84" s="36">
        <f>SUMIFS(СВЦЭМ!$D$39:$D$782,СВЦЭМ!$A$39:$A$782,$A84,СВЦЭМ!$B$39:$B$782,J$83)+'СЕТ СН'!$H$11+СВЦЭМ!$D$10+'СЕТ СН'!$H$6-'СЕТ СН'!$H$23</f>
        <v>1042.7269580499999</v>
      </c>
      <c r="K84" s="36">
        <f>SUMIFS(СВЦЭМ!$D$39:$D$782,СВЦЭМ!$A$39:$A$782,$A84,СВЦЭМ!$B$39:$B$782,K$83)+'СЕТ СН'!$H$11+СВЦЭМ!$D$10+'СЕТ СН'!$H$6-'СЕТ СН'!$H$23</f>
        <v>1067.64235831</v>
      </c>
      <c r="L84" s="36">
        <f>SUMIFS(СВЦЭМ!$D$39:$D$782,СВЦЭМ!$A$39:$A$782,$A84,СВЦЭМ!$B$39:$B$782,L$83)+'СЕТ СН'!$H$11+СВЦЭМ!$D$10+'СЕТ СН'!$H$6-'СЕТ СН'!$H$23</f>
        <v>1031.7274371999999</v>
      </c>
      <c r="M84" s="36">
        <f>SUMIFS(СВЦЭМ!$D$39:$D$782,СВЦЭМ!$A$39:$A$782,$A84,СВЦЭМ!$B$39:$B$782,M$83)+'СЕТ СН'!$H$11+СВЦЭМ!$D$10+'СЕТ СН'!$H$6-'СЕТ СН'!$H$23</f>
        <v>1001.57624346</v>
      </c>
      <c r="N84" s="36">
        <f>SUMIFS(СВЦЭМ!$D$39:$D$782,СВЦЭМ!$A$39:$A$782,$A84,СВЦЭМ!$B$39:$B$782,N$83)+'СЕТ СН'!$H$11+СВЦЭМ!$D$10+'СЕТ СН'!$H$6-'СЕТ СН'!$H$23</f>
        <v>1016.27803276</v>
      </c>
      <c r="O84" s="36">
        <f>SUMIFS(СВЦЭМ!$D$39:$D$782,СВЦЭМ!$A$39:$A$782,$A84,СВЦЭМ!$B$39:$B$782,O$83)+'СЕТ СН'!$H$11+СВЦЭМ!$D$10+'СЕТ СН'!$H$6-'СЕТ СН'!$H$23</f>
        <v>1021.43629392</v>
      </c>
      <c r="P84" s="36">
        <f>SUMIFS(СВЦЭМ!$D$39:$D$782,СВЦЭМ!$A$39:$A$782,$A84,СВЦЭМ!$B$39:$B$782,P$83)+'СЕТ СН'!$H$11+СВЦЭМ!$D$10+'СЕТ СН'!$H$6-'СЕТ СН'!$H$23</f>
        <v>1022.60500012</v>
      </c>
      <c r="Q84" s="36">
        <f>SUMIFS(СВЦЭМ!$D$39:$D$782,СВЦЭМ!$A$39:$A$782,$A84,СВЦЭМ!$B$39:$B$782,Q$83)+'СЕТ СН'!$H$11+СВЦЭМ!$D$10+'СЕТ СН'!$H$6-'СЕТ СН'!$H$23</f>
        <v>1028.4873294399999</v>
      </c>
      <c r="R84" s="36">
        <f>SUMIFS(СВЦЭМ!$D$39:$D$782,СВЦЭМ!$A$39:$A$782,$A84,СВЦЭМ!$B$39:$B$782,R$83)+'СЕТ СН'!$H$11+СВЦЭМ!$D$10+'СЕТ СН'!$H$6-'СЕТ СН'!$H$23</f>
        <v>1020.01035221</v>
      </c>
      <c r="S84" s="36">
        <f>SUMIFS(СВЦЭМ!$D$39:$D$782,СВЦЭМ!$A$39:$A$782,$A84,СВЦЭМ!$B$39:$B$782,S$83)+'СЕТ СН'!$H$11+СВЦЭМ!$D$10+'СЕТ СН'!$H$6-'СЕТ СН'!$H$23</f>
        <v>1024.9723212899999</v>
      </c>
      <c r="T84" s="36">
        <f>SUMIFS(СВЦЭМ!$D$39:$D$782,СВЦЭМ!$A$39:$A$782,$A84,СВЦЭМ!$B$39:$B$782,T$83)+'СЕТ СН'!$H$11+СВЦЭМ!$D$10+'СЕТ СН'!$H$6-'СЕТ СН'!$H$23</f>
        <v>1155.13050297</v>
      </c>
      <c r="U84" s="36">
        <f>SUMIFS(СВЦЭМ!$D$39:$D$782,СВЦЭМ!$A$39:$A$782,$A84,СВЦЭМ!$B$39:$B$782,U$83)+'СЕТ СН'!$H$11+СВЦЭМ!$D$10+'СЕТ СН'!$H$6-'СЕТ СН'!$H$23</f>
        <v>1165.18119112</v>
      </c>
      <c r="V84" s="36">
        <f>SUMIFS(СВЦЭМ!$D$39:$D$782,СВЦЭМ!$A$39:$A$782,$A84,СВЦЭМ!$B$39:$B$782,V$83)+'СЕТ СН'!$H$11+СВЦЭМ!$D$10+'СЕТ СН'!$H$6-'СЕТ СН'!$H$23</f>
        <v>1176.7358741099999</v>
      </c>
      <c r="W84" s="36">
        <f>SUMIFS(СВЦЭМ!$D$39:$D$782,СВЦЭМ!$A$39:$A$782,$A84,СВЦЭМ!$B$39:$B$782,W$83)+'СЕТ СН'!$H$11+СВЦЭМ!$D$10+'СЕТ СН'!$H$6-'СЕТ СН'!$H$23</f>
        <v>1174.9507988999999</v>
      </c>
      <c r="X84" s="36">
        <f>SUMIFS(СВЦЭМ!$D$39:$D$782,СВЦЭМ!$A$39:$A$782,$A84,СВЦЭМ!$B$39:$B$782,X$83)+'СЕТ СН'!$H$11+СВЦЭМ!$D$10+'СЕТ СН'!$H$6-'СЕТ СН'!$H$23</f>
        <v>1145.5116258399999</v>
      </c>
      <c r="Y84" s="36">
        <f>SUMIFS(СВЦЭМ!$D$39:$D$782,СВЦЭМ!$A$39:$A$782,$A84,СВЦЭМ!$B$39:$B$782,Y$83)+'СЕТ СН'!$H$11+СВЦЭМ!$D$10+'СЕТ СН'!$H$6-'СЕТ СН'!$H$23</f>
        <v>1103.9985324100001</v>
      </c>
      <c r="AA84" s="45"/>
    </row>
    <row r="85" spans="1:27" ht="15.75" x14ac:dyDescent="0.2">
      <c r="A85" s="35">
        <f>A84+1</f>
        <v>44806</v>
      </c>
      <c r="B85" s="36">
        <f>SUMIFS(СВЦЭМ!$D$39:$D$782,СВЦЭМ!$A$39:$A$782,$A85,СВЦЭМ!$B$39:$B$782,B$83)+'СЕТ СН'!$H$11+СВЦЭМ!$D$10+'СЕТ СН'!$H$6-'СЕТ СН'!$H$23</f>
        <v>1104.87898264</v>
      </c>
      <c r="C85" s="36">
        <f>SUMIFS(СВЦЭМ!$D$39:$D$782,СВЦЭМ!$A$39:$A$782,$A85,СВЦЭМ!$B$39:$B$782,C$83)+'СЕТ СН'!$H$11+СВЦЭМ!$D$10+'СЕТ СН'!$H$6-'СЕТ СН'!$H$23</f>
        <v>1155.3738116</v>
      </c>
      <c r="D85" s="36">
        <f>SUMIFS(СВЦЭМ!$D$39:$D$782,СВЦЭМ!$A$39:$A$782,$A85,СВЦЭМ!$B$39:$B$782,D$83)+'СЕТ СН'!$H$11+СВЦЭМ!$D$10+'СЕТ СН'!$H$6-'СЕТ СН'!$H$23</f>
        <v>1187.68780765</v>
      </c>
      <c r="E85" s="36">
        <f>SUMIFS(СВЦЭМ!$D$39:$D$782,СВЦЭМ!$A$39:$A$782,$A85,СВЦЭМ!$B$39:$B$782,E$83)+'СЕТ СН'!$H$11+СВЦЭМ!$D$10+'СЕТ СН'!$H$6-'СЕТ СН'!$H$23</f>
        <v>1197.9477032099999</v>
      </c>
      <c r="F85" s="36">
        <f>SUMIFS(СВЦЭМ!$D$39:$D$782,СВЦЭМ!$A$39:$A$782,$A85,СВЦЭМ!$B$39:$B$782,F$83)+'СЕТ СН'!$H$11+СВЦЭМ!$D$10+'СЕТ СН'!$H$6-'СЕТ СН'!$H$23</f>
        <v>1200.4480506899999</v>
      </c>
      <c r="G85" s="36">
        <f>SUMIFS(СВЦЭМ!$D$39:$D$782,СВЦЭМ!$A$39:$A$782,$A85,СВЦЭМ!$B$39:$B$782,G$83)+'СЕТ СН'!$H$11+СВЦЭМ!$D$10+'СЕТ СН'!$H$6-'СЕТ СН'!$H$23</f>
        <v>1190.41357653</v>
      </c>
      <c r="H85" s="36">
        <f>SUMIFS(СВЦЭМ!$D$39:$D$782,СВЦЭМ!$A$39:$A$782,$A85,СВЦЭМ!$B$39:$B$782,H$83)+'СЕТ СН'!$H$11+СВЦЭМ!$D$10+'СЕТ СН'!$H$6-'СЕТ СН'!$H$23</f>
        <v>1146.9944814599999</v>
      </c>
      <c r="I85" s="36">
        <f>SUMIFS(СВЦЭМ!$D$39:$D$782,СВЦЭМ!$A$39:$A$782,$A85,СВЦЭМ!$B$39:$B$782,I$83)+'СЕТ СН'!$H$11+СВЦЭМ!$D$10+'СЕТ СН'!$H$6-'СЕТ СН'!$H$23</f>
        <v>1077.05947152</v>
      </c>
      <c r="J85" s="36">
        <f>SUMIFS(СВЦЭМ!$D$39:$D$782,СВЦЭМ!$A$39:$A$782,$A85,СВЦЭМ!$B$39:$B$782,J$83)+'СЕТ СН'!$H$11+СВЦЭМ!$D$10+'СЕТ СН'!$H$6-'СЕТ СН'!$H$23</f>
        <v>1012.41101194</v>
      </c>
      <c r="K85" s="36">
        <f>SUMIFS(СВЦЭМ!$D$39:$D$782,СВЦЭМ!$A$39:$A$782,$A85,СВЦЭМ!$B$39:$B$782,K$83)+'СЕТ СН'!$H$11+СВЦЭМ!$D$10+'СЕТ СН'!$H$6-'СЕТ СН'!$H$23</f>
        <v>1036.3937999099999</v>
      </c>
      <c r="L85" s="36">
        <f>SUMIFS(СВЦЭМ!$D$39:$D$782,СВЦЭМ!$A$39:$A$782,$A85,СВЦЭМ!$B$39:$B$782,L$83)+'СЕТ СН'!$H$11+СВЦЭМ!$D$10+'СЕТ СН'!$H$6-'СЕТ СН'!$H$23</f>
        <v>1031.44678972</v>
      </c>
      <c r="M85" s="36">
        <f>SUMIFS(СВЦЭМ!$D$39:$D$782,СВЦЭМ!$A$39:$A$782,$A85,СВЦЭМ!$B$39:$B$782,M$83)+'СЕТ СН'!$H$11+СВЦЭМ!$D$10+'СЕТ СН'!$H$6-'СЕТ СН'!$H$23</f>
        <v>985.10903240000005</v>
      </c>
      <c r="N85" s="36">
        <f>SUMIFS(СВЦЭМ!$D$39:$D$782,СВЦЭМ!$A$39:$A$782,$A85,СВЦЭМ!$B$39:$B$782,N$83)+'СЕТ СН'!$H$11+СВЦЭМ!$D$10+'СЕТ СН'!$H$6-'СЕТ СН'!$H$23</f>
        <v>994.32066495000004</v>
      </c>
      <c r="O85" s="36">
        <f>SUMIFS(СВЦЭМ!$D$39:$D$782,СВЦЭМ!$A$39:$A$782,$A85,СВЦЭМ!$B$39:$B$782,O$83)+'СЕТ СН'!$H$11+СВЦЭМ!$D$10+'СЕТ СН'!$H$6-'СЕТ СН'!$H$23</f>
        <v>996.34572075000005</v>
      </c>
      <c r="P85" s="36">
        <f>SUMIFS(СВЦЭМ!$D$39:$D$782,СВЦЭМ!$A$39:$A$782,$A85,СВЦЭМ!$B$39:$B$782,P$83)+'СЕТ СН'!$H$11+СВЦЭМ!$D$10+'СЕТ СН'!$H$6-'СЕТ СН'!$H$23</f>
        <v>999.06440400999998</v>
      </c>
      <c r="Q85" s="36">
        <f>SUMIFS(СВЦЭМ!$D$39:$D$782,СВЦЭМ!$A$39:$A$782,$A85,СВЦЭМ!$B$39:$B$782,Q$83)+'СЕТ СН'!$H$11+СВЦЭМ!$D$10+'СЕТ СН'!$H$6-'СЕТ СН'!$H$23</f>
        <v>1004.6134956</v>
      </c>
      <c r="R85" s="36">
        <f>SUMIFS(СВЦЭМ!$D$39:$D$782,СВЦЭМ!$A$39:$A$782,$A85,СВЦЭМ!$B$39:$B$782,R$83)+'СЕТ СН'!$H$11+СВЦЭМ!$D$10+'СЕТ СН'!$H$6-'СЕТ СН'!$H$23</f>
        <v>1004.85211884</v>
      </c>
      <c r="S85" s="36">
        <f>SUMIFS(СВЦЭМ!$D$39:$D$782,СВЦЭМ!$A$39:$A$782,$A85,СВЦЭМ!$B$39:$B$782,S$83)+'СЕТ СН'!$H$11+СВЦЭМ!$D$10+'СЕТ СН'!$H$6-'СЕТ СН'!$H$23</f>
        <v>1009.11114011</v>
      </c>
      <c r="T85" s="36">
        <f>SUMIFS(СВЦЭМ!$D$39:$D$782,СВЦЭМ!$A$39:$A$782,$A85,СВЦЭМ!$B$39:$B$782,T$83)+'СЕТ СН'!$H$11+СВЦЭМ!$D$10+'СЕТ СН'!$H$6-'СЕТ СН'!$H$23</f>
        <v>1130.2094646200001</v>
      </c>
      <c r="U85" s="36">
        <f>SUMIFS(СВЦЭМ!$D$39:$D$782,СВЦЭМ!$A$39:$A$782,$A85,СВЦЭМ!$B$39:$B$782,U$83)+'СЕТ СН'!$H$11+СВЦЭМ!$D$10+'СЕТ СН'!$H$6-'СЕТ СН'!$H$23</f>
        <v>1132.43418391</v>
      </c>
      <c r="V85" s="36">
        <f>SUMIFS(СВЦЭМ!$D$39:$D$782,СВЦЭМ!$A$39:$A$782,$A85,СВЦЭМ!$B$39:$B$782,V$83)+'СЕТ СН'!$H$11+СВЦЭМ!$D$10+'СЕТ СН'!$H$6-'СЕТ СН'!$H$23</f>
        <v>1157.1240400199999</v>
      </c>
      <c r="W85" s="36">
        <f>SUMIFS(СВЦЭМ!$D$39:$D$782,СВЦЭМ!$A$39:$A$782,$A85,СВЦЭМ!$B$39:$B$782,W$83)+'СЕТ СН'!$H$11+СВЦЭМ!$D$10+'СЕТ СН'!$H$6-'СЕТ СН'!$H$23</f>
        <v>1157.3576558499999</v>
      </c>
      <c r="X85" s="36">
        <f>SUMIFS(СВЦЭМ!$D$39:$D$782,СВЦЭМ!$A$39:$A$782,$A85,СВЦЭМ!$B$39:$B$782,X$83)+'СЕТ СН'!$H$11+СВЦЭМ!$D$10+'СЕТ СН'!$H$6-'СЕТ СН'!$H$23</f>
        <v>1109.9279978499999</v>
      </c>
      <c r="Y85" s="36">
        <f>SUMIFS(СВЦЭМ!$D$39:$D$782,СВЦЭМ!$A$39:$A$782,$A85,СВЦЭМ!$B$39:$B$782,Y$83)+'СЕТ СН'!$H$11+СВЦЭМ!$D$10+'СЕТ СН'!$H$6-'СЕТ СН'!$H$23</f>
        <v>1075.6380526200001</v>
      </c>
    </row>
    <row r="86" spans="1:27" ht="15.75" x14ac:dyDescent="0.2">
      <c r="A86" s="35">
        <f t="shared" ref="A86:A113" si="2">A85+1</f>
        <v>44807</v>
      </c>
      <c r="B86" s="36">
        <f>SUMIFS(СВЦЭМ!$D$39:$D$782,СВЦЭМ!$A$39:$A$782,$A86,СВЦЭМ!$B$39:$B$782,B$83)+'СЕТ СН'!$H$11+СВЦЭМ!$D$10+'СЕТ СН'!$H$6-'СЕТ СН'!$H$23</f>
        <v>1076.2174235699999</v>
      </c>
      <c r="C86" s="36">
        <f>SUMIFS(СВЦЭМ!$D$39:$D$782,СВЦЭМ!$A$39:$A$782,$A86,СВЦЭМ!$B$39:$B$782,C$83)+'СЕТ СН'!$H$11+СВЦЭМ!$D$10+'СЕТ СН'!$H$6-'СЕТ СН'!$H$23</f>
        <v>1118.8102511899999</v>
      </c>
      <c r="D86" s="36">
        <f>SUMIFS(СВЦЭМ!$D$39:$D$782,СВЦЭМ!$A$39:$A$782,$A86,СВЦЭМ!$B$39:$B$782,D$83)+'СЕТ СН'!$H$11+СВЦЭМ!$D$10+'СЕТ СН'!$H$6-'СЕТ СН'!$H$23</f>
        <v>1137.1367125899999</v>
      </c>
      <c r="E86" s="36">
        <f>SUMIFS(СВЦЭМ!$D$39:$D$782,СВЦЭМ!$A$39:$A$782,$A86,СВЦЭМ!$B$39:$B$782,E$83)+'СЕТ СН'!$H$11+СВЦЭМ!$D$10+'СЕТ СН'!$H$6-'СЕТ СН'!$H$23</f>
        <v>1150.0511225599998</v>
      </c>
      <c r="F86" s="36">
        <f>SUMIFS(СВЦЭМ!$D$39:$D$782,СВЦЭМ!$A$39:$A$782,$A86,СВЦЭМ!$B$39:$B$782,F$83)+'СЕТ СН'!$H$11+СВЦЭМ!$D$10+'СЕТ СН'!$H$6-'СЕТ СН'!$H$23</f>
        <v>1163.7122883699999</v>
      </c>
      <c r="G86" s="36">
        <f>SUMIFS(СВЦЭМ!$D$39:$D$782,СВЦЭМ!$A$39:$A$782,$A86,СВЦЭМ!$B$39:$B$782,G$83)+'СЕТ СН'!$H$11+СВЦЭМ!$D$10+'СЕТ СН'!$H$6-'СЕТ СН'!$H$23</f>
        <v>1161.32394213</v>
      </c>
      <c r="H86" s="36">
        <f>SUMIFS(СВЦЭМ!$D$39:$D$782,СВЦЭМ!$A$39:$A$782,$A86,СВЦЭМ!$B$39:$B$782,H$83)+'СЕТ СН'!$H$11+СВЦЭМ!$D$10+'СЕТ СН'!$H$6-'СЕТ СН'!$H$23</f>
        <v>1139.6587872499999</v>
      </c>
      <c r="I86" s="36">
        <f>SUMIFS(СВЦЭМ!$D$39:$D$782,СВЦЭМ!$A$39:$A$782,$A86,СВЦЭМ!$B$39:$B$782,I$83)+'СЕТ СН'!$H$11+СВЦЭМ!$D$10+'СЕТ СН'!$H$6-'СЕТ СН'!$H$23</f>
        <v>1092.0100164599999</v>
      </c>
      <c r="J86" s="36">
        <f>SUMIFS(СВЦЭМ!$D$39:$D$782,СВЦЭМ!$A$39:$A$782,$A86,СВЦЭМ!$B$39:$B$782,J$83)+'СЕТ СН'!$H$11+СВЦЭМ!$D$10+'СЕТ СН'!$H$6-'СЕТ СН'!$H$23</f>
        <v>1041.9132161499999</v>
      </c>
      <c r="K86" s="36">
        <f>SUMIFS(СВЦЭМ!$D$39:$D$782,СВЦЭМ!$A$39:$A$782,$A86,СВЦЭМ!$B$39:$B$782,K$83)+'СЕТ СН'!$H$11+СВЦЭМ!$D$10+'СЕТ СН'!$H$6-'СЕТ СН'!$H$23</f>
        <v>971.47814041000004</v>
      </c>
      <c r="L86" s="36">
        <f>SUMIFS(СВЦЭМ!$D$39:$D$782,СВЦЭМ!$A$39:$A$782,$A86,СВЦЭМ!$B$39:$B$782,L$83)+'СЕТ СН'!$H$11+СВЦЭМ!$D$10+'СЕТ СН'!$H$6-'СЕТ СН'!$H$23</f>
        <v>927.24982256999999</v>
      </c>
      <c r="M86" s="36">
        <f>SUMIFS(СВЦЭМ!$D$39:$D$782,СВЦЭМ!$A$39:$A$782,$A86,СВЦЭМ!$B$39:$B$782,M$83)+'СЕТ СН'!$H$11+СВЦЭМ!$D$10+'СЕТ СН'!$H$6-'СЕТ СН'!$H$23</f>
        <v>938.68247251000003</v>
      </c>
      <c r="N86" s="36">
        <f>SUMIFS(СВЦЭМ!$D$39:$D$782,СВЦЭМ!$A$39:$A$782,$A86,СВЦЭМ!$B$39:$B$782,N$83)+'СЕТ СН'!$H$11+СВЦЭМ!$D$10+'СЕТ СН'!$H$6-'СЕТ СН'!$H$23</f>
        <v>951.28350828999999</v>
      </c>
      <c r="O86" s="36">
        <f>SUMIFS(СВЦЭМ!$D$39:$D$782,СВЦЭМ!$A$39:$A$782,$A86,СВЦЭМ!$B$39:$B$782,O$83)+'СЕТ СН'!$H$11+СВЦЭМ!$D$10+'СЕТ СН'!$H$6-'СЕТ СН'!$H$23</f>
        <v>979.01226308000003</v>
      </c>
      <c r="P86" s="36">
        <f>SUMIFS(СВЦЭМ!$D$39:$D$782,СВЦЭМ!$A$39:$A$782,$A86,СВЦЭМ!$B$39:$B$782,P$83)+'СЕТ СН'!$H$11+СВЦЭМ!$D$10+'СЕТ СН'!$H$6-'СЕТ СН'!$H$23</f>
        <v>1001.1888186800001</v>
      </c>
      <c r="Q86" s="36">
        <f>SUMIFS(СВЦЭМ!$D$39:$D$782,СВЦЭМ!$A$39:$A$782,$A86,СВЦЭМ!$B$39:$B$782,Q$83)+'СЕТ СН'!$H$11+СВЦЭМ!$D$10+'СЕТ СН'!$H$6-'СЕТ СН'!$H$23</f>
        <v>1005.19540212</v>
      </c>
      <c r="R86" s="36">
        <f>SUMIFS(СВЦЭМ!$D$39:$D$782,СВЦЭМ!$A$39:$A$782,$A86,СВЦЭМ!$B$39:$B$782,R$83)+'СЕТ СН'!$H$11+СВЦЭМ!$D$10+'СЕТ СН'!$H$6-'СЕТ СН'!$H$23</f>
        <v>1002.33788064</v>
      </c>
      <c r="S86" s="36">
        <f>SUMIFS(СВЦЭМ!$D$39:$D$782,СВЦЭМ!$A$39:$A$782,$A86,СВЦЭМ!$B$39:$B$782,S$83)+'СЕТ СН'!$H$11+СВЦЭМ!$D$10+'СЕТ СН'!$H$6-'СЕТ СН'!$H$23</f>
        <v>1006.57955161</v>
      </c>
      <c r="T86" s="36">
        <f>SUMIFS(СВЦЭМ!$D$39:$D$782,СВЦЭМ!$A$39:$A$782,$A86,СВЦЭМ!$B$39:$B$782,T$83)+'СЕТ СН'!$H$11+СВЦЭМ!$D$10+'СЕТ СН'!$H$6-'СЕТ СН'!$H$23</f>
        <v>985.46584026000005</v>
      </c>
      <c r="U86" s="36">
        <f>SUMIFS(СВЦЭМ!$D$39:$D$782,СВЦЭМ!$A$39:$A$782,$A86,СВЦЭМ!$B$39:$B$782,U$83)+'СЕТ СН'!$H$11+СВЦЭМ!$D$10+'СЕТ СН'!$H$6-'СЕТ СН'!$H$23</f>
        <v>983.35927101000004</v>
      </c>
      <c r="V86" s="36">
        <f>SUMIFS(СВЦЭМ!$D$39:$D$782,СВЦЭМ!$A$39:$A$782,$A86,СВЦЭМ!$B$39:$B$782,V$83)+'СЕТ СН'!$H$11+СВЦЭМ!$D$10+'СЕТ СН'!$H$6-'СЕТ СН'!$H$23</f>
        <v>979.25209821999999</v>
      </c>
      <c r="W86" s="36">
        <f>SUMIFS(СВЦЭМ!$D$39:$D$782,СВЦЭМ!$A$39:$A$782,$A86,СВЦЭМ!$B$39:$B$782,W$83)+'СЕТ СН'!$H$11+СВЦЭМ!$D$10+'СЕТ СН'!$H$6-'СЕТ СН'!$H$23</f>
        <v>978.44877432999999</v>
      </c>
      <c r="X86" s="36">
        <f>SUMIFS(СВЦЭМ!$D$39:$D$782,СВЦЭМ!$A$39:$A$782,$A86,СВЦЭМ!$B$39:$B$782,X$83)+'СЕТ СН'!$H$11+СВЦЭМ!$D$10+'СЕТ СН'!$H$6-'СЕТ СН'!$H$23</f>
        <v>1054.9710416599999</v>
      </c>
      <c r="Y86" s="36">
        <f>SUMIFS(СВЦЭМ!$D$39:$D$782,СВЦЭМ!$A$39:$A$782,$A86,СВЦЭМ!$B$39:$B$782,Y$83)+'СЕТ СН'!$H$11+СВЦЭМ!$D$10+'СЕТ СН'!$H$6-'СЕТ СН'!$H$23</f>
        <v>1111.03640111</v>
      </c>
    </row>
    <row r="87" spans="1:27" ht="15.75" x14ac:dyDescent="0.2">
      <c r="A87" s="35">
        <f t="shared" si="2"/>
        <v>44808</v>
      </c>
      <c r="B87" s="36">
        <f>SUMIFS(СВЦЭМ!$D$39:$D$782,СВЦЭМ!$A$39:$A$782,$A87,СВЦЭМ!$B$39:$B$782,B$83)+'СЕТ СН'!$H$11+СВЦЭМ!$D$10+'СЕТ СН'!$H$6-'СЕТ СН'!$H$23</f>
        <v>1081.3409739199999</v>
      </c>
      <c r="C87" s="36">
        <f>SUMIFS(СВЦЭМ!$D$39:$D$782,СВЦЭМ!$A$39:$A$782,$A87,СВЦЭМ!$B$39:$B$782,C$83)+'СЕТ СН'!$H$11+СВЦЭМ!$D$10+'СЕТ СН'!$H$6-'СЕТ СН'!$H$23</f>
        <v>1136.94120862</v>
      </c>
      <c r="D87" s="36">
        <f>SUMIFS(СВЦЭМ!$D$39:$D$782,СВЦЭМ!$A$39:$A$782,$A87,СВЦЭМ!$B$39:$B$782,D$83)+'СЕТ СН'!$H$11+СВЦЭМ!$D$10+'СЕТ СН'!$H$6-'СЕТ СН'!$H$23</f>
        <v>1098.81694459</v>
      </c>
      <c r="E87" s="36">
        <f>SUMIFS(СВЦЭМ!$D$39:$D$782,СВЦЭМ!$A$39:$A$782,$A87,СВЦЭМ!$B$39:$B$782,E$83)+'СЕТ СН'!$H$11+СВЦЭМ!$D$10+'СЕТ СН'!$H$6-'СЕТ СН'!$H$23</f>
        <v>1112.1086093500001</v>
      </c>
      <c r="F87" s="36">
        <f>SUMIFS(СВЦЭМ!$D$39:$D$782,СВЦЭМ!$A$39:$A$782,$A87,СВЦЭМ!$B$39:$B$782,F$83)+'СЕТ СН'!$H$11+СВЦЭМ!$D$10+'СЕТ СН'!$H$6-'СЕТ СН'!$H$23</f>
        <v>1115.86841897</v>
      </c>
      <c r="G87" s="36">
        <f>SUMIFS(СВЦЭМ!$D$39:$D$782,СВЦЭМ!$A$39:$A$782,$A87,СВЦЭМ!$B$39:$B$782,G$83)+'СЕТ СН'!$H$11+СВЦЭМ!$D$10+'СЕТ СН'!$H$6-'СЕТ СН'!$H$23</f>
        <v>1108.8844672499999</v>
      </c>
      <c r="H87" s="36">
        <f>SUMIFS(СВЦЭМ!$D$39:$D$782,СВЦЭМ!$A$39:$A$782,$A87,СВЦЭМ!$B$39:$B$782,H$83)+'СЕТ СН'!$H$11+СВЦЭМ!$D$10+'СЕТ СН'!$H$6-'СЕТ СН'!$H$23</f>
        <v>1090.6603132599998</v>
      </c>
      <c r="I87" s="36">
        <f>SUMIFS(СВЦЭМ!$D$39:$D$782,СВЦЭМ!$A$39:$A$782,$A87,СВЦЭМ!$B$39:$B$782,I$83)+'СЕТ СН'!$H$11+СВЦЭМ!$D$10+'СЕТ СН'!$H$6-'СЕТ СН'!$H$23</f>
        <v>1051.3497806999999</v>
      </c>
      <c r="J87" s="36">
        <f>SUMIFS(СВЦЭМ!$D$39:$D$782,СВЦЭМ!$A$39:$A$782,$A87,СВЦЭМ!$B$39:$B$782,J$83)+'СЕТ СН'!$H$11+СВЦЭМ!$D$10+'СЕТ СН'!$H$6-'СЕТ СН'!$H$23</f>
        <v>1014.49776027</v>
      </c>
      <c r="K87" s="36">
        <f>SUMIFS(СВЦЭМ!$D$39:$D$782,СВЦЭМ!$A$39:$A$782,$A87,СВЦЭМ!$B$39:$B$782,K$83)+'СЕТ СН'!$H$11+СВЦЭМ!$D$10+'СЕТ СН'!$H$6-'СЕТ СН'!$H$23</f>
        <v>1053.6683276899998</v>
      </c>
      <c r="L87" s="36">
        <f>SUMIFS(СВЦЭМ!$D$39:$D$782,СВЦЭМ!$A$39:$A$782,$A87,СВЦЭМ!$B$39:$B$782,L$83)+'СЕТ СН'!$H$11+СВЦЭМ!$D$10+'СЕТ СН'!$H$6-'СЕТ СН'!$H$23</f>
        <v>1053.3264050499999</v>
      </c>
      <c r="M87" s="36">
        <f>SUMIFS(СВЦЭМ!$D$39:$D$782,СВЦЭМ!$A$39:$A$782,$A87,СВЦЭМ!$B$39:$B$782,M$83)+'СЕТ СН'!$H$11+СВЦЭМ!$D$10+'СЕТ СН'!$H$6-'СЕТ СН'!$H$23</f>
        <v>1062.9212814</v>
      </c>
      <c r="N87" s="36">
        <f>SUMIFS(СВЦЭМ!$D$39:$D$782,СВЦЭМ!$A$39:$A$782,$A87,СВЦЭМ!$B$39:$B$782,N$83)+'СЕТ СН'!$H$11+СВЦЭМ!$D$10+'СЕТ СН'!$H$6-'СЕТ СН'!$H$23</f>
        <v>1048.58622969</v>
      </c>
      <c r="O87" s="36">
        <f>SUMIFS(СВЦЭМ!$D$39:$D$782,СВЦЭМ!$A$39:$A$782,$A87,СВЦЭМ!$B$39:$B$782,O$83)+'СЕТ СН'!$H$11+СВЦЭМ!$D$10+'СЕТ СН'!$H$6-'СЕТ СН'!$H$23</f>
        <v>1044.49365794</v>
      </c>
      <c r="P87" s="36">
        <f>SUMIFS(СВЦЭМ!$D$39:$D$782,СВЦЭМ!$A$39:$A$782,$A87,СВЦЭМ!$B$39:$B$782,P$83)+'СЕТ СН'!$H$11+СВЦЭМ!$D$10+'СЕТ СН'!$H$6-'СЕТ СН'!$H$23</f>
        <v>1058.58542367</v>
      </c>
      <c r="Q87" s="36">
        <f>SUMIFS(СВЦЭМ!$D$39:$D$782,СВЦЭМ!$A$39:$A$782,$A87,СВЦЭМ!$B$39:$B$782,Q$83)+'СЕТ СН'!$H$11+СВЦЭМ!$D$10+'СЕТ СН'!$H$6-'СЕТ СН'!$H$23</f>
        <v>1072.1237932399999</v>
      </c>
      <c r="R87" s="36">
        <f>SUMIFS(СВЦЭМ!$D$39:$D$782,СВЦЭМ!$A$39:$A$782,$A87,СВЦЭМ!$B$39:$B$782,R$83)+'СЕТ СН'!$H$11+СВЦЭМ!$D$10+'СЕТ СН'!$H$6-'СЕТ СН'!$H$23</f>
        <v>1063.45642355</v>
      </c>
      <c r="S87" s="36">
        <f>SUMIFS(СВЦЭМ!$D$39:$D$782,СВЦЭМ!$A$39:$A$782,$A87,СВЦЭМ!$B$39:$B$782,S$83)+'СЕТ СН'!$H$11+СВЦЭМ!$D$10+'СЕТ СН'!$H$6-'СЕТ СН'!$H$23</f>
        <v>1052.8778549599999</v>
      </c>
      <c r="T87" s="36">
        <f>SUMIFS(СВЦЭМ!$D$39:$D$782,СВЦЭМ!$A$39:$A$782,$A87,СВЦЭМ!$B$39:$B$782,T$83)+'СЕТ СН'!$H$11+СВЦЭМ!$D$10+'СЕТ СН'!$H$6-'СЕТ СН'!$H$23</f>
        <v>1048.85743484</v>
      </c>
      <c r="U87" s="36">
        <f>SUMIFS(СВЦЭМ!$D$39:$D$782,СВЦЭМ!$A$39:$A$782,$A87,СВЦЭМ!$B$39:$B$782,U$83)+'СЕТ СН'!$H$11+СВЦЭМ!$D$10+'СЕТ СН'!$H$6-'СЕТ СН'!$H$23</f>
        <v>1048.1665717799999</v>
      </c>
      <c r="V87" s="36">
        <f>SUMIFS(СВЦЭМ!$D$39:$D$782,СВЦЭМ!$A$39:$A$782,$A87,СВЦЭМ!$B$39:$B$782,V$83)+'СЕТ СН'!$H$11+СВЦЭМ!$D$10+'СЕТ СН'!$H$6-'СЕТ СН'!$H$23</f>
        <v>1064.1319834799999</v>
      </c>
      <c r="W87" s="36">
        <f>SUMIFS(СВЦЭМ!$D$39:$D$782,СВЦЭМ!$A$39:$A$782,$A87,СВЦЭМ!$B$39:$B$782,W$83)+'СЕТ СН'!$H$11+СВЦЭМ!$D$10+'СЕТ СН'!$H$6-'СЕТ СН'!$H$23</f>
        <v>1053.76504071</v>
      </c>
      <c r="X87" s="36">
        <f>SUMIFS(СВЦЭМ!$D$39:$D$782,СВЦЭМ!$A$39:$A$782,$A87,СВЦЭМ!$B$39:$B$782,X$83)+'СЕТ СН'!$H$11+СВЦЭМ!$D$10+'СЕТ СН'!$H$6-'СЕТ СН'!$H$23</f>
        <v>1077.0711739399999</v>
      </c>
      <c r="Y87" s="36">
        <f>SUMIFS(СВЦЭМ!$D$39:$D$782,СВЦЭМ!$A$39:$A$782,$A87,СВЦЭМ!$B$39:$B$782,Y$83)+'СЕТ СН'!$H$11+СВЦЭМ!$D$10+'СЕТ СН'!$H$6-'СЕТ СН'!$H$23</f>
        <v>1142.38416598</v>
      </c>
    </row>
    <row r="88" spans="1:27" ht="15.75" x14ac:dyDescent="0.2">
      <c r="A88" s="35">
        <f t="shared" si="2"/>
        <v>44809</v>
      </c>
      <c r="B88" s="36">
        <f>SUMIFS(СВЦЭМ!$D$39:$D$782,СВЦЭМ!$A$39:$A$782,$A88,СВЦЭМ!$B$39:$B$782,B$83)+'СЕТ СН'!$H$11+СВЦЭМ!$D$10+'СЕТ СН'!$H$6-'СЕТ СН'!$H$23</f>
        <v>1153.1486135099999</v>
      </c>
      <c r="C88" s="36">
        <f>SUMIFS(СВЦЭМ!$D$39:$D$782,СВЦЭМ!$A$39:$A$782,$A88,СВЦЭМ!$B$39:$B$782,C$83)+'СЕТ СН'!$H$11+СВЦЭМ!$D$10+'СЕТ СН'!$H$6-'СЕТ СН'!$H$23</f>
        <v>1126.5662506199999</v>
      </c>
      <c r="D88" s="36">
        <f>SUMIFS(СВЦЭМ!$D$39:$D$782,СВЦЭМ!$A$39:$A$782,$A88,СВЦЭМ!$B$39:$B$782,D$83)+'СЕТ СН'!$H$11+СВЦЭМ!$D$10+'СЕТ СН'!$H$6-'СЕТ СН'!$H$23</f>
        <v>1183.6641794299999</v>
      </c>
      <c r="E88" s="36">
        <f>SUMIFS(СВЦЭМ!$D$39:$D$782,СВЦЭМ!$A$39:$A$782,$A88,СВЦЭМ!$B$39:$B$782,E$83)+'СЕТ СН'!$H$11+СВЦЭМ!$D$10+'СЕТ СН'!$H$6-'СЕТ СН'!$H$23</f>
        <v>1189.7709452699999</v>
      </c>
      <c r="F88" s="36">
        <f>SUMIFS(СВЦЭМ!$D$39:$D$782,СВЦЭМ!$A$39:$A$782,$A88,СВЦЭМ!$B$39:$B$782,F$83)+'СЕТ СН'!$H$11+СВЦЭМ!$D$10+'СЕТ СН'!$H$6-'СЕТ СН'!$H$23</f>
        <v>1196.1820762299999</v>
      </c>
      <c r="G88" s="36">
        <f>SUMIFS(СВЦЭМ!$D$39:$D$782,СВЦЭМ!$A$39:$A$782,$A88,СВЦЭМ!$B$39:$B$782,G$83)+'СЕТ СН'!$H$11+СВЦЭМ!$D$10+'СЕТ СН'!$H$6-'СЕТ СН'!$H$23</f>
        <v>1176.8758242199999</v>
      </c>
      <c r="H88" s="36">
        <f>SUMIFS(СВЦЭМ!$D$39:$D$782,СВЦЭМ!$A$39:$A$782,$A88,СВЦЭМ!$B$39:$B$782,H$83)+'СЕТ СН'!$H$11+СВЦЭМ!$D$10+'СЕТ СН'!$H$6-'СЕТ СН'!$H$23</f>
        <v>1135.35147495</v>
      </c>
      <c r="I88" s="36">
        <f>SUMIFS(СВЦЭМ!$D$39:$D$782,СВЦЭМ!$A$39:$A$782,$A88,СВЦЭМ!$B$39:$B$782,I$83)+'СЕТ СН'!$H$11+СВЦЭМ!$D$10+'СЕТ СН'!$H$6-'СЕТ СН'!$H$23</f>
        <v>1061.5937539899999</v>
      </c>
      <c r="J88" s="36">
        <f>SUMIFS(СВЦЭМ!$D$39:$D$782,СВЦЭМ!$A$39:$A$782,$A88,СВЦЭМ!$B$39:$B$782,J$83)+'СЕТ СН'!$H$11+СВЦЭМ!$D$10+'СЕТ СН'!$H$6-'СЕТ СН'!$H$23</f>
        <v>1034.15774511</v>
      </c>
      <c r="K88" s="36">
        <f>SUMIFS(СВЦЭМ!$D$39:$D$782,СВЦЭМ!$A$39:$A$782,$A88,СВЦЭМ!$B$39:$B$782,K$83)+'СЕТ СН'!$H$11+СВЦЭМ!$D$10+'СЕТ СН'!$H$6-'СЕТ СН'!$H$23</f>
        <v>1074.7377208099999</v>
      </c>
      <c r="L88" s="36">
        <f>SUMIFS(СВЦЭМ!$D$39:$D$782,СВЦЭМ!$A$39:$A$782,$A88,СВЦЭМ!$B$39:$B$782,L$83)+'СЕТ СН'!$H$11+СВЦЭМ!$D$10+'СЕТ СН'!$H$6-'СЕТ СН'!$H$23</f>
        <v>1106.04176499</v>
      </c>
      <c r="M88" s="36">
        <f>SUMIFS(СВЦЭМ!$D$39:$D$782,СВЦЭМ!$A$39:$A$782,$A88,СВЦЭМ!$B$39:$B$782,M$83)+'СЕТ СН'!$H$11+СВЦЭМ!$D$10+'СЕТ СН'!$H$6-'СЕТ СН'!$H$23</f>
        <v>1107.52402934</v>
      </c>
      <c r="N88" s="36">
        <f>SUMIFS(СВЦЭМ!$D$39:$D$782,СВЦЭМ!$A$39:$A$782,$A88,СВЦЭМ!$B$39:$B$782,N$83)+'СЕТ СН'!$H$11+СВЦЭМ!$D$10+'СЕТ СН'!$H$6-'СЕТ СН'!$H$23</f>
        <v>1107.84514562</v>
      </c>
      <c r="O88" s="36">
        <f>SUMIFS(СВЦЭМ!$D$39:$D$782,СВЦЭМ!$A$39:$A$782,$A88,СВЦЭМ!$B$39:$B$782,O$83)+'СЕТ СН'!$H$11+СВЦЭМ!$D$10+'СЕТ СН'!$H$6-'СЕТ СН'!$H$23</f>
        <v>1113.8951510299999</v>
      </c>
      <c r="P88" s="36">
        <f>SUMIFS(СВЦЭМ!$D$39:$D$782,СВЦЭМ!$A$39:$A$782,$A88,СВЦЭМ!$B$39:$B$782,P$83)+'СЕТ СН'!$H$11+СВЦЭМ!$D$10+'СЕТ СН'!$H$6-'СЕТ СН'!$H$23</f>
        <v>1106.84110207</v>
      </c>
      <c r="Q88" s="36">
        <f>SUMIFS(СВЦЭМ!$D$39:$D$782,СВЦЭМ!$A$39:$A$782,$A88,СВЦЭМ!$B$39:$B$782,Q$83)+'СЕТ СН'!$H$11+СВЦЭМ!$D$10+'СЕТ СН'!$H$6-'СЕТ СН'!$H$23</f>
        <v>1104.62729773</v>
      </c>
      <c r="R88" s="36">
        <f>SUMIFS(СВЦЭМ!$D$39:$D$782,СВЦЭМ!$A$39:$A$782,$A88,СВЦЭМ!$B$39:$B$782,R$83)+'СЕТ СН'!$H$11+СВЦЭМ!$D$10+'СЕТ СН'!$H$6-'СЕТ СН'!$H$23</f>
        <v>1100.4239776899999</v>
      </c>
      <c r="S88" s="36">
        <f>SUMIFS(СВЦЭМ!$D$39:$D$782,СВЦЭМ!$A$39:$A$782,$A88,СВЦЭМ!$B$39:$B$782,S$83)+'СЕТ СН'!$H$11+СВЦЭМ!$D$10+'СЕТ СН'!$H$6-'СЕТ СН'!$H$23</f>
        <v>1085.15804222</v>
      </c>
      <c r="T88" s="36">
        <f>SUMIFS(СВЦЭМ!$D$39:$D$782,СВЦЭМ!$A$39:$A$782,$A88,СВЦЭМ!$B$39:$B$782,T$83)+'СЕТ СН'!$H$11+СВЦЭМ!$D$10+'СЕТ СН'!$H$6-'СЕТ СН'!$H$23</f>
        <v>1133.0309729599999</v>
      </c>
      <c r="U88" s="36">
        <f>SUMIFS(СВЦЭМ!$D$39:$D$782,СВЦЭМ!$A$39:$A$782,$A88,СВЦЭМ!$B$39:$B$782,U$83)+'СЕТ СН'!$H$11+СВЦЭМ!$D$10+'СЕТ СН'!$H$6-'СЕТ СН'!$H$23</f>
        <v>1139.42916666</v>
      </c>
      <c r="V88" s="36">
        <f>SUMIFS(СВЦЭМ!$D$39:$D$782,СВЦЭМ!$A$39:$A$782,$A88,СВЦЭМ!$B$39:$B$782,V$83)+'СЕТ СН'!$H$11+СВЦЭМ!$D$10+'СЕТ СН'!$H$6-'СЕТ СН'!$H$23</f>
        <v>1158.1877926499999</v>
      </c>
      <c r="W88" s="36">
        <f>SUMIFS(СВЦЭМ!$D$39:$D$782,СВЦЭМ!$A$39:$A$782,$A88,СВЦЭМ!$B$39:$B$782,W$83)+'СЕТ СН'!$H$11+СВЦЭМ!$D$10+'СЕТ СН'!$H$6-'СЕТ СН'!$H$23</f>
        <v>1156.9241625099999</v>
      </c>
      <c r="X88" s="36">
        <f>SUMIFS(СВЦЭМ!$D$39:$D$782,СВЦЭМ!$A$39:$A$782,$A88,СВЦЭМ!$B$39:$B$782,X$83)+'СЕТ СН'!$H$11+СВЦЭМ!$D$10+'СЕТ СН'!$H$6-'СЕТ СН'!$H$23</f>
        <v>1089.75885118</v>
      </c>
      <c r="Y88" s="36">
        <f>SUMIFS(СВЦЭМ!$D$39:$D$782,СВЦЭМ!$A$39:$A$782,$A88,СВЦЭМ!$B$39:$B$782,Y$83)+'СЕТ СН'!$H$11+СВЦЭМ!$D$10+'СЕТ СН'!$H$6-'СЕТ СН'!$H$23</f>
        <v>1056.44610386</v>
      </c>
    </row>
    <row r="89" spans="1:27" ht="15.75" x14ac:dyDescent="0.2">
      <c r="A89" s="35">
        <f t="shared" si="2"/>
        <v>44810</v>
      </c>
      <c r="B89" s="36">
        <f>SUMIFS(СВЦЭМ!$D$39:$D$782,СВЦЭМ!$A$39:$A$782,$A89,СВЦЭМ!$B$39:$B$782,B$83)+'СЕТ СН'!$H$11+СВЦЭМ!$D$10+'СЕТ СН'!$H$6-'СЕТ СН'!$H$23</f>
        <v>1114.1036454999999</v>
      </c>
      <c r="C89" s="36">
        <f>SUMIFS(СВЦЭМ!$D$39:$D$782,СВЦЭМ!$A$39:$A$782,$A89,СВЦЭМ!$B$39:$B$782,C$83)+'СЕТ СН'!$H$11+СВЦЭМ!$D$10+'СЕТ СН'!$H$6-'СЕТ СН'!$H$23</f>
        <v>1167.5650271499999</v>
      </c>
      <c r="D89" s="36">
        <f>SUMIFS(СВЦЭМ!$D$39:$D$782,СВЦЭМ!$A$39:$A$782,$A89,СВЦЭМ!$B$39:$B$782,D$83)+'СЕТ СН'!$H$11+СВЦЭМ!$D$10+'СЕТ СН'!$H$6-'СЕТ СН'!$H$23</f>
        <v>1200.0541054299999</v>
      </c>
      <c r="E89" s="36">
        <f>SUMIFS(СВЦЭМ!$D$39:$D$782,СВЦЭМ!$A$39:$A$782,$A89,СВЦЭМ!$B$39:$B$782,E$83)+'СЕТ СН'!$H$11+СВЦЭМ!$D$10+'СЕТ СН'!$H$6-'СЕТ СН'!$H$23</f>
        <v>1210.1807687999999</v>
      </c>
      <c r="F89" s="36">
        <f>SUMIFS(СВЦЭМ!$D$39:$D$782,СВЦЭМ!$A$39:$A$782,$A89,СВЦЭМ!$B$39:$B$782,F$83)+'СЕТ СН'!$H$11+СВЦЭМ!$D$10+'СЕТ СН'!$H$6-'СЕТ СН'!$H$23</f>
        <v>1210.5350604099999</v>
      </c>
      <c r="G89" s="36">
        <f>SUMIFS(СВЦЭМ!$D$39:$D$782,СВЦЭМ!$A$39:$A$782,$A89,СВЦЭМ!$B$39:$B$782,G$83)+'СЕТ СН'!$H$11+СВЦЭМ!$D$10+'СЕТ СН'!$H$6-'СЕТ СН'!$H$23</f>
        <v>1207.7020029999999</v>
      </c>
      <c r="H89" s="36">
        <f>SUMIFS(СВЦЭМ!$D$39:$D$782,СВЦЭМ!$A$39:$A$782,$A89,СВЦЭМ!$B$39:$B$782,H$83)+'СЕТ СН'!$H$11+СВЦЭМ!$D$10+'СЕТ СН'!$H$6-'СЕТ СН'!$H$23</f>
        <v>1142.2144917099999</v>
      </c>
      <c r="I89" s="36">
        <f>SUMIFS(СВЦЭМ!$D$39:$D$782,СВЦЭМ!$A$39:$A$782,$A89,СВЦЭМ!$B$39:$B$782,I$83)+'СЕТ СН'!$H$11+СВЦЭМ!$D$10+'СЕТ СН'!$H$6-'СЕТ СН'!$H$23</f>
        <v>1071.1282793999999</v>
      </c>
      <c r="J89" s="36">
        <f>SUMIFS(СВЦЭМ!$D$39:$D$782,СВЦЭМ!$A$39:$A$782,$A89,СВЦЭМ!$B$39:$B$782,J$83)+'СЕТ СН'!$H$11+СВЦЭМ!$D$10+'СЕТ СН'!$H$6-'СЕТ СН'!$H$23</f>
        <v>1057.52263292</v>
      </c>
      <c r="K89" s="36">
        <f>SUMIFS(СВЦЭМ!$D$39:$D$782,СВЦЭМ!$A$39:$A$782,$A89,СВЦЭМ!$B$39:$B$782,K$83)+'СЕТ СН'!$H$11+СВЦЭМ!$D$10+'СЕТ СН'!$H$6-'СЕТ СН'!$H$23</f>
        <v>1048.3631353199999</v>
      </c>
      <c r="L89" s="36">
        <f>SUMIFS(СВЦЭМ!$D$39:$D$782,СВЦЭМ!$A$39:$A$782,$A89,СВЦЭМ!$B$39:$B$782,L$83)+'СЕТ СН'!$H$11+СВЦЭМ!$D$10+'СЕТ СН'!$H$6-'СЕТ СН'!$H$23</f>
        <v>1104.7492544699999</v>
      </c>
      <c r="M89" s="36">
        <f>SUMIFS(СВЦЭМ!$D$39:$D$782,СВЦЭМ!$A$39:$A$782,$A89,СВЦЭМ!$B$39:$B$782,M$83)+'СЕТ СН'!$H$11+СВЦЭМ!$D$10+'СЕТ СН'!$H$6-'СЕТ СН'!$H$23</f>
        <v>1094.61660824</v>
      </c>
      <c r="N89" s="36">
        <f>SUMIFS(СВЦЭМ!$D$39:$D$782,СВЦЭМ!$A$39:$A$782,$A89,СВЦЭМ!$B$39:$B$782,N$83)+'СЕТ СН'!$H$11+СВЦЭМ!$D$10+'СЕТ СН'!$H$6-'СЕТ СН'!$H$23</f>
        <v>1114.81620189</v>
      </c>
      <c r="O89" s="36">
        <f>SUMIFS(СВЦЭМ!$D$39:$D$782,СВЦЭМ!$A$39:$A$782,$A89,СВЦЭМ!$B$39:$B$782,O$83)+'СЕТ СН'!$H$11+СВЦЭМ!$D$10+'СЕТ СН'!$H$6-'СЕТ СН'!$H$23</f>
        <v>1113.3306420599999</v>
      </c>
      <c r="P89" s="36">
        <f>SUMIFS(СВЦЭМ!$D$39:$D$782,СВЦЭМ!$A$39:$A$782,$A89,СВЦЭМ!$B$39:$B$782,P$83)+'СЕТ СН'!$H$11+СВЦЭМ!$D$10+'СЕТ СН'!$H$6-'СЕТ СН'!$H$23</f>
        <v>1105.5904528999999</v>
      </c>
      <c r="Q89" s="36">
        <f>SUMIFS(СВЦЭМ!$D$39:$D$782,СВЦЭМ!$A$39:$A$782,$A89,СВЦЭМ!$B$39:$B$782,Q$83)+'СЕТ СН'!$H$11+СВЦЭМ!$D$10+'СЕТ СН'!$H$6-'СЕТ СН'!$H$23</f>
        <v>1108.83138134</v>
      </c>
      <c r="R89" s="36">
        <f>SUMIFS(СВЦЭМ!$D$39:$D$782,СВЦЭМ!$A$39:$A$782,$A89,СВЦЭМ!$B$39:$B$782,R$83)+'СЕТ СН'!$H$11+СВЦЭМ!$D$10+'СЕТ СН'!$H$6-'СЕТ СН'!$H$23</f>
        <v>1104.19958389</v>
      </c>
      <c r="S89" s="36">
        <f>SUMIFS(СВЦЭМ!$D$39:$D$782,СВЦЭМ!$A$39:$A$782,$A89,СВЦЭМ!$B$39:$B$782,S$83)+'СЕТ СН'!$H$11+СВЦЭМ!$D$10+'СЕТ СН'!$H$6-'СЕТ СН'!$H$23</f>
        <v>1165.8586014099999</v>
      </c>
      <c r="T89" s="36">
        <f>SUMIFS(СВЦЭМ!$D$39:$D$782,СВЦЭМ!$A$39:$A$782,$A89,СВЦЭМ!$B$39:$B$782,T$83)+'СЕТ СН'!$H$11+СВЦЭМ!$D$10+'СЕТ СН'!$H$6-'СЕТ СН'!$H$23</f>
        <v>1139.0765723699999</v>
      </c>
      <c r="U89" s="36">
        <f>SUMIFS(СВЦЭМ!$D$39:$D$782,СВЦЭМ!$A$39:$A$782,$A89,СВЦЭМ!$B$39:$B$782,U$83)+'СЕТ СН'!$H$11+СВЦЭМ!$D$10+'СЕТ СН'!$H$6-'СЕТ СН'!$H$23</f>
        <v>1142.4510007199999</v>
      </c>
      <c r="V89" s="36">
        <f>SUMIFS(СВЦЭМ!$D$39:$D$782,СВЦЭМ!$A$39:$A$782,$A89,СВЦЭМ!$B$39:$B$782,V$83)+'СЕТ СН'!$H$11+СВЦЭМ!$D$10+'СЕТ СН'!$H$6-'СЕТ СН'!$H$23</f>
        <v>1171.9500467099999</v>
      </c>
      <c r="W89" s="36">
        <f>SUMIFS(СВЦЭМ!$D$39:$D$782,СВЦЭМ!$A$39:$A$782,$A89,СВЦЭМ!$B$39:$B$782,W$83)+'СЕТ СН'!$H$11+СВЦЭМ!$D$10+'СЕТ СН'!$H$6-'СЕТ СН'!$H$23</f>
        <v>1165.14219673</v>
      </c>
      <c r="X89" s="36">
        <f>SUMIFS(СВЦЭМ!$D$39:$D$782,СВЦЭМ!$A$39:$A$782,$A89,СВЦЭМ!$B$39:$B$782,X$83)+'СЕТ СН'!$H$11+СВЦЭМ!$D$10+'СЕТ СН'!$H$6-'СЕТ СН'!$H$23</f>
        <v>1128.8168808200001</v>
      </c>
      <c r="Y89" s="36">
        <f>SUMIFS(СВЦЭМ!$D$39:$D$782,СВЦЭМ!$A$39:$A$782,$A89,СВЦЭМ!$B$39:$B$782,Y$83)+'СЕТ СН'!$H$11+СВЦЭМ!$D$10+'СЕТ СН'!$H$6-'СЕТ СН'!$H$23</f>
        <v>1137.7732088499999</v>
      </c>
    </row>
    <row r="90" spans="1:27" ht="15.75" x14ac:dyDescent="0.2">
      <c r="A90" s="35">
        <f t="shared" si="2"/>
        <v>44811</v>
      </c>
      <c r="B90" s="36">
        <f>SUMIFS(СВЦЭМ!$D$39:$D$782,СВЦЭМ!$A$39:$A$782,$A90,СВЦЭМ!$B$39:$B$782,B$83)+'СЕТ СН'!$H$11+СВЦЭМ!$D$10+'СЕТ СН'!$H$6-'СЕТ СН'!$H$23</f>
        <v>1213.4349240500001</v>
      </c>
      <c r="C90" s="36">
        <f>SUMIFS(СВЦЭМ!$D$39:$D$782,СВЦЭМ!$A$39:$A$782,$A90,СВЦЭМ!$B$39:$B$782,C$83)+'СЕТ СН'!$H$11+СВЦЭМ!$D$10+'СЕТ СН'!$H$6-'СЕТ СН'!$H$23</f>
        <v>1273.94273537</v>
      </c>
      <c r="D90" s="36">
        <f>SUMIFS(СВЦЭМ!$D$39:$D$782,СВЦЭМ!$A$39:$A$782,$A90,СВЦЭМ!$B$39:$B$782,D$83)+'СЕТ СН'!$H$11+СВЦЭМ!$D$10+'СЕТ СН'!$H$6-'СЕТ СН'!$H$23</f>
        <v>1315.51193642</v>
      </c>
      <c r="E90" s="36">
        <f>SUMIFS(СВЦЭМ!$D$39:$D$782,СВЦЭМ!$A$39:$A$782,$A90,СВЦЭМ!$B$39:$B$782,E$83)+'СЕТ СН'!$H$11+СВЦЭМ!$D$10+'СЕТ СН'!$H$6-'СЕТ СН'!$H$23</f>
        <v>1330.1936464599999</v>
      </c>
      <c r="F90" s="36">
        <f>SUMIFS(СВЦЭМ!$D$39:$D$782,СВЦЭМ!$A$39:$A$782,$A90,СВЦЭМ!$B$39:$B$782,F$83)+'СЕТ СН'!$H$11+СВЦЭМ!$D$10+'СЕТ СН'!$H$6-'СЕТ СН'!$H$23</f>
        <v>1320.3808986499998</v>
      </c>
      <c r="G90" s="36">
        <f>SUMIFS(СВЦЭМ!$D$39:$D$782,СВЦЭМ!$A$39:$A$782,$A90,СВЦЭМ!$B$39:$B$782,G$83)+'СЕТ СН'!$H$11+СВЦЭМ!$D$10+'СЕТ СН'!$H$6-'СЕТ СН'!$H$23</f>
        <v>1318.2997013499999</v>
      </c>
      <c r="H90" s="36">
        <f>SUMIFS(СВЦЭМ!$D$39:$D$782,СВЦЭМ!$A$39:$A$782,$A90,СВЦЭМ!$B$39:$B$782,H$83)+'СЕТ СН'!$H$11+СВЦЭМ!$D$10+'СЕТ СН'!$H$6-'СЕТ СН'!$H$23</f>
        <v>1257.2415799599999</v>
      </c>
      <c r="I90" s="36">
        <f>SUMIFS(СВЦЭМ!$D$39:$D$782,СВЦЭМ!$A$39:$A$782,$A90,СВЦЭМ!$B$39:$B$782,I$83)+'СЕТ СН'!$H$11+СВЦЭМ!$D$10+'СЕТ СН'!$H$6-'СЕТ СН'!$H$23</f>
        <v>1165.2847968199999</v>
      </c>
      <c r="J90" s="36">
        <f>SUMIFS(СВЦЭМ!$D$39:$D$782,СВЦЭМ!$A$39:$A$782,$A90,СВЦЭМ!$B$39:$B$782,J$83)+'СЕТ СН'!$H$11+СВЦЭМ!$D$10+'СЕТ СН'!$H$6-'СЕТ СН'!$H$23</f>
        <v>1140.47347014</v>
      </c>
      <c r="K90" s="36">
        <f>SUMIFS(СВЦЭМ!$D$39:$D$782,СВЦЭМ!$A$39:$A$782,$A90,СВЦЭМ!$B$39:$B$782,K$83)+'СЕТ СН'!$H$11+СВЦЭМ!$D$10+'СЕТ СН'!$H$6-'СЕТ СН'!$H$23</f>
        <v>1100.4842443299999</v>
      </c>
      <c r="L90" s="36">
        <f>SUMIFS(СВЦЭМ!$D$39:$D$782,СВЦЭМ!$A$39:$A$782,$A90,СВЦЭМ!$B$39:$B$782,L$83)+'СЕТ СН'!$H$11+СВЦЭМ!$D$10+'СЕТ СН'!$H$6-'СЕТ СН'!$H$23</f>
        <v>1152.04105439</v>
      </c>
      <c r="M90" s="36">
        <f>SUMIFS(СВЦЭМ!$D$39:$D$782,СВЦЭМ!$A$39:$A$782,$A90,СВЦЭМ!$B$39:$B$782,M$83)+'СЕТ СН'!$H$11+СВЦЭМ!$D$10+'СЕТ СН'!$H$6-'СЕТ СН'!$H$23</f>
        <v>1106.7972997699999</v>
      </c>
      <c r="N90" s="36">
        <f>SUMIFS(СВЦЭМ!$D$39:$D$782,СВЦЭМ!$A$39:$A$782,$A90,СВЦЭМ!$B$39:$B$782,N$83)+'СЕТ СН'!$H$11+СВЦЭМ!$D$10+'СЕТ СН'!$H$6-'СЕТ СН'!$H$23</f>
        <v>1090.0269479900001</v>
      </c>
      <c r="O90" s="36">
        <f>SUMIFS(СВЦЭМ!$D$39:$D$782,СВЦЭМ!$A$39:$A$782,$A90,СВЦЭМ!$B$39:$B$782,O$83)+'СЕТ СН'!$H$11+СВЦЭМ!$D$10+'СЕТ СН'!$H$6-'СЕТ СН'!$H$23</f>
        <v>1082.0330071999999</v>
      </c>
      <c r="P90" s="36">
        <f>SUMIFS(СВЦЭМ!$D$39:$D$782,СВЦЭМ!$A$39:$A$782,$A90,СВЦЭМ!$B$39:$B$782,P$83)+'СЕТ СН'!$H$11+СВЦЭМ!$D$10+'СЕТ СН'!$H$6-'СЕТ СН'!$H$23</f>
        <v>1093.5926135699999</v>
      </c>
      <c r="Q90" s="36">
        <f>SUMIFS(СВЦЭМ!$D$39:$D$782,СВЦЭМ!$A$39:$A$782,$A90,СВЦЭМ!$B$39:$B$782,Q$83)+'СЕТ СН'!$H$11+СВЦЭМ!$D$10+'СЕТ СН'!$H$6-'СЕТ СН'!$H$23</f>
        <v>1084.5284290699999</v>
      </c>
      <c r="R90" s="36">
        <f>SUMIFS(СВЦЭМ!$D$39:$D$782,СВЦЭМ!$A$39:$A$782,$A90,СВЦЭМ!$B$39:$B$782,R$83)+'СЕТ СН'!$H$11+СВЦЭМ!$D$10+'СЕТ СН'!$H$6-'СЕТ СН'!$H$23</f>
        <v>1091.8934566200001</v>
      </c>
      <c r="S90" s="36">
        <f>SUMIFS(СВЦЭМ!$D$39:$D$782,СВЦЭМ!$A$39:$A$782,$A90,СВЦЭМ!$B$39:$B$782,S$83)+'СЕТ СН'!$H$11+СВЦЭМ!$D$10+'СЕТ СН'!$H$6-'СЕТ СН'!$H$23</f>
        <v>1093.0073547699999</v>
      </c>
      <c r="T90" s="36">
        <f>SUMIFS(СВЦЭМ!$D$39:$D$782,СВЦЭМ!$A$39:$A$782,$A90,СВЦЭМ!$B$39:$B$782,T$83)+'СЕТ СН'!$H$11+СВЦЭМ!$D$10+'СЕТ СН'!$H$6-'СЕТ СН'!$H$23</f>
        <v>1092.6089215099998</v>
      </c>
      <c r="U90" s="36">
        <f>SUMIFS(СВЦЭМ!$D$39:$D$782,СВЦЭМ!$A$39:$A$782,$A90,СВЦЭМ!$B$39:$B$782,U$83)+'СЕТ СН'!$H$11+СВЦЭМ!$D$10+'СЕТ СН'!$H$6-'СЕТ СН'!$H$23</f>
        <v>1091.07056066</v>
      </c>
      <c r="V90" s="36">
        <f>SUMIFS(СВЦЭМ!$D$39:$D$782,СВЦЭМ!$A$39:$A$782,$A90,СВЦЭМ!$B$39:$B$782,V$83)+'СЕТ СН'!$H$11+СВЦЭМ!$D$10+'СЕТ СН'!$H$6-'СЕТ СН'!$H$23</f>
        <v>1108.32733018</v>
      </c>
      <c r="W90" s="36">
        <f>SUMIFS(СВЦЭМ!$D$39:$D$782,СВЦЭМ!$A$39:$A$782,$A90,СВЦЭМ!$B$39:$B$782,W$83)+'СЕТ СН'!$H$11+СВЦЭМ!$D$10+'СЕТ СН'!$H$6-'СЕТ СН'!$H$23</f>
        <v>1102.94529141</v>
      </c>
      <c r="X90" s="36">
        <f>SUMIFS(СВЦЭМ!$D$39:$D$782,СВЦЭМ!$A$39:$A$782,$A90,СВЦЭМ!$B$39:$B$782,X$83)+'СЕТ СН'!$H$11+СВЦЭМ!$D$10+'СЕТ СН'!$H$6-'СЕТ СН'!$H$23</f>
        <v>1239.3060291299998</v>
      </c>
      <c r="Y90" s="36">
        <f>SUMIFS(СВЦЭМ!$D$39:$D$782,СВЦЭМ!$A$39:$A$782,$A90,СВЦЭМ!$B$39:$B$782,Y$83)+'СЕТ СН'!$H$11+СВЦЭМ!$D$10+'СЕТ СН'!$H$6-'СЕТ СН'!$H$23</f>
        <v>1138.66636331</v>
      </c>
    </row>
    <row r="91" spans="1:27" ht="15.75" x14ac:dyDescent="0.2">
      <c r="A91" s="35">
        <f t="shared" si="2"/>
        <v>44812</v>
      </c>
      <c r="B91" s="36">
        <f>SUMIFS(СВЦЭМ!$D$39:$D$782,СВЦЭМ!$A$39:$A$782,$A91,СВЦЭМ!$B$39:$B$782,B$83)+'СЕТ СН'!$H$11+СВЦЭМ!$D$10+'СЕТ СН'!$H$6-'СЕТ СН'!$H$23</f>
        <v>1229.6816644999999</v>
      </c>
      <c r="C91" s="36">
        <f>SUMIFS(СВЦЭМ!$D$39:$D$782,СВЦЭМ!$A$39:$A$782,$A91,СВЦЭМ!$B$39:$B$782,C$83)+'СЕТ СН'!$H$11+СВЦЭМ!$D$10+'СЕТ СН'!$H$6-'СЕТ СН'!$H$23</f>
        <v>1299.61116305</v>
      </c>
      <c r="D91" s="36">
        <f>SUMIFS(СВЦЭМ!$D$39:$D$782,СВЦЭМ!$A$39:$A$782,$A91,СВЦЭМ!$B$39:$B$782,D$83)+'СЕТ СН'!$H$11+СВЦЭМ!$D$10+'СЕТ СН'!$H$6-'СЕТ СН'!$H$23</f>
        <v>1356.0342801999998</v>
      </c>
      <c r="E91" s="36">
        <f>SUMIFS(СВЦЭМ!$D$39:$D$782,СВЦЭМ!$A$39:$A$782,$A91,СВЦЭМ!$B$39:$B$782,E$83)+'СЕТ СН'!$H$11+СВЦЭМ!$D$10+'СЕТ СН'!$H$6-'СЕТ СН'!$H$23</f>
        <v>1320.4787023099998</v>
      </c>
      <c r="F91" s="36">
        <f>SUMIFS(СВЦЭМ!$D$39:$D$782,СВЦЭМ!$A$39:$A$782,$A91,СВЦЭМ!$B$39:$B$782,F$83)+'СЕТ СН'!$H$11+СВЦЭМ!$D$10+'СЕТ СН'!$H$6-'СЕТ СН'!$H$23</f>
        <v>1335.2599733499999</v>
      </c>
      <c r="G91" s="36">
        <f>SUMIFS(СВЦЭМ!$D$39:$D$782,СВЦЭМ!$A$39:$A$782,$A91,СВЦЭМ!$B$39:$B$782,G$83)+'СЕТ СН'!$H$11+СВЦЭМ!$D$10+'СЕТ СН'!$H$6-'СЕТ СН'!$H$23</f>
        <v>1315.2591446399999</v>
      </c>
      <c r="H91" s="36">
        <f>SUMIFS(СВЦЭМ!$D$39:$D$782,СВЦЭМ!$A$39:$A$782,$A91,СВЦЭМ!$B$39:$B$782,H$83)+'СЕТ СН'!$H$11+СВЦЭМ!$D$10+'СЕТ СН'!$H$6-'СЕТ СН'!$H$23</f>
        <v>1253.54995927</v>
      </c>
      <c r="I91" s="36">
        <f>SUMIFS(СВЦЭМ!$D$39:$D$782,СВЦЭМ!$A$39:$A$782,$A91,СВЦЭМ!$B$39:$B$782,I$83)+'СЕТ СН'!$H$11+СВЦЭМ!$D$10+'СЕТ СН'!$H$6-'СЕТ СН'!$H$23</f>
        <v>1157.5625268700001</v>
      </c>
      <c r="J91" s="36">
        <f>SUMIFS(СВЦЭМ!$D$39:$D$782,СВЦЭМ!$A$39:$A$782,$A91,СВЦЭМ!$B$39:$B$782,J$83)+'СЕТ СН'!$H$11+СВЦЭМ!$D$10+'СЕТ СН'!$H$6-'СЕТ СН'!$H$23</f>
        <v>1082.0909763099999</v>
      </c>
      <c r="K91" s="36">
        <f>SUMIFS(СВЦЭМ!$D$39:$D$782,СВЦЭМ!$A$39:$A$782,$A91,СВЦЭМ!$B$39:$B$782,K$83)+'СЕТ СН'!$H$11+СВЦЭМ!$D$10+'СЕТ СН'!$H$6-'СЕТ СН'!$H$23</f>
        <v>1090.78891441</v>
      </c>
      <c r="L91" s="36">
        <f>SUMIFS(СВЦЭМ!$D$39:$D$782,СВЦЭМ!$A$39:$A$782,$A91,СВЦЭМ!$B$39:$B$782,L$83)+'СЕТ СН'!$H$11+СВЦЭМ!$D$10+'СЕТ СН'!$H$6-'СЕТ СН'!$H$23</f>
        <v>1111.6012678099999</v>
      </c>
      <c r="M91" s="36">
        <f>SUMIFS(СВЦЭМ!$D$39:$D$782,СВЦЭМ!$A$39:$A$782,$A91,СВЦЭМ!$B$39:$B$782,M$83)+'СЕТ СН'!$H$11+СВЦЭМ!$D$10+'СЕТ СН'!$H$6-'СЕТ СН'!$H$23</f>
        <v>1120.87698159</v>
      </c>
      <c r="N91" s="36">
        <f>SUMIFS(СВЦЭМ!$D$39:$D$782,СВЦЭМ!$A$39:$A$782,$A91,СВЦЭМ!$B$39:$B$782,N$83)+'СЕТ СН'!$H$11+СВЦЭМ!$D$10+'СЕТ СН'!$H$6-'СЕТ СН'!$H$23</f>
        <v>1120.37766274</v>
      </c>
      <c r="O91" s="36">
        <f>SUMIFS(СВЦЭМ!$D$39:$D$782,СВЦЭМ!$A$39:$A$782,$A91,СВЦЭМ!$B$39:$B$782,O$83)+'СЕТ СН'!$H$11+СВЦЭМ!$D$10+'СЕТ СН'!$H$6-'СЕТ СН'!$H$23</f>
        <v>1108.1921181</v>
      </c>
      <c r="P91" s="36">
        <f>SUMIFS(СВЦЭМ!$D$39:$D$782,СВЦЭМ!$A$39:$A$782,$A91,СВЦЭМ!$B$39:$B$782,P$83)+'СЕТ СН'!$H$11+СВЦЭМ!$D$10+'СЕТ СН'!$H$6-'СЕТ СН'!$H$23</f>
        <v>1111.91506297</v>
      </c>
      <c r="Q91" s="36">
        <f>SUMIFS(СВЦЭМ!$D$39:$D$782,СВЦЭМ!$A$39:$A$782,$A91,СВЦЭМ!$B$39:$B$782,Q$83)+'СЕТ СН'!$H$11+СВЦЭМ!$D$10+'СЕТ СН'!$H$6-'СЕТ СН'!$H$23</f>
        <v>1122.1152885699998</v>
      </c>
      <c r="R91" s="36">
        <f>SUMIFS(СВЦЭМ!$D$39:$D$782,СВЦЭМ!$A$39:$A$782,$A91,СВЦЭМ!$B$39:$B$782,R$83)+'СЕТ СН'!$H$11+СВЦЭМ!$D$10+'СЕТ СН'!$H$6-'СЕТ СН'!$H$23</f>
        <v>1122.7555495300001</v>
      </c>
      <c r="S91" s="36">
        <f>SUMIFS(СВЦЭМ!$D$39:$D$782,СВЦЭМ!$A$39:$A$782,$A91,СВЦЭМ!$B$39:$B$782,S$83)+'СЕТ СН'!$H$11+СВЦЭМ!$D$10+'СЕТ СН'!$H$6-'СЕТ СН'!$H$23</f>
        <v>1121.6755810699999</v>
      </c>
      <c r="T91" s="36">
        <f>SUMIFS(СВЦЭМ!$D$39:$D$782,СВЦЭМ!$A$39:$A$782,$A91,СВЦЭМ!$B$39:$B$782,T$83)+'СЕТ СН'!$H$11+СВЦЭМ!$D$10+'СЕТ СН'!$H$6-'СЕТ СН'!$H$23</f>
        <v>1123.4818693299999</v>
      </c>
      <c r="U91" s="36">
        <f>SUMIFS(СВЦЭМ!$D$39:$D$782,СВЦЭМ!$A$39:$A$782,$A91,СВЦЭМ!$B$39:$B$782,U$83)+'СЕТ СН'!$H$11+СВЦЭМ!$D$10+'СЕТ СН'!$H$6-'СЕТ СН'!$H$23</f>
        <v>1108.6370482</v>
      </c>
      <c r="V91" s="36">
        <f>SUMIFS(СВЦЭМ!$D$39:$D$782,СВЦЭМ!$A$39:$A$782,$A91,СВЦЭМ!$B$39:$B$782,V$83)+'СЕТ СН'!$H$11+СВЦЭМ!$D$10+'СЕТ СН'!$H$6-'СЕТ СН'!$H$23</f>
        <v>1114.31251215</v>
      </c>
      <c r="W91" s="36">
        <f>SUMIFS(СВЦЭМ!$D$39:$D$782,СВЦЭМ!$A$39:$A$782,$A91,СВЦЭМ!$B$39:$B$782,W$83)+'СЕТ СН'!$H$11+СВЦЭМ!$D$10+'СЕТ СН'!$H$6-'СЕТ СН'!$H$23</f>
        <v>1108.9472858300001</v>
      </c>
      <c r="X91" s="36">
        <f>SUMIFS(СВЦЭМ!$D$39:$D$782,СВЦЭМ!$A$39:$A$782,$A91,СВЦЭМ!$B$39:$B$782,X$83)+'СЕТ СН'!$H$11+СВЦЭМ!$D$10+'СЕТ СН'!$H$6-'СЕТ СН'!$H$23</f>
        <v>1085.0273739199999</v>
      </c>
      <c r="Y91" s="36">
        <f>SUMIFS(СВЦЭМ!$D$39:$D$782,СВЦЭМ!$A$39:$A$782,$A91,СВЦЭМ!$B$39:$B$782,Y$83)+'СЕТ СН'!$H$11+СВЦЭМ!$D$10+'СЕТ СН'!$H$6-'СЕТ СН'!$H$23</f>
        <v>1117.6269261299999</v>
      </c>
    </row>
    <row r="92" spans="1:27" ht="15.75" x14ac:dyDescent="0.2">
      <c r="A92" s="35">
        <f t="shared" si="2"/>
        <v>44813</v>
      </c>
      <c r="B92" s="36">
        <f>SUMIFS(СВЦЭМ!$D$39:$D$782,СВЦЭМ!$A$39:$A$782,$A92,СВЦЭМ!$B$39:$B$782,B$83)+'СЕТ СН'!$H$11+СВЦЭМ!$D$10+'СЕТ СН'!$H$6-'СЕТ СН'!$H$23</f>
        <v>1188.64768678</v>
      </c>
      <c r="C92" s="36">
        <f>SUMIFS(СВЦЭМ!$D$39:$D$782,СВЦЭМ!$A$39:$A$782,$A92,СВЦЭМ!$B$39:$B$782,C$83)+'СЕТ СН'!$H$11+СВЦЭМ!$D$10+'СЕТ СН'!$H$6-'СЕТ СН'!$H$23</f>
        <v>1234.6444279299999</v>
      </c>
      <c r="D92" s="36">
        <f>SUMIFS(СВЦЭМ!$D$39:$D$782,СВЦЭМ!$A$39:$A$782,$A92,СВЦЭМ!$B$39:$B$782,D$83)+'СЕТ СН'!$H$11+СВЦЭМ!$D$10+'СЕТ СН'!$H$6-'СЕТ СН'!$H$23</f>
        <v>1294.2638805399999</v>
      </c>
      <c r="E92" s="36">
        <f>SUMIFS(СВЦЭМ!$D$39:$D$782,СВЦЭМ!$A$39:$A$782,$A92,СВЦЭМ!$B$39:$B$782,E$83)+'СЕТ СН'!$H$11+СВЦЭМ!$D$10+'СЕТ СН'!$H$6-'СЕТ СН'!$H$23</f>
        <v>1312.1948805899999</v>
      </c>
      <c r="F92" s="36">
        <f>SUMIFS(СВЦЭМ!$D$39:$D$782,СВЦЭМ!$A$39:$A$782,$A92,СВЦЭМ!$B$39:$B$782,F$83)+'СЕТ СН'!$H$11+СВЦЭМ!$D$10+'СЕТ СН'!$H$6-'СЕТ СН'!$H$23</f>
        <v>1311.5453083</v>
      </c>
      <c r="G92" s="36">
        <f>SUMIFS(СВЦЭМ!$D$39:$D$782,СВЦЭМ!$A$39:$A$782,$A92,СВЦЭМ!$B$39:$B$782,G$83)+'СЕТ СН'!$H$11+СВЦЭМ!$D$10+'СЕТ СН'!$H$6-'СЕТ СН'!$H$23</f>
        <v>1284.56310132</v>
      </c>
      <c r="H92" s="36">
        <f>SUMIFS(СВЦЭМ!$D$39:$D$782,СВЦЭМ!$A$39:$A$782,$A92,СВЦЭМ!$B$39:$B$782,H$83)+'СЕТ СН'!$H$11+СВЦЭМ!$D$10+'СЕТ СН'!$H$6-'СЕТ СН'!$H$23</f>
        <v>1214.28823717</v>
      </c>
      <c r="I92" s="36">
        <f>SUMIFS(СВЦЭМ!$D$39:$D$782,СВЦЭМ!$A$39:$A$782,$A92,СВЦЭМ!$B$39:$B$782,I$83)+'СЕТ СН'!$H$11+СВЦЭМ!$D$10+'СЕТ СН'!$H$6-'СЕТ СН'!$H$23</f>
        <v>1161.4006683999999</v>
      </c>
      <c r="J92" s="36">
        <f>SUMIFS(СВЦЭМ!$D$39:$D$782,СВЦЭМ!$A$39:$A$782,$A92,СВЦЭМ!$B$39:$B$782,J$83)+'СЕТ СН'!$H$11+СВЦЭМ!$D$10+'СЕТ СН'!$H$6-'СЕТ СН'!$H$23</f>
        <v>1103.43600812</v>
      </c>
      <c r="K92" s="36">
        <f>SUMIFS(СВЦЭМ!$D$39:$D$782,СВЦЭМ!$A$39:$A$782,$A92,СВЦЭМ!$B$39:$B$782,K$83)+'СЕТ СН'!$H$11+СВЦЭМ!$D$10+'СЕТ СН'!$H$6-'СЕТ СН'!$H$23</f>
        <v>1063.14125229</v>
      </c>
      <c r="L92" s="36">
        <f>SUMIFS(СВЦЭМ!$D$39:$D$782,СВЦЭМ!$A$39:$A$782,$A92,СВЦЭМ!$B$39:$B$782,L$83)+'СЕТ СН'!$H$11+СВЦЭМ!$D$10+'СЕТ СН'!$H$6-'СЕТ СН'!$H$23</f>
        <v>1046.1543511299999</v>
      </c>
      <c r="M92" s="36">
        <f>SUMIFS(СВЦЭМ!$D$39:$D$782,СВЦЭМ!$A$39:$A$782,$A92,СВЦЭМ!$B$39:$B$782,M$83)+'СЕТ СН'!$H$11+СВЦЭМ!$D$10+'СЕТ СН'!$H$6-'СЕТ СН'!$H$23</f>
        <v>1028.6256670299999</v>
      </c>
      <c r="N92" s="36">
        <f>SUMIFS(СВЦЭМ!$D$39:$D$782,СВЦЭМ!$A$39:$A$782,$A92,СВЦЭМ!$B$39:$B$782,N$83)+'СЕТ СН'!$H$11+СВЦЭМ!$D$10+'СЕТ СН'!$H$6-'СЕТ СН'!$H$23</f>
        <v>1014.49526084</v>
      </c>
      <c r="O92" s="36">
        <f>SUMIFS(СВЦЭМ!$D$39:$D$782,СВЦЭМ!$A$39:$A$782,$A92,СВЦЭМ!$B$39:$B$782,O$83)+'СЕТ СН'!$H$11+СВЦЭМ!$D$10+'СЕТ СН'!$H$6-'СЕТ СН'!$H$23</f>
        <v>1008.88747585</v>
      </c>
      <c r="P92" s="36">
        <f>SUMIFS(СВЦЭМ!$D$39:$D$782,СВЦЭМ!$A$39:$A$782,$A92,СВЦЭМ!$B$39:$B$782,P$83)+'СЕТ СН'!$H$11+СВЦЭМ!$D$10+'СЕТ СН'!$H$6-'СЕТ СН'!$H$23</f>
        <v>1041.0070679099999</v>
      </c>
      <c r="Q92" s="36">
        <f>SUMIFS(СВЦЭМ!$D$39:$D$782,СВЦЭМ!$A$39:$A$782,$A92,СВЦЭМ!$B$39:$B$782,Q$83)+'СЕТ СН'!$H$11+СВЦЭМ!$D$10+'СЕТ СН'!$H$6-'СЕТ СН'!$H$23</f>
        <v>1042.5628660499999</v>
      </c>
      <c r="R92" s="36">
        <f>SUMIFS(СВЦЭМ!$D$39:$D$782,СВЦЭМ!$A$39:$A$782,$A92,СВЦЭМ!$B$39:$B$782,R$83)+'СЕТ СН'!$H$11+СВЦЭМ!$D$10+'СЕТ СН'!$H$6-'СЕТ СН'!$H$23</f>
        <v>1058.5970944799999</v>
      </c>
      <c r="S92" s="36">
        <f>SUMIFS(СВЦЭМ!$D$39:$D$782,СВЦЭМ!$A$39:$A$782,$A92,СВЦЭМ!$B$39:$B$782,S$83)+'СЕТ СН'!$H$11+СВЦЭМ!$D$10+'СЕТ СН'!$H$6-'СЕТ СН'!$H$23</f>
        <v>1027.2606149199999</v>
      </c>
      <c r="T92" s="36">
        <f>SUMIFS(СВЦЭМ!$D$39:$D$782,СВЦЭМ!$A$39:$A$782,$A92,СВЦЭМ!$B$39:$B$782,T$83)+'СЕТ СН'!$H$11+СВЦЭМ!$D$10+'СЕТ СН'!$H$6-'СЕТ СН'!$H$23</f>
        <v>1026.71867761</v>
      </c>
      <c r="U92" s="36">
        <f>SUMIFS(СВЦЭМ!$D$39:$D$782,СВЦЭМ!$A$39:$A$782,$A92,СВЦЭМ!$B$39:$B$782,U$83)+'СЕТ СН'!$H$11+СВЦЭМ!$D$10+'СЕТ СН'!$H$6-'СЕТ СН'!$H$23</f>
        <v>1017.87998068</v>
      </c>
      <c r="V92" s="36">
        <f>SUMIFS(СВЦЭМ!$D$39:$D$782,СВЦЭМ!$A$39:$A$782,$A92,СВЦЭМ!$B$39:$B$782,V$83)+'СЕТ СН'!$H$11+СВЦЭМ!$D$10+'СЕТ СН'!$H$6-'СЕТ СН'!$H$23</f>
        <v>997.33664106000003</v>
      </c>
      <c r="W92" s="36">
        <f>SUMIFS(СВЦЭМ!$D$39:$D$782,СВЦЭМ!$A$39:$A$782,$A92,СВЦЭМ!$B$39:$B$782,W$83)+'СЕТ СН'!$H$11+СВЦЭМ!$D$10+'СЕТ СН'!$H$6-'СЕТ СН'!$H$23</f>
        <v>998.01890673000003</v>
      </c>
      <c r="X92" s="36">
        <f>SUMIFS(СВЦЭМ!$D$39:$D$782,СВЦЭМ!$A$39:$A$782,$A92,СВЦЭМ!$B$39:$B$782,X$83)+'СЕТ СН'!$H$11+СВЦЭМ!$D$10+'СЕТ СН'!$H$6-'СЕТ СН'!$H$23</f>
        <v>1018.19247831</v>
      </c>
      <c r="Y92" s="36">
        <f>SUMIFS(СВЦЭМ!$D$39:$D$782,СВЦЭМ!$A$39:$A$782,$A92,СВЦЭМ!$B$39:$B$782,Y$83)+'СЕТ СН'!$H$11+СВЦЭМ!$D$10+'СЕТ СН'!$H$6-'СЕТ СН'!$H$23</f>
        <v>1089.2448217799999</v>
      </c>
    </row>
    <row r="93" spans="1:27" ht="15.75" x14ac:dyDescent="0.2">
      <c r="A93" s="35">
        <f t="shared" si="2"/>
        <v>44814</v>
      </c>
      <c r="B93" s="36">
        <f>SUMIFS(СВЦЭМ!$D$39:$D$782,СВЦЭМ!$A$39:$A$782,$A93,СВЦЭМ!$B$39:$B$782,B$83)+'СЕТ СН'!$H$11+СВЦЭМ!$D$10+'СЕТ СН'!$H$6-'СЕТ СН'!$H$23</f>
        <v>1121.5169853800001</v>
      </c>
      <c r="C93" s="36">
        <f>SUMIFS(СВЦЭМ!$D$39:$D$782,СВЦЭМ!$A$39:$A$782,$A93,СВЦЭМ!$B$39:$B$782,C$83)+'СЕТ СН'!$H$11+СВЦЭМ!$D$10+'СЕТ СН'!$H$6-'СЕТ СН'!$H$23</f>
        <v>1170.14041621</v>
      </c>
      <c r="D93" s="36">
        <f>SUMIFS(СВЦЭМ!$D$39:$D$782,СВЦЭМ!$A$39:$A$782,$A93,СВЦЭМ!$B$39:$B$782,D$83)+'СЕТ СН'!$H$11+СВЦЭМ!$D$10+'СЕТ СН'!$H$6-'СЕТ СН'!$H$23</f>
        <v>1207.37297526</v>
      </c>
      <c r="E93" s="36">
        <f>SUMIFS(СВЦЭМ!$D$39:$D$782,СВЦЭМ!$A$39:$A$782,$A93,СВЦЭМ!$B$39:$B$782,E$83)+'СЕТ СН'!$H$11+СВЦЭМ!$D$10+'СЕТ СН'!$H$6-'СЕТ СН'!$H$23</f>
        <v>1216.9924637399999</v>
      </c>
      <c r="F93" s="36">
        <f>SUMIFS(СВЦЭМ!$D$39:$D$782,СВЦЭМ!$A$39:$A$782,$A93,СВЦЭМ!$B$39:$B$782,F$83)+'СЕТ СН'!$H$11+СВЦЭМ!$D$10+'СЕТ СН'!$H$6-'СЕТ СН'!$H$23</f>
        <v>1232.78180529</v>
      </c>
      <c r="G93" s="36">
        <f>SUMIFS(СВЦЭМ!$D$39:$D$782,СВЦЭМ!$A$39:$A$782,$A93,СВЦЭМ!$B$39:$B$782,G$83)+'СЕТ СН'!$H$11+СВЦЭМ!$D$10+'СЕТ СН'!$H$6-'СЕТ СН'!$H$23</f>
        <v>1220.66060874</v>
      </c>
      <c r="H93" s="36">
        <f>SUMIFS(СВЦЭМ!$D$39:$D$782,СВЦЭМ!$A$39:$A$782,$A93,СВЦЭМ!$B$39:$B$782,H$83)+'СЕТ СН'!$H$11+СВЦЭМ!$D$10+'СЕТ СН'!$H$6-'СЕТ СН'!$H$23</f>
        <v>1189.8852692599999</v>
      </c>
      <c r="I93" s="36">
        <f>SUMIFS(СВЦЭМ!$D$39:$D$782,СВЦЭМ!$A$39:$A$782,$A93,СВЦЭМ!$B$39:$B$782,I$83)+'СЕТ СН'!$H$11+СВЦЭМ!$D$10+'СЕТ СН'!$H$6-'СЕТ СН'!$H$23</f>
        <v>1134.09989556</v>
      </c>
      <c r="J93" s="36">
        <f>SUMIFS(СВЦЭМ!$D$39:$D$782,СВЦЭМ!$A$39:$A$782,$A93,СВЦЭМ!$B$39:$B$782,J$83)+'СЕТ СН'!$H$11+СВЦЭМ!$D$10+'СЕТ СН'!$H$6-'СЕТ СН'!$H$23</f>
        <v>1061.2218478899999</v>
      </c>
      <c r="K93" s="36">
        <f>SUMIFS(СВЦЭМ!$D$39:$D$782,СВЦЭМ!$A$39:$A$782,$A93,СВЦЭМ!$B$39:$B$782,K$83)+'СЕТ СН'!$H$11+СВЦЭМ!$D$10+'СЕТ СН'!$H$6-'СЕТ СН'!$H$23</f>
        <v>1029.1758049</v>
      </c>
      <c r="L93" s="36">
        <f>SUMIFS(СВЦЭМ!$D$39:$D$782,СВЦЭМ!$A$39:$A$782,$A93,СВЦЭМ!$B$39:$B$782,L$83)+'СЕТ СН'!$H$11+СВЦЭМ!$D$10+'СЕТ СН'!$H$6-'СЕТ СН'!$H$23</f>
        <v>1015.1428875300001</v>
      </c>
      <c r="M93" s="36">
        <f>SUMIFS(СВЦЭМ!$D$39:$D$782,СВЦЭМ!$A$39:$A$782,$A93,СВЦЭМ!$B$39:$B$782,M$83)+'СЕТ СН'!$H$11+СВЦЭМ!$D$10+'СЕТ СН'!$H$6-'СЕТ СН'!$H$23</f>
        <v>1015.33698649</v>
      </c>
      <c r="N93" s="36">
        <f>SUMIFS(СВЦЭМ!$D$39:$D$782,СВЦЭМ!$A$39:$A$782,$A93,СВЦЭМ!$B$39:$B$782,N$83)+'СЕТ СН'!$H$11+СВЦЭМ!$D$10+'СЕТ СН'!$H$6-'СЕТ СН'!$H$23</f>
        <v>1026.07300117</v>
      </c>
      <c r="O93" s="36">
        <f>SUMIFS(СВЦЭМ!$D$39:$D$782,СВЦЭМ!$A$39:$A$782,$A93,СВЦЭМ!$B$39:$B$782,O$83)+'СЕТ СН'!$H$11+СВЦЭМ!$D$10+'СЕТ СН'!$H$6-'СЕТ СН'!$H$23</f>
        <v>1046.6851176799998</v>
      </c>
      <c r="P93" s="36">
        <f>SUMIFS(СВЦЭМ!$D$39:$D$782,СВЦЭМ!$A$39:$A$782,$A93,СВЦЭМ!$B$39:$B$782,P$83)+'СЕТ СН'!$H$11+СВЦЭМ!$D$10+'СЕТ СН'!$H$6-'СЕТ СН'!$H$23</f>
        <v>1048.3772302299999</v>
      </c>
      <c r="Q93" s="36">
        <f>SUMIFS(СВЦЭМ!$D$39:$D$782,СВЦЭМ!$A$39:$A$782,$A93,СВЦЭМ!$B$39:$B$782,Q$83)+'СЕТ СН'!$H$11+СВЦЭМ!$D$10+'СЕТ СН'!$H$6-'СЕТ СН'!$H$23</f>
        <v>1054.8142597900001</v>
      </c>
      <c r="R93" s="36">
        <f>SUMIFS(СВЦЭМ!$D$39:$D$782,СВЦЭМ!$A$39:$A$782,$A93,СВЦЭМ!$B$39:$B$782,R$83)+'СЕТ СН'!$H$11+СВЦЭМ!$D$10+'СЕТ СН'!$H$6-'СЕТ СН'!$H$23</f>
        <v>1038.16359721</v>
      </c>
      <c r="S93" s="36">
        <f>SUMIFS(СВЦЭМ!$D$39:$D$782,СВЦЭМ!$A$39:$A$782,$A93,СВЦЭМ!$B$39:$B$782,S$83)+'СЕТ СН'!$H$11+СВЦЭМ!$D$10+'СЕТ СН'!$H$6-'СЕТ СН'!$H$23</f>
        <v>1009.85114827</v>
      </c>
      <c r="T93" s="36">
        <f>SUMIFS(СВЦЭМ!$D$39:$D$782,СВЦЭМ!$A$39:$A$782,$A93,СВЦЭМ!$B$39:$B$782,T$83)+'СЕТ СН'!$H$11+СВЦЭМ!$D$10+'СЕТ СН'!$H$6-'СЕТ СН'!$H$23</f>
        <v>997.18697182000005</v>
      </c>
      <c r="U93" s="36">
        <f>SUMIFS(СВЦЭМ!$D$39:$D$782,СВЦЭМ!$A$39:$A$782,$A93,СВЦЭМ!$B$39:$B$782,U$83)+'СЕТ СН'!$H$11+СВЦЭМ!$D$10+'СЕТ СН'!$H$6-'СЕТ СН'!$H$23</f>
        <v>1012.5015157400001</v>
      </c>
      <c r="V93" s="36">
        <f>SUMIFS(СВЦЭМ!$D$39:$D$782,СВЦЭМ!$A$39:$A$782,$A93,СВЦЭМ!$B$39:$B$782,V$83)+'СЕТ СН'!$H$11+СВЦЭМ!$D$10+'СЕТ СН'!$H$6-'СЕТ СН'!$H$23</f>
        <v>1009.4731253</v>
      </c>
      <c r="W93" s="36">
        <f>SUMIFS(СВЦЭМ!$D$39:$D$782,СВЦЭМ!$A$39:$A$782,$A93,СВЦЭМ!$B$39:$B$782,W$83)+'СЕТ СН'!$H$11+СВЦЭМ!$D$10+'СЕТ СН'!$H$6-'СЕТ СН'!$H$23</f>
        <v>1017.15779035</v>
      </c>
      <c r="X93" s="36">
        <f>SUMIFS(СВЦЭМ!$D$39:$D$782,СВЦЭМ!$A$39:$A$782,$A93,СВЦЭМ!$B$39:$B$782,X$83)+'СЕТ СН'!$H$11+СВЦЭМ!$D$10+'СЕТ СН'!$H$6-'СЕТ СН'!$H$23</f>
        <v>1074.3332360899999</v>
      </c>
      <c r="Y93" s="36">
        <f>SUMIFS(СВЦЭМ!$D$39:$D$782,СВЦЭМ!$A$39:$A$782,$A93,СВЦЭМ!$B$39:$B$782,Y$83)+'СЕТ СН'!$H$11+СВЦЭМ!$D$10+'СЕТ СН'!$H$6-'СЕТ СН'!$H$23</f>
        <v>1116.32152036</v>
      </c>
    </row>
    <row r="94" spans="1:27" ht="15.75" x14ac:dyDescent="0.2">
      <c r="A94" s="35">
        <f t="shared" si="2"/>
        <v>44815</v>
      </c>
      <c r="B94" s="36">
        <f>SUMIFS(СВЦЭМ!$D$39:$D$782,СВЦЭМ!$A$39:$A$782,$A94,СВЦЭМ!$B$39:$B$782,B$83)+'СЕТ СН'!$H$11+СВЦЭМ!$D$10+'СЕТ СН'!$H$6-'СЕТ СН'!$H$23</f>
        <v>1130.77920475</v>
      </c>
      <c r="C94" s="36">
        <f>SUMIFS(СВЦЭМ!$D$39:$D$782,СВЦЭМ!$A$39:$A$782,$A94,СВЦЭМ!$B$39:$B$782,C$83)+'СЕТ СН'!$H$11+СВЦЭМ!$D$10+'СЕТ СН'!$H$6-'СЕТ СН'!$H$23</f>
        <v>1168.2297640499999</v>
      </c>
      <c r="D94" s="36">
        <f>SUMIFS(СВЦЭМ!$D$39:$D$782,СВЦЭМ!$A$39:$A$782,$A94,СВЦЭМ!$B$39:$B$782,D$83)+'СЕТ СН'!$H$11+СВЦЭМ!$D$10+'СЕТ СН'!$H$6-'СЕТ СН'!$H$23</f>
        <v>1195.82211469</v>
      </c>
      <c r="E94" s="36">
        <f>SUMIFS(СВЦЭМ!$D$39:$D$782,СВЦЭМ!$A$39:$A$782,$A94,СВЦЭМ!$B$39:$B$782,E$83)+'СЕТ СН'!$H$11+СВЦЭМ!$D$10+'СЕТ СН'!$H$6-'СЕТ СН'!$H$23</f>
        <v>1198.67250532</v>
      </c>
      <c r="F94" s="36">
        <f>SUMIFS(СВЦЭМ!$D$39:$D$782,СВЦЭМ!$A$39:$A$782,$A94,СВЦЭМ!$B$39:$B$782,F$83)+'СЕТ СН'!$H$11+СВЦЭМ!$D$10+'СЕТ СН'!$H$6-'СЕТ СН'!$H$23</f>
        <v>1189.8236491600001</v>
      </c>
      <c r="G94" s="36">
        <f>SUMIFS(СВЦЭМ!$D$39:$D$782,СВЦЭМ!$A$39:$A$782,$A94,СВЦЭМ!$B$39:$B$782,G$83)+'СЕТ СН'!$H$11+СВЦЭМ!$D$10+'СЕТ СН'!$H$6-'СЕТ СН'!$H$23</f>
        <v>1181.1295271699998</v>
      </c>
      <c r="H94" s="36">
        <f>SUMIFS(СВЦЭМ!$D$39:$D$782,СВЦЭМ!$A$39:$A$782,$A94,СВЦЭМ!$B$39:$B$782,H$83)+'СЕТ СН'!$H$11+СВЦЭМ!$D$10+'СЕТ СН'!$H$6-'СЕТ СН'!$H$23</f>
        <v>1160.9680889799999</v>
      </c>
      <c r="I94" s="36">
        <f>SUMIFS(СВЦЭМ!$D$39:$D$782,СВЦЭМ!$A$39:$A$782,$A94,СВЦЭМ!$B$39:$B$782,I$83)+'СЕТ СН'!$H$11+СВЦЭМ!$D$10+'СЕТ СН'!$H$6-'СЕТ СН'!$H$23</f>
        <v>1103.97756379</v>
      </c>
      <c r="J94" s="36">
        <f>SUMIFS(СВЦЭМ!$D$39:$D$782,СВЦЭМ!$A$39:$A$782,$A94,СВЦЭМ!$B$39:$B$782,J$83)+'СЕТ СН'!$H$11+СВЦЭМ!$D$10+'СЕТ СН'!$H$6-'СЕТ СН'!$H$23</f>
        <v>1032.3737053299999</v>
      </c>
      <c r="K94" s="36">
        <f>SUMIFS(СВЦЭМ!$D$39:$D$782,СВЦЭМ!$A$39:$A$782,$A94,СВЦЭМ!$B$39:$B$782,K$83)+'СЕТ СН'!$H$11+СВЦЭМ!$D$10+'СЕТ СН'!$H$6-'СЕТ СН'!$H$23</f>
        <v>990.22134473000006</v>
      </c>
      <c r="L94" s="36">
        <f>SUMIFS(СВЦЭМ!$D$39:$D$782,СВЦЭМ!$A$39:$A$782,$A94,СВЦЭМ!$B$39:$B$782,L$83)+'СЕТ СН'!$H$11+СВЦЭМ!$D$10+'СЕТ СН'!$H$6-'СЕТ СН'!$H$23</f>
        <v>964.66645624</v>
      </c>
      <c r="M94" s="36">
        <f>SUMIFS(СВЦЭМ!$D$39:$D$782,СВЦЭМ!$A$39:$A$782,$A94,СВЦЭМ!$B$39:$B$782,M$83)+'СЕТ СН'!$H$11+СВЦЭМ!$D$10+'СЕТ СН'!$H$6-'СЕТ СН'!$H$23</f>
        <v>977.93174220000003</v>
      </c>
      <c r="N94" s="36">
        <f>SUMIFS(СВЦЭМ!$D$39:$D$782,СВЦЭМ!$A$39:$A$782,$A94,СВЦЭМ!$B$39:$B$782,N$83)+'СЕТ СН'!$H$11+СВЦЭМ!$D$10+'СЕТ СН'!$H$6-'СЕТ СН'!$H$23</f>
        <v>980.13175292000005</v>
      </c>
      <c r="O94" s="36">
        <f>SUMIFS(СВЦЭМ!$D$39:$D$782,СВЦЭМ!$A$39:$A$782,$A94,СВЦЭМ!$B$39:$B$782,O$83)+'СЕТ СН'!$H$11+СВЦЭМ!$D$10+'СЕТ СН'!$H$6-'СЕТ СН'!$H$23</f>
        <v>985.21418811000001</v>
      </c>
      <c r="P94" s="36">
        <f>SUMIFS(СВЦЭМ!$D$39:$D$782,СВЦЭМ!$A$39:$A$782,$A94,СВЦЭМ!$B$39:$B$782,P$83)+'СЕТ СН'!$H$11+СВЦЭМ!$D$10+'СЕТ СН'!$H$6-'СЕТ СН'!$H$23</f>
        <v>1009.86883671</v>
      </c>
      <c r="Q94" s="36">
        <f>SUMIFS(СВЦЭМ!$D$39:$D$782,СВЦЭМ!$A$39:$A$782,$A94,СВЦЭМ!$B$39:$B$782,Q$83)+'СЕТ СН'!$H$11+СВЦЭМ!$D$10+'СЕТ СН'!$H$6-'СЕТ СН'!$H$23</f>
        <v>1013.39099673</v>
      </c>
      <c r="R94" s="36">
        <f>SUMIFS(СВЦЭМ!$D$39:$D$782,СВЦЭМ!$A$39:$A$782,$A94,СВЦЭМ!$B$39:$B$782,R$83)+'СЕТ СН'!$H$11+СВЦЭМ!$D$10+'СЕТ СН'!$H$6-'СЕТ СН'!$H$23</f>
        <v>992.93374299000004</v>
      </c>
      <c r="S94" s="36">
        <f>SUMIFS(СВЦЭМ!$D$39:$D$782,СВЦЭМ!$A$39:$A$782,$A94,СВЦЭМ!$B$39:$B$782,S$83)+'СЕТ СН'!$H$11+СВЦЭМ!$D$10+'СЕТ СН'!$H$6-'СЕТ СН'!$H$23</f>
        <v>985.84477198000002</v>
      </c>
      <c r="T94" s="36">
        <f>SUMIFS(СВЦЭМ!$D$39:$D$782,СВЦЭМ!$A$39:$A$782,$A94,СВЦЭМ!$B$39:$B$782,T$83)+'СЕТ СН'!$H$11+СВЦЭМ!$D$10+'СЕТ СН'!$H$6-'СЕТ СН'!$H$23</f>
        <v>972.62218556000005</v>
      </c>
      <c r="U94" s="36">
        <f>SUMIFS(СВЦЭМ!$D$39:$D$782,СВЦЭМ!$A$39:$A$782,$A94,СВЦЭМ!$B$39:$B$782,U$83)+'СЕТ СН'!$H$11+СВЦЭМ!$D$10+'СЕТ СН'!$H$6-'СЕТ СН'!$H$23</f>
        <v>961.12748388</v>
      </c>
      <c r="V94" s="36">
        <f>SUMIFS(СВЦЭМ!$D$39:$D$782,СВЦЭМ!$A$39:$A$782,$A94,СВЦЭМ!$B$39:$B$782,V$83)+'СЕТ СН'!$H$11+СВЦЭМ!$D$10+'СЕТ СН'!$H$6-'СЕТ СН'!$H$23</f>
        <v>964.58098541000004</v>
      </c>
      <c r="W94" s="36">
        <f>SUMIFS(СВЦЭМ!$D$39:$D$782,СВЦЭМ!$A$39:$A$782,$A94,СВЦЭМ!$B$39:$B$782,W$83)+'СЕТ СН'!$H$11+СВЦЭМ!$D$10+'СЕТ СН'!$H$6-'СЕТ СН'!$H$23</f>
        <v>986.03832663000003</v>
      </c>
      <c r="X94" s="36">
        <f>SUMIFS(СВЦЭМ!$D$39:$D$782,СВЦЭМ!$A$39:$A$782,$A94,СВЦЭМ!$B$39:$B$782,X$83)+'СЕТ СН'!$H$11+СВЦЭМ!$D$10+'СЕТ СН'!$H$6-'СЕТ СН'!$H$23</f>
        <v>1037.84423924</v>
      </c>
      <c r="Y94" s="36">
        <f>SUMIFS(СВЦЭМ!$D$39:$D$782,СВЦЭМ!$A$39:$A$782,$A94,СВЦЭМ!$B$39:$B$782,Y$83)+'СЕТ СН'!$H$11+СВЦЭМ!$D$10+'СЕТ СН'!$H$6-'СЕТ СН'!$H$23</f>
        <v>1100.4294707399999</v>
      </c>
    </row>
    <row r="95" spans="1:27" ht="15.75" x14ac:dyDescent="0.2">
      <c r="A95" s="35">
        <f t="shared" si="2"/>
        <v>44816</v>
      </c>
      <c r="B95" s="36">
        <f>SUMIFS(СВЦЭМ!$D$39:$D$782,СВЦЭМ!$A$39:$A$782,$A95,СВЦЭМ!$B$39:$B$782,B$83)+'СЕТ СН'!$H$11+СВЦЭМ!$D$10+'СЕТ СН'!$H$6-'СЕТ СН'!$H$23</f>
        <v>1154.2980392099998</v>
      </c>
      <c r="C95" s="36">
        <f>SUMIFS(СВЦЭМ!$D$39:$D$782,СВЦЭМ!$A$39:$A$782,$A95,СВЦЭМ!$B$39:$B$782,C$83)+'СЕТ СН'!$H$11+СВЦЭМ!$D$10+'СЕТ СН'!$H$6-'СЕТ СН'!$H$23</f>
        <v>1180.26466521</v>
      </c>
      <c r="D95" s="36">
        <f>SUMIFS(СВЦЭМ!$D$39:$D$782,СВЦЭМ!$A$39:$A$782,$A95,СВЦЭМ!$B$39:$B$782,D$83)+'СЕТ СН'!$H$11+СВЦЭМ!$D$10+'СЕТ СН'!$H$6-'СЕТ СН'!$H$23</f>
        <v>1193.00486634</v>
      </c>
      <c r="E95" s="36">
        <f>SUMIFS(СВЦЭМ!$D$39:$D$782,СВЦЭМ!$A$39:$A$782,$A95,СВЦЭМ!$B$39:$B$782,E$83)+'СЕТ СН'!$H$11+СВЦЭМ!$D$10+'СЕТ СН'!$H$6-'СЕТ СН'!$H$23</f>
        <v>1198.79728286</v>
      </c>
      <c r="F95" s="36">
        <f>SUMIFS(СВЦЭМ!$D$39:$D$782,СВЦЭМ!$A$39:$A$782,$A95,СВЦЭМ!$B$39:$B$782,F$83)+'СЕТ СН'!$H$11+СВЦЭМ!$D$10+'СЕТ СН'!$H$6-'СЕТ СН'!$H$23</f>
        <v>1184.93721054</v>
      </c>
      <c r="G95" s="36">
        <f>SUMIFS(СВЦЭМ!$D$39:$D$782,СВЦЭМ!$A$39:$A$782,$A95,СВЦЭМ!$B$39:$B$782,G$83)+'СЕТ СН'!$H$11+СВЦЭМ!$D$10+'СЕТ СН'!$H$6-'СЕТ СН'!$H$23</f>
        <v>1159.75505767</v>
      </c>
      <c r="H95" s="36">
        <f>SUMIFS(СВЦЭМ!$D$39:$D$782,СВЦЭМ!$A$39:$A$782,$A95,СВЦЭМ!$B$39:$B$782,H$83)+'СЕТ СН'!$H$11+СВЦЭМ!$D$10+'СЕТ СН'!$H$6-'СЕТ СН'!$H$23</f>
        <v>1125.1118431800001</v>
      </c>
      <c r="I95" s="36">
        <f>SUMIFS(СВЦЭМ!$D$39:$D$782,СВЦЭМ!$A$39:$A$782,$A95,СВЦЭМ!$B$39:$B$782,I$83)+'СЕТ СН'!$H$11+СВЦЭМ!$D$10+'СЕТ СН'!$H$6-'СЕТ СН'!$H$23</f>
        <v>1045.5176293</v>
      </c>
      <c r="J95" s="36">
        <f>SUMIFS(СВЦЭМ!$D$39:$D$782,СВЦЭМ!$A$39:$A$782,$A95,СВЦЭМ!$B$39:$B$782,J$83)+'СЕТ СН'!$H$11+СВЦЭМ!$D$10+'СЕТ СН'!$H$6-'СЕТ СН'!$H$23</f>
        <v>1033.55260469</v>
      </c>
      <c r="K95" s="36">
        <f>SUMIFS(СВЦЭМ!$D$39:$D$782,СВЦЭМ!$A$39:$A$782,$A95,СВЦЭМ!$B$39:$B$782,K$83)+'СЕТ СН'!$H$11+СВЦЭМ!$D$10+'СЕТ СН'!$H$6-'СЕТ СН'!$H$23</f>
        <v>1009.72142631</v>
      </c>
      <c r="L95" s="36">
        <f>SUMIFS(СВЦЭМ!$D$39:$D$782,СВЦЭМ!$A$39:$A$782,$A95,СВЦЭМ!$B$39:$B$782,L$83)+'СЕТ СН'!$H$11+СВЦЭМ!$D$10+'СЕТ СН'!$H$6-'СЕТ СН'!$H$23</f>
        <v>1010.37107727</v>
      </c>
      <c r="M95" s="36">
        <f>SUMIFS(СВЦЭМ!$D$39:$D$782,СВЦЭМ!$A$39:$A$782,$A95,СВЦЭМ!$B$39:$B$782,M$83)+'СЕТ СН'!$H$11+СВЦЭМ!$D$10+'СЕТ СН'!$H$6-'СЕТ СН'!$H$23</f>
        <v>1025.4771690999999</v>
      </c>
      <c r="N95" s="36">
        <f>SUMIFS(СВЦЭМ!$D$39:$D$782,СВЦЭМ!$A$39:$A$782,$A95,СВЦЭМ!$B$39:$B$782,N$83)+'СЕТ СН'!$H$11+СВЦЭМ!$D$10+'СЕТ СН'!$H$6-'СЕТ СН'!$H$23</f>
        <v>1018.75150156</v>
      </c>
      <c r="O95" s="36">
        <f>SUMIFS(СВЦЭМ!$D$39:$D$782,СВЦЭМ!$A$39:$A$782,$A95,СВЦЭМ!$B$39:$B$782,O$83)+'СЕТ СН'!$H$11+СВЦЭМ!$D$10+'СЕТ СН'!$H$6-'СЕТ СН'!$H$23</f>
        <v>1018.56432418</v>
      </c>
      <c r="P95" s="36">
        <f>SUMIFS(СВЦЭМ!$D$39:$D$782,СВЦЭМ!$A$39:$A$782,$A95,СВЦЭМ!$B$39:$B$782,P$83)+'СЕТ СН'!$H$11+СВЦЭМ!$D$10+'СЕТ СН'!$H$6-'СЕТ СН'!$H$23</f>
        <v>1037.0935789499999</v>
      </c>
      <c r="Q95" s="36">
        <f>SUMIFS(СВЦЭМ!$D$39:$D$782,СВЦЭМ!$A$39:$A$782,$A95,СВЦЭМ!$B$39:$B$782,Q$83)+'СЕТ СН'!$H$11+СВЦЭМ!$D$10+'СЕТ СН'!$H$6-'СЕТ СН'!$H$23</f>
        <v>1026.8787451199998</v>
      </c>
      <c r="R95" s="36">
        <f>SUMIFS(СВЦЭМ!$D$39:$D$782,СВЦЭМ!$A$39:$A$782,$A95,СВЦЭМ!$B$39:$B$782,R$83)+'СЕТ СН'!$H$11+СВЦЭМ!$D$10+'СЕТ СН'!$H$6-'СЕТ СН'!$H$23</f>
        <v>1015.58492685</v>
      </c>
      <c r="S95" s="36">
        <f>SUMIFS(СВЦЭМ!$D$39:$D$782,СВЦЭМ!$A$39:$A$782,$A95,СВЦЭМ!$B$39:$B$782,S$83)+'СЕТ СН'!$H$11+СВЦЭМ!$D$10+'СЕТ СН'!$H$6-'СЕТ СН'!$H$23</f>
        <v>995.61815782999997</v>
      </c>
      <c r="T95" s="36">
        <f>SUMIFS(СВЦЭМ!$D$39:$D$782,СВЦЭМ!$A$39:$A$782,$A95,СВЦЭМ!$B$39:$B$782,T$83)+'СЕТ СН'!$H$11+СВЦЭМ!$D$10+'СЕТ СН'!$H$6-'СЕТ СН'!$H$23</f>
        <v>1047.8305974800001</v>
      </c>
      <c r="U95" s="36">
        <f>SUMIFS(СВЦЭМ!$D$39:$D$782,СВЦЭМ!$A$39:$A$782,$A95,СВЦЭМ!$B$39:$B$782,U$83)+'СЕТ СН'!$H$11+СВЦЭМ!$D$10+'СЕТ СН'!$H$6-'СЕТ СН'!$H$23</f>
        <v>1055.8732056899998</v>
      </c>
      <c r="V95" s="36">
        <f>SUMIFS(СВЦЭМ!$D$39:$D$782,СВЦЭМ!$A$39:$A$782,$A95,СВЦЭМ!$B$39:$B$782,V$83)+'СЕТ СН'!$H$11+СВЦЭМ!$D$10+'СЕТ СН'!$H$6-'СЕТ СН'!$H$23</f>
        <v>1080.76896698</v>
      </c>
      <c r="W95" s="36">
        <f>SUMIFS(СВЦЭМ!$D$39:$D$782,СВЦЭМ!$A$39:$A$782,$A95,СВЦЭМ!$B$39:$B$782,W$83)+'СЕТ СН'!$H$11+СВЦЭМ!$D$10+'СЕТ СН'!$H$6-'СЕТ СН'!$H$23</f>
        <v>1068.7595399699999</v>
      </c>
      <c r="X95" s="36">
        <f>SUMIFS(СВЦЭМ!$D$39:$D$782,СВЦЭМ!$A$39:$A$782,$A95,СВЦЭМ!$B$39:$B$782,X$83)+'СЕТ СН'!$H$11+СВЦЭМ!$D$10+'СЕТ СН'!$H$6-'СЕТ СН'!$H$23</f>
        <v>1056.7205427699998</v>
      </c>
      <c r="Y95" s="36">
        <f>SUMIFS(СВЦЭМ!$D$39:$D$782,СВЦЭМ!$A$39:$A$782,$A95,СВЦЭМ!$B$39:$B$782,Y$83)+'СЕТ СН'!$H$11+СВЦЭМ!$D$10+'СЕТ СН'!$H$6-'СЕТ СН'!$H$23</f>
        <v>1089.46862323</v>
      </c>
    </row>
    <row r="96" spans="1:27" ht="15.75" x14ac:dyDescent="0.2">
      <c r="A96" s="35">
        <f t="shared" si="2"/>
        <v>44817</v>
      </c>
      <c r="B96" s="36">
        <f>SUMIFS(СВЦЭМ!$D$39:$D$782,СВЦЭМ!$A$39:$A$782,$A96,СВЦЭМ!$B$39:$B$782,B$83)+'СЕТ СН'!$H$11+СВЦЭМ!$D$10+'СЕТ СН'!$H$6-'СЕТ СН'!$H$23</f>
        <v>1139.92269171</v>
      </c>
      <c r="C96" s="36">
        <f>SUMIFS(СВЦЭМ!$D$39:$D$782,СВЦЭМ!$A$39:$A$782,$A96,СВЦЭМ!$B$39:$B$782,C$83)+'СЕТ СН'!$H$11+СВЦЭМ!$D$10+'СЕТ СН'!$H$6-'СЕТ СН'!$H$23</f>
        <v>1181.2293572399999</v>
      </c>
      <c r="D96" s="36">
        <f>SUMIFS(СВЦЭМ!$D$39:$D$782,СВЦЭМ!$A$39:$A$782,$A96,СВЦЭМ!$B$39:$B$782,D$83)+'СЕТ СН'!$H$11+СВЦЭМ!$D$10+'СЕТ СН'!$H$6-'СЕТ СН'!$H$23</f>
        <v>1201.4556508599999</v>
      </c>
      <c r="E96" s="36">
        <f>SUMIFS(СВЦЭМ!$D$39:$D$782,СВЦЭМ!$A$39:$A$782,$A96,СВЦЭМ!$B$39:$B$782,E$83)+'СЕТ СН'!$H$11+СВЦЭМ!$D$10+'СЕТ СН'!$H$6-'СЕТ СН'!$H$23</f>
        <v>1209.8049577299998</v>
      </c>
      <c r="F96" s="36">
        <f>SUMIFS(СВЦЭМ!$D$39:$D$782,СВЦЭМ!$A$39:$A$782,$A96,СВЦЭМ!$B$39:$B$782,F$83)+'СЕТ СН'!$H$11+СВЦЭМ!$D$10+'СЕТ СН'!$H$6-'СЕТ СН'!$H$23</f>
        <v>1201.19518995</v>
      </c>
      <c r="G96" s="36">
        <f>SUMIFS(СВЦЭМ!$D$39:$D$782,СВЦЭМ!$A$39:$A$782,$A96,СВЦЭМ!$B$39:$B$782,G$83)+'СЕТ СН'!$H$11+СВЦЭМ!$D$10+'СЕТ СН'!$H$6-'СЕТ СН'!$H$23</f>
        <v>1179.9358974100001</v>
      </c>
      <c r="H96" s="36">
        <f>SUMIFS(СВЦЭМ!$D$39:$D$782,СВЦЭМ!$A$39:$A$782,$A96,СВЦЭМ!$B$39:$B$782,H$83)+'СЕТ СН'!$H$11+СВЦЭМ!$D$10+'СЕТ СН'!$H$6-'СЕТ СН'!$H$23</f>
        <v>1118.2691380599999</v>
      </c>
      <c r="I96" s="36">
        <f>SUMIFS(СВЦЭМ!$D$39:$D$782,СВЦЭМ!$A$39:$A$782,$A96,СВЦЭМ!$B$39:$B$782,I$83)+'СЕТ СН'!$H$11+СВЦЭМ!$D$10+'СЕТ СН'!$H$6-'СЕТ СН'!$H$23</f>
        <v>1057.9696333499999</v>
      </c>
      <c r="J96" s="36">
        <f>SUMIFS(СВЦЭМ!$D$39:$D$782,СВЦЭМ!$A$39:$A$782,$A96,СВЦЭМ!$B$39:$B$782,J$83)+'СЕТ СН'!$H$11+СВЦЭМ!$D$10+'СЕТ СН'!$H$6-'СЕТ СН'!$H$23</f>
        <v>1032.91081605</v>
      </c>
      <c r="K96" s="36">
        <f>SUMIFS(СВЦЭМ!$D$39:$D$782,СВЦЭМ!$A$39:$A$782,$A96,СВЦЭМ!$B$39:$B$782,K$83)+'СЕТ СН'!$H$11+СВЦЭМ!$D$10+'СЕТ СН'!$H$6-'СЕТ СН'!$H$23</f>
        <v>1040.75090559</v>
      </c>
      <c r="L96" s="36">
        <f>SUMIFS(СВЦЭМ!$D$39:$D$782,СВЦЭМ!$A$39:$A$782,$A96,СВЦЭМ!$B$39:$B$782,L$83)+'СЕТ СН'!$H$11+СВЦЭМ!$D$10+'СЕТ СН'!$H$6-'СЕТ СН'!$H$23</f>
        <v>1049.4724590599999</v>
      </c>
      <c r="M96" s="36">
        <f>SUMIFS(СВЦЭМ!$D$39:$D$782,СВЦЭМ!$A$39:$A$782,$A96,СВЦЭМ!$B$39:$B$782,M$83)+'СЕТ СН'!$H$11+СВЦЭМ!$D$10+'СЕТ СН'!$H$6-'СЕТ СН'!$H$23</f>
        <v>1057.0279609899999</v>
      </c>
      <c r="N96" s="36">
        <f>SUMIFS(СВЦЭМ!$D$39:$D$782,СВЦЭМ!$A$39:$A$782,$A96,СВЦЭМ!$B$39:$B$782,N$83)+'СЕТ СН'!$H$11+СВЦЭМ!$D$10+'СЕТ СН'!$H$6-'СЕТ СН'!$H$23</f>
        <v>1008.8250858500001</v>
      </c>
      <c r="O96" s="36">
        <f>SUMIFS(СВЦЭМ!$D$39:$D$782,СВЦЭМ!$A$39:$A$782,$A96,СВЦЭМ!$B$39:$B$782,O$83)+'СЕТ СН'!$H$11+СВЦЭМ!$D$10+'СЕТ СН'!$H$6-'СЕТ СН'!$H$23</f>
        <v>1019.88414601</v>
      </c>
      <c r="P96" s="36">
        <f>SUMIFS(СВЦЭМ!$D$39:$D$782,СВЦЭМ!$A$39:$A$782,$A96,СВЦЭМ!$B$39:$B$782,P$83)+'СЕТ СН'!$H$11+СВЦЭМ!$D$10+'СЕТ СН'!$H$6-'СЕТ СН'!$H$23</f>
        <v>1029.2776648199999</v>
      </c>
      <c r="Q96" s="36">
        <f>SUMIFS(СВЦЭМ!$D$39:$D$782,СВЦЭМ!$A$39:$A$782,$A96,СВЦЭМ!$B$39:$B$782,Q$83)+'СЕТ СН'!$H$11+СВЦЭМ!$D$10+'СЕТ СН'!$H$6-'СЕТ СН'!$H$23</f>
        <v>1025.6263982799999</v>
      </c>
      <c r="R96" s="36">
        <f>SUMIFS(СВЦЭМ!$D$39:$D$782,СВЦЭМ!$A$39:$A$782,$A96,СВЦЭМ!$B$39:$B$782,R$83)+'СЕТ СН'!$H$11+СВЦЭМ!$D$10+'СЕТ СН'!$H$6-'СЕТ СН'!$H$23</f>
        <v>1038.7278778899999</v>
      </c>
      <c r="S96" s="36">
        <f>SUMIFS(СВЦЭМ!$D$39:$D$782,СВЦЭМ!$A$39:$A$782,$A96,СВЦЭМ!$B$39:$B$782,S$83)+'СЕТ СН'!$H$11+СВЦЭМ!$D$10+'СЕТ СН'!$H$6-'СЕТ СН'!$H$23</f>
        <v>1032.22552221</v>
      </c>
      <c r="T96" s="36">
        <f>SUMIFS(СВЦЭМ!$D$39:$D$782,СВЦЭМ!$A$39:$A$782,$A96,СВЦЭМ!$B$39:$B$782,T$83)+'СЕТ СН'!$H$11+СВЦЭМ!$D$10+'СЕТ СН'!$H$6-'СЕТ СН'!$H$23</f>
        <v>1055.2157657</v>
      </c>
      <c r="U96" s="36">
        <f>SUMIFS(СВЦЭМ!$D$39:$D$782,СВЦЭМ!$A$39:$A$782,$A96,СВЦЭМ!$B$39:$B$782,U$83)+'СЕТ СН'!$H$11+СВЦЭМ!$D$10+'СЕТ СН'!$H$6-'СЕТ СН'!$H$23</f>
        <v>1071.04983307</v>
      </c>
      <c r="V96" s="36">
        <f>SUMIFS(СВЦЭМ!$D$39:$D$782,СВЦЭМ!$A$39:$A$782,$A96,СВЦЭМ!$B$39:$B$782,V$83)+'СЕТ СН'!$H$11+СВЦЭМ!$D$10+'СЕТ СН'!$H$6-'СЕТ СН'!$H$23</f>
        <v>1099.7171848</v>
      </c>
      <c r="W96" s="36">
        <f>SUMIFS(СВЦЭМ!$D$39:$D$782,СВЦЭМ!$A$39:$A$782,$A96,СВЦЭМ!$B$39:$B$782,W$83)+'СЕТ СН'!$H$11+СВЦЭМ!$D$10+'СЕТ СН'!$H$6-'СЕТ СН'!$H$23</f>
        <v>1077.0418307999998</v>
      </c>
      <c r="X96" s="36">
        <f>SUMIFS(СВЦЭМ!$D$39:$D$782,СВЦЭМ!$A$39:$A$782,$A96,СВЦЭМ!$B$39:$B$782,X$83)+'СЕТ СН'!$H$11+СВЦЭМ!$D$10+'СЕТ СН'!$H$6-'СЕТ СН'!$H$23</f>
        <v>1054.7711468999998</v>
      </c>
      <c r="Y96" s="36">
        <f>SUMIFS(СВЦЭМ!$D$39:$D$782,СВЦЭМ!$A$39:$A$782,$A96,СВЦЭМ!$B$39:$B$782,Y$83)+'СЕТ СН'!$H$11+СВЦЭМ!$D$10+'СЕТ СН'!$H$6-'СЕТ СН'!$H$23</f>
        <v>1103.1855065499999</v>
      </c>
    </row>
    <row r="97" spans="1:25" ht="15.75" x14ac:dyDescent="0.2">
      <c r="A97" s="35">
        <f t="shared" si="2"/>
        <v>44818</v>
      </c>
      <c r="B97" s="36">
        <f>SUMIFS(СВЦЭМ!$D$39:$D$782,СВЦЭМ!$A$39:$A$782,$A97,СВЦЭМ!$B$39:$B$782,B$83)+'СЕТ СН'!$H$11+СВЦЭМ!$D$10+'СЕТ СН'!$H$6-'СЕТ СН'!$H$23</f>
        <v>1115.3809422299998</v>
      </c>
      <c r="C97" s="36">
        <f>SUMIFS(СВЦЭМ!$D$39:$D$782,СВЦЭМ!$A$39:$A$782,$A97,СВЦЭМ!$B$39:$B$782,C$83)+'СЕТ СН'!$H$11+СВЦЭМ!$D$10+'СЕТ СН'!$H$6-'СЕТ СН'!$H$23</f>
        <v>1163.61980971</v>
      </c>
      <c r="D97" s="36">
        <f>SUMIFS(СВЦЭМ!$D$39:$D$782,СВЦЭМ!$A$39:$A$782,$A97,СВЦЭМ!$B$39:$B$782,D$83)+'СЕТ СН'!$H$11+СВЦЭМ!$D$10+'СЕТ СН'!$H$6-'СЕТ СН'!$H$23</f>
        <v>1189.1502217699999</v>
      </c>
      <c r="E97" s="36">
        <f>SUMIFS(СВЦЭМ!$D$39:$D$782,СВЦЭМ!$A$39:$A$782,$A97,СВЦЭМ!$B$39:$B$782,E$83)+'СЕТ СН'!$H$11+СВЦЭМ!$D$10+'СЕТ СН'!$H$6-'СЕТ СН'!$H$23</f>
        <v>1190.5738583299999</v>
      </c>
      <c r="F97" s="36">
        <f>SUMIFS(СВЦЭМ!$D$39:$D$782,СВЦЭМ!$A$39:$A$782,$A97,СВЦЭМ!$B$39:$B$782,F$83)+'СЕТ СН'!$H$11+СВЦЭМ!$D$10+'СЕТ СН'!$H$6-'СЕТ СН'!$H$23</f>
        <v>1194.87323666</v>
      </c>
      <c r="G97" s="36">
        <f>SUMIFS(СВЦЭМ!$D$39:$D$782,СВЦЭМ!$A$39:$A$782,$A97,СВЦЭМ!$B$39:$B$782,G$83)+'СЕТ СН'!$H$11+СВЦЭМ!$D$10+'СЕТ СН'!$H$6-'СЕТ СН'!$H$23</f>
        <v>1182.2163449699999</v>
      </c>
      <c r="H97" s="36">
        <f>SUMIFS(СВЦЭМ!$D$39:$D$782,СВЦЭМ!$A$39:$A$782,$A97,СВЦЭМ!$B$39:$B$782,H$83)+'СЕТ СН'!$H$11+СВЦЭМ!$D$10+'СЕТ СН'!$H$6-'СЕТ СН'!$H$23</f>
        <v>1119.99116198</v>
      </c>
      <c r="I97" s="36">
        <f>SUMIFS(СВЦЭМ!$D$39:$D$782,СВЦЭМ!$A$39:$A$782,$A97,СВЦЭМ!$B$39:$B$782,I$83)+'СЕТ СН'!$H$11+СВЦЭМ!$D$10+'СЕТ СН'!$H$6-'СЕТ СН'!$H$23</f>
        <v>1053.62304978</v>
      </c>
      <c r="J97" s="36">
        <f>SUMIFS(СВЦЭМ!$D$39:$D$782,СВЦЭМ!$A$39:$A$782,$A97,СВЦЭМ!$B$39:$B$782,J$83)+'СЕТ СН'!$H$11+СВЦЭМ!$D$10+'СЕТ СН'!$H$6-'СЕТ СН'!$H$23</f>
        <v>1021.35637435</v>
      </c>
      <c r="K97" s="36">
        <f>SUMIFS(СВЦЭМ!$D$39:$D$782,СВЦЭМ!$A$39:$A$782,$A97,СВЦЭМ!$B$39:$B$782,K$83)+'СЕТ СН'!$H$11+СВЦЭМ!$D$10+'СЕТ СН'!$H$6-'СЕТ СН'!$H$23</f>
        <v>1018.46617177</v>
      </c>
      <c r="L97" s="36">
        <f>SUMIFS(СВЦЭМ!$D$39:$D$782,СВЦЭМ!$A$39:$A$782,$A97,СВЦЭМ!$B$39:$B$782,L$83)+'СЕТ СН'!$H$11+СВЦЭМ!$D$10+'СЕТ СН'!$H$6-'СЕТ СН'!$H$23</f>
        <v>1034.42667087</v>
      </c>
      <c r="M97" s="36">
        <f>SUMIFS(СВЦЭМ!$D$39:$D$782,СВЦЭМ!$A$39:$A$782,$A97,СВЦЭМ!$B$39:$B$782,M$83)+'СЕТ СН'!$H$11+СВЦЭМ!$D$10+'СЕТ СН'!$H$6-'СЕТ СН'!$H$23</f>
        <v>1047.9152992499999</v>
      </c>
      <c r="N97" s="36">
        <f>SUMIFS(СВЦЭМ!$D$39:$D$782,СВЦЭМ!$A$39:$A$782,$A97,СВЦЭМ!$B$39:$B$782,N$83)+'СЕТ СН'!$H$11+СВЦЭМ!$D$10+'СЕТ СН'!$H$6-'СЕТ СН'!$H$23</f>
        <v>995.81643917999997</v>
      </c>
      <c r="O97" s="36">
        <f>SUMIFS(СВЦЭМ!$D$39:$D$782,СВЦЭМ!$A$39:$A$782,$A97,СВЦЭМ!$B$39:$B$782,O$83)+'СЕТ СН'!$H$11+СВЦЭМ!$D$10+'СЕТ СН'!$H$6-'СЕТ СН'!$H$23</f>
        <v>991.82108759000005</v>
      </c>
      <c r="P97" s="36">
        <f>SUMIFS(СВЦЭМ!$D$39:$D$782,СВЦЭМ!$A$39:$A$782,$A97,СВЦЭМ!$B$39:$B$782,P$83)+'СЕТ СН'!$H$11+СВЦЭМ!$D$10+'СЕТ СН'!$H$6-'СЕТ СН'!$H$23</f>
        <v>997.75113829999998</v>
      </c>
      <c r="Q97" s="36">
        <f>SUMIFS(СВЦЭМ!$D$39:$D$782,СВЦЭМ!$A$39:$A$782,$A97,СВЦЭМ!$B$39:$B$782,Q$83)+'СЕТ СН'!$H$11+СВЦЭМ!$D$10+'СЕТ СН'!$H$6-'СЕТ СН'!$H$23</f>
        <v>1024.4586422099999</v>
      </c>
      <c r="R97" s="36">
        <f>SUMIFS(СВЦЭМ!$D$39:$D$782,СВЦЭМ!$A$39:$A$782,$A97,СВЦЭМ!$B$39:$B$782,R$83)+'СЕТ СН'!$H$11+СВЦЭМ!$D$10+'СЕТ СН'!$H$6-'СЕТ СН'!$H$23</f>
        <v>1045.8169984900001</v>
      </c>
      <c r="S97" s="36">
        <f>SUMIFS(СВЦЭМ!$D$39:$D$782,СВЦЭМ!$A$39:$A$782,$A97,СВЦЭМ!$B$39:$B$782,S$83)+'СЕТ СН'!$H$11+СВЦЭМ!$D$10+'СЕТ СН'!$H$6-'СЕТ СН'!$H$23</f>
        <v>1043.9284625299999</v>
      </c>
      <c r="T97" s="36">
        <f>SUMIFS(СВЦЭМ!$D$39:$D$782,СВЦЭМ!$A$39:$A$782,$A97,СВЦЭМ!$B$39:$B$782,T$83)+'СЕТ СН'!$H$11+СВЦЭМ!$D$10+'СЕТ СН'!$H$6-'СЕТ СН'!$H$23</f>
        <v>1074.29355472</v>
      </c>
      <c r="U97" s="36">
        <f>SUMIFS(СВЦЭМ!$D$39:$D$782,СВЦЭМ!$A$39:$A$782,$A97,СВЦЭМ!$B$39:$B$782,U$83)+'СЕТ СН'!$H$11+СВЦЭМ!$D$10+'СЕТ СН'!$H$6-'СЕТ СН'!$H$23</f>
        <v>1094.6038796599998</v>
      </c>
      <c r="V97" s="36">
        <f>SUMIFS(СВЦЭМ!$D$39:$D$782,СВЦЭМ!$A$39:$A$782,$A97,СВЦЭМ!$B$39:$B$782,V$83)+'СЕТ СН'!$H$11+СВЦЭМ!$D$10+'СЕТ СН'!$H$6-'СЕТ СН'!$H$23</f>
        <v>1096.6801182199999</v>
      </c>
      <c r="W97" s="36">
        <f>SUMIFS(СВЦЭМ!$D$39:$D$782,СВЦЭМ!$A$39:$A$782,$A97,СВЦЭМ!$B$39:$B$782,W$83)+'СЕТ СН'!$H$11+СВЦЭМ!$D$10+'СЕТ СН'!$H$6-'СЕТ СН'!$H$23</f>
        <v>1080.47576615</v>
      </c>
      <c r="X97" s="36">
        <f>SUMIFS(СВЦЭМ!$D$39:$D$782,СВЦЭМ!$A$39:$A$782,$A97,СВЦЭМ!$B$39:$B$782,X$83)+'СЕТ СН'!$H$11+СВЦЭМ!$D$10+'СЕТ СН'!$H$6-'СЕТ СН'!$H$23</f>
        <v>1053.71318296</v>
      </c>
      <c r="Y97" s="36">
        <f>SUMIFS(СВЦЭМ!$D$39:$D$782,СВЦЭМ!$A$39:$A$782,$A97,СВЦЭМ!$B$39:$B$782,Y$83)+'СЕТ СН'!$H$11+СВЦЭМ!$D$10+'СЕТ СН'!$H$6-'СЕТ СН'!$H$23</f>
        <v>1107.42815111</v>
      </c>
    </row>
    <row r="98" spans="1:25" ht="15.75" x14ac:dyDescent="0.2">
      <c r="A98" s="35">
        <f t="shared" si="2"/>
        <v>44819</v>
      </c>
      <c r="B98" s="36">
        <f>SUMIFS(СВЦЭМ!$D$39:$D$782,СВЦЭМ!$A$39:$A$782,$A98,СВЦЭМ!$B$39:$B$782,B$83)+'СЕТ СН'!$H$11+СВЦЭМ!$D$10+'СЕТ СН'!$H$6-'СЕТ СН'!$H$23</f>
        <v>1155.8612376199999</v>
      </c>
      <c r="C98" s="36">
        <f>SUMIFS(СВЦЭМ!$D$39:$D$782,СВЦЭМ!$A$39:$A$782,$A98,СВЦЭМ!$B$39:$B$782,C$83)+'СЕТ СН'!$H$11+СВЦЭМ!$D$10+'СЕТ СН'!$H$6-'СЕТ СН'!$H$23</f>
        <v>1210.8988604399999</v>
      </c>
      <c r="D98" s="36">
        <f>SUMIFS(СВЦЭМ!$D$39:$D$782,СВЦЭМ!$A$39:$A$782,$A98,СВЦЭМ!$B$39:$B$782,D$83)+'СЕТ СН'!$H$11+СВЦЭМ!$D$10+'СЕТ СН'!$H$6-'СЕТ СН'!$H$23</f>
        <v>1234.38248193</v>
      </c>
      <c r="E98" s="36">
        <f>SUMIFS(СВЦЭМ!$D$39:$D$782,СВЦЭМ!$A$39:$A$782,$A98,СВЦЭМ!$B$39:$B$782,E$83)+'СЕТ СН'!$H$11+СВЦЭМ!$D$10+'СЕТ СН'!$H$6-'СЕТ СН'!$H$23</f>
        <v>1239.2285515599999</v>
      </c>
      <c r="F98" s="36">
        <f>SUMIFS(СВЦЭМ!$D$39:$D$782,СВЦЭМ!$A$39:$A$782,$A98,СВЦЭМ!$B$39:$B$782,F$83)+'СЕТ СН'!$H$11+СВЦЭМ!$D$10+'СЕТ СН'!$H$6-'СЕТ СН'!$H$23</f>
        <v>1249.4335684099999</v>
      </c>
      <c r="G98" s="36">
        <f>SUMIFS(СВЦЭМ!$D$39:$D$782,СВЦЭМ!$A$39:$A$782,$A98,СВЦЭМ!$B$39:$B$782,G$83)+'СЕТ СН'!$H$11+СВЦЭМ!$D$10+'СЕТ СН'!$H$6-'СЕТ СН'!$H$23</f>
        <v>1228.62377292</v>
      </c>
      <c r="H98" s="36">
        <f>SUMIFS(СВЦЭМ!$D$39:$D$782,СВЦЭМ!$A$39:$A$782,$A98,СВЦЭМ!$B$39:$B$782,H$83)+'СЕТ СН'!$H$11+СВЦЭМ!$D$10+'СЕТ СН'!$H$6-'СЕТ СН'!$H$23</f>
        <v>1176.3555605899999</v>
      </c>
      <c r="I98" s="36">
        <f>SUMIFS(СВЦЭМ!$D$39:$D$782,СВЦЭМ!$A$39:$A$782,$A98,СВЦЭМ!$B$39:$B$782,I$83)+'СЕТ СН'!$H$11+СВЦЭМ!$D$10+'СЕТ СН'!$H$6-'СЕТ СН'!$H$23</f>
        <v>1090.39055805</v>
      </c>
      <c r="J98" s="36">
        <f>SUMIFS(СВЦЭМ!$D$39:$D$782,СВЦЭМ!$A$39:$A$782,$A98,СВЦЭМ!$B$39:$B$782,J$83)+'СЕТ СН'!$H$11+СВЦЭМ!$D$10+'СЕТ СН'!$H$6-'СЕТ СН'!$H$23</f>
        <v>1097.59381846</v>
      </c>
      <c r="K98" s="36">
        <f>SUMIFS(СВЦЭМ!$D$39:$D$782,СВЦЭМ!$A$39:$A$782,$A98,СВЦЭМ!$B$39:$B$782,K$83)+'СЕТ СН'!$H$11+СВЦЭМ!$D$10+'СЕТ СН'!$H$6-'СЕТ СН'!$H$23</f>
        <v>1090.3603073699999</v>
      </c>
      <c r="L98" s="36">
        <f>SUMIFS(СВЦЭМ!$D$39:$D$782,СВЦЭМ!$A$39:$A$782,$A98,СВЦЭМ!$B$39:$B$782,L$83)+'СЕТ СН'!$H$11+СВЦЭМ!$D$10+'СЕТ СН'!$H$6-'СЕТ СН'!$H$23</f>
        <v>1088.18004107</v>
      </c>
      <c r="M98" s="36">
        <f>SUMIFS(СВЦЭМ!$D$39:$D$782,СВЦЭМ!$A$39:$A$782,$A98,СВЦЭМ!$B$39:$B$782,M$83)+'СЕТ СН'!$H$11+СВЦЭМ!$D$10+'СЕТ СН'!$H$6-'СЕТ СН'!$H$23</f>
        <v>1091.32710148</v>
      </c>
      <c r="N98" s="36">
        <f>SUMIFS(СВЦЭМ!$D$39:$D$782,СВЦЭМ!$A$39:$A$782,$A98,СВЦЭМ!$B$39:$B$782,N$83)+'СЕТ СН'!$H$11+СВЦЭМ!$D$10+'СЕТ СН'!$H$6-'СЕТ СН'!$H$23</f>
        <v>1045.5411492199999</v>
      </c>
      <c r="O98" s="36">
        <f>SUMIFS(СВЦЭМ!$D$39:$D$782,СВЦЭМ!$A$39:$A$782,$A98,СВЦЭМ!$B$39:$B$782,O$83)+'СЕТ СН'!$H$11+СВЦЭМ!$D$10+'СЕТ СН'!$H$6-'СЕТ СН'!$H$23</f>
        <v>1052.26323007</v>
      </c>
      <c r="P98" s="36">
        <f>SUMIFS(СВЦЭМ!$D$39:$D$782,СВЦЭМ!$A$39:$A$782,$A98,СВЦЭМ!$B$39:$B$782,P$83)+'СЕТ СН'!$H$11+СВЦЭМ!$D$10+'СЕТ СН'!$H$6-'СЕТ СН'!$H$23</f>
        <v>1055.40773812</v>
      </c>
      <c r="Q98" s="36">
        <f>SUMIFS(СВЦЭМ!$D$39:$D$782,СВЦЭМ!$A$39:$A$782,$A98,СВЦЭМ!$B$39:$B$782,Q$83)+'СЕТ СН'!$H$11+СВЦЭМ!$D$10+'СЕТ СН'!$H$6-'СЕТ СН'!$H$23</f>
        <v>1061.3663302499999</v>
      </c>
      <c r="R98" s="36">
        <f>SUMIFS(СВЦЭМ!$D$39:$D$782,СВЦЭМ!$A$39:$A$782,$A98,СВЦЭМ!$B$39:$B$782,R$83)+'СЕТ СН'!$H$11+СВЦЭМ!$D$10+'СЕТ СН'!$H$6-'СЕТ СН'!$H$23</f>
        <v>1087.2361784</v>
      </c>
      <c r="S98" s="36">
        <f>SUMIFS(СВЦЭМ!$D$39:$D$782,СВЦЭМ!$A$39:$A$782,$A98,СВЦЭМ!$B$39:$B$782,S$83)+'СЕТ СН'!$H$11+СВЦЭМ!$D$10+'СЕТ СН'!$H$6-'СЕТ СН'!$H$23</f>
        <v>1073.25283233</v>
      </c>
      <c r="T98" s="36">
        <f>SUMIFS(СВЦЭМ!$D$39:$D$782,СВЦЭМ!$A$39:$A$782,$A98,СВЦЭМ!$B$39:$B$782,T$83)+'СЕТ СН'!$H$11+СВЦЭМ!$D$10+'СЕТ СН'!$H$6-'СЕТ СН'!$H$23</f>
        <v>1090.48768653</v>
      </c>
      <c r="U98" s="36">
        <f>SUMIFS(СВЦЭМ!$D$39:$D$782,СВЦЭМ!$A$39:$A$782,$A98,СВЦЭМ!$B$39:$B$782,U$83)+'СЕТ СН'!$H$11+СВЦЭМ!$D$10+'СЕТ СН'!$H$6-'СЕТ СН'!$H$23</f>
        <v>1104.0529286599999</v>
      </c>
      <c r="V98" s="36">
        <f>SUMIFS(СВЦЭМ!$D$39:$D$782,СВЦЭМ!$A$39:$A$782,$A98,СВЦЭМ!$B$39:$B$782,V$83)+'СЕТ СН'!$H$11+СВЦЭМ!$D$10+'СЕТ СН'!$H$6-'СЕТ СН'!$H$23</f>
        <v>1134.4421403599999</v>
      </c>
      <c r="W98" s="36">
        <f>SUMIFS(СВЦЭМ!$D$39:$D$782,СВЦЭМ!$A$39:$A$782,$A98,СВЦЭМ!$B$39:$B$782,W$83)+'СЕТ СН'!$H$11+СВЦЭМ!$D$10+'СЕТ СН'!$H$6-'СЕТ СН'!$H$23</f>
        <v>1108.1980649099999</v>
      </c>
      <c r="X98" s="36">
        <f>SUMIFS(СВЦЭМ!$D$39:$D$782,СВЦЭМ!$A$39:$A$782,$A98,СВЦЭМ!$B$39:$B$782,X$83)+'СЕТ СН'!$H$11+СВЦЭМ!$D$10+'СЕТ СН'!$H$6-'СЕТ СН'!$H$23</f>
        <v>1069.4937260899999</v>
      </c>
      <c r="Y98" s="36">
        <f>SUMIFS(СВЦЭМ!$D$39:$D$782,СВЦЭМ!$A$39:$A$782,$A98,СВЦЭМ!$B$39:$B$782,Y$83)+'СЕТ СН'!$H$11+СВЦЭМ!$D$10+'СЕТ СН'!$H$6-'СЕТ СН'!$H$23</f>
        <v>1151.15657872</v>
      </c>
    </row>
    <row r="99" spans="1:25" ht="15.75" x14ac:dyDescent="0.2">
      <c r="A99" s="35">
        <f t="shared" si="2"/>
        <v>44820</v>
      </c>
      <c r="B99" s="36">
        <f>SUMIFS(СВЦЭМ!$D$39:$D$782,СВЦЭМ!$A$39:$A$782,$A99,СВЦЭМ!$B$39:$B$782,B$83)+'СЕТ СН'!$H$11+СВЦЭМ!$D$10+'СЕТ СН'!$H$6-'СЕТ СН'!$H$23</f>
        <v>1163.56141351</v>
      </c>
      <c r="C99" s="36">
        <f>SUMIFS(СВЦЭМ!$D$39:$D$782,СВЦЭМ!$A$39:$A$782,$A99,СВЦЭМ!$B$39:$B$782,C$83)+'СЕТ СН'!$H$11+СВЦЭМ!$D$10+'СЕТ СН'!$H$6-'СЕТ СН'!$H$23</f>
        <v>1219.73917762</v>
      </c>
      <c r="D99" s="36">
        <f>SUMIFS(СВЦЭМ!$D$39:$D$782,СВЦЭМ!$A$39:$A$782,$A99,СВЦЭМ!$B$39:$B$782,D$83)+'СЕТ СН'!$H$11+СВЦЭМ!$D$10+'СЕТ СН'!$H$6-'СЕТ СН'!$H$23</f>
        <v>1253.60686341</v>
      </c>
      <c r="E99" s="36">
        <f>SUMIFS(СВЦЭМ!$D$39:$D$782,СВЦЭМ!$A$39:$A$782,$A99,СВЦЭМ!$B$39:$B$782,E$83)+'СЕТ СН'!$H$11+СВЦЭМ!$D$10+'СЕТ СН'!$H$6-'СЕТ СН'!$H$23</f>
        <v>1259.6885406999997</v>
      </c>
      <c r="F99" s="36">
        <f>SUMIFS(СВЦЭМ!$D$39:$D$782,СВЦЭМ!$A$39:$A$782,$A99,СВЦЭМ!$B$39:$B$782,F$83)+'СЕТ СН'!$H$11+СВЦЭМ!$D$10+'СЕТ СН'!$H$6-'СЕТ СН'!$H$23</f>
        <v>1245.7759889500001</v>
      </c>
      <c r="G99" s="36">
        <f>SUMIFS(СВЦЭМ!$D$39:$D$782,СВЦЭМ!$A$39:$A$782,$A99,СВЦЭМ!$B$39:$B$782,G$83)+'СЕТ СН'!$H$11+СВЦЭМ!$D$10+'СЕТ СН'!$H$6-'СЕТ СН'!$H$23</f>
        <v>1224.8298704599999</v>
      </c>
      <c r="H99" s="36">
        <f>SUMIFS(СВЦЭМ!$D$39:$D$782,СВЦЭМ!$A$39:$A$782,$A99,СВЦЭМ!$B$39:$B$782,H$83)+'СЕТ СН'!$H$11+СВЦЭМ!$D$10+'СЕТ СН'!$H$6-'СЕТ СН'!$H$23</f>
        <v>1167.72848161</v>
      </c>
      <c r="I99" s="36">
        <f>SUMIFS(СВЦЭМ!$D$39:$D$782,СВЦЭМ!$A$39:$A$782,$A99,СВЦЭМ!$B$39:$B$782,I$83)+'СЕТ СН'!$H$11+СВЦЭМ!$D$10+'СЕТ СН'!$H$6-'СЕТ СН'!$H$23</f>
        <v>1084.03291556</v>
      </c>
      <c r="J99" s="36">
        <f>SUMIFS(СВЦЭМ!$D$39:$D$782,СВЦЭМ!$A$39:$A$782,$A99,СВЦЭМ!$B$39:$B$782,J$83)+'СЕТ СН'!$H$11+СВЦЭМ!$D$10+'СЕТ СН'!$H$6-'СЕТ СН'!$H$23</f>
        <v>1079.71848628</v>
      </c>
      <c r="K99" s="36">
        <f>SUMIFS(СВЦЭМ!$D$39:$D$782,СВЦЭМ!$A$39:$A$782,$A99,СВЦЭМ!$B$39:$B$782,K$83)+'СЕТ СН'!$H$11+СВЦЭМ!$D$10+'СЕТ СН'!$H$6-'СЕТ СН'!$H$23</f>
        <v>1016.94385099</v>
      </c>
      <c r="L99" s="36">
        <f>SUMIFS(СВЦЭМ!$D$39:$D$782,СВЦЭМ!$A$39:$A$782,$A99,СВЦЭМ!$B$39:$B$782,L$83)+'СЕТ СН'!$H$11+СВЦЭМ!$D$10+'СЕТ СН'!$H$6-'СЕТ СН'!$H$23</f>
        <v>1034.21091684</v>
      </c>
      <c r="M99" s="36">
        <f>SUMIFS(СВЦЭМ!$D$39:$D$782,СВЦЭМ!$A$39:$A$782,$A99,СВЦЭМ!$B$39:$B$782,M$83)+'СЕТ СН'!$H$11+СВЦЭМ!$D$10+'СЕТ СН'!$H$6-'СЕТ СН'!$H$23</f>
        <v>1042.89381278</v>
      </c>
      <c r="N99" s="36">
        <f>SUMIFS(СВЦЭМ!$D$39:$D$782,СВЦЭМ!$A$39:$A$782,$A99,СВЦЭМ!$B$39:$B$782,N$83)+'СЕТ СН'!$H$11+СВЦЭМ!$D$10+'СЕТ СН'!$H$6-'СЕТ СН'!$H$23</f>
        <v>1063.0017649399999</v>
      </c>
      <c r="O99" s="36">
        <f>SUMIFS(СВЦЭМ!$D$39:$D$782,СВЦЭМ!$A$39:$A$782,$A99,СВЦЭМ!$B$39:$B$782,O$83)+'СЕТ СН'!$H$11+СВЦЭМ!$D$10+'СЕТ СН'!$H$6-'СЕТ СН'!$H$23</f>
        <v>1059.705385</v>
      </c>
      <c r="P99" s="36">
        <f>SUMIFS(СВЦЭМ!$D$39:$D$782,СВЦЭМ!$A$39:$A$782,$A99,СВЦЭМ!$B$39:$B$782,P$83)+'СЕТ СН'!$H$11+СВЦЭМ!$D$10+'СЕТ СН'!$H$6-'СЕТ СН'!$H$23</f>
        <v>1061.8505977899999</v>
      </c>
      <c r="Q99" s="36">
        <f>SUMIFS(СВЦЭМ!$D$39:$D$782,СВЦЭМ!$A$39:$A$782,$A99,СВЦЭМ!$B$39:$B$782,Q$83)+'СЕТ СН'!$H$11+СВЦЭМ!$D$10+'СЕТ СН'!$H$6-'СЕТ СН'!$H$23</f>
        <v>1069.8565932699998</v>
      </c>
      <c r="R99" s="36">
        <f>SUMIFS(СВЦЭМ!$D$39:$D$782,СВЦЭМ!$A$39:$A$782,$A99,СВЦЭМ!$B$39:$B$782,R$83)+'СЕТ СН'!$H$11+СВЦЭМ!$D$10+'СЕТ СН'!$H$6-'СЕТ СН'!$H$23</f>
        <v>1075.01018178</v>
      </c>
      <c r="S99" s="36">
        <f>SUMIFS(СВЦЭМ!$D$39:$D$782,СВЦЭМ!$A$39:$A$782,$A99,СВЦЭМ!$B$39:$B$782,S$83)+'СЕТ СН'!$H$11+СВЦЭМ!$D$10+'СЕТ СН'!$H$6-'СЕТ СН'!$H$23</f>
        <v>1065.29050005</v>
      </c>
      <c r="T99" s="36">
        <f>SUMIFS(СВЦЭМ!$D$39:$D$782,СВЦЭМ!$A$39:$A$782,$A99,СВЦЭМ!$B$39:$B$782,T$83)+'СЕТ СН'!$H$11+СВЦЭМ!$D$10+'СЕТ СН'!$H$6-'СЕТ СН'!$H$23</f>
        <v>1095.2532937999999</v>
      </c>
      <c r="U99" s="36">
        <f>SUMIFS(СВЦЭМ!$D$39:$D$782,СВЦЭМ!$A$39:$A$782,$A99,СВЦЭМ!$B$39:$B$782,U$83)+'СЕТ СН'!$H$11+СВЦЭМ!$D$10+'СЕТ СН'!$H$6-'СЕТ СН'!$H$23</f>
        <v>1097.8144734299999</v>
      </c>
      <c r="V99" s="36">
        <f>SUMIFS(СВЦЭМ!$D$39:$D$782,СВЦЭМ!$A$39:$A$782,$A99,СВЦЭМ!$B$39:$B$782,V$83)+'СЕТ СН'!$H$11+СВЦЭМ!$D$10+'СЕТ СН'!$H$6-'СЕТ СН'!$H$23</f>
        <v>1119.66351637</v>
      </c>
      <c r="W99" s="36">
        <f>SUMIFS(СВЦЭМ!$D$39:$D$782,СВЦЭМ!$A$39:$A$782,$A99,СВЦЭМ!$B$39:$B$782,W$83)+'СЕТ СН'!$H$11+СВЦЭМ!$D$10+'СЕТ СН'!$H$6-'СЕТ СН'!$H$23</f>
        <v>1091.6944941199999</v>
      </c>
      <c r="X99" s="36">
        <f>SUMIFS(СВЦЭМ!$D$39:$D$782,СВЦЭМ!$A$39:$A$782,$A99,СВЦЭМ!$B$39:$B$782,X$83)+'СЕТ СН'!$H$11+СВЦЭМ!$D$10+'СЕТ СН'!$H$6-'СЕТ СН'!$H$23</f>
        <v>1104.9346550799999</v>
      </c>
      <c r="Y99" s="36">
        <f>SUMIFS(СВЦЭМ!$D$39:$D$782,СВЦЭМ!$A$39:$A$782,$A99,СВЦЭМ!$B$39:$B$782,Y$83)+'СЕТ СН'!$H$11+СВЦЭМ!$D$10+'СЕТ СН'!$H$6-'СЕТ СН'!$H$23</f>
        <v>1126.77249938</v>
      </c>
    </row>
    <row r="100" spans="1:25" ht="15.75" x14ac:dyDescent="0.2">
      <c r="A100" s="35">
        <f t="shared" si="2"/>
        <v>44821</v>
      </c>
      <c r="B100" s="36">
        <f>SUMIFS(СВЦЭМ!$D$39:$D$782,СВЦЭМ!$A$39:$A$782,$A100,СВЦЭМ!$B$39:$B$782,B$83)+'СЕТ СН'!$H$11+СВЦЭМ!$D$10+'СЕТ СН'!$H$6-'СЕТ СН'!$H$23</f>
        <v>1135.4492418099999</v>
      </c>
      <c r="C100" s="36">
        <f>SUMIFS(СВЦЭМ!$D$39:$D$782,СВЦЭМ!$A$39:$A$782,$A100,СВЦЭМ!$B$39:$B$782,C$83)+'СЕТ СН'!$H$11+СВЦЭМ!$D$10+'СЕТ СН'!$H$6-'СЕТ СН'!$H$23</f>
        <v>1172.4592020699999</v>
      </c>
      <c r="D100" s="36">
        <f>SUMIFS(СВЦЭМ!$D$39:$D$782,СВЦЭМ!$A$39:$A$782,$A100,СВЦЭМ!$B$39:$B$782,D$83)+'СЕТ СН'!$H$11+СВЦЭМ!$D$10+'СЕТ СН'!$H$6-'СЕТ СН'!$H$23</f>
        <v>1198.7604423</v>
      </c>
      <c r="E100" s="36">
        <f>SUMIFS(СВЦЭМ!$D$39:$D$782,СВЦЭМ!$A$39:$A$782,$A100,СВЦЭМ!$B$39:$B$782,E$83)+'СЕТ СН'!$H$11+СВЦЭМ!$D$10+'СЕТ СН'!$H$6-'СЕТ СН'!$H$23</f>
        <v>1207.11012538</v>
      </c>
      <c r="F100" s="36">
        <f>SUMIFS(СВЦЭМ!$D$39:$D$782,СВЦЭМ!$A$39:$A$782,$A100,СВЦЭМ!$B$39:$B$782,F$83)+'СЕТ СН'!$H$11+СВЦЭМ!$D$10+'СЕТ СН'!$H$6-'СЕТ СН'!$H$23</f>
        <v>1212.5532152799999</v>
      </c>
      <c r="G100" s="36">
        <f>SUMIFS(СВЦЭМ!$D$39:$D$782,СВЦЭМ!$A$39:$A$782,$A100,СВЦЭМ!$B$39:$B$782,G$83)+'СЕТ СН'!$H$11+СВЦЭМ!$D$10+'СЕТ СН'!$H$6-'СЕТ СН'!$H$23</f>
        <v>1199.37197395</v>
      </c>
      <c r="H100" s="36">
        <f>SUMIFS(СВЦЭМ!$D$39:$D$782,СВЦЭМ!$A$39:$A$782,$A100,СВЦЭМ!$B$39:$B$782,H$83)+'СЕТ СН'!$H$11+СВЦЭМ!$D$10+'СЕТ СН'!$H$6-'СЕТ СН'!$H$23</f>
        <v>1163.2152082099999</v>
      </c>
      <c r="I100" s="36">
        <f>SUMIFS(СВЦЭМ!$D$39:$D$782,СВЦЭМ!$A$39:$A$782,$A100,СВЦЭМ!$B$39:$B$782,I$83)+'СЕТ СН'!$H$11+СВЦЭМ!$D$10+'СЕТ СН'!$H$6-'СЕТ СН'!$H$23</f>
        <v>1107.2347397599999</v>
      </c>
      <c r="J100" s="36">
        <f>SUMIFS(СВЦЭМ!$D$39:$D$782,СВЦЭМ!$A$39:$A$782,$A100,СВЦЭМ!$B$39:$B$782,J$83)+'СЕТ СН'!$H$11+СВЦЭМ!$D$10+'СЕТ СН'!$H$6-'СЕТ СН'!$H$23</f>
        <v>1037.53210476</v>
      </c>
      <c r="K100" s="36">
        <f>SUMIFS(СВЦЭМ!$D$39:$D$782,СВЦЭМ!$A$39:$A$782,$A100,СВЦЭМ!$B$39:$B$782,K$83)+'СЕТ СН'!$H$11+СВЦЭМ!$D$10+'СЕТ СН'!$H$6-'СЕТ СН'!$H$23</f>
        <v>1000.15612093</v>
      </c>
      <c r="L100" s="36">
        <f>SUMIFS(СВЦЭМ!$D$39:$D$782,СВЦЭМ!$A$39:$A$782,$A100,СВЦЭМ!$B$39:$B$782,L$83)+'СЕТ СН'!$H$11+СВЦЭМ!$D$10+'СЕТ СН'!$H$6-'СЕТ СН'!$H$23</f>
        <v>985.96770552999999</v>
      </c>
      <c r="M100" s="36">
        <f>SUMIFS(СВЦЭМ!$D$39:$D$782,СВЦЭМ!$A$39:$A$782,$A100,СВЦЭМ!$B$39:$B$782,M$83)+'СЕТ СН'!$H$11+СВЦЭМ!$D$10+'СЕТ СН'!$H$6-'СЕТ СН'!$H$23</f>
        <v>996.09441456000002</v>
      </c>
      <c r="N100" s="36">
        <f>SUMIFS(СВЦЭМ!$D$39:$D$782,СВЦЭМ!$A$39:$A$782,$A100,СВЦЭМ!$B$39:$B$782,N$83)+'СЕТ СН'!$H$11+СВЦЭМ!$D$10+'СЕТ СН'!$H$6-'СЕТ СН'!$H$23</f>
        <v>1014.59023866</v>
      </c>
      <c r="O100" s="36">
        <f>SUMIFS(СВЦЭМ!$D$39:$D$782,СВЦЭМ!$A$39:$A$782,$A100,СВЦЭМ!$B$39:$B$782,O$83)+'СЕТ СН'!$H$11+СВЦЭМ!$D$10+'СЕТ СН'!$H$6-'СЕТ СН'!$H$23</f>
        <v>1015.07521931</v>
      </c>
      <c r="P100" s="36">
        <f>SUMIFS(СВЦЭМ!$D$39:$D$782,СВЦЭМ!$A$39:$A$782,$A100,СВЦЭМ!$B$39:$B$782,P$83)+'СЕТ СН'!$H$11+СВЦЭМ!$D$10+'СЕТ СН'!$H$6-'СЕТ СН'!$H$23</f>
        <v>1017.49527534</v>
      </c>
      <c r="Q100" s="36">
        <f>SUMIFS(СВЦЭМ!$D$39:$D$782,СВЦЭМ!$A$39:$A$782,$A100,СВЦЭМ!$B$39:$B$782,Q$83)+'СЕТ СН'!$H$11+СВЦЭМ!$D$10+'СЕТ СН'!$H$6-'СЕТ СН'!$H$23</f>
        <v>1020.38386232</v>
      </c>
      <c r="R100" s="36">
        <f>SUMIFS(СВЦЭМ!$D$39:$D$782,СВЦЭМ!$A$39:$A$782,$A100,СВЦЭМ!$B$39:$B$782,R$83)+'СЕТ СН'!$H$11+СВЦЭМ!$D$10+'СЕТ СН'!$H$6-'СЕТ СН'!$H$23</f>
        <v>1024.70946501</v>
      </c>
      <c r="S100" s="36">
        <f>SUMIFS(СВЦЭМ!$D$39:$D$782,СВЦЭМ!$A$39:$A$782,$A100,СВЦЭМ!$B$39:$B$782,S$83)+'СЕТ СН'!$H$11+СВЦЭМ!$D$10+'СЕТ СН'!$H$6-'СЕТ СН'!$H$23</f>
        <v>1023.6672542700001</v>
      </c>
      <c r="T100" s="36">
        <f>SUMIFS(СВЦЭМ!$D$39:$D$782,СВЦЭМ!$A$39:$A$782,$A100,СВЦЭМ!$B$39:$B$782,T$83)+'СЕТ СН'!$H$11+СВЦЭМ!$D$10+'СЕТ СН'!$H$6-'СЕТ СН'!$H$23</f>
        <v>1056.9158714299999</v>
      </c>
      <c r="U100" s="36">
        <f>SUMIFS(СВЦЭМ!$D$39:$D$782,СВЦЭМ!$A$39:$A$782,$A100,СВЦЭМ!$B$39:$B$782,U$83)+'СЕТ СН'!$H$11+СВЦЭМ!$D$10+'СЕТ СН'!$H$6-'СЕТ СН'!$H$23</f>
        <v>1093.27738477</v>
      </c>
      <c r="V100" s="36">
        <f>SUMIFS(СВЦЭМ!$D$39:$D$782,СВЦЭМ!$A$39:$A$782,$A100,СВЦЭМ!$B$39:$B$782,V$83)+'СЕТ СН'!$H$11+СВЦЭМ!$D$10+'СЕТ СН'!$H$6-'СЕТ СН'!$H$23</f>
        <v>1109.4698953299999</v>
      </c>
      <c r="W100" s="36">
        <f>SUMIFS(СВЦЭМ!$D$39:$D$782,СВЦЭМ!$A$39:$A$782,$A100,СВЦЭМ!$B$39:$B$782,W$83)+'СЕТ СН'!$H$11+СВЦЭМ!$D$10+'СЕТ СН'!$H$6-'СЕТ СН'!$H$23</f>
        <v>1100.9021810499999</v>
      </c>
      <c r="X100" s="36">
        <f>SUMIFS(СВЦЭМ!$D$39:$D$782,СВЦЭМ!$A$39:$A$782,$A100,СВЦЭМ!$B$39:$B$782,X$83)+'СЕТ СН'!$H$11+СВЦЭМ!$D$10+'СЕТ СН'!$H$6-'СЕТ СН'!$H$23</f>
        <v>1131.4321543399999</v>
      </c>
      <c r="Y100" s="36">
        <f>SUMIFS(СВЦЭМ!$D$39:$D$782,СВЦЭМ!$A$39:$A$782,$A100,СВЦЭМ!$B$39:$B$782,Y$83)+'СЕТ СН'!$H$11+СВЦЭМ!$D$10+'СЕТ СН'!$H$6-'СЕТ СН'!$H$23</f>
        <v>1085.97559922</v>
      </c>
    </row>
    <row r="101" spans="1:25" ht="15.75" x14ac:dyDescent="0.2">
      <c r="A101" s="35">
        <f t="shared" si="2"/>
        <v>44822</v>
      </c>
      <c r="B101" s="36">
        <f>SUMIFS(СВЦЭМ!$D$39:$D$782,СВЦЭМ!$A$39:$A$782,$A101,СВЦЭМ!$B$39:$B$782,B$83)+'СЕТ СН'!$H$11+СВЦЭМ!$D$10+'СЕТ СН'!$H$6-'СЕТ СН'!$H$23</f>
        <v>1125.3923870799999</v>
      </c>
      <c r="C101" s="36">
        <f>SUMIFS(СВЦЭМ!$D$39:$D$782,СВЦЭМ!$A$39:$A$782,$A101,СВЦЭМ!$B$39:$B$782,C$83)+'СЕТ СН'!$H$11+СВЦЭМ!$D$10+'СЕТ СН'!$H$6-'СЕТ СН'!$H$23</f>
        <v>1142.49540935</v>
      </c>
      <c r="D101" s="36">
        <f>SUMIFS(СВЦЭМ!$D$39:$D$782,СВЦЭМ!$A$39:$A$782,$A101,СВЦЭМ!$B$39:$B$782,D$83)+'СЕТ СН'!$H$11+СВЦЭМ!$D$10+'СЕТ СН'!$H$6-'СЕТ СН'!$H$23</f>
        <v>1179.4823125599999</v>
      </c>
      <c r="E101" s="36">
        <f>SUMIFS(СВЦЭМ!$D$39:$D$782,СВЦЭМ!$A$39:$A$782,$A101,СВЦЭМ!$B$39:$B$782,E$83)+'СЕТ СН'!$H$11+СВЦЭМ!$D$10+'СЕТ СН'!$H$6-'СЕТ СН'!$H$23</f>
        <v>1140.2868613099999</v>
      </c>
      <c r="F101" s="36">
        <f>SUMIFS(СВЦЭМ!$D$39:$D$782,СВЦЭМ!$A$39:$A$782,$A101,СВЦЭМ!$B$39:$B$782,F$83)+'СЕТ СН'!$H$11+СВЦЭМ!$D$10+'СЕТ СН'!$H$6-'СЕТ СН'!$H$23</f>
        <v>1136.8422091</v>
      </c>
      <c r="G101" s="36">
        <f>SUMIFS(СВЦЭМ!$D$39:$D$782,СВЦЭМ!$A$39:$A$782,$A101,СВЦЭМ!$B$39:$B$782,G$83)+'СЕТ СН'!$H$11+СВЦЭМ!$D$10+'СЕТ СН'!$H$6-'СЕТ СН'!$H$23</f>
        <v>1120.79325586</v>
      </c>
      <c r="H101" s="36">
        <f>SUMIFS(СВЦЭМ!$D$39:$D$782,СВЦЭМ!$A$39:$A$782,$A101,СВЦЭМ!$B$39:$B$782,H$83)+'СЕТ СН'!$H$11+СВЦЭМ!$D$10+'СЕТ СН'!$H$6-'СЕТ СН'!$H$23</f>
        <v>1095.81502148</v>
      </c>
      <c r="I101" s="36">
        <f>SUMIFS(СВЦЭМ!$D$39:$D$782,СВЦЭМ!$A$39:$A$782,$A101,СВЦЭМ!$B$39:$B$782,I$83)+'СЕТ СН'!$H$11+СВЦЭМ!$D$10+'СЕТ СН'!$H$6-'СЕТ СН'!$H$23</f>
        <v>1000.2593111800001</v>
      </c>
      <c r="J101" s="36">
        <f>SUMIFS(СВЦЭМ!$D$39:$D$782,СВЦЭМ!$A$39:$A$782,$A101,СВЦЭМ!$B$39:$B$782,J$83)+'СЕТ СН'!$H$11+СВЦЭМ!$D$10+'СЕТ СН'!$H$6-'СЕТ СН'!$H$23</f>
        <v>920.46444205</v>
      </c>
      <c r="K101" s="36">
        <f>SUMIFS(СВЦЭМ!$D$39:$D$782,СВЦЭМ!$A$39:$A$782,$A101,СВЦЭМ!$B$39:$B$782,K$83)+'СЕТ СН'!$H$11+СВЦЭМ!$D$10+'СЕТ СН'!$H$6-'СЕТ СН'!$H$23</f>
        <v>883.70428118999996</v>
      </c>
      <c r="L101" s="36">
        <f>SUMIFS(СВЦЭМ!$D$39:$D$782,СВЦЭМ!$A$39:$A$782,$A101,СВЦЭМ!$B$39:$B$782,L$83)+'СЕТ СН'!$H$11+СВЦЭМ!$D$10+'СЕТ СН'!$H$6-'СЕТ СН'!$H$23</f>
        <v>825.87526299000001</v>
      </c>
      <c r="M101" s="36">
        <f>SUMIFS(СВЦЭМ!$D$39:$D$782,СВЦЭМ!$A$39:$A$782,$A101,СВЦЭМ!$B$39:$B$782,M$83)+'СЕТ СН'!$H$11+СВЦЭМ!$D$10+'СЕТ СН'!$H$6-'СЕТ СН'!$H$23</f>
        <v>892.43727749000004</v>
      </c>
      <c r="N101" s="36">
        <f>SUMIFS(СВЦЭМ!$D$39:$D$782,СВЦЭМ!$A$39:$A$782,$A101,СВЦЭМ!$B$39:$B$782,N$83)+'СЕТ СН'!$H$11+СВЦЭМ!$D$10+'СЕТ СН'!$H$6-'СЕТ СН'!$H$23</f>
        <v>984.31829140000002</v>
      </c>
      <c r="O101" s="36">
        <f>SUMIFS(СВЦЭМ!$D$39:$D$782,СВЦЭМ!$A$39:$A$782,$A101,СВЦЭМ!$B$39:$B$782,O$83)+'СЕТ СН'!$H$11+СВЦЭМ!$D$10+'СЕТ СН'!$H$6-'СЕТ СН'!$H$23</f>
        <v>1047.4818791999999</v>
      </c>
      <c r="P101" s="36">
        <f>SUMIFS(СВЦЭМ!$D$39:$D$782,СВЦЭМ!$A$39:$A$782,$A101,СВЦЭМ!$B$39:$B$782,P$83)+'СЕТ СН'!$H$11+СВЦЭМ!$D$10+'СЕТ СН'!$H$6-'СЕТ СН'!$H$23</f>
        <v>1042.7160927999998</v>
      </c>
      <c r="Q101" s="36">
        <f>SUMIFS(СВЦЭМ!$D$39:$D$782,СВЦЭМ!$A$39:$A$782,$A101,СВЦЭМ!$B$39:$B$782,Q$83)+'СЕТ СН'!$H$11+СВЦЭМ!$D$10+'СЕТ СН'!$H$6-'СЕТ СН'!$H$23</f>
        <v>1040.2652544</v>
      </c>
      <c r="R101" s="36">
        <f>SUMIFS(СВЦЭМ!$D$39:$D$782,СВЦЭМ!$A$39:$A$782,$A101,СВЦЭМ!$B$39:$B$782,R$83)+'СЕТ СН'!$H$11+СВЦЭМ!$D$10+'СЕТ СН'!$H$6-'СЕТ СН'!$H$23</f>
        <v>952.26124822999998</v>
      </c>
      <c r="S101" s="36">
        <f>SUMIFS(СВЦЭМ!$D$39:$D$782,СВЦЭМ!$A$39:$A$782,$A101,СВЦЭМ!$B$39:$B$782,S$83)+'СЕТ СН'!$H$11+СВЦЭМ!$D$10+'СЕТ СН'!$H$6-'СЕТ СН'!$H$23</f>
        <v>917.30561265000006</v>
      </c>
      <c r="T101" s="36">
        <f>SUMIFS(СВЦЭМ!$D$39:$D$782,СВЦЭМ!$A$39:$A$782,$A101,СВЦЭМ!$B$39:$B$782,T$83)+'СЕТ СН'!$H$11+СВЦЭМ!$D$10+'СЕТ СН'!$H$6-'СЕТ СН'!$H$23</f>
        <v>857.05184426000005</v>
      </c>
      <c r="U101" s="36">
        <f>SUMIFS(СВЦЭМ!$D$39:$D$782,СВЦЭМ!$A$39:$A$782,$A101,СВЦЭМ!$B$39:$B$782,U$83)+'СЕТ СН'!$H$11+СВЦЭМ!$D$10+'СЕТ СН'!$H$6-'СЕТ СН'!$H$23</f>
        <v>866.30344763000005</v>
      </c>
      <c r="V101" s="36">
        <f>SUMIFS(СВЦЭМ!$D$39:$D$782,СВЦЭМ!$A$39:$A$782,$A101,СВЦЭМ!$B$39:$B$782,V$83)+'СЕТ СН'!$H$11+СВЦЭМ!$D$10+'СЕТ СН'!$H$6-'СЕТ СН'!$H$23</f>
        <v>877.86081975000002</v>
      </c>
      <c r="W101" s="36">
        <f>SUMIFS(СВЦЭМ!$D$39:$D$782,СВЦЭМ!$A$39:$A$782,$A101,СВЦЭМ!$B$39:$B$782,W$83)+'СЕТ СН'!$H$11+СВЦЭМ!$D$10+'СЕТ СН'!$H$6-'СЕТ СН'!$H$23</f>
        <v>873.20808815999999</v>
      </c>
      <c r="X101" s="36">
        <f>SUMIFS(СВЦЭМ!$D$39:$D$782,СВЦЭМ!$A$39:$A$782,$A101,СВЦЭМ!$B$39:$B$782,X$83)+'СЕТ СН'!$H$11+СВЦЭМ!$D$10+'СЕТ СН'!$H$6-'СЕТ СН'!$H$23</f>
        <v>880.60839892000001</v>
      </c>
      <c r="Y101" s="36">
        <f>SUMIFS(СВЦЭМ!$D$39:$D$782,СВЦЭМ!$A$39:$A$782,$A101,СВЦЭМ!$B$39:$B$782,Y$83)+'СЕТ СН'!$H$11+СВЦЭМ!$D$10+'СЕТ СН'!$H$6-'СЕТ СН'!$H$23</f>
        <v>861.16115195999998</v>
      </c>
    </row>
    <row r="102" spans="1:25" ht="15.75" x14ac:dyDescent="0.2">
      <c r="A102" s="35">
        <f t="shared" si="2"/>
        <v>44823</v>
      </c>
      <c r="B102" s="36">
        <f>SUMIFS(СВЦЭМ!$D$39:$D$782,СВЦЭМ!$A$39:$A$782,$A102,СВЦЭМ!$B$39:$B$782,B$83)+'СЕТ СН'!$H$11+СВЦЭМ!$D$10+'СЕТ СН'!$H$6-'СЕТ СН'!$H$23</f>
        <v>1036.7198374499999</v>
      </c>
      <c r="C102" s="36">
        <f>SUMIFS(СВЦЭМ!$D$39:$D$782,СВЦЭМ!$A$39:$A$782,$A102,СВЦЭМ!$B$39:$B$782,C$83)+'СЕТ СН'!$H$11+СВЦЭМ!$D$10+'СЕТ СН'!$H$6-'СЕТ СН'!$H$23</f>
        <v>1078.3143394199999</v>
      </c>
      <c r="D102" s="36">
        <f>SUMIFS(СВЦЭМ!$D$39:$D$782,СВЦЭМ!$A$39:$A$782,$A102,СВЦЭМ!$B$39:$B$782,D$83)+'СЕТ СН'!$H$11+СВЦЭМ!$D$10+'СЕТ СН'!$H$6-'СЕТ СН'!$H$23</f>
        <v>1228.0550490799999</v>
      </c>
      <c r="E102" s="36">
        <f>SUMIFS(СВЦЭМ!$D$39:$D$782,СВЦЭМ!$A$39:$A$782,$A102,СВЦЭМ!$B$39:$B$782,E$83)+'СЕТ СН'!$H$11+СВЦЭМ!$D$10+'СЕТ СН'!$H$6-'СЕТ СН'!$H$23</f>
        <v>1181.8531716999998</v>
      </c>
      <c r="F102" s="36">
        <f>SUMIFS(СВЦЭМ!$D$39:$D$782,СВЦЭМ!$A$39:$A$782,$A102,СВЦЭМ!$B$39:$B$782,F$83)+'СЕТ СН'!$H$11+СВЦЭМ!$D$10+'СЕТ СН'!$H$6-'СЕТ СН'!$H$23</f>
        <v>1127.82284013</v>
      </c>
      <c r="G102" s="36">
        <f>SUMIFS(СВЦЭМ!$D$39:$D$782,СВЦЭМ!$A$39:$A$782,$A102,СВЦЭМ!$B$39:$B$782,G$83)+'СЕТ СН'!$H$11+СВЦЭМ!$D$10+'СЕТ СН'!$H$6-'СЕТ СН'!$H$23</f>
        <v>1101.70499408</v>
      </c>
      <c r="H102" s="36">
        <f>SUMIFS(СВЦЭМ!$D$39:$D$782,СВЦЭМ!$A$39:$A$782,$A102,СВЦЭМ!$B$39:$B$782,H$83)+'СЕТ СН'!$H$11+СВЦЭМ!$D$10+'СЕТ СН'!$H$6-'СЕТ СН'!$H$23</f>
        <v>1061.6726498200001</v>
      </c>
      <c r="I102" s="36">
        <f>SUMIFS(СВЦЭМ!$D$39:$D$782,СВЦЭМ!$A$39:$A$782,$A102,СВЦЭМ!$B$39:$B$782,I$83)+'СЕТ СН'!$H$11+СВЦЭМ!$D$10+'СЕТ СН'!$H$6-'СЕТ СН'!$H$23</f>
        <v>1020.43964166</v>
      </c>
      <c r="J102" s="36">
        <f>SUMIFS(СВЦЭМ!$D$39:$D$782,СВЦЭМ!$A$39:$A$782,$A102,СВЦЭМ!$B$39:$B$782,J$83)+'СЕТ СН'!$H$11+СВЦЭМ!$D$10+'СЕТ СН'!$H$6-'СЕТ СН'!$H$23</f>
        <v>1008.01036225</v>
      </c>
      <c r="K102" s="36">
        <f>SUMIFS(СВЦЭМ!$D$39:$D$782,СВЦЭМ!$A$39:$A$782,$A102,СВЦЭМ!$B$39:$B$782,K$83)+'СЕТ СН'!$H$11+СВЦЭМ!$D$10+'СЕТ СН'!$H$6-'СЕТ СН'!$H$23</f>
        <v>964.31840225999997</v>
      </c>
      <c r="L102" s="36">
        <f>SUMIFS(СВЦЭМ!$D$39:$D$782,СВЦЭМ!$A$39:$A$782,$A102,СВЦЭМ!$B$39:$B$782,L$83)+'СЕТ СН'!$H$11+СВЦЭМ!$D$10+'СЕТ СН'!$H$6-'СЕТ СН'!$H$23</f>
        <v>947.52031925000006</v>
      </c>
      <c r="M102" s="36">
        <f>SUMIFS(СВЦЭМ!$D$39:$D$782,СВЦЭМ!$A$39:$A$782,$A102,СВЦЭМ!$B$39:$B$782,M$83)+'СЕТ СН'!$H$11+СВЦЭМ!$D$10+'СЕТ СН'!$H$6-'СЕТ СН'!$H$23</f>
        <v>961.00751850999995</v>
      </c>
      <c r="N102" s="36">
        <f>SUMIFS(СВЦЭМ!$D$39:$D$782,СВЦЭМ!$A$39:$A$782,$A102,СВЦЭМ!$B$39:$B$782,N$83)+'СЕТ СН'!$H$11+СВЦЭМ!$D$10+'СЕТ СН'!$H$6-'СЕТ СН'!$H$23</f>
        <v>971.66806417999999</v>
      </c>
      <c r="O102" s="36">
        <f>SUMIFS(СВЦЭМ!$D$39:$D$782,СВЦЭМ!$A$39:$A$782,$A102,СВЦЭМ!$B$39:$B$782,O$83)+'СЕТ СН'!$H$11+СВЦЭМ!$D$10+'СЕТ СН'!$H$6-'СЕТ СН'!$H$23</f>
        <v>967.19032177999998</v>
      </c>
      <c r="P102" s="36">
        <f>SUMIFS(СВЦЭМ!$D$39:$D$782,СВЦЭМ!$A$39:$A$782,$A102,СВЦЭМ!$B$39:$B$782,P$83)+'СЕТ СН'!$H$11+СВЦЭМ!$D$10+'СЕТ СН'!$H$6-'СЕТ СН'!$H$23</f>
        <v>978.67696620000004</v>
      </c>
      <c r="Q102" s="36">
        <f>SUMIFS(СВЦЭМ!$D$39:$D$782,СВЦЭМ!$A$39:$A$782,$A102,СВЦЭМ!$B$39:$B$782,Q$83)+'СЕТ СН'!$H$11+СВЦЭМ!$D$10+'СЕТ СН'!$H$6-'СЕТ СН'!$H$23</f>
        <v>976.65636346999997</v>
      </c>
      <c r="R102" s="36">
        <f>SUMIFS(СВЦЭМ!$D$39:$D$782,СВЦЭМ!$A$39:$A$782,$A102,СВЦЭМ!$B$39:$B$782,R$83)+'СЕТ СН'!$H$11+СВЦЭМ!$D$10+'СЕТ СН'!$H$6-'СЕТ СН'!$H$23</f>
        <v>983.99895677000006</v>
      </c>
      <c r="S102" s="36">
        <f>SUMIFS(СВЦЭМ!$D$39:$D$782,СВЦЭМ!$A$39:$A$782,$A102,СВЦЭМ!$B$39:$B$782,S$83)+'СЕТ СН'!$H$11+СВЦЭМ!$D$10+'СЕТ СН'!$H$6-'СЕТ СН'!$H$23</f>
        <v>984.66358407999996</v>
      </c>
      <c r="T102" s="36">
        <f>SUMIFS(СВЦЭМ!$D$39:$D$782,СВЦЭМ!$A$39:$A$782,$A102,СВЦЭМ!$B$39:$B$782,T$83)+'СЕТ СН'!$H$11+СВЦЭМ!$D$10+'СЕТ СН'!$H$6-'СЕТ СН'!$H$23</f>
        <v>949.11153915</v>
      </c>
      <c r="U102" s="36">
        <f>SUMIFS(СВЦЭМ!$D$39:$D$782,СВЦЭМ!$A$39:$A$782,$A102,СВЦЭМ!$B$39:$B$782,U$83)+'СЕТ СН'!$H$11+СВЦЭМ!$D$10+'СЕТ СН'!$H$6-'СЕТ СН'!$H$23</f>
        <v>921.53326751999998</v>
      </c>
      <c r="V102" s="36">
        <f>SUMIFS(СВЦЭМ!$D$39:$D$782,СВЦЭМ!$A$39:$A$782,$A102,СВЦЭМ!$B$39:$B$782,V$83)+'СЕТ СН'!$H$11+СВЦЭМ!$D$10+'СЕТ СН'!$H$6-'СЕТ СН'!$H$23</f>
        <v>933.13063353999996</v>
      </c>
      <c r="W102" s="36">
        <f>SUMIFS(СВЦЭМ!$D$39:$D$782,СВЦЭМ!$A$39:$A$782,$A102,СВЦЭМ!$B$39:$B$782,W$83)+'СЕТ СН'!$H$11+СВЦЭМ!$D$10+'СЕТ СН'!$H$6-'СЕТ СН'!$H$23</f>
        <v>951.05761462999999</v>
      </c>
      <c r="X102" s="36">
        <f>SUMIFS(СВЦЭМ!$D$39:$D$782,СВЦЭМ!$A$39:$A$782,$A102,СВЦЭМ!$B$39:$B$782,X$83)+'СЕТ СН'!$H$11+СВЦЭМ!$D$10+'СЕТ СН'!$H$6-'СЕТ СН'!$H$23</f>
        <v>1005.42144679</v>
      </c>
      <c r="Y102" s="36">
        <f>SUMIFS(СВЦЭМ!$D$39:$D$782,СВЦЭМ!$A$39:$A$782,$A102,СВЦЭМ!$B$39:$B$782,Y$83)+'СЕТ СН'!$H$11+СВЦЭМ!$D$10+'СЕТ СН'!$H$6-'СЕТ СН'!$H$23</f>
        <v>1042.92771004</v>
      </c>
    </row>
    <row r="103" spans="1:25" ht="15.75" x14ac:dyDescent="0.2">
      <c r="A103" s="35">
        <f t="shared" si="2"/>
        <v>44824</v>
      </c>
      <c r="B103" s="36">
        <f>SUMIFS(СВЦЭМ!$D$39:$D$782,СВЦЭМ!$A$39:$A$782,$A103,СВЦЭМ!$B$39:$B$782,B$83)+'СЕТ СН'!$H$11+СВЦЭМ!$D$10+'СЕТ СН'!$H$6-'СЕТ СН'!$H$23</f>
        <v>1043.2389995399999</v>
      </c>
      <c r="C103" s="36">
        <f>SUMIFS(СВЦЭМ!$D$39:$D$782,СВЦЭМ!$A$39:$A$782,$A103,СВЦЭМ!$B$39:$B$782,C$83)+'СЕТ СН'!$H$11+СВЦЭМ!$D$10+'СЕТ СН'!$H$6-'СЕТ СН'!$H$23</f>
        <v>1086.69114786</v>
      </c>
      <c r="D103" s="36">
        <f>SUMIFS(СВЦЭМ!$D$39:$D$782,СВЦЭМ!$A$39:$A$782,$A103,СВЦЭМ!$B$39:$B$782,D$83)+'СЕТ СН'!$H$11+СВЦЭМ!$D$10+'СЕТ СН'!$H$6-'СЕТ СН'!$H$23</f>
        <v>1110.2144684899999</v>
      </c>
      <c r="E103" s="36">
        <f>SUMIFS(СВЦЭМ!$D$39:$D$782,СВЦЭМ!$A$39:$A$782,$A103,СВЦЭМ!$B$39:$B$782,E$83)+'СЕТ СН'!$H$11+СВЦЭМ!$D$10+'СЕТ СН'!$H$6-'СЕТ СН'!$H$23</f>
        <v>1121.31876661</v>
      </c>
      <c r="F103" s="36">
        <f>SUMIFS(СВЦЭМ!$D$39:$D$782,СВЦЭМ!$A$39:$A$782,$A103,СВЦЭМ!$B$39:$B$782,F$83)+'СЕТ СН'!$H$11+СВЦЭМ!$D$10+'СЕТ СН'!$H$6-'СЕТ СН'!$H$23</f>
        <v>1124.1252589599999</v>
      </c>
      <c r="G103" s="36">
        <f>SUMIFS(СВЦЭМ!$D$39:$D$782,СВЦЭМ!$A$39:$A$782,$A103,СВЦЭМ!$B$39:$B$782,G$83)+'СЕТ СН'!$H$11+СВЦЭМ!$D$10+'СЕТ СН'!$H$6-'СЕТ СН'!$H$23</f>
        <v>1111.7812904099999</v>
      </c>
      <c r="H103" s="36">
        <f>SUMIFS(СВЦЭМ!$D$39:$D$782,СВЦЭМ!$A$39:$A$782,$A103,СВЦЭМ!$B$39:$B$782,H$83)+'СЕТ СН'!$H$11+СВЦЭМ!$D$10+'СЕТ СН'!$H$6-'СЕТ СН'!$H$23</f>
        <v>1046.60780591</v>
      </c>
      <c r="I103" s="36">
        <f>SUMIFS(СВЦЭМ!$D$39:$D$782,СВЦЭМ!$A$39:$A$782,$A103,СВЦЭМ!$B$39:$B$782,I$83)+'СЕТ СН'!$H$11+СВЦЭМ!$D$10+'СЕТ СН'!$H$6-'СЕТ СН'!$H$23</f>
        <v>991.08785007999995</v>
      </c>
      <c r="J103" s="36">
        <f>SUMIFS(СВЦЭМ!$D$39:$D$782,СВЦЭМ!$A$39:$A$782,$A103,СВЦЭМ!$B$39:$B$782,J$83)+'СЕТ СН'!$H$11+СВЦЭМ!$D$10+'СЕТ СН'!$H$6-'СЕТ СН'!$H$23</f>
        <v>969.11498439000002</v>
      </c>
      <c r="K103" s="36">
        <f>SUMIFS(СВЦЭМ!$D$39:$D$782,СВЦЭМ!$A$39:$A$782,$A103,СВЦЭМ!$B$39:$B$782,K$83)+'СЕТ СН'!$H$11+СВЦЭМ!$D$10+'СЕТ СН'!$H$6-'СЕТ СН'!$H$23</f>
        <v>1047.6134301</v>
      </c>
      <c r="L103" s="36">
        <f>SUMIFS(СВЦЭМ!$D$39:$D$782,СВЦЭМ!$A$39:$A$782,$A103,СВЦЭМ!$B$39:$B$782,L$83)+'СЕТ СН'!$H$11+СВЦЭМ!$D$10+'СЕТ СН'!$H$6-'СЕТ СН'!$H$23</f>
        <v>1065.08850798</v>
      </c>
      <c r="M103" s="36">
        <f>SUMIFS(СВЦЭМ!$D$39:$D$782,СВЦЭМ!$A$39:$A$782,$A103,СВЦЭМ!$B$39:$B$782,M$83)+'СЕТ СН'!$H$11+СВЦЭМ!$D$10+'СЕТ СН'!$H$6-'СЕТ СН'!$H$23</f>
        <v>1006.98012783</v>
      </c>
      <c r="N103" s="36">
        <f>SUMIFS(СВЦЭМ!$D$39:$D$782,СВЦЭМ!$A$39:$A$782,$A103,СВЦЭМ!$B$39:$B$782,N$83)+'СЕТ СН'!$H$11+СВЦЭМ!$D$10+'СЕТ СН'!$H$6-'СЕТ СН'!$H$23</f>
        <v>968.50042256999996</v>
      </c>
      <c r="O103" s="36">
        <f>SUMIFS(СВЦЭМ!$D$39:$D$782,СВЦЭМ!$A$39:$A$782,$A103,СВЦЭМ!$B$39:$B$782,O$83)+'СЕТ СН'!$H$11+СВЦЭМ!$D$10+'СЕТ СН'!$H$6-'СЕТ СН'!$H$23</f>
        <v>927.60973780000006</v>
      </c>
      <c r="P103" s="36">
        <f>SUMIFS(СВЦЭМ!$D$39:$D$782,СВЦЭМ!$A$39:$A$782,$A103,СВЦЭМ!$B$39:$B$782,P$83)+'СЕТ СН'!$H$11+СВЦЭМ!$D$10+'СЕТ СН'!$H$6-'СЕТ СН'!$H$23</f>
        <v>936.19023932000005</v>
      </c>
      <c r="Q103" s="36">
        <f>SUMIFS(СВЦЭМ!$D$39:$D$782,СВЦЭМ!$A$39:$A$782,$A103,СВЦЭМ!$B$39:$B$782,Q$83)+'СЕТ СН'!$H$11+СВЦЭМ!$D$10+'СЕТ СН'!$H$6-'СЕТ СН'!$H$23</f>
        <v>949.11692132999997</v>
      </c>
      <c r="R103" s="36">
        <f>SUMIFS(СВЦЭМ!$D$39:$D$782,СВЦЭМ!$A$39:$A$782,$A103,СВЦЭМ!$B$39:$B$782,R$83)+'СЕТ СН'!$H$11+СВЦЭМ!$D$10+'СЕТ СН'!$H$6-'СЕТ СН'!$H$23</f>
        <v>950.05139714999996</v>
      </c>
      <c r="S103" s="36">
        <f>SUMIFS(СВЦЭМ!$D$39:$D$782,СВЦЭМ!$A$39:$A$782,$A103,СВЦЭМ!$B$39:$B$782,S$83)+'СЕТ СН'!$H$11+СВЦЭМ!$D$10+'СЕТ СН'!$H$6-'СЕТ СН'!$H$23</f>
        <v>944.49334456999998</v>
      </c>
      <c r="T103" s="36">
        <f>SUMIFS(СВЦЭМ!$D$39:$D$782,СВЦЭМ!$A$39:$A$782,$A103,СВЦЭМ!$B$39:$B$782,T$83)+'СЕТ СН'!$H$11+СВЦЭМ!$D$10+'СЕТ СН'!$H$6-'СЕТ СН'!$H$23</f>
        <v>1030.59913684</v>
      </c>
      <c r="U103" s="36">
        <f>SUMIFS(СВЦЭМ!$D$39:$D$782,СВЦЭМ!$A$39:$A$782,$A103,СВЦЭМ!$B$39:$B$782,U$83)+'СЕТ СН'!$H$11+СВЦЭМ!$D$10+'СЕТ СН'!$H$6-'СЕТ СН'!$H$23</f>
        <v>1067.1401920599999</v>
      </c>
      <c r="V103" s="36">
        <f>SUMIFS(СВЦЭМ!$D$39:$D$782,СВЦЭМ!$A$39:$A$782,$A103,СВЦЭМ!$B$39:$B$782,V$83)+'СЕТ СН'!$H$11+СВЦЭМ!$D$10+'СЕТ СН'!$H$6-'СЕТ СН'!$H$23</f>
        <v>1097.0635427299999</v>
      </c>
      <c r="W103" s="36">
        <f>SUMIFS(СВЦЭМ!$D$39:$D$782,СВЦЭМ!$A$39:$A$782,$A103,СВЦЭМ!$B$39:$B$782,W$83)+'СЕТ СН'!$H$11+СВЦЭМ!$D$10+'СЕТ СН'!$H$6-'СЕТ СН'!$H$23</f>
        <v>1083.2414552799999</v>
      </c>
      <c r="X103" s="36">
        <f>SUMIFS(СВЦЭМ!$D$39:$D$782,СВЦЭМ!$A$39:$A$782,$A103,СВЦЭМ!$B$39:$B$782,X$83)+'СЕТ СН'!$H$11+СВЦЭМ!$D$10+'СЕТ СН'!$H$6-'СЕТ СН'!$H$23</f>
        <v>1031.2183069600001</v>
      </c>
      <c r="Y103" s="36">
        <f>SUMIFS(СВЦЭМ!$D$39:$D$782,СВЦЭМ!$A$39:$A$782,$A103,СВЦЭМ!$B$39:$B$782,Y$83)+'СЕТ СН'!$H$11+СВЦЭМ!$D$10+'СЕТ СН'!$H$6-'СЕТ СН'!$H$23</f>
        <v>971.96860808999998</v>
      </c>
    </row>
    <row r="104" spans="1:25" ht="15.75" x14ac:dyDescent="0.2">
      <c r="A104" s="35">
        <f t="shared" si="2"/>
        <v>44825</v>
      </c>
      <c r="B104" s="36">
        <f>SUMIFS(СВЦЭМ!$D$39:$D$782,СВЦЭМ!$A$39:$A$782,$A104,СВЦЭМ!$B$39:$B$782,B$83)+'СЕТ СН'!$H$11+СВЦЭМ!$D$10+'СЕТ СН'!$H$6-'СЕТ СН'!$H$23</f>
        <v>1063.2476976999999</v>
      </c>
      <c r="C104" s="36">
        <f>SUMIFS(СВЦЭМ!$D$39:$D$782,СВЦЭМ!$A$39:$A$782,$A104,СВЦЭМ!$B$39:$B$782,C$83)+'СЕТ СН'!$H$11+СВЦЭМ!$D$10+'СЕТ СН'!$H$6-'СЕТ СН'!$H$23</f>
        <v>1090.00929228</v>
      </c>
      <c r="D104" s="36">
        <f>SUMIFS(СВЦЭМ!$D$39:$D$782,СВЦЭМ!$A$39:$A$782,$A104,СВЦЭМ!$B$39:$B$782,D$83)+'СЕТ СН'!$H$11+СВЦЭМ!$D$10+'СЕТ СН'!$H$6-'СЕТ СН'!$H$23</f>
        <v>1104.8101377599999</v>
      </c>
      <c r="E104" s="36">
        <f>SUMIFS(СВЦЭМ!$D$39:$D$782,СВЦЭМ!$A$39:$A$782,$A104,СВЦЭМ!$B$39:$B$782,E$83)+'СЕТ СН'!$H$11+СВЦЭМ!$D$10+'СЕТ СН'!$H$6-'СЕТ СН'!$H$23</f>
        <v>1062.2167677699999</v>
      </c>
      <c r="F104" s="36">
        <f>SUMIFS(СВЦЭМ!$D$39:$D$782,СВЦЭМ!$A$39:$A$782,$A104,СВЦЭМ!$B$39:$B$782,F$83)+'СЕТ СН'!$H$11+СВЦЭМ!$D$10+'СЕТ СН'!$H$6-'СЕТ СН'!$H$23</f>
        <v>1042.8178123999999</v>
      </c>
      <c r="G104" s="36">
        <f>SUMIFS(СВЦЭМ!$D$39:$D$782,СВЦЭМ!$A$39:$A$782,$A104,СВЦЭМ!$B$39:$B$782,G$83)+'СЕТ СН'!$H$11+СВЦЭМ!$D$10+'СЕТ СН'!$H$6-'СЕТ СН'!$H$23</f>
        <v>1025.9160420999999</v>
      </c>
      <c r="H104" s="36">
        <f>SUMIFS(СВЦЭМ!$D$39:$D$782,СВЦЭМ!$A$39:$A$782,$A104,СВЦЭМ!$B$39:$B$782,H$83)+'СЕТ СН'!$H$11+СВЦЭМ!$D$10+'СЕТ СН'!$H$6-'СЕТ СН'!$H$23</f>
        <v>965.86136391000002</v>
      </c>
      <c r="I104" s="36">
        <f>SUMIFS(СВЦЭМ!$D$39:$D$782,СВЦЭМ!$A$39:$A$782,$A104,СВЦЭМ!$B$39:$B$782,I$83)+'СЕТ СН'!$H$11+СВЦЭМ!$D$10+'СЕТ СН'!$H$6-'СЕТ СН'!$H$23</f>
        <v>832.07941763999997</v>
      </c>
      <c r="J104" s="36">
        <f>SUMIFS(СВЦЭМ!$D$39:$D$782,СВЦЭМ!$A$39:$A$782,$A104,СВЦЭМ!$B$39:$B$782,J$83)+'СЕТ СН'!$H$11+СВЦЭМ!$D$10+'СЕТ СН'!$H$6-'СЕТ СН'!$H$23</f>
        <v>781.34910415000002</v>
      </c>
      <c r="K104" s="36">
        <f>SUMIFS(СВЦЭМ!$D$39:$D$782,СВЦЭМ!$A$39:$A$782,$A104,СВЦЭМ!$B$39:$B$782,K$83)+'СЕТ СН'!$H$11+СВЦЭМ!$D$10+'СЕТ СН'!$H$6-'СЕТ СН'!$H$23</f>
        <v>939.77964071999997</v>
      </c>
      <c r="L104" s="36">
        <f>SUMIFS(СВЦЭМ!$D$39:$D$782,СВЦЭМ!$A$39:$A$782,$A104,СВЦЭМ!$B$39:$B$782,L$83)+'СЕТ СН'!$H$11+СВЦЭМ!$D$10+'СЕТ СН'!$H$6-'СЕТ СН'!$H$23</f>
        <v>940.54303579999998</v>
      </c>
      <c r="M104" s="36">
        <f>SUMIFS(СВЦЭМ!$D$39:$D$782,СВЦЭМ!$A$39:$A$782,$A104,СВЦЭМ!$B$39:$B$782,M$83)+'СЕТ СН'!$H$11+СВЦЭМ!$D$10+'СЕТ СН'!$H$6-'СЕТ СН'!$H$23</f>
        <v>904.42982140000004</v>
      </c>
      <c r="N104" s="36">
        <f>SUMIFS(СВЦЭМ!$D$39:$D$782,СВЦЭМ!$A$39:$A$782,$A104,СВЦЭМ!$B$39:$B$782,N$83)+'СЕТ СН'!$H$11+СВЦЭМ!$D$10+'СЕТ СН'!$H$6-'СЕТ СН'!$H$23</f>
        <v>947.66158347999999</v>
      </c>
      <c r="O104" s="36">
        <f>SUMIFS(СВЦЭМ!$D$39:$D$782,СВЦЭМ!$A$39:$A$782,$A104,СВЦЭМ!$B$39:$B$782,O$83)+'СЕТ СН'!$H$11+СВЦЭМ!$D$10+'СЕТ СН'!$H$6-'СЕТ СН'!$H$23</f>
        <v>939.89979141000003</v>
      </c>
      <c r="P104" s="36">
        <f>SUMIFS(СВЦЭМ!$D$39:$D$782,СВЦЭМ!$A$39:$A$782,$A104,СВЦЭМ!$B$39:$B$782,P$83)+'СЕТ СН'!$H$11+СВЦЭМ!$D$10+'СЕТ СН'!$H$6-'СЕТ СН'!$H$23</f>
        <v>944.24537281000005</v>
      </c>
      <c r="Q104" s="36">
        <f>SUMIFS(СВЦЭМ!$D$39:$D$782,СВЦЭМ!$A$39:$A$782,$A104,СВЦЭМ!$B$39:$B$782,Q$83)+'СЕТ СН'!$H$11+СВЦЭМ!$D$10+'СЕТ СН'!$H$6-'СЕТ СН'!$H$23</f>
        <v>956.37988175999999</v>
      </c>
      <c r="R104" s="36">
        <f>SUMIFS(СВЦЭМ!$D$39:$D$782,СВЦЭМ!$A$39:$A$782,$A104,СВЦЭМ!$B$39:$B$782,R$83)+'СЕТ СН'!$H$11+СВЦЭМ!$D$10+'СЕТ СН'!$H$6-'СЕТ СН'!$H$23</f>
        <v>901.67387206000001</v>
      </c>
      <c r="S104" s="36">
        <f>SUMIFS(СВЦЭМ!$D$39:$D$782,СВЦЭМ!$A$39:$A$782,$A104,СВЦЭМ!$B$39:$B$782,S$83)+'СЕТ СН'!$H$11+СВЦЭМ!$D$10+'СЕТ СН'!$H$6-'СЕТ СН'!$H$23</f>
        <v>941.90985072000001</v>
      </c>
      <c r="T104" s="36">
        <f>SUMIFS(СВЦЭМ!$D$39:$D$782,СВЦЭМ!$A$39:$A$782,$A104,СВЦЭМ!$B$39:$B$782,T$83)+'СЕТ СН'!$H$11+СВЦЭМ!$D$10+'СЕТ СН'!$H$6-'СЕТ СН'!$H$23</f>
        <v>913.76689865000003</v>
      </c>
      <c r="U104" s="36">
        <f>SUMIFS(СВЦЭМ!$D$39:$D$782,СВЦЭМ!$A$39:$A$782,$A104,СВЦЭМ!$B$39:$B$782,U$83)+'СЕТ СН'!$H$11+СВЦЭМ!$D$10+'СЕТ СН'!$H$6-'СЕТ СН'!$H$23</f>
        <v>887.43285578999996</v>
      </c>
      <c r="V104" s="36">
        <f>SUMIFS(СВЦЭМ!$D$39:$D$782,СВЦЭМ!$A$39:$A$782,$A104,СВЦЭМ!$B$39:$B$782,V$83)+'СЕТ СН'!$H$11+СВЦЭМ!$D$10+'СЕТ СН'!$H$6-'СЕТ СН'!$H$23</f>
        <v>899.20371216000001</v>
      </c>
      <c r="W104" s="36">
        <f>SUMIFS(СВЦЭМ!$D$39:$D$782,СВЦЭМ!$A$39:$A$782,$A104,СВЦЭМ!$B$39:$B$782,W$83)+'СЕТ СН'!$H$11+СВЦЭМ!$D$10+'СЕТ СН'!$H$6-'СЕТ СН'!$H$23</f>
        <v>892.906339</v>
      </c>
      <c r="X104" s="36">
        <f>SUMIFS(СВЦЭМ!$D$39:$D$782,СВЦЭМ!$A$39:$A$782,$A104,СВЦЭМ!$B$39:$B$782,X$83)+'СЕТ СН'!$H$11+СВЦЭМ!$D$10+'СЕТ СН'!$H$6-'СЕТ СН'!$H$23</f>
        <v>877.78883524000003</v>
      </c>
      <c r="Y104" s="36">
        <f>SUMIFS(СВЦЭМ!$D$39:$D$782,СВЦЭМ!$A$39:$A$782,$A104,СВЦЭМ!$B$39:$B$782,Y$83)+'СЕТ СН'!$H$11+СВЦЭМ!$D$10+'СЕТ СН'!$H$6-'СЕТ СН'!$H$23</f>
        <v>824.92054471000006</v>
      </c>
    </row>
    <row r="105" spans="1:25" ht="15.75" x14ac:dyDescent="0.2">
      <c r="A105" s="35">
        <f t="shared" si="2"/>
        <v>44826</v>
      </c>
      <c r="B105" s="36">
        <f>SUMIFS(СВЦЭМ!$D$39:$D$782,СВЦЭМ!$A$39:$A$782,$A105,СВЦЭМ!$B$39:$B$782,B$83)+'СЕТ СН'!$H$11+СВЦЭМ!$D$10+'СЕТ СН'!$H$6-'СЕТ СН'!$H$23</f>
        <v>1029.3065092899999</v>
      </c>
      <c r="C105" s="36">
        <f>SUMIFS(СВЦЭМ!$D$39:$D$782,СВЦЭМ!$A$39:$A$782,$A105,СВЦЭМ!$B$39:$B$782,C$83)+'СЕТ СН'!$H$11+СВЦЭМ!$D$10+'СЕТ СН'!$H$6-'СЕТ СН'!$H$23</f>
        <v>1041.62006432</v>
      </c>
      <c r="D105" s="36">
        <f>SUMIFS(СВЦЭМ!$D$39:$D$782,СВЦЭМ!$A$39:$A$782,$A105,СВЦЭМ!$B$39:$B$782,D$83)+'СЕТ СН'!$H$11+СВЦЭМ!$D$10+'СЕТ СН'!$H$6-'СЕТ СН'!$H$23</f>
        <v>1066.0169266099999</v>
      </c>
      <c r="E105" s="36">
        <f>SUMIFS(СВЦЭМ!$D$39:$D$782,СВЦЭМ!$A$39:$A$782,$A105,СВЦЭМ!$B$39:$B$782,E$83)+'СЕТ СН'!$H$11+СВЦЭМ!$D$10+'СЕТ СН'!$H$6-'СЕТ СН'!$H$23</f>
        <v>1070.35562147</v>
      </c>
      <c r="F105" s="36">
        <f>SUMIFS(СВЦЭМ!$D$39:$D$782,СВЦЭМ!$A$39:$A$782,$A105,СВЦЭМ!$B$39:$B$782,F$83)+'СЕТ СН'!$H$11+СВЦЭМ!$D$10+'СЕТ СН'!$H$6-'СЕТ СН'!$H$23</f>
        <v>1060.1354414699999</v>
      </c>
      <c r="G105" s="36">
        <f>SUMIFS(СВЦЭМ!$D$39:$D$782,СВЦЭМ!$A$39:$A$782,$A105,СВЦЭМ!$B$39:$B$782,G$83)+'СЕТ СН'!$H$11+СВЦЭМ!$D$10+'СЕТ СН'!$H$6-'СЕТ СН'!$H$23</f>
        <v>1038.56325044</v>
      </c>
      <c r="H105" s="36">
        <f>SUMIFS(СВЦЭМ!$D$39:$D$782,СВЦЭМ!$A$39:$A$782,$A105,СВЦЭМ!$B$39:$B$782,H$83)+'СЕТ СН'!$H$11+СВЦЭМ!$D$10+'СЕТ СН'!$H$6-'СЕТ СН'!$H$23</f>
        <v>979.50410408000005</v>
      </c>
      <c r="I105" s="36">
        <f>SUMIFS(СВЦЭМ!$D$39:$D$782,СВЦЭМ!$A$39:$A$782,$A105,СВЦЭМ!$B$39:$B$782,I$83)+'СЕТ СН'!$H$11+СВЦЭМ!$D$10+'СЕТ СН'!$H$6-'СЕТ СН'!$H$23</f>
        <v>924.97758719000001</v>
      </c>
      <c r="J105" s="36">
        <f>SUMIFS(СВЦЭМ!$D$39:$D$782,СВЦЭМ!$A$39:$A$782,$A105,СВЦЭМ!$B$39:$B$782,J$83)+'СЕТ СН'!$H$11+СВЦЭМ!$D$10+'СЕТ СН'!$H$6-'СЕТ СН'!$H$23</f>
        <v>910.27340501000003</v>
      </c>
      <c r="K105" s="36">
        <f>SUMIFS(СВЦЭМ!$D$39:$D$782,СВЦЭМ!$A$39:$A$782,$A105,СВЦЭМ!$B$39:$B$782,K$83)+'СЕТ СН'!$H$11+СВЦЭМ!$D$10+'СЕТ СН'!$H$6-'СЕТ СН'!$H$23</f>
        <v>884.29475789000003</v>
      </c>
      <c r="L105" s="36">
        <f>SUMIFS(СВЦЭМ!$D$39:$D$782,СВЦЭМ!$A$39:$A$782,$A105,СВЦЭМ!$B$39:$B$782,L$83)+'СЕТ СН'!$H$11+СВЦЭМ!$D$10+'СЕТ СН'!$H$6-'СЕТ СН'!$H$23</f>
        <v>890.11575087999995</v>
      </c>
      <c r="M105" s="36">
        <f>SUMIFS(СВЦЭМ!$D$39:$D$782,СВЦЭМ!$A$39:$A$782,$A105,СВЦЭМ!$B$39:$B$782,M$83)+'СЕТ СН'!$H$11+СВЦЭМ!$D$10+'СЕТ СН'!$H$6-'СЕТ СН'!$H$23</f>
        <v>900.89825235000001</v>
      </c>
      <c r="N105" s="36">
        <f>SUMIFS(СВЦЭМ!$D$39:$D$782,СВЦЭМ!$A$39:$A$782,$A105,СВЦЭМ!$B$39:$B$782,N$83)+'СЕТ СН'!$H$11+СВЦЭМ!$D$10+'СЕТ СН'!$H$6-'СЕТ СН'!$H$23</f>
        <v>910.35383343000001</v>
      </c>
      <c r="O105" s="36">
        <f>SUMIFS(СВЦЭМ!$D$39:$D$782,СВЦЭМ!$A$39:$A$782,$A105,СВЦЭМ!$B$39:$B$782,O$83)+'СЕТ СН'!$H$11+СВЦЭМ!$D$10+'СЕТ СН'!$H$6-'СЕТ СН'!$H$23</f>
        <v>922.93834141000002</v>
      </c>
      <c r="P105" s="36">
        <f>SUMIFS(СВЦЭМ!$D$39:$D$782,СВЦЭМ!$A$39:$A$782,$A105,СВЦЭМ!$B$39:$B$782,P$83)+'СЕТ СН'!$H$11+СВЦЭМ!$D$10+'СЕТ СН'!$H$6-'СЕТ СН'!$H$23</f>
        <v>927.60894280000002</v>
      </c>
      <c r="Q105" s="36">
        <f>SUMIFS(СВЦЭМ!$D$39:$D$782,СВЦЭМ!$A$39:$A$782,$A105,СВЦЭМ!$B$39:$B$782,Q$83)+'СЕТ СН'!$H$11+СВЦЭМ!$D$10+'СЕТ СН'!$H$6-'СЕТ СН'!$H$23</f>
        <v>926.43834632000005</v>
      </c>
      <c r="R105" s="36">
        <f>SUMIFS(СВЦЭМ!$D$39:$D$782,СВЦЭМ!$A$39:$A$782,$A105,СВЦЭМ!$B$39:$B$782,R$83)+'СЕТ СН'!$H$11+СВЦЭМ!$D$10+'СЕТ СН'!$H$6-'СЕТ СН'!$H$23</f>
        <v>948.90360072999999</v>
      </c>
      <c r="S105" s="36">
        <f>SUMIFS(СВЦЭМ!$D$39:$D$782,СВЦЭМ!$A$39:$A$782,$A105,СВЦЭМ!$B$39:$B$782,S$83)+'СЕТ СН'!$H$11+СВЦЭМ!$D$10+'СЕТ СН'!$H$6-'СЕТ СН'!$H$23</f>
        <v>931.63389071000006</v>
      </c>
      <c r="T105" s="36">
        <f>SUMIFS(СВЦЭМ!$D$39:$D$782,СВЦЭМ!$A$39:$A$782,$A105,СВЦЭМ!$B$39:$B$782,T$83)+'СЕТ СН'!$H$11+СВЦЭМ!$D$10+'СЕТ СН'!$H$6-'СЕТ СН'!$H$23</f>
        <v>893.35681722000004</v>
      </c>
      <c r="U105" s="36">
        <f>SUMIFS(СВЦЭМ!$D$39:$D$782,СВЦЭМ!$A$39:$A$782,$A105,СВЦЭМ!$B$39:$B$782,U$83)+'СЕТ СН'!$H$11+СВЦЭМ!$D$10+'СЕТ СН'!$H$6-'СЕТ СН'!$H$23</f>
        <v>916.49594515000001</v>
      </c>
      <c r="V105" s="36">
        <f>SUMIFS(СВЦЭМ!$D$39:$D$782,СВЦЭМ!$A$39:$A$782,$A105,СВЦЭМ!$B$39:$B$782,V$83)+'СЕТ СН'!$H$11+СВЦЭМ!$D$10+'СЕТ СН'!$H$6-'СЕТ СН'!$H$23</f>
        <v>924.61137492</v>
      </c>
      <c r="W105" s="36">
        <f>SUMIFS(СВЦЭМ!$D$39:$D$782,СВЦЭМ!$A$39:$A$782,$A105,СВЦЭМ!$B$39:$B$782,W$83)+'СЕТ СН'!$H$11+СВЦЭМ!$D$10+'СЕТ СН'!$H$6-'СЕТ СН'!$H$23</f>
        <v>953.07172534000006</v>
      </c>
      <c r="X105" s="36">
        <f>SUMIFS(СВЦЭМ!$D$39:$D$782,СВЦЭМ!$A$39:$A$782,$A105,СВЦЭМ!$B$39:$B$782,X$83)+'СЕТ СН'!$H$11+СВЦЭМ!$D$10+'СЕТ СН'!$H$6-'СЕТ СН'!$H$23</f>
        <v>999.37090819000002</v>
      </c>
      <c r="Y105" s="36">
        <f>SUMIFS(СВЦЭМ!$D$39:$D$782,СВЦЭМ!$A$39:$A$782,$A105,СВЦЭМ!$B$39:$B$782,Y$83)+'СЕТ СН'!$H$11+СВЦЭМ!$D$10+'СЕТ СН'!$H$6-'СЕТ СН'!$H$23</f>
        <v>1003.09990624</v>
      </c>
    </row>
    <row r="106" spans="1:25" ht="15.75" x14ac:dyDescent="0.2">
      <c r="A106" s="35">
        <f t="shared" si="2"/>
        <v>44827</v>
      </c>
      <c r="B106" s="36">
        <f>SUMIFS(СВЦЭМ!$D$39:$D$782,СВЦЭМ!$A$39:$A$782,$A106,СВЦЭМ!$B$39:$B$782,B$83)+'СЕТ СН'!$H$11+СВЦЭМ!$D$10+'СЕТ СН'!$H$6-'СЕТ СН'!$H$23</f>
        <v>1122.9130393200001</v>
      </c>
      <c r="C106" s="36">
        <f>SUMIFS(СВЦЭМ!$D$39:$D$782,СВЦЭМ!$A$39:$A$782,$A106,СВЦЭМ!$B$39:$B$782,C$83)+'СЕТ СН'!$H$11+СВЦЭМ!$D$10+'СЕТ СН'!$H$6-'СЕТ СН'!$H$23</f>
        <v>1070.00372311</v>
      </c>
      <c r="D106" s="36">
        <f>SUMIFS(СВЦЭМ!$D$39:$D$782,СВЦЭМ!$A$39:$A$782,$A106,СВЦЭМ!$B$39:$B$782,D$83)+'СЕТ СН'!$H$11+СВЦЭМ!$D$10+'СЕТ СН'!$H$6-'СЕТ СН'!$H$23</f>
        <v>1053.22440179</v>
      </c>
      <c r="E106" s="36">
        <f>SUMIFS(СВЦЭМ!$D$39:$D$782,СВЦЭМ!$A$39:$A$782,$A106,СВЦЭМ!$B$39:$B$782,E$83)+'СЕТ СН'!$H$11+СВЦЭМ!$D$10+'СЕТ СН'!$H$6-'СЕТ СН'!$H$23</f>
        <v>1062.67699481</v>
      </c>
      <c r="F106" s="36">
        <f>SUMIFS(СВЦЭМ!$D$39:$D$782,СВЦЭМ!$A$39:$A$782,$A106,СВЦЭМ!$B$39:$B$782,F$83)+'СЕТ СН'!$H$11+СВЦЭМ!$D$10+'СЕТ СН'!$H$6-'СЕТ СН'!$H$23</f>
        <v>1060.6653142</v>
      </c>
      <c r="G106" s="36">
        <f>SUMIFS(СВЦЭМ!$D$39:$D$782,СВЦЭМ!$A$39:$A$782,$A106,СВЦЭМ!$B$39:$B$782,G$83)+'СЕТ СН'!$H$11+СВЦЭМ!$D$10+'СЕТ СН'!$H$6-'СЕТ СН'!$H$23</f>
        <v>1049.2321203500001</v>
      </c>
      <c r="H106" s="36">
        <f>SUMIFS(СВЦЭМ!$D$39:$D$782,СВЦЭМ!$A$39:$A$782,$A106,СВЦЭМ!$B$39:$B$782,H$83)+'СЕТ СН'!$H$11+СВЦЭМ!$D$10+'СЕТ СН'!$H$6-'СЕТ СН'!$H$23</f>
        <v>974.99488344999997</v>
      </c>
      <c r="I106" s="36">
        <f>SUMIFS(СВЦЭМ!$D$39:$D$782,СВЦЭМ!$A$39:$A$782,$A106,СВЦЭМ!$B$39:$B$782,I$83)+'СЕТ СН'!$H$11+СВЦЭМ!$D$10+'СЕТ СН'!$H$6-'СЕТ СН'!$H$23</f>
        <v>928.32594487000006</v>
      </c>
      <c r="J106" s="36">
        <f>SUMIFS(СВЦЭМ!$D$39:$D$782,СВЦЭМ!$A$39:$A$782,$A106,СВЦЭМ!$B$39:$B$782,J$83)+'СЕТ СН'!$H$11+СВЦЭМ!$D$10+'СЕТ СН'!$H$6-'СЕТ СН'!$H$23</f>
        <v>992.60668074</v>
      </c>
      <c r="K106" s="36">
        <f>SUMIFS(СВЦЭМ!$D$39:$D$782,СВЦЭМ!$A$39:$A$782,$A106,СВЦЭМ!$B$39:$B$782,K$83)+'СЕТ СН'!$H$11+СВЦЭМ!$D$10+'СЕТ СН'!$H$6-'СЕТ СН'!$H$23</f>
        <v>913.22285308000005</v>
      </c>
      <c r="L106" s="36">
        <f>SUMIFS(СВЦЭМ!$D$39:$D$782,СВЦЭМ!$A$39:$A$782,$A106,СВЦЭМ!$B$39:$B$782,L$83)+'СЕТ СН'!$H$11+СВЦЭМ!$D$10+'СЕТ СН'!$H$6-'СЕТ СН'!$H$23</f>
        <v>930.63958793000006</v>
      </c>
      <c r="M106" s="36">
        <f>SUMIFS(СВЦЭМ!$D$39:$D$782,СВЦЭМ!$A$39:$A$782,$A106,СВЦЭМ!$B$39:$B$782,M$83)+'СЕТ СН'!$H$11+СВЦЭМ!$D$10+'СЕТ СН'!$H$6-'СЕТ СН'!$H$23</f>
        <v>939.08930256999997</v>
      </c>
      <c r="N106" s="36">
        <f>SUMIFS(СВЦЭМ!$D$39:$D$782,СВЦЭМ!$A$39:$A$782,$A106,СВЦЭМ!$B$39:$B$782,N$83)+'СЕТ СН'!$H$11+СВЦЭМ!$D$10+'СЕТ СН'!$H$6-'СЕТ СН'!$H$23</f>
        <v>933.75758309000003</v>
      </c>
      <c r="O106" s="36">
        <f>SUMIFS(СВЦЭМ!$D$39:$D$782,СВЦЭМ!$A$39:$A$782,$A106,СВЦЭМ!$B$39:$B$782,O$83)+'СЕТ СН'!$H$11+СВЦЭМ!$D$10+'СЕТ СН'!$H$6-'СЕТ СН'!$H$23</f>
        <v>919.36995689000003</v>
      </c>
      <c r="P106" s="36">
        <f>SUMIFS(СВЦЭМ!$D$39:$D$782,СВЦЭМ!$A$39:$A$782,$A106,СВЦЭМ!$B$39:$B$782,P$83)+'СЕТ СН'!$H$11+СВЦЭМ!$D$10+'СЕТ СН'!$H$6-'СЕТ СН'!$H$23</f>
        <v>927.63870388999999</v>
      </c>
      <c r="Q106" s="36">
        <f>SUMIFS(СВЦЭМ!$D$39:$D$782,СВЦЭМ!$A$39:$A$782,$A106,СВЦЭМ!$B$39:$B$782,Q$83)+'СЕТ СН'!$H$11+СВЦЭМ!$D$10+'СЕТ СН'!$H$6-'СЕТ СН'!$H$23</f>
        <v>932.65234061000001</v>
      </c>
      <c r="R106" s="36">
        <f>SUMIFS(СВЦЭМ!$D$39:$D$782,СВЦЭМ!$A$39:$A$782,$A106,СВЦЭМ!$B$39:$B$782,R$83)+'СЕТ СН'!$H$11+СВЦЭМ!$D$10+'СЕТ СН'!$H$6-'СЕТ СН'!$H$23</f>
        <v>937.86187748999998</v>
      </c>
      <c r="S106" s="36">
        <f>SUMIFS(СВЦЭМ!$D$39:$D$782,СВЦЭМ!$A$39:$A$782,$A106,СВЦЭМ!$B$39:$B$782,S$83)+'СЕТ СН'!$H$11+СВЦЭМ!$D$10+'СЕТ СН'!$H$6-'СЕТ СН'!$H$23</f>
        <v>931.38826164</v>
      </c>
      <c r="T106" s="36">
        <f>SUMIFS(СВЦЭМ!$D$39:$D$782,СВЦЭМ!$A$39:$A$782,$A106,СВЦЭМ!$B$39:$B$782,T$83)+'СЕТ СН'!$H$11+СВЦЭМ!$D$10+'СЕТ СН'!$H$6-'СЕТ СН'!$H$23</f>
        <v>917.36242924999999</v>
      </c>
      <c r="U106" s="36">
        <f>SUMIFS(СВЦЭМ!$D$39:$D$782,СВЦЭМ!$A$39:$A$782,$A106,СВЦЭМ!$B$39:$B$782,U$83)+'СЕТ СН'!$H$11+СВЦЭМ!$D$10+'СЕТ СН'!$H$6-'СЕТ СН'!$H$23</f>
        <v>905.07046122999998</v>
      </c>
      <c r="V106" s="36">
        <f>SUMIFS(СВЦЭМ!$D$39:$D$782,СВЦЭМ!$A$39:$A$782,$A106,СВЦЭМ!$B$39:$B$782,V$83)+'СЕТ СН'!$H$11+СВЦЭМ!$D$10+'СЕТ СН'!$H$6-'СЕТ СН'!$H$23</f>
        <v>933.19912251000005</v>
      </c>
      <c r="W106" s="36">
        <f>SUMIFS(СВЦЭМ!$D$39:$D$782,СВЦЭМ!$A$39:$A$782,$A106,СВЦЭМ!$B$39:$B$782,W$83)+'СЕТ СН'!$H$11+СВЦЭМ!$D$10+'СЕТ СН'!$H$6-'СЕТ СН'!$H$23</f>
        <v>913.57669485999998</v>
      </c>
      <c r="X106" s="36">
        <f>SUMIFS(СВЦЭМ!$D$39:$D$782,СВЦЭМ!$A$39:$A$782,$A106,СВЦЭМ!$B$39:$B$782,X$83)+'СЕТ СН'!$H$11+СВЦЭМ!$D$10+'СЕТ СН'!$H$6-'СЕТ СН'!$H$23</f>
        <v>1007.30770737</v>
      </c>
      <c r="Y106" s="36">
        <f>SUMIFS(СВЦЭМ!$D$39:$D$782,СВЦЭМ!$A$39:$A$782,$A106,СВЦЭМ!$B$39:$B$782,Y$83)+'СЕТ СН'!$H$11+СВЦЭМ!$D$10+'СЕТ СН'!$H$6-'СЕТ СН'!$H$23</f>
        <v>1007.0364620400001</v>
      </c>
    </row>
    <row r="107" spans="1:25" ht="15.75" x14ac:dyDescent="0.2">
      <c r="A107" s="35">
        <f t="shared" si="2"/>
        <v>44828</v>
      </c>
      <c r="B107" s="36">
        <f>SUMIFS(СВЦЭМ!$D$39:$D$782,СВЦЭМ!$A$39:$A$782,$A107,СВЦЭМ!$B$39:$B$782,B$83)+'СЕТ СН'!$H$11+СВЦЭМ!$D$10+'СЕТ СН'!$H$6-'СЕТ СН'!$H$23</f>
        <v>1042.89228538</v>
      </c>
      <c r="C107" s="36">
        <f>SUMIFS(СВЦЭМ!$D$39:$D$782,СВЦЭМ!$A$39:$A$782,$A107,СВЦЭМ!$B$39:$B$782,C$83)+'СЕТ СН'!$H$11+СВЦЭМ!$D$10+'СЕТ СН'!$H$6-'СЕТ СН'!$H$23</f>
        <v>1077.10684395</v>
      </c>
      <c r="D107" s="36">
        <f>SUMIFS(СВЦЭМ!$D$39:$D$782,СВЦЭМ!$A$39:$A$782,$A107,СВЦЭМ!$B$39:$B$782,D$83)+'СЕТ СН'!$H$11+СВЦЭМ!$D$10+'СЕТ СН'!$H$6-'СЕТ СН'!$H$23</f>
        <v>1084.2251035499999</v>
      </c>
      <c r="E107" s="36">
        <f>SUMIFS(СВЦЭМ!$D$39:$D$782,СВЦЭМ!$A$39:$A$782,$A107,СВЦЭМ!$B$39:$B$782,E$83)+'СЕТ СН'!$H$11+СВЦЭМ!$D$10+'СЕТ СН'!$H$6-'СЕТ СН'!$H$23</f>
        <v>1058.2399501</v>
      </c>
      <c r="F107" s="36">
        <f>SUMIFS(СВЦЭМ!$D$39:$D$782,СВЦЭМ!$A$39:$A$782,$A107,СВЦЭМ!$B$39:$B$782,F$83)+'СЕТ СН'!$H$11+СВЦЭМ!$D$10+'СЕТ СН'!$H$6-'СЕТ СН'!$H$23</f>
        <v>1007.96822816</v>
      </c>
      <c r="G107" s="36">
        <f>SUMIFS(СВЦЭМ!$D$39:$D$782,СВЦЭМ!$A$39:$A$782,$A107,СВЦЭМ!$B$39:$B$782,G$83)+'СЕТ СН'!$H$11+СВЦЭМ!$D$10+'СЕТ СН'!$H$6-'СЕТ СН'!$H$23</f>
        <v>1009.434089</v>
      </c>
      <c r="H107" s="36">
        <f>SUMIFS(СВЦЭМ!$D$39:$D$782,СВЦЭМ!$A$39:$A$782,$A107,СВЦЭМ!$B$39:$B$782,H$83)+'СЕТ СН'!$H$11+СВЦЭМ!$D$10+'СЕТ СН'!$H$6-'СЕТ СН'!$H$23</f>
        <v>1019.4967834400001</v>
      </c>
      <c r="I107" s="36">
        <f>SUMIFS(СВЦЭМ!$D$39:$D$782,СВЦЭМ!$A$39:$A$782,$A107,СВЦЭМ!$B$39:$B$782,I$83)+'СЕТ СН'!$H$11+СВЦЭМ!$D$10+'СЕТ СН'!$H$6-'СЕТ СН'!$H$23</f>
        <v>988.32377197000005</v>
      </c>
      <c r="J107" s="36">
        <f>SUMIFS(СВЦЭМ!$D$39:$D$782,СВЦЭМ!$A$39:$A$782,$A107,СВЦЭМ!$B$39:$B$782,J$83)+'СЕТ СН'!$H$11+СВЦЭМ!$D$10+'СЕТ СН'!$H$6-'СЕТ СН'!$H$23</f>
        <v>1060.6625395399999</v>
      </c>
      <c r="K107" s="36">
        <f>SUMIFS(СВЦЭМ!$D$39:$D$782,СВЦЭМ!$A$39:$A$782,$A107,СВЦЭМ!$B$39:$B$782,K$83)+'СЕТ СН'!$H$11+СВЦЭМ!$D$10+'СЕТ СН'!$H$6-'СЕТ СН'!$H$23</f>
        <v>1103.1461581799999</v>
      </c>
      <c r="L107" s="36">
        <f>SUMIFS(СВЦЭМ!$D$39:$D$782,СВЦЭМ!$A$39:$A$782,$A107,СВЦЭМ!$B$39:$B$782,L$83)+'СЕТ СН'!$H$11+СВЦЭМ!$D$10+'СЕТ СН'!$H$6-'СЕТ СН'!$H$23</f>
        <v>1123.36226762</v>
      </c>
      <c r="M107" s="36">
        <f>SUMIFS(СВЦЭМ!$D$39:$D$782,СВЦЭМ!$A$39:$A$782,$A107,СВЦЭМ!$B$39:$B$782,M$83)+'СЕТ СН'!$H$11+СВЦЭМ!$D$10+'СЕТ СН'!$H$6-'СЕТ СН'!$H$23</f>
        <v>1015.3874922800001</v>
      </c>
      <c r="N107" s="36">
        <f>SUMIFS(СВЦЭМ!$D$39:$D$782,СВЦЭМ!$A$39:$A$782,$A107,СВЦЭМ!$B$39:$B$782,N$83)+'СЕТ СН'!$H$11+СВЦЭМ!$D$10+'СЕТ СН'!$H$6-'СЕТ СН'!$H$23</f>
        <v>981.29353911999999</v>
      </c>
      <c r="O107" s="36">
        <f>SUMIFS(СВЦЭМ!$D$39:$D$782,СВЦЭМ!$A$39:$A$782,$A107,СВЦЭМ!$B$39:$B$782,O$83)+'СЕТ СН'!$H$11+СВЦЭМ!$D$10+'СЕТ СН'!$H$6-'СЕТ СН'!$H$23</f>
        <v>979.85270776000004</v>
      </c>
      <c r="P107" s="36">
        <f>SUMIFS(СВЦЭМ!$D$39:$D$782,СВЦЭМ!$A$39:$A$782,$A107,СВЦЭМ!$B$39:$B$782,P$83)+'СЕТ СН'!$H$11+СВЦЭМ!$D$10+'СЕТ СН'!$H$6-'СЕТ СН'!$H$23</f>
        <v>987.19862701</v>
      </c>
      <c r="Q107" s="36">
        <f>SUMIFS(СВЦЭМ!$D$39:$D$782,СВЦЭМ!$A$39:$A$782,$A107,СВЦЭМ!$B$39:$B$782,Q$83)+'СЕТ СН'!$H$11+СВЦЭМ!$D$10+'СЕТ СН'!$H$6-'СЕТ СН'!$H$23</f>
        <v>988.91612296000005</v>
      </c>
      <c r="R107" s="36">
        <f>SUMIFS(СВЦЭМ!$D$39:$D$782,СВЦЭМ!$A$39:$A$782,$A107,СВЦЭМ!$B$39:$B$782,R$83)+'СЕТ СН'!$H$11+СВЦЭМ!$D$10+'СЕТ СН'!$H$6-'СЕТ СН'!$H$23</f>
        <v>983.37177260999999</v>
      </c>
      <c r="S107" s="36">
        <f>SUMIFS(СВЦЭМ!$D$39:$D$782,СВЦЭМ!$A$39:$A$782,$A107,СВЦЭМ!$B$39:$B$782,S$83)+'СЕТ СН'!$H$11+СВЦЭМ!$D$10+'СЕТ СН'!$H$6-'СЕТ СН'!$H$23</f>
        <v>975.66548638999996</v>
      </c>
      <c r="T107" s="36">
        <f>SUMIFS(СВЦЭМ!$D$39:$D$782,СВЦЭМ!$A$39:$A$782,$A107,СВЦЭМ!$B$39:$B$782,T$83)+'СЕТ СН'!$H$11+СВЦЭМ!$D$10+'СЕТ СН'!$H$6-'СЕТ СН'!$H$23</f>
        <v>989.81836374</v>
      </c>
      <c r="U107" s="36">
        <f>SUMIFS(СВЦЭМ!$D$39:$D$782,СВЦЭМ!$A$39:$A$782,$A107,СВЦЭМ!$B$39:$B$782,U$83)+'СЕТ СН'!$H$11+СВЦЭМ!$D$10+'СЕТ СН'!$H$6-'СЕТ СН'!$H$23</f>
        <v>1017.97923121</v>
      </c>
      <c r="V107" s="36">
        <f>SUMIFS(СВЦЭМ!$D$39:$D$782,СВЦЭМ!$A$39:$A$782,$A107,СВЦЭМ!$B$39:$B$782,V$83)+'СЕТ СН'!$H$11+СВЦЭМ!$D$10+'СЕТ СН'!$H$6-'СЕТ СН'!$H$23</f>
        <v>1013.86462518</v>
      </c>
      <c r="W107" s="36">
        <f>SUMIFS(СВЦЭМ!$D$39:$D$782,СВЦЭМ!$A$39:$A$782,$A107,СВЦЭМ!$B$39:$B$782,W$83)+'СЕТ СН'!$H$11+СВЦЭМ!$D$10+'СЕТ СН'!$H$6-'СЕТ СН'!$H$23</f>
        <v>1001.22180679</v>
      </c>
      <c r="X107" s="36">
        <f>SUMIFS(СВЦЭМ!$D$39:$D$782,СВЦЭМ!$A$39:$A$782,$A107,СВЦЭМ!$B$39:$B$782,X$83)+'СЕТ СН'!$H$11+СВЦЭМ!$D$10+'СЕТ СН'!$H$6-'СЕТ СН'!$H$23</f>
        <v>1054.58783309</v>
      </c>
      <c r="Y107" s="36">
        <f>SUMIFS(СВЦЭМ!$D$39:$D$782,СВЦЭМ!$A$39:$A$782,$A107,СВЦЭМ!$B$39:$B$782,Y$83)+'СЕТ СН'!$H$11+СВЦЭМ!$D$10+'СЕТ СН'!$H$6-'СЕТ СН'!$H$23</f>
        <v>1067.10064354</v>
      </c>
    </row>
    <row r="108" spans="1:25" ht="15.75" x14ac:dyDescent="0.2">
      <c r="A108" s="35">
        <f t="shared" si="2"/>
        <v>44829</v>
      </c>
      <c r="B108" s="36">
        <f>SUMIFS(СВЦЭМ!$D$39:$D$782,СВЦЭМ!$A$39:$A$782,$A108,СВЦЭМ!$B$39:$B$782,B$83)+'СЕТ СН'!$H$11+СВЦЭМ!$D$10+'СЕТ СН'!$H$6-'СЕТ СН'!$H$23</f>
        <v>1121.08240163</v>
      </c>
      <c r="C108" s="36">
        <f>SUMIFS(СВЦЭМ!$D$39:$D$782,СВЦЭМ!$A$39:$A$782,$A108,СВЦЭМ!$B$39:$B$782,C$83)+'СЕТ СН'!$H$11+СВЦЭМ!$D$10+'СЕТ СН'!$H$6-'СЕТ СН'!$H$23</f>
        <v>1145.38415126</v>
      </c>
      <c r="D108" s="36">
        <f>SUMIFS(СВЦЭМ!$D$39:$D$782,СВЦЭМ!$A$39:$A$782,$A108,СВЦЭМ!$B$39:$B$782,D$83)+'СЕТ СН'!$H$11+СВЦЭМ!$D$10+'СЕТ СН'!$H$6-'СЕТ СН'!$H$23</f>
        <v>1150.3853582499999</v>
      </c>
      <c r="E108" s="36">
        <f>SUMIFS(СВЦЭМ!$D$39:$D$782,СВЦЭМ!$A$39:$A$782,$A108,СВЦЭМ!$B$39:$B$782,E$83)+'СЕТ СН'!$H$11+СВЦЭМ!$D$10+'СЕТ СН'!$H$6-'СЕТ СН'!$H$23</f>
        <v>1156.63974994</v>
      </c>
      <c r="F108" s="36">
        <f>SUMIFS(СВЦЭМ!$D$39:$D$782,СВЦЭМ!$A$39:$A$782,$A108,СВЦЭМ!$B$39:$B$782,F$83)+'СЕТ СН'!$H$11+СВЦЭМ!$D$10+'СЕТ СН'!$H$6-'СЕТ СН'!$H$23</f>
        <v>1159.26156446</v>
      </c>
      <c r="G108" s="36">
        <f>SUMIFS(СВЦЭМ!$D$39:$D$782,СВЦЭМ!$A$39:$A$782,$A108,СВЦЭМ!$B$39:$B$782,G$83)+'СЕТ СН'!$H$11+СВЦЭМ!$D$10+'СЕТ СН'!$H$6-'СЕТ СН'!$H$23</f>
        <v>1134.4154994399998</v>
      </c>
      <c r="H108" s="36">
        <f>SUMIFS(СВЦЭМ!$D$39:$D$782,СВЦЭМ!$A$39:$A$782,$A108,СВЦЭМ!$B$39:$B$782,H$83)+'СЕТ СН'!$H$11+СВЦЭМ!$D$10+'СЕТ СН'!$H$6-'СЕТ СН'!$H$23</f>
        <v>1111.2713007299999</v>
      </c>
      <c r="I108" s="36">
        <f>SUMIFS(СВЦЭМ!$D$39:$D$782,СВЦЭМ!$A$39:$A$782,$A108,СВЦЭМ!$B$39:$B$782,I$83)+'СЕТ СН'!$H$11+СВЦЭМ!$D$10+'СЕТ СН'!$H$6-'СЕТ СН'!$H$23</f>
        <v>1092.4010013699999</v>
      </c>
      <c r="J108" s="36">
        <f>SUMIFS(СВЦЭМ!$D$39:$D$782,СВЦЭМ!$A$39:$A$782,$A108,СВЦЭМ!$B$39:$B$782,J$83)+'СЕТ СН'!$H$11+СВЦЭМ!$D$10+'СЕТ СН'!$H$6-'СЕТ СН'!$H$23</f>
        <v>1169.5792943500001</v>
      </c>
      <c r="K108" s="36">
        <f>SUMIFS(СВЦЭМ!$D$39:$D$782,СВЦЭМ!$A$39:$A$782,$A108,СВЦЭМ!$B$39:$B$782,K$83)+'СЕТ СН'!$H$11+СВЦЭМ!$D$10+'СЕТ СН'!$H$6-'СЕТ СН'!$H$23</f>
        <v>1173.2412816799999</v>
      </c>
      <c r="L108" s="36">
        <f>SUMIFS(СВЦЭМ!$D$39:$D$782,СВЦЭМ!$A$39:$A$782,$A108,СВЦЭМ!$B$39:$B$782,L$83)+'СЕТ СН'!$H$11+СВЦЭМ!$D$10+'СЕТ СН'!$H$6-'СЕТ СН'!$H$23</f>
        <v>1110.6663722599999</v>
      </c>
      <c r="M108" s="36">
        <f>SUMIFS(СВЦЭМ!$D$39:$D$782,СВЦЭМ!$A$39:$A$782,$A108,СВЦЭМ!$B$39:$B$782,M$83)+'СЕТ СН'!$H$11+СВЦЭМ!$D$10+'СЕТ СН'!$H$6-'СЕТ СН'!$H$23</f>
        <v>1101.7413517800001</v>
      </c>
      <c r="N108" s="36">
        <f>SUMIFS(СВЦЭМ!$D$39:$D$782,СВЦЭМ!$A$39:$A$782,$A108,СВЦЭМ!$B$39:$B$782,N$83)+'СЕТ СН'!$H$11+СВЦЭМ!$D$10+'СЕТ СН'!$H$6-'СЕТ СН'!$H$23</f>
        <v>1121.0025007299998</v>
      </c>
      <c r="O108" s="36">
        <f>SUMIFS(СВЦЭМ!$D$39:$D$782,СВЦЭМ!$A$39:$A$782,$A108,СВЦЭМ!$B$39:$B$782,O$83)+'СЕТ СН'!$H$11+СВЦЭМ!$D$10+'СЕТ СН'!$H$6-'СЕТ СН'!$H$23</f>
        <v>1105.7809827999999</v>
      </c>
      <c r="P108" s="36">
        <f>SUMIFS(СВЦЭМ!$D$39:$D$782,СВЦЭМ!$A$39:$A$782,$A108,СВЦЭМ!$B$39:$B$782,P$83)+'СЕТ СН'!$H$11+СВЦЭМ!$D$10+'СЕТ СН'!$H$6-'СЕТ СН'!$H$23</f>
        <v>1103.4412245399999</v>
      </c>
      <c r="Q108" s="36">
        <f>SUMIFS(СВЦЭМ!$D$39:$D$782,СВЦЭМ!$A$39:$A$782,$A108,СВЦЭМ!$B$39:$B$782,Q$83)+'СЕТ СН'!$H$11+СВЦЭМ!$D$10+'СЕТ СН'!$H$6-'СЕТ СН'!$H$23</f>
        <v>1099.1640726399999</v>
      </c>
      <c r="R108" s="36">
        <f>SUMIFS(СВЦЭМ!$D$39:$D$782,СВЦЭМ!$A$39:$A$782,$A108,СВЦЭМ!$B$39:$B$782,R$83)+'СЕТ СН'!$H$11+СВЦЭМ!$D$10+'СЕТ СН'!$H$6-'СЕТ СН'!$H$23</f>
        <v>1076.92664616</v>
      </c>
      <c r="S108" s="36">
        <f>SUMIFS(СВЦЭМ!$D$39:$D$782,СВЦЭМ!$A$39:$A$782,$A108,СВЦЭМ!$B$39:$B$782,S$83)+'СЕТ СН'!$H$11+СВЦЭМ!$D$10+'СЕТ СН'!$H$6-'СЕТ СН'!$H$23</f>
        <v>1062.98218733</v>
      </c>
      <c r="T108" s="36">
        <f>SUMIFS(СВЦЭМ!$D$39:$D$782,СВЦЭМ!$A$39:$A$782,$A108,СВЦЭМ!$B$39:$B$782,T$83)+'СЕТ СН'!$H$11+СВЦЭМ!$D$10+'СЕТ СН'!$H$6-'СЕТ СН'!$H$23</f>
        <v>1134.8860039900001</v>
      </c>
      <c r="U108" s="36">
        <f>SUMIFS(СВЦЭМ!$D$39:$D$782,СВЦЭМ!$A$39:$A$782,$A108,СВЦЭМ!$B$39:$B$782,U$83)+'СЕТ СН'!$H$11+СВЦЭМ!$D$10+'СЕТ СН'!$H$6-'СЕТ СН'!$H$23</f>
        <v>1149.9077250299999</v>
      </c>
      <c r="V108" s="36">
        <f>SUMIFS(СВЦЭМ!$D$39:$D$782,СВЦЭМ!$A$39:$A$782,$A108,СВЦЭМ!$B$39:$B$782,V$83)+'СЕТ СН'!$H$11+СВЦЭМ!$D$10+'СЕТ СН'!$H$6-'СЕТ СН'!$H$23</f>
        <v>1155.53477101</v>
      </c>
      <c r="W108" s="36">
        <f>SUMIFS(СВЦЭМ!$D$39:$D$782,СВЦЭМ!$A$39:$A$782,$A108,СВЦЭМ!$B$39:$B$782,W$83)+'СЕТ СН'!$H$11+СВЦЭМ!$D$10+'СЕТ СН'!$H$6-'СЕТ СН'!$H$23</f>
        <v>1146.62382417</v>
      </c>
      <c r="X108" s="36">
        <f>SUMIFS(СВЦЭМ!$D$39:$D$782,СВЦЭМ!$A$39:$A$782,$A108,СВЦЭМ!$B$39:$B$782,X$83)+'СЕТ СН'!$H$11+СВЦЭМ!$D$10+'СЕТ СН'!$H$6-'СЕТ СН'!$H$23</f>
        <v>1177.9277282200001</v>
      </c>
      <c r="Y108" s="36">
        <f>SUMIFS(СВЦЭМ!$D$39:$D$782,СВЦЭМ!$A$39:$A$782,$A108,СВЦЭМ!$B$39:$B$782,Y$83)+'СЕТ СН'!$H$11+СВЦЭМ!$D$10+'СЕТ СН'!$H$6-'СЕТ СН'!$H$23</f>
        <v>1148.73640058</v>
      </c>
    </row>
    <row r="109" spans="1:25" ht="15.75" x14ac:dyDescent="0.2">
      <c r="A109" s="35">
        <f t="shared" si="2"/>
        <v>44830</v>
      </c>
      <c r="B109" s="36">
        <f>SUMIFS(СВЦЭМ!$D$39:$D$782,СВЦЭМ!$A$39:$A$782,$A109,СВЦЭМ!$B$39:$B$782,B$83)+'СЕТ СН'!$H$11+СВЦЭМ!$D$10+'СЕТ СН'!$H$6-'СЕТ СН'!$H$23</f>
        <v>1118.15422102</v>
      </c>
      <c r="C109" s="36">
        <f>SUMIFS(СВЦЭМ!$D$39:$D$782,СВЦЭМ!$A$39:$A$782,$A109,СВЦЭМ!$B$39:$B$782,C$83)+'СЕТ СН'!$H$11+СВЦЭМ!$D$10+'СЕТ СН'!$H$6-'СЕТ СН'!$H$23</f>
        <v>1103.5801886699999</v>
      </c>
      <c r="D109" s="36">
        <f>SUMIFS(СВЦЭМ!$D$39:$D$782,СВЦЭМ!$A$39:$A$782,$A109,СВЦЭМ!$B$39:$B$782,D$83)+'СЕТ СН'!$H$11+СВЦЭМ!$D$10+'СЕТ СН'!$H$6-'СЕТ СН'!$H$23</f>
        <v>1097.23017076</v>
      </c>
      <c r="E109" s="36">
        <f>SUMIFS(СВЦЭМ!$D$39:$D$782,СВЦЭМ!$A$39:$A$782,$A109,СВЦЭМ!$B$39:$B$782,E$83)+'СЕТ СН'!$H$11+СВЦЭМ!$D$10+'СЕТ СН'!$H$6-'СЕТ СН'!$H$23</f>
        <v>1181.11488975</v>
      </c>
      <c r="F109" s="36">
        <f>SUMIFS(СВЦЭМ!$D$39:$D$782,СВЦЭМ!$A$39:$A$782,$A109,СВЦЭМ!$B$39:$B$782,F$83)+'СЕТ СН'!$H$11+СВЦЭМ!$D$10+'СЕТ СН'!$H$6-'СЕТ СН'!$H$23</f>
        <v>1183.83367099</v>
      </c>
      <c r="G109" s="36">
        <f>SUMIFS(СВЦЭМ!$D$39:$D$782,СВЦЭМ!$A$39:$A$782,$A109,СВЦЭМ!$B$39:$B$782,G$83)+'СЕТ СН'!$H$11+СВЦЭМ!$D$10+'СЕТ СН'!$H$6-'СЕТ СН'!$H$23</f>
        <v>1079.2939689099999</v>
      </c>
      <c r="H109" s="36">
        <f>SUMIFS(СВЦЭМ!$D$39:$D$782,СВЦЭМ!$A$39:$A$782,$A109,СВЦЭМ!$B$39:$B$782,H$83)+'СЕТ СН'!$H$11+СВЦЭМ!$D$10+'СЕТ СН'!$H$6-'СЕТ СН'!$H$23</f>
        <v>1024.3221397</v>
      </c>
      <c r="I109" s="36">
        <f>SUMIFS(СВЦЭМ!$D$39:$D$782,СВЦЭМ!$A$39:$A$782,$A109,СВЦЭМ!$B$39:$B$782,I$83)+'СЕТ СН'!$H$11+СВЦЭМ!$D$10+'СЕТ СН'!$H$6-'СЕТ СН'!$H$23</f>
        <v>1085.9712000099998</v>
      </c>
      <c r="J109" s="36">
        <f>SUMIFS(СВЦЭМ!$D$39:$D$782,СВЦЭМ!$A$39:$A$782,$A109,СВЦЭМ!$B$39:$B$782,J$83)+'СЕТ СН'!$H$11+СВЦЭМ!$D$10+'СЕТ СН'!$H$6-'СЕТ СН'!$H$23</f>
        <v>1205.7144212000001</v>
      </c>
      <c r="K109" s="36">
        <f>SUMIFS(СВЦЭМ!$D$39:$D$782,СВЦЭМ!$A$39:$A$782,$A109,СВЦЭМ!$B$39:$B$782,K$83)+'СЕТ СН'!$H$11+СВЦЭМ!$D$10+'СЕТ СН'!$H$6-'СЕТ СН'!$H$23</f>
        <v>1094.7659045299999</v>
      </c>
      <c r="L109" s="36">
        <f>SUMIFS(СВЦЭМ!$D$39:$D$782,СВЦЭМ!$A$39:$A$782,$A109,СВЦЭМ!$B$39:$B$782,L$83)+'СЕТ СН'!$H$11+СВЦЭМ!$D$10+'СЕТ СН'!$H$6-'СЕТ СН'!$H$23</f>
        <v>1090.5450659399999</v>
      </c>
      <c r="M109" s="36">
        <f>SUMIFS(СВЦЭМ!$D$39:$D$782,СВЦЭМ!$A$39:$A$782,$A109,СВЦЭМ!$B$39:$B$782,M$83)+'СЕТ СН'!$H$11+СВЦЭМ!$D$10+'СЕТ СН'!$H$6-'СЕТ СН'!$H$23</f>
        <v>971.21097828000006</v>
      </c>
      <c r="N109" s="36">
        <f>SUMIFS(СВЦЭМ!$D$39:$D$782,СВЦЭМ!$A$39:$A$782,$A109,СВЦЭМ!$B$39:$B$782,N$83)+'СЕТ СН'!$H$11+СВЦЭМ!$D$10+'СЕТ СН'!$H$6-'СЕТ СН'!$H$23</f>
        <v>960.48142551000001</v>
      </c>
      <c r="O109" s="36">
        <f>SUMIFS(СВЦЭМ!$D$39:$D$782,СВЦЭМ!$A$39:$A$782,$A109,СВЦЭМ!$B$39:$B$782,O$83)+'СЕТ СН'!$H$11+СВЦЭМ!$D$10+'СЕТ СН'!$H$6-'СЕТ СН'!$H$23</f>
        <v>972.35725402000003</v>
      </c>
      <c r="P109" s="36">
        <f>SUMIFS(СВЦЭМ!$D$39:$D$782,СВЦЭМ!$A$39:$A$782,$A109,СВЦЭМ!$B$39:$B$782,P$83)+'СЕТ СН'!$H$11+СВЦЭМ!$D$10+'СЕТ СН'!$H$6-'СЕТ СН'!$H$23</f>
        <v>988.79222135999998</v>
      </c>
      <c r="Q109" s="36">
        <f>SUMIFS(СВЦЭМ!$D$39:$D$782,СВЦЭМ!$A$39:$A$782,$A109,СВЦЭМ!$B$39:$B$782,Q$83)+'СЕТ СН'!$H$11+СВЦЭМ!$D$10+'СЕТ СН'!$H$6-'СЕТ СН'!$H$23</f>
        <v>1021.2526302700001</v>
      </c>
      <c r="R109" s="36">
        <f>SUMIFS(СВЦЭМ!$D$39:$D$782,СВЦЭМ!$A$39:$A$782,$A109,СВЦЭМ!$B$39:$B$782,R$83)+'СЕТ СН'!$H$11+СВЦЭМ!$D$10+'СЕТ СН'!$H$6-'СЕТ СН'!$H$23</f>
        <v>1045.04288163</v>
      </c>
      <c r="S109" s="36">
        <f>SUMIFS(СВЦЭМ!$D$39:$D$782,СВЦЭМ!$A$39:$A$782,$A109,СВЦЭМ!$B$39:$B$782,S$83)+'СЕТ СН'!$H$11+СВЦЭМ!$D$10+'СЕТ СН'!$H$6-'СЕТ СН'!$H$23</f>
        <v>1034.22842081</v>
      </c>
      <c r="T109" s="36">
        <f>SUMIFS(СВЦЭМ!$D$39:$D$782,СВЦЭМ!$A$39:$A$782,$A109,СВЦЭМ!$B$39:$B$782,T$83)+'СЕТ СН'!$H$11+СВЦЭМ!$D$10+'СЕТ СН'!$H$6-'СЕТ СН'!$H$23</f>
        <v>1137.8414128699999</v>
      </c>
      <c r="U109" s="36">
        <f>SUMIFS(СВЦЭМ!$D$39:$D$782,СВЦЭМ!$A$39:$A$782,$A109,СВЦЭМ!$B$39:$B$782,U$83)+'СЕТ СН'!$H$11+СВЦЭМ!$D$10+'СЕТ СН'!$H$6-'СЕТ СН'!$H$23</f>
        <v>1177.53944918</v>
      </c>
      <c r="V109" s="36">
        <f>SUMIFS(СВЦЭМ!$D$39:$D$782,СВЦЭМ!$A$39:$A$782,$A109,СВЦЭМ!$B$39:$B$782,V$83)+'СЕТ СН'!$H$11+СВЦЭМ!$D$10+'СЕТ СН'!$H$6-'СЕТ СН'!$H$23</f>
        <v>1176.9510836499999</v>
      </c>
      <c r="W109" s="36">
        <f>SUMIFS(СВЦЭМ!$D$39:$D$782,СВЦЭМ!$A$39:$A$782,$A109,СВЦЭМ!$B$39:$B$782,W$83)+'СЕТ СН'!$H$11+СВЦЭМ!$D$10+'СЕТ СН'!$H$6-'СЕТ СН'!$H$23</f>
        <v>1162.8871451</v>
      </c>
      <c r="X109" s="36">
        <f>SUMIFS(СВЦЭМ!$D$39:$D$782,СВЦЭМ!$A$39:$A$782,$A109,СВЦЭМ!$B$39:$B$782,X$83)+'СЕТ СН'!$H$11+СВЦЭМ!$D$10+'СЕТ СН'!$H$6-'СЕТ СН'!$H$23</f>
        <v>1114.8801143199998</v>
      </c>
      <c r="Y109" s="36">
        <f>SUMIFS(СВЦЭМ!$D$39:$D$782,СВЦЭМ!$A$39:$A$782,$A109,СВЦЭМ!$B$39:$B$782,Y$83)+'СЕТ СН'!$H$11+СВЦЭМ!$D$10+'СЕТ СН'!$H$6-'СЕТ СН'!$H$23</f>
        <v>1177.82250357</v>
      </c>
    </row>
    <row r="110" spans="1:25" ht="15.75" x14ac:dyDescent="0.2">
      <c r="A110" s="35">
        <f t="shared" si="2"/>
        <v>44831</v>
      </c>
      <c r="B110" s="36">
        <f>SUMIFS(СВЦЭМ!$D$39:$D$782,СВЦЭМ!$A$39:$A$782,$A110,СВЦЭМ!$B$39:$B$782,B$83)+'СЕТ СН'!$H$11+СВЦЭМ!$D$10+'СЕТ СН'!$H$6-'СЕТ СН'!$H$23</f>
        <v>1151.74010548</v>
      </c>
      <c r="C110" s="36">
        <f>SUMIFS(СВЦЭМ!$D$39:$D$782,СВЦЭМ!$A$39:$A$782,$A110,СВЦЭМ!$B$39:$B$782,C$83)+'СЕТ СН'!$H$11+СВЦЭМ!$D$10+'СЕТ СН'!$H$6-'СЕТ СН'!$H$23</f>
        <v>1175.5233538299999</v>
      </c>
      <c r="D110" s="36">
        <f>SUMIFS(СВЦЭМ!$D$39:$D$782,СВЦЭМ!$A$39:$A$782,$A110,СВЦЭМ!$B$39:$B$782,D$83)+'СЕТ СН'!$H$11+СВЦЭМ!$D$10+'СЕТ СН'!$H$6-'СЕТ СН'!$H$23</f>
        <v>1178.5332399699998</v>
      </c>
      <c r="E110" s="36">
        <f>SUMIFS(СВЦЭМ!$D$39:$D$782,СВЦЭМ!$A$39:$A$782,$A110,СВЦЭМ!$B$39:$B$782,E$83)+'СЕТ СН'!$H$11+СВЦЭМ!$D$10+'СЕТ СН'!$H$6-'СЕТ СН'!$H$23</f>
        <v>1220.0483000199999</v>
      </c>
      <c r="F110" s="36">
        <f>SUMIFS(СВЦЭМ!$D$39:$D$782,СВЦЭМ!$A$39:$A$782,$A110,СВЦЭМ!$B$39:$B$782,F$83)+'СЕТ СН'!$H$11+СВЦЭМ!$D$10+'СЕТ СН'!$H$6-'СЕТ СН'!$H$23</f>
        <v>1220.10640014</v>
      </c>
      <c r="G110" s="36">
        <f>SUMIFS(СВЦЭМ!$D$39:$D$782,СВЦЭМ!$A$39:$A$782,$A110,СВЦЭМ!$B$39:$B$782,G$83)+'СЕТ СН'!$H$11+СВЦЭМ!$D$10+'СЕТ СН'!$H$6-'СЕТ СН'!$H$23</f>
        <v>1152.6546615499999</v>
      </c>
      <c r="H110" s="36">
        <f>SUMIFS(СВЦЭМ!$D$39:$D$782,СВЦЭМ!$A$39:$A$782,$A110,СВЦЭМ!$B$39:$B$782,H$83)+'СЕТ СН'!$H$11+СВЦЭМ!$D$10+'СЕТ СН'!$H$6-'СЕТ СН'!$H$23</f>
        <v>1089.7662198099999</v>
      </c>
      <c r="I110" s="36">
        <f>SUMIFS(СВЦЭМ!$D$39:$D$782,СВЦЭМ!$A$39:$A$782,$A110,СВЦЭМ!$B$39:$B$782,I$83)+'СЕТ СН'!$H$11+СВЦЭМ!$D$10+'СЕТ СН'!$H$6-'СЕТ СН'!$H$23</f>
        <v>1122.0059052499998</v>
      </c>
      <c r="J110" s="36">
        <f>SUMIFS(СВЦЭМ!$D$39:$D$782,СВЦЭМ!$A$39:$A$782,$A110,СВЦЭМ!$B$39:$B$782,J$83)+'СЕТ СН'!$H$11+СВЦЭМ!$D$10+'СЕТ СН'!$H$6-'СЕТ СН'!$H$23</f>
        <v>1138.3270735999999</v>
      </c>
      <c r="K110" s="36">
        <f>SUMIFS(СВЦЭМ!$D$39:$D$782,СВЦЭМ!$A$39:$A$782,$A110,СВЦЭМ!$B$39:$B$782,K$83)+'СЕТ СН'!$H$11+СВЦЭМ!$D$10+'СЕТ СН'!$H$6-'СЕТ СН'!$H$23</f>
        <v>1130.9183460899999</v>
      </c>
      <c r="L110" s="36">
        <f>SUMIFS(СВЦЭМ!$D$39:$D$782,СВЦЭМ!$A$39:$A$782,$A110,СВЦЭМ!$B$39:$B$782,L$83)+'СЕТ СН'!$H$11+СВЦЭМ!$D$10+'СЕТ СН'!$H$6-'СЕТ СН'!$H$23</f>
        <v>1104.9347076500001</v>
      </c>
      <c r="M110" s="36">
        <f>SUMIFS(СВЦЭМ!$D$39:$D$782,СВЦЭМ!$A$39:$A$782,$A110,СВЦЭМ!$B$39:$B$782,M$83)+'СЕТ СН'!$H$11+СВЦЭМ!$D$10+'СЕТ СН'!$H$6-'СЕТ СН'!$H$23</f>
        <v>1013.5766743200001</v>
      </c>
      <c r="N110" s="36">
        <f>SUMIFS(СВЦЭМ!$D$39:$D$782,СВЦЭМ!$A$39:$A$782,$A110,СВЦЭМ!$B$39:$B$782,N$83)+'СЕТ СН'!$H$11+СВЦЭМ!$D$10+'СЕТ СН'!$H$6-'СЕТ СН'!$H$23</f>
        <v>1017.52862856</v>
      </c>
      <c r="O110" s="36">
        <f>SUMIFS(СВЦЭМ!$D$39:$D$782,СВЦЭМ!$A$39:$A$782,$A110,СВЦЭМ!$B$39:$B$782,O$83)+'СЕТ СН'!$H$11+СВЦЭМ!$D$10+'СЕТ СН'!$H$6-'СЕТ СН'!$H$23</f>
        <v>1026.2231360399999</v>
      </c>
      <c r="P110" s="36">
        <f>SUMIFS(СВЦЭМ!$D$39:$D$782,СВЦЭМ!$A$39:$A$782,$A110,СВЦЭМ!$B$39:$B$782,P$83)+'СЕТ СН'!$H$11+СВЦЭМ!$D$10+'СЕТ СН'!$H$6-'СЕТ СН'!$H$23</f>
        <v>1039.68712011</v>
      </c>
      <c r="Q110" s="36">
        <f>SUMIFS(СВЦЭМ!$D$39:$D$782,СВЦЭМ!$A$39:$A$782,$A110,СВЦЭМ!$B$39:$B$782,Q$83)+'СЕТ СН'!$H$11+СВЦЭМ!$D$10+'СЕТ СН'!$H$6-'СЕТ СН'!$H$23</f>
        <v>1029.8845173099999</v>
      </c>
      <c r="R110" s="36">
        <f>SUMIFS(СВЦЭМ!$D$39:$D$782,СВЦЭМ!$A$39:$A$782,$A110,СВЦЭМ!$B$39:$B$782,R$83)+'СЕТ СН'!$H$11+СВЦЭМ!$D$10+'СЕТ СН'!$H$6-'СЕТ СН'!$H$23</f>
        <v>1037.60232273</v>
      </c>
      <c r="S110" s="36">
        <f>SUMIFS(СВЦЭМ!$D$39:$D$782,СВЦЭМ!$A$39:$A$782,$A110,СВЦЭМ!$B$39:$B$782,S$83)+'СЕТ СН'!$H$11+СВЦЭМ!$D$10+'СЕТ СН'!$H$6-'СЕТ СН'!$H$23</f>
        <v>1035.00634347</v>
      </c>
      <c r="T110" s="36">
        <f>SUMIFS(СВЦЭМ!$D$39:$D$782,СВЦЭМ!$A$39:$A$782,$A110,СВЦЭМ!$B$39:$B$782,T$83)+'СЕТ СН'!$H$11+СВЦЭМ!$D$10+'СЕТ СН'!$H$6-'СЕТ СН'!$H$23</f>
        <v>1185.1003839099999</v>
      </c>
      <c r="U110" s="36">
        <f>SUMIFS(СВЦЭМ!$D$39:$D$782,СВЦЭМ!$A$39:$A$782,$A110,СВЦЭМ!$B$39:$B$782,U$83)+'СЕТ СН'!$H$11+СВЦЭМ!$D$10+'СЕТ СН'!$H$6-'СЕТ СН'!$H$23</f>
        <v>1184.85856502</v>
      </c>
      <c r="V110" s="36">
        <f>SUMIFS(СВЦЭМ!$D$39:$D$782,СВЦЭМ!$A$39:$A$782,$A110,СВЦЭМ!$B$39:$B$782,V$83)+'СЕТ СН'!$H$11+СВЦЭМ!$D$10+'СЕТ СН'!$H$6-'СЕТ СН'!$H$23</f>
        <v>1189.0161064699998</v>
      </c>
      <c r="W110" s="36">
        <f>SUMIFS(СВЦЭМ!$D$39:$D$782,СВЦЭМ!$A$39:$A$782,$A110,СВЦЭМ!$B$39:$B$782,W$83)+'СЕТ СН'!$H$11+СВЦЭМ!$D$10+'СЕТ СН'!$H$6-'СЕТ СН'!$H$23</f>
        <v>1197.1468925899999</v>
      </c>
      <c r="X110" s="36">
        <f>SUMIFS(СВЦЭМ!$D$39:$D$782,СВЦЭМ!$A$39:$A$782,$A110,СВЦЭМ!$B$39:$B$782,X$83)+'СЕТ СН'!$H$11+СВЦЭМ!$D$10+'СЕТ СН'!$H$6-'СЕТ СН'!$H$23</f>
        <v>1147.98585432</v>
      </c>
      <c r="Y110" s="36">
        <f>SUMIFS(СВЦЭМ!$D$39:$D$782,СВЦЭМ!$A$39:$A$782,$A110,СВЦЭМ!$B$39:$B$782,Y$83)+'СЕТ СН'!$H$11+СВЦЭМ!$D$10+'СЕТ СН'!$H$6-'СЕТ СН'!$H$23</f>
        <v>1168.1714540999999</v>
      </c>
    </row>
    <row r="111" spans="1:25" ht="15.75" x14ac:dyDescent="0.2">
      <c r="A111" s="35">
        <f t="shared" si="2"/>
        <v>44832</v>
      </c>
      <c r="B111" s="36">
        <f>SUMIFS(СВЦЭМ!$D$39:$D$782,СВЦЭМ!$A$39:$A$782,$A111,СВЦЭМ!$B$39:$B$782,B$83)+'СЕТ СН'!$H$11+СВЦЭМ!$D$10+'СЕТ СН'!$H$6-'СЕТ СН'!$H$23</f>
        <v>1175.3883695499999</v>
      </c>
      <c r="C111" s="36">
        <f>SUMIFS(СВЦЭМ!$D$39:$D$782,СВЦЭМ!$A$39:$A$782,$A111,СВЦЭМ!$B$39:$B$782,C$83)+'СЕТ СН'!$H$11+СВЦЭМ!$D$10+'СЕТ СН'!$H$6-'СЕТ СН'!$H$23</f>
        <v>1175.7752965499999</v>
      </c>
      <c r="D111" s="36">
        <f>SUMIFS(СВЦЭМ!$D$39:$D$782,СВЦЭМ!$A$39:$A$782,$A111,СВЦЭМ!$B$39:$B$782,D$83)+'СЕТ СН'!$H$11+СВЦЭМ!$D$10+'СЕТ СН'!$H$6-'СЕТ СН'!$H$23</f>
        <v>1210.1673421599999</v>
      </c>
      <c r="E111" s="36">
        <f>SUMIFS(СВЦЭМ!$D$39:$D$782,СВЦЭМ!$A$39:$A$782,$A111,СВЦЭМ!$B$39:$B$782,E$83)+'СЕТ СН'!$H$11+СВЦЭМ!$D$10+'СЕТ СН'!$H$6-'СЕТ СН'!$H$23</f>
        <v>1211.3063319299999</v>
      </c>
      <c r="F111" s="36">
        <f>SUMIFS(СВЦЭМ!$D$39:$D$782,СВЦЭМ!$A$39:$A$782,$A111,СВЦЭМ!$B$39:$B$782,F$83)+'СЕТ СН'!$H$11+СВЦЭМ!$D$10+'СЕТ СН'!$H$6-'СЕТ СН'!$H$23</f>
        <v>1217.4453503299999</v>
      </c>
      <c r="G111" s="36">
        <f>SUMIFS(СВЦЭМ!$D$39:$D$782,СВЦЭМ!$A$39:$A$782,$A111,СВЦЭМ!$B$39:$B$782,G$83)+'СЕТ СН'!$H$11+СВЦЭМ!$D$10+'СЕТ СН'!$H$6-'СЕТ СН'!$H$23</f>
        <v>1206.0229602299999</v>
      </c>
      <c r="H111" s="36">
        <f>SUMIFS(СВЦЭМ!$D$39:$D$782,СВЦЭМ!$A$39:$A$782,$A111,СВЦЭМ!$B$39:$B$782,H$83)+'СЕТ СН'!$H$11+СВЦЭМ!$D$10+'СЕТ СН'!$H$6-'СЕТ СН'!$H$23</f>
        <v>1219.6395035399999</v>
      </c>
      <c r="I111" s="36">
        <f>SUMIFS(СВЦЭМ!$D$39:$D$782,СВЦЭМ!$A$39:$A$782,$A111,СВЦЭМ!$B$39:$B$782,I$83)+'СЕТ СН'!$H$11+СВЦЭМ!$D$10+'СЕТ СН'!$H$6-'СЕТ СН'!$H$23</f>
        <v>1162.36803553</v>
      </c>
      <c r="J111" s="36">
        <f>SUMIFS(СВЦЭМ!$D$39:$D$782,СВЦЭМ!$A$39:$A$782,$A111,СВЦЭМ!$B$39:$B$782,J$83)+'СЕТ СН'!$H$11+СВЦЭМ!$D$10+'СЕТ СН'!$H$6-'СЕТ СН'!$H$23</f>
        <v>1138.8946021100001</v>
      </c>
      <c r="K111" s="36">
        <f>SUMIFS(СВЦЭМ!$D$39:$D$782,СВЦЭМ!$A$39:$A$782,$A111,СВЦЭМ!$B$39:$B$782,K$83)+'СЕТ СН'!$H$11+СВЦЭМ!$D$10+'СЕТ СН'!$H$6-'СЕТ СН'!$H$23</f>
        <v>1133.41405943</v>
      </c>
      <c r="L111" s="36">
        <f>SUMIFS(СВЦЭМ!$D$39:$D$782,СВЦЭМ!$A$39:$A$782,$A111,СВЦЭМ!$B$39:$B$782,L$83)+'СЕТ СН'!$H$11+СВЦЭМ!$D$10+'СЕТ СН'!$H$6-'СЕТ СН'!$H$23</f>
        <v>1135.1225229899999</v>
      </c>
      <c r="M111" s="36">
        <f>SUMIFS(СВЦЭМ!$D$39:$D$782,СВЦЭМ!$A$39:$A$782,$A111,СВЦЭМ!$B$39:$B$782,M$83)+'СЕТ СН'!$H$11+СВЦЭМ!$D$10+'СЕТ СН'!$H$6-'СЕТ СН'!$H$23</f>
        <v>1100.58711705</v>
      </c>
      <c r="N111" s="36">
        <f>SUMIFS(СВЦЭМ!$D$39:$D$782,СВЦЭМ!$A$39:$A$782,$A111,СВЦЭМ!$B$39:$B$782,N$83)+'СЕТ СН'!$H$11+СВЦЭМ!$D$10+'СЕТ СН'!$H$6-'СЕТ СН'!$H$23</f>
        <v>1095.7207186000001</v>
      </c>
      <c r="O111" s="36">
        <f>SUMIFS(СВЦЭМ!$D$39:$D$782,СВЦЭМ!$A$39:$A$782,$A111,СВЦЭМ!$B$39:$B$782,O$83)+'СЕТ СН'!$H$11+СВЦЭМ!$D$10+'СЕТ СН'!$H$6-'СЕТ СН'!$H$23</f>
        <v>1105.4392558</v>
      </c>
      <c r="P111" s="36">
        <f>SUMIFS(СВЦЭМ!$D$39:$D$782,СВЦЭМ!$A$39:$A$782,$A111,СВЦЭМ!$B$39:$B$782,P$83)+'СЕТ СН'!$H$11+СВЦЭМ!$D$10+'СЕТ СН'!$H$6-'СЕТ СН'!$H$23</f>
        <v>1115.9410225899999</v>
      </c>
      <c r="Q111" s="36">
        <f>SUMIFS(СВЦЭМ!$D$39:$D$782,СВЦЭМ!$A$39:$A$782,$A111,СВЦЭМ!$B$39:$B$782,Q$83)+'СЕТ СН'!$H$11+СВЦЭМ!$D$10+'СЕТ СН'!$H$6-'СЕТ СН'!$H$23</f>
        <v>1131.7834595299998</v>
      </c>
      <c r="R111" s="36">
        <f>SUMIFS(СВЦЭМ!$D$39:$D$782,СВЦЭМ!$A$39:$A$782,$A111,СВЦЭМ!$B$39:$B$782,R$83)+'СЕТ СН'!$H$11+СВЦЭМ!$D$10+'СЕТ СН'!$H$6-'СЕТ СН'!$H$23</f>
        <v>1139.87090642</v>
      </c>
      <c r="S111" s="36">
        <f>SUMIFS(СВЦЭМ!$D$39:$D$782,СВЦЭМ!$A$39:$A$782,$A111,СВЦЭМ!$B$39:$B$782,S$83)+'СЕТ СН'!$H$11+СВЦЭМ!$D$10+'СЕТ СН'!$H$6-'СЕТ СН'!$H$23</f>
        <v>1118.96939933</v>
      </c>
      <c r="T111" s="36">
        <f>SUMIFS(СВЦЭМ!$D$39:$D$782,СВЦЭМ!$A$39:$A$782,$A111,СВЦЭМ!$B$39:$B$782,T$83)+'СЕТ СН'!$H$11+СВЦЭМ!$D$10+'СЕТ СН'!$H$6-'СЕТ СН'!$H$23</f>
        <v>1160.9423839399999</v>
      </c>
      <c r="U111" s="36">
        <f>SUMIFS(СВЦЭМ!$D$39:$D$782,СВЦЭМ!$A$39:$A$782,$A111,СВЦЭМ!$B$39:$B$782,U$83)+'СЕТ СН'!$H$11+СВЦЭМ!$D$10+'СЕТ СН'!$H$6-'СЕТ СН'!$H$23</f>
        <v>1109.4971364</v>
      </c>
      <c r="V111" s="36">
        <f>SUMIFS(СВЦЭМ!$D$39:$D$782,СВЦЭМ!$A$39:$A$782,$A111,СВЦЭМ!$B$39:$B$782,V$83)+'СЕТ СН'!$H$11+СВЦЭМ!$D$10+'СЕТ СН'!$H$6-'СЕТ СН'!$H$23</f>
        <v>1068.6716567799999</v>
      </c>
      <c r="W111" s="36">
        <f>SUMIFS(СВЦЭМ!$D$39:$D$782,СВЦЭМ!$A$39:$A$782,$A111,СВЦЭМ!$B$39:$B$782,W$83)+'СЕТ СН'!$H$11+СВЦЭМ!$D$10+'СЕТ СН'!$H$6-'СЕТ СН'!$H$23</f>
        <v>1083.57593176</v>
      </c>
      <c r="X111" s="36">
        <f>SUMIFS(СВЦЭМ!$D$39:$D$782,СВЦЭМ!$A$39:$A$782,$A111,СВЦЭМ!$B$39:$B$782,X$83)+'СЕТ СН'!$H$11+СВЦЭМ!$D$10+'СЕТ СН'!$H$6-'СЕТ СН'!$H$23</f>
        <v>1139.13074987</v>
      </c>
      <c r="Y111" s="36">
        <f>SUMIFS(СВЦЭМ!$D$39:$D$782,СВЦЭМ!$A$39:$A$782,$A111,СВЦЭМ!$B$39:$B$782,Y$83)+'СЕТ СН'!$H$11+СВЦЭМ!$D$10+'СЕТ СН'!$H$6-'СЕТ СН'!$H$23</f>
        <v>1164.7288544599999</v>
      </c>
    </row>
    <row r="112" spans="1:25" ht="15.75" x14ac:dyDescent="0.2">
      <c r="A112" s="35">
        <f t="shared" si="2"/>
        <v>44833</v>
      </c>
      <c r="B112" s="36">
        <f>SUMIFS(СВЦЭМ!$D$39:$D$782,СВЦЭМ!$A$39:$A$782,$A112,СВЦЭМ!$B$39:$B$782,B$83)+'СЕТ СН'!$H$11+СВЦЭМ!$D$10+'СЕТ СН'!$H$6-'СЕТ СН'!$H$23</f>
        <v>1319.3183210499999</v>
      </c>
      <c r="C112" s="36">
        <f>SUMIFS(СВЦЭМ!$D$39:$D$782,СВЦЭМ!$A$39:$A$782,$A112,СВЦЭМ!$B$39:$B$782,C$83)+'СЕТ СН'!$H$11+СВЦЭМ!$D$10+'СЕТ СН'!$H$6-'СЕТ СН'!$H$23</f>
        <v>1349.3867853199999</v>
      </c>
      <c r="D112" s="36">
        <f>SUMIFS(СВЦЭМ!$D$39:$D$782,СВЦЭМ!$A$39:$A$782,$A112,СВЦЭМ!$B$39:$B$782,D$83)+'СЕТ СН'!$H$11+СВЦЭМ!$D$10+'СЕТ СН'!$H$6-'СЕТ СН'!$H$23</f>
        <v>1367.4289548199999</v>
      </c>
      <c r="E112" s="36">
        <f>SUMIFS(СВЦЭМ!$D$39:$D$782,СВЦЭМ!$A$39:$A$782,$A112,СВЦЭМ!$B$39:$B$782,E$83)+'СЕТ СН'!$H$11+СВЦЭМ!$D$10+'СЕТ СН'!$H$6-'СЕТ СН'!$H$23</f>
        <v>1368.07328358</v>
      </c>
      <c r="F112" s="36">
        <f>SUMIFS(СВЦЭМ!$D$39:$D$782,СВЦЭМ!$A$39:$A$782,$A112,СВЦЭМ!$B$39:$B$782,F$83)+'СЕТ СН'!$H$11+СВЦЭМ!$D$10+'СЕТ СН'!$H$6-'СЕТ СН'!$H$23</f>
        <v>1346.91668336</v>
      </c>
      <c r="G112" s="36">
        <f>SUMIFS(СВЦЭМ!$D$39:$D$782,СВЦЭМ!$A$39:$A$782,$A112,СВЦЭМ!$B$39:$B$782,G$83)+'СЕТ СН'!$H$11+СВЦЭМ!$D$10+'СЕТ СН'!$H$6-'СЕТ СН'!$H$23</f>
        <v>1308.9099211999999</v>
      </c>
      <c r="H112" s="36">
        <f>SUMIFS(СВЦЭМ!$D$39:$D$782,СВЦЭМ!$A$39:$A$782,$A112,СВЦЭМ!$B$39:$B$782,H$83)+'СЕТ СН'!$H$11+СВЦЭМ!$D$10+'СЕТ СН'!$H$6-'СЕТ СН'!$H$23</f>
        <v>1202.1510326</v>
      </c>
      <c r="I112" s="36">
        <f>SUMIFS(СВЦЭМ!$D$39:$D$782,СВЦЭМ!$A$39:$A$782,$A112,СВЦЭМ!$B$39:$B$782,I$83)+'СЕТ СН'!$H$11+СВЦЭМ!$D$10+'СЕТ СН'!$H$6-'СЕТ СН'!$H$23</f>
        <v>1161.6284226499999</v>
      </c>
      <c r="J112" s="36">
        <f>SUMIFS(СВЦЭМ!$D$39:$D$782,СВЦЭМ!$A$39:$A$782,$A112,СВЦЭМ!$B$39:$B$782,J$83)+'СЕТ СН'!$H$11+СВЦЭМ!$D$10+'СЕТ СН'!$H$6-'СЕТ СН'!$H$23</f>
        <v>1152.1996597499999</v>
      </c>
      <c r="K112" s="36">
        <f>SUMIFS(СВЦЭМ!$D$39:$D$782,СВЦЭМ!$A$39:$A$782,$A112,СВЦЭМ!$B$39:$B$782,K$83)+'СЕТ СН'!$H$11+СВЦЭМ!$D$10+'СЕТ СН'!$H$6-'СЕТ СН'!$H$23</f>
        <v>1134.76080843</v>
      </c>
      <c r="L112" s="36">
        <f>SUMIFS(СВЦЭМ!$D$39:$D$782,СВЦЭМ!$A$39:$A$782,$A112,СВЦЭМ!$B$39:$B$782,L$83)+'СЕТ СН'!$H$11+СВЦЭМ!$D$10+'СЕТ СН'!$H$6-'СЕТ СН'!$H$23</f>
        <v>1150.7549502499999</v>
      </c>
      <c r="M112" s="36">
        <f>SUMIFS(СВЦЭМ!$D$39:$D$782,СВЦЭМ!$A$39:$A$782,$A112,СВЦЭМ!$B$39:$B$782,M$83)+'СЕТ СН'!$H$11+СВЦЭМ!$D$10+'СЕТ СН'!$H$6-'СЕТ СН'!$H$23</f>
        <v>1160.6335576899999</v>
      </c>
      <c r="N112" s="36">
        <f>SUMIFS(СВЦЭМ!$D$39:$D$782,СВЦЭМ!$A$39:$A$782,$A112,СВЦЭМ!$B$39:$B$782,N$83)+'СЕТ СН'!$H$11+СВЦЭМ!$D$10+'СЕТ СН'!$H$6-'СЕТ СН'!$H$23</f>
        <v>1161.34891466</v>
      </c>
      <c r="O112" s="36">
        <f>SUMIFS(СВЦЭМ!$D$39:$D$782,СВЦЭМ!$A$39:$A$782,$A112,СВЦЭМ!$B$39:$B$782,O$83)+'СЕТ СН'!$H$11+СВЦЭМ!$D$10+'СЕТ СН'!$H$6-'СЕТ СН'!$H$23</f>
        <v>1164.55386774</v>
      </c>
      <c r="P112" s="36">
        <f>SUMIFS(СВЦЭМ!$D$39:$D$782,СВЦЭМ!$A$39:$A$782,$A112,СВЦЭМ!$B$39:$B$782,P$83)+'СЕТ СН'!$H$11+СВЦЭМ!$D$10+'СЕТ СН'!$H$6-'СЕТ СН'!$H$23</f>
        <v>1184.4519559799999</v>
      </c>
      <c r="Q112" s="36">
        <f>SUMIFS(СВЦЭМ!$D$39:$D$782,СВЦЭМ!$A$39:$A$782,$A112,СВЦЭМ!$B$39:$B$782,Q$83)+'СЕТ СН'!$H$11+СВЦЭМ!$D$10+'СЕТ СН'!$H$6-'СЕТ СН'!$H$23</f>
        <v>1180.5082091499999</v>
      </c>
      <c r="R112" s="36">
        <f>SUMIFS(СВЦЭМ!$D$39:$D$782,СВЦЭМ!$A$39:$A$782,$A112,СВЦЭМ!$B$39:$B$782,R$83)+'СЕТ СН'!$H$11+СВЦЭМ!$D$10+'СЕТ СН'!$H$6-'СЕТ СН'!$H$23</f>
        <v>1166.41348956</v>
      </c>
      <c r="S112" s="36">
        <f>SUMIFS(СВЦЭМ!$D$39:$D$782,СВЦЭМ!$A$39:$A$782,$A112,СВЦЭМ!$B$39:$B$782,S$83)+'СЕТ СН'!$H$11+СВЦЭМ!$D$10+'СЕТ СН'!$H$6-'СЕТ СН'!$H$23</f>
        <v>1157.7037405799999</v>
      </c>
      <c r="T112" s="36">
        <f>SUMIFS(СВЦЭМ!$D$39:$D$782,СВЦЭМ!$A$39:$A$782,$A112,СВЦЭМ!$B$39:$B$782,T$83)+'СЕТ СН'!$H$11+СВЦЭМ!$D$10+'СЕТ СН'!$H$6-'СЕТ СН'!$H$23</f>
        <v>1132.7031289699999</v>
      </c>
      <c r="U112" s="36">
        <f>SUMIFS(СВЦЭМ!$D$39:$D$782,СВЦЭМ!$A$39:$A$782,$A112,СВЦЭМ!$B$39:$B$782,U$83)+'СЕТ СН'!$H$11+СВЦЭМ!$D$10+'СЕТ СН'!$H$6-'СЕТ СН'!$H$23</f>
        <v>1151.26985812</v>
      </c>
      <c r="V112" s="36">
        <f>SUMIFS(СВЦЭМ!$D$39:$D$782,СВЦЭМ!$A$39:$A$782,$A112,СВЦЭМ!$B$39:$B$782,V$83)+'СЕТ СН'!$H$11+СВЦЭМ!$D$10+'СЕТ СН'!$H$6-'СЕТ СН'!$H$23</f>
        <v>1125.6829644899999</v>
      </c>
      <c r="W112" s="36">
        <f>SUMIFS(СВЦЭМ!$D$39:$D$782,СВЦЭМ!$A$39:$A$782,$A112,СВЦЭМ!$B$39:$B$782,W$83)+'СЕТ СН'!$H$11+СВЦЭМ!$D$10+'СЕТ СН'!$H$6-'СЕТ СН'!$H$23</f>
        <v>1232.6563816599999</v>
      </c>
      <c r="X112" s="36">
        <f>SUMIFS(СВЦЭМ!$D$39:$D$782,СВЦЭМ!$A$39:$A$782,$A112,СВЦЭМ!$B$39:$B$782,X$83)+'СЕТ СН'!$H$11+СВЦЭМ!$D$10+'СЕТ СН'!$H$6-'СЕТ СН'!$H$23</f>
        <v>1208.4958818299999</v>
      </c>
      <c r="Y112" s="36">
        <f>SUMIFS(СВЦЭМ!$D$39:$D$782,СВЦЭМ!$A$39:$A$782,$A112,СВЦЭМ!$B$39:$B$782,Y$83)+'СЕТ СН'!$H$11+СВЦЭМ!$D$10+'СЕТ СН'!$H$6-'СЕТ СН'!$H$23</f>
        <v>1201.1617726099998</v>
      </c>
    </row>
    <row r="113" spans="1:27" ht="15.75" x14ac:dyDescent="0.2">
      <c r="A113" s="35">
        <f t="shared" si="2"/>
        <v>44834</v>
      </c>
      <c r="B113" s="36">
        <f>SUMIFS(СВЦЭМ!$D$39:$D$782,СВЦЭМ!$A$39:$A$782,$A113,СВЦЭМ!$B$39:$B$782,B$83)+'СЕТ СН'!$H$11+СВЦЭМ!$D$10+'СЕТ СН'!$H$6-'СЕТ СН'!$H$23</f>
        <v>1217.87277219</v>
      </c>
      <c r="C113" s="36">
        <f>SUMIFS(СВЦЭМ!$D$39:$D$782,СВЦЭМ!$A$39:$A$782,$A113,СВЦЭМ!$B$39:$B$782,C$83)+'СЕТ СН'!$H$11+СВЦЭМ!$D$10+'СЕТ СН'!$H$6-'СЕТ СН'!$H$23</f>
        <v>1255.99296157</v>
      </c>
      <c r="D113" s="36">
        <f>SUMIFS(СВЦЭМ!$D$39:$D$782,СВЦЭМ!$A$39:$A$782,$A113,СВЦЭМ!$B$39:$B$782,D$83)+'СЕТ СН'!$H$11+СВЦЭМ!$D$10+'СЕТ СН'!$H$6-'СЕТ СН'!$H$23</f>
        <v>1229.0380192499999</v>
      </c>
      <c r="E113" s="36">
        <f>SUMIFS(СВЦЭМ!$D$39:$D$782,СВЦЭМ!$A$39:$A$782,$A113,СВЦЭМ!$B$39:$B$782,E$83)+'СЕТ СН'!$H$11+СВЦЭМ!$D$10+'СЕТ СН'!$H$6-'СЕТ СН'!$H$23</f>
        <v>1215.14215358</v>
      </c>
      <c r="F113" s="36">
        <f>SUMIFS(СВЦЭМ!$D$39:$D$782,СВЦЭМ!$A$39:$A$782,$A113,СВЦЭМ!$B$39:$B$782,F$83)+'СЕТ СН'!$H$11+СВЦЭМ!$D$10+'СЕТ СН'!$H$6-'СЕТ СН'!$H$23</f>
        <v>1195.5944686999999</v>
      </c>
      <c r="G113" s="36">
        <f>SUMIFS(СВЦЭМ!$D$39:$D$782,СВЦЭМ!$A$39:$A$782,$A113,СВЦЭМ!$B$39:$B$782,G$83)+'СЕТ СН'!$H$11+СВЦЭМ!$D$10+'СЕТ СН'!$H$6-'СЕТ СН'!$H$23</f>
        <v>1184.85723945</v>
      </c>
      <c r="H113" s="36">
        <f>SUMIFS(СВЦЭМ!$D$39:$D$782,СВЦЭМ!$A$39:$A$782,$A113,СВЦЭМ!$B$39:$B$782,H$83)+'СЕТ СН'!$H$11+СВЦЭМ!$D$10+'СЕТ СН'!$H$6-'СЕТ СН'!$H$23</f>
        <v>1141.3455199699999</v>
      </c>
      <c r="I113" s="36">
        <f>SUMIFS(СВЦЭМ!$D$39:$D$782,СВЦЭМ!$A$39:$A$782,$A113,СВЦЭМ!$B$39:$B$782,I$83)+'СЕТ СН'!$H$11+СВЦЭМ!$D$10+'СЕТ СН'!$H$6-'СЕТ СН'!$H$23</f>
        <v>1113.8155672400001</v>
      </c>
      <c r="J113" s="36">
        <f>SUMIFS(СВЦЭМ!$D$39:$D$782,СВЦЭМ!$A$39:$A$782,$A113,СВЦЭМ!$B$39:$B$782,J$83)+'СЕТ СН'!$H$11+СВЦЭМ!$D$10+'СЕТ СН'!$H$6-'СЕТ СН'!$H$23</f>
        <v>1088.3952428499999</v>
      </c>
      <c r="K113" s="36">
        <f>SUMIFS(СВЦЭМ!$D$39:$D$782,СВЦЭМ!$A$39:$A$782,$A113,СВЦЭМ!$B$39:$B$782,K$83)+'СЕТ СН'!$H$11+СВЦЭМ!$D$10+'СЕТ СН'!$H$6-'СЕТ СН'!$H$23</f>
        <v>1081.5507086499999</v>
      </c>
      <c r="L113" s="36">
        <f>SUMIFS(СВЦЭМ!$D$39:$D$782,СВЦЭМ!$A$39:$A$782,$A113,СВЦЭМ!$B$39:$B$782,L$83)+'СЕТ СН'!$H$11+СВЦЭМ!$D$10+'СЕТ СН'!$H$6-'СЕТ СН'!$H$23</f>
        <v>1091.4105031399999</v>
      </c>
      <c r="M113" s="36">
        <f>SUMIFS(СВЦЭМ!$D$39:$D$782,СВЦЭМ!$A$39:$A$782,$A113,СВЦЭМ!$B$39:$B$782,M$83)+'СЕТ СН'!$H$11+СВЦЭМ!$D$10+'СЕТ СН'!$H$6-'СЕТ СН'!$H$23</f>
        <v>1110.10484017</v>
      </c>
      <c r="N113" s="36">
        <f>SUMIFS(СВЦЭМ!$D$39:$D$782,СВЦЭМ!$A$39:$A$782,$A113,СВЦЭМ!$B$39:$B$782,N$83)+'СЕТ СН'!$H$11+СВЦЭМ!$D$10+'СЕТ СН'!$H$6-'СЕТ СН'!$H$23</f>
        <v>1124.70623905</v>
      </c>
      <c r="O113" s="36">
        <f>SUMIFS(СВЦЭМ!$D$39:$D$782,СВЦЭМ!$A$39:$A$782,$A113,СВЦЭМ!$B$39:$B$782,O$83)+'СЕТ СН'!$H$11+СВЦЭМ!$D$10+'СЕТ СН'!$H$6-'СЕТ СН'!$H$23</f>
        <v>1135.49310586</v>
      </c>
      <c r="P113" s="36">
        <f>SUMIFS(СВЦЭМ!$D$39:$D$782,СВЦЭМ!$A$39:$A$782,$A113,СВЦЭМ!$B$39:$B$782,P$83)+'СЕТ СН'!$H$11+СВЦЭМ!$D$10+'СЕТ СН'!$H$6-'СЕТ СН'!$H$23</f>
        <v>1146.3817109699999</v>
      </c>
      <c r="Q113" s="36">
        <f>SUMIFS(СВЦЭМ!$D$39:$D$782,СВЦЭМ!$A$39:$A$782,$A113,СВЦЭМ!$B$39:$B$782,Q$83)+'СЕТ СН'!$H$11+СВЦЭМ!$D$10+'СЕТ СН'!$H$6-'СЕТ СН'!$H$23</f>
        <v>1147.0693643899999</v>
      </c>
      <c r="R113" s="36">
        <f>SUMIFS(СВЦЭМ!$D$39:$D$782,СВЦЭМ!$A$39:$A$782,$A113,СВЦЭМ!$B$39:$B$782,R$83)+'СЕТ СН'!$H$11+СВЦЭМ!$D$10+'СЕТ СН'!$H$6-'СЕТ СН'!$H$23</f>
        <v>1126.3179084399999</v>
      </c>
      <c r="S113" s="36">
        <f>SUMIFS(СВЦЭМ!$D$39:$D$782,СВЦЭМ!$A$39:$A$782,$A113,СВЦЭМ!$B$39:$B$782,S$83)+'СЕТ СН'!$H$11+СВЦЭМ!$D$10+'СЕТ СН'!$H$6-'СЕТ СН'!$H$23</f>
        <v>1097.11158432</v>
      </c>
      <c r="T113" s="36">
        <f>SUMIFS(СВЦЭМ!$D$39:$D$782,СВЦЭМ!$A$39:$A$782,$A113,СВЦЭМ!$B$39:$B$782,T$83)+'СЕТ СН'!$H$11+СВЦЭМ!$D$10+'СЕТ СН'!$H$6-'СЕТ СН'!$H$23</f>
        <v>1078.62485765</v>
      </c>
      <c r="U113" s="36">
        <f>SUMIFS(СВЦЭМ!$D$39:$D$782,СВЦЭМ!$A$39:$A$782,$A113,СВЦЭМ!$B$39:$B$782,U$83)+'СЕТ СН'!$H$11+СВЦЭМ!$D$10+'СЕТ СН'!$H$6-'СЕТ СН'!$H$23</f>
        <v>1058.19830458</v>
      </c>
      <c r="V113" s="36">
        <f>SUMIFS(СВЦЭМ!$D$39:$D$782,СВЦЭМ!$A$39:$A$782,$A113,СВЦЭМ!$B$39:$B$782,V$83)+'СЕТ СН'!$H$11+СВЦЭМ!$D$10+'СЕТ СН'!$H$6-'СЕТ СН'!$H$23</f>
        <v>1075.55753424</v>
      </c>
      <c r="W113" s="36">
        <f>SUMIFS(СВЦЭМ!$D$39:$D$782,СВЦЭМ!$A$39:$A$782,$A113,СВЦЭМ!$B$39:$B$782,W$83)+'СЕТ СН'!$H$11+СВЦЭМ!$D$10+'СЕТ СН'!$H$6-'СЕТ СН'!$H$23</f>
        <v>1141.6191828999999</v>
      </c>
      <c r="X113" s="36">
        <f>SUMIFS(СВЦЭМ!$D$39:$D$782,СВЦЭМ!$A$39:$A$782,$A113,СВЦЭМ!$B$39:$B$782,X$83)+'СЕТ СН'!$H$11+СВЦЭМ!$D$10+'СЕТ СН'!$H$6-'СЕТ СН'!$H$23</f>
        <v>1181.2616893499999</v>
      </c>
      <c r="Y113" s="36">
        <f>SUMIFS(СВЦЭМ!$D$39:$D$782,СВЦЭМ!$A$39:$A$782,$A113,СВЦЭМ!$B$39:$B$782,Y$83)+'СЕТ СН'!$H$11+СВЦЭМ!$D$10+'СЕТ СН'!$H$6-'СЕТ СН'!$H$23</f>
        <v>1187.1563901099998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01.09.2022</v>
      </c>
      <c r="B120" s="36">
        <f>SUMIFS(СВЦЭМ!$D$39:$D$782,СВЦЭМ!$A$39:$A$782,$A120,СВЦЭМ!$B$39:$B$782,B$119)+'СЕТ СН'!$I$11+СВЦЭМ!$D$10+'СЕТ СН'!$I$6-'СЕТ СН'!$I$23</f>
        <v>1437.2684316300001</v>
      </c>
      <c r="C120" s="36">
        <f>SUMIFS(СВЦЭМ!$D$39:$D$782,СВЦЭМ!$A$39:$A$782,$A120,СВЦЭМ!$B$39:$B$782,C$119)+'СЕТ СН'!$I$11+СВЦЭМ!$D$10+'СЕТ СН'!$I$6-'СЕТ СН'!$I$23</f>
        <v>1486.76493308</v>
      </c>
      <c r="D120" s="36">
        <f>SUMIFS(СВЦЭМ!$D$39:$D$782,СВЦЭМ!$A$39:$A$782,$A120,СВЦЭМ!$B$39:$B$782,D$119)+'СЕТ СН'!$I$11+СВЦЭМ!$D$10+'СЕТ СН'!$I$6-'СЕТ СН'!$I$23</f>
        <v>1517.28259658</v>
      </c>
      <c r="E120" s="36">
        <f>SUMIFS(СВЦЭМ!$D$39:$D$782,СВЦЭМ!$A$39:$A$782,$A120,СВЦЭМ!$B$39:$B$782,E$119)+'СЕТ СН'!$I$11+СВЦЭМ!$D$10+'СЕТ СН'!$I$6-'СЕТ СН'!$I$23</f>
        <v>1522.9814881899999</v>
      </c>
      <c r="F120" s="36">
        <f>SUMIFS(СВЦЭМ!$D$39:$D$782,СВЦЭМ!$A$39:$A$782,$A120,СВЦЭМ!$B$39:$B$782,F$119)+'СЕТ СН'!$I$11+СВЦЭМ!$D$10+'СЕТ СН'!$I$6-'СЕТ СН'!$I$23</f>
        <v>1526.94155441</v>
      </c>
      <c r="G120" s="36">
        <f>SUMIFS(СВЦЭМ!$D$39:$D$782,СВЦЭМ!$A$39:$A$782,$A120,СВЦЭМ!$B$39:$B$782,G$119)+'СЕТ СН'!$I$11+СВЦЭМ!$D$10+'СЕТ СН'!$I$6-'СЕТ СН'!$I$23</f>
        <v>1515.9308942600001</v>
      </c>
      <c r="H120" s="36">
        <f>SUMIFS(СВЦЭМ!$D$39:$D$782,СВЦЭМ!$A$39:$A$782,$A120,СВЦЭМ!$B$39:$B$782,H$119)+'СЕТ СН'!$I$11+СВЦЭМ!$D$10+'СЕТ СН'!$I$6-'СЕТ СН'!$I$23</f>
        <v>1471.18502648</v>
      </c>
      <c r="I120" s="36">
        <f>SUMIFS(СВЦЭМ!$D$39:$D$782,СВЦЭМ!$A$39:$A$782,$A120,СВЦЭМ!$B$39:$B$782,I$119)+'СЕТ СН'!$I$11+СВЦЭМ!$D$10+'СЕТ СН'!$I$6-'СЕТ СН'!$I$23</f>
        <v>1404.37105142</v>
      </c>
      <c r="J120" s="36">
        <f>SUMIFS(СВЦЭМ!$D$39:$D$782,СВЦЭМ!$A$39:$A$782,$A120,СВЦЭМ!$B$39:$B$782,J$119)+'СЕТ СН'!$I$11+СВЦЭМ!$D$10+'СЕТ СН'!$I$6-'СЕТ СН'!$I$23</f>
        <v>1378.0269580499998</v>
      </c>
      <c r="K120" s="36">
        <f>SUMIFS(СВЦЭМ!$D$39:$D$782,СВЦЭМ!$A$39:$A$782,$A120,СВЦЭМ!$B$39:$B$782,K$119)+'СЕТ СН'!$I$11+СВЦЭМ!$D$10+'СЕТ СН'!$I$6-'СЕТ СН'!$I$23</f>
        <v>1402.9423583099999</v>
      </c>
      <c r="L120" s="36">
        <f>SUMIFS(СВЦЭМ!$D$39:$D$782,СВЦЭМ!$A$39:$A$782,$A120,СВЦЭМ!$B$39:$B$782,L$119)+'СЕТ СН'!$I$11+СВЦЭМ!$D$10+'СЕТ СН'!$I$6-'СЕТ СН'!$I$23</f>
        <v>1367.0274371999999</v>
      </c>
      <c r="M120" s="36">
        <f>SUMIFS(СВЦЭМ!$D$39:$D$782,СВЦЭМ!$A$39:$A$782,$A120,СВЦЭМ!$B$39:$B$782,M$119)+'СЕТ СН'!$I$11+СВЦЭМ!$D$10+'СЕТ СН'!$I$6-'СЕТ СН'!$I$23</f>
        <v>1336.8762434599998</v>
      </c>
      <c r="N120" s="36">
        <f>SUMIFS(СВЦЭМ!$D$39:$D$782,СВЦЭМ!$A$39:$A$782,$A120,СВЦЭМ!$B$39:$B$782,N$119)+'СЕТ СН'!$I$11+СВЦЭМ!$D$10+'СЕТ СН'!$I$6-'СЕТ СН'!$I$23</f>
        <v>1351.57803276</v>
      </c>
      <c r="O120" s="36">
        <f>SUMIFS(СВЦЭМ!$D$39:$D$782,СВЦЭМ!$A$39:$A$782,$A120,СВЦЭМ!$B$39:$B$782,O$119)+'СЕТ СН'!$I$11+СВЦЭМ!$D$10+'СЕТ СН'!$I$6-'СЕТ СН'!$I$23</f>
        <v>1356.73629392</v>
      </c>
      <c r="P120" s="36">
        <f>SUMIFS(СВЦЭМ!$D$39:$D$782,СВЦЭМ!$A$39:$A$782,$A120,СВЦЭМ!$B$39:$B$782,P$119)+'СЕТ СН'!$I$11+СВЦЭМ!$D$10+'СЕТ СН'!$I$6-'СЕТ СН'!$I$23</f>
        <v>1357.9050001199998</v>
      </c>
      <c r="Q120" s="36">
        <f>SUMIFS(СВЦЭМ!$D$39:$D$782,СВЦЭМ!$A$39:$A$782,$A120,СВЦЭМ!$B$39:$B$782,Q$119)+'СЕТ СН'!$I$11+СВЦЭМ!$D$10+'СЕТ СН'!$I$6-'СЕТ СН'!$I$23</f>
        <v>1363.7873294400001</v>
      </c>
      <c r="R120" s="36">
        <f>SUMIFS(СВЦЭМ!$D$39:$D$782,СВЦЭМ!$A$39:$A$782,$A120,СВЦЭМ!$B$39:$B$782,R$119)+'СЕТ СН'!$I$11+СВЦЭМ!$D$10+'СЕТ СН'!$I$6-'СЕТ СН'!$I$23</f>
        <v>1355.31035221</v>
      </c>
      <c r="S120" s="36">
        <f>SUMIFS(СВЦЭМ!$D$39:$D$782,СВЦЭМ!$A$39:$A$782,$A120,СВЦЭМ!$B$39:$B$782,S$119)+'СЕТ СН'!$I$11+СВЦЭМ!$D$10+'СЕТ СН'!$I$6-'СЕТ СН'!$I$23</f>
        <v>1360.27232129</v>
      </c>
      <c r="T120" s="36">
        <f>SUMIFS(СВЦЭМ!$D$39:$D$782,СВЦЭМ!$A$39:$A$782,$A120,СВЦЭМ!$B$39:$B$782,T$119)+'СЕТ СН'!$I$11+СВЦЭМ!$D$10+'СЕТ СН'!$I$6-'СЕТ СН'!$I$23</f>
        <v>1490.4305029699999</v>
      </c>
      <c r="U120" s="36">
        <f>SUMIFS(СВЦЭМ!$D$39:$D$782,СВЦЭМ!$A$39:$A$782,$A120,СВЦЭМ!$B$39:$B$782,U$119)+'СЕТ СН'!$I$11+СВЦЭМ!$D$10+'СЕТ СН'!$I$6-'СЕТ СН'!$I$23</f>
        <v>1500.4811911199999</v>
      </c>
      <c r="V120" s="36">
        <f>SUMIFS(СВЦЭМ!$D$39:$D$782,СВЦЭМ!$A$39:$A$782,$A120,СВЦЭМ!$B$39:$B$782,V$119)+'СЕТ СН'!$I$11+СВЦЭМ!$D$10+'СЕТ СН'!$I$6-'СЕТ СН'!$I$23</f>
        <v>1512.0358741099999</v>
      </c>
      <c r="W120" s="36">
        <f>SUMIFS(СВЦЭМ!$D$39:$D$782,СВЦЭМ!$A$39:$A$782,$A120,СВЦЭМ!$B$39:$B$782,W$119)+'СЕТ СН'!$I$11+СВЦЭМ!$D$10+'СЕТ СН'!$I$6-'СЕТ СН'!$I$23</f>
        <v>1510.2507989000001</v>
      </c>
      <c r="X120" s="36">
        <f>SUMIFS(СВЦЭМ!$D$39:$D$782,СВЦЭМ!$A$39:$A$782,$A120,СВЦЭМ!$B$39:$B$782,X$119)+'СЕТ СН'!$I$11+СВЦЭМ!$D$10+'СЕТ СН'!$I$6-'СЕТ СН'!$I$23</f>
        <v>1480.81162584</v>
      </c>
      <c r="Y120" s="36">
        <f>SUMIFS(СВЦЭМ!$D$39:$D$782,СВЦЭМ!$A$39:$A$782,$A120,СВЦЭМ!$B$39:$B$782,Y$119)+'СЕТ СН'!$I$11+СВЦЭМ!$D$10+'СЕТ СН'!$I$6-'СЕТ СН'!$I$23</f>
        <v>1439.29853241</v>
      </c>
      <c r="AA120" s="45"/>
    </row>
    <row r="121" spans="1:27" ht="15.75" x14ac:dyDescent="0.2">
      <c r="A121" s="35">
        <f>A120+1</f>
        <v>44806</v>
      </c>
      <c r="B121" s="36">
        <f>SUMIFS(СВЦЭМ!$D$39:$D$782,СВЦЭМ!$A$39:$A$782,$A121,СВЦЭМ!$B$39:$B$782,B$119)+'СЕТ СН'!$I$11+СВЦЭМ!$D$10+'СЕТ СН'!$I$6-'СЕТ СН'!$I$23</f>
        <v>1440.17898264</v>
      </c>
      <c r="C121" s="36">
        <f>SUMIFS(СВЦЭМ!$D$39:$D$782,СВЦЭМ!$A$39:$A$782,$A121,СВЦЭМ!$B$39:$B$782,C$119)+'СЕТ СН'!$I$11+СВЦЭМ!$D$10+'СЕТ СН'!$I$6-'СЕТ СН'!$I$23</f>
        <v>1490.6738115999999</v>
      </c>
      <c r="D121" s="36">
        <f>SUMIFS(СВЦЭМ!$D$39:$D$782,СВЦЭМ!$A$39:$A$782,$A121,СВЦЭМ!$B$39:$B$782,D$119)+'СЕТ СН'!$I$11+СВЦЭМ!$D$10+'СЕТ СН'!$I$6-'СЕТ СН'!$I$23</f>
        <v>1522.9878076499999</v>
      </c>
      <c r="E121" s="36">
        <f>SUMIFS(СВЦЭМ!$D$39:$D$782,СВЦЭМ!$A$39:$A$782,$A121,СВЦЭМ!$B$39:$B$782,E$119)+'СЕТ СН'!$I$11+СВЦЭМ!$D$10+'СЕТ СН'!$I$6-'СЕТ СН'!$I$23</f>
        <v>1533.2477032100001</v>
      </c>
      <c r="F121" s="36">
        <f>SUMIFS(СВЦЭМ!$D$39:$D$782,СВЦЭМ!$A$39:$A$782,$A121,СВЦЭМ!$B$39:$B$782,F$119)+'СЕТ СН'!$I$11+СВЦЭМ!$D$10+'СЕТ СН'!$I$6-'СЕТ СН'!$I$23</f>
        <v>1535.7480506900001</v>
      </c>
      <c r="G121" s="36">
        <f>SUMIFS(СВЦЭМ!$D$39:$D$782,СВЦЭМ!$A$39:$A$782,$A121,СВЦЭМ!$B$39:$B$782,G$119)+'СЕТ СН'!$I$11+СВЦЭМ!$D$10+'СЕТ СН'!$I$6-'СЕТ СН'!$I$23</f>
        <v>1525.71357653</v>
      </c>
      <c r="H121" s="36">
        <f>SUMIFS(СВЦЭМ!$D$39:$D$782,СВЦЭМ!$A$39:$A$782,$A121,СВЦЭМ!$B$39:$B$782,H$119)+'СЕТ СН'!$I$11+СВЦЭМ!$D$10+'СЕТ СН'!$I$6-'СЕТ СН'!$I$23</f>
        <v>1482.29448146</v>
      </c>
      <c r="I121" s="36">
        <f>SUMIFS(СВЦЭМ!$D$39:$D$782,СВЦЭМ!$A$39:$A$782,$A121,СВЦЭМ!$B$39:$B$782,I$119)+'СЕТ СН'!$I$11+СВЦЭМ!$D$10+'СЕТ СН'!$I$6-'СЕТ СН'!$I$23</f>
        <v>1412.3594715199999</v>
      </c>
      <c r="J121" s="36">
        <f>SUMIFS(СВЦЭМ!$D$39:$D$782,СВЦЭМ!$A$39:$A$782,$A121,СВЦЭМ!$B$39:$B$782,J$119)+'СЕТ СН'!$I$11+СВЦЭМ!$D$10+'СЕТ СН'!$I$6-'СЕТ СН'!$I$23</f>
        <v>1347.7110119399999</v>
      </c>
      <c r="K121" s="36">
        <f>SUMIFS(СВЦЭМ!$D$39:$D$782,СВЦЭМ!$A$39:$A$782,$A121,СВЦЭМ!$B$39:$B$782,K$119)+'СЕТ СН'!$I$11+СВЦЭМ!$D$10+'СЕТ СН'!$I$6-'СЕТ СН'!$I$23</f>
        <v>1371.6937999100001</v>
      </c>
      <c r="L121" s="36">
        <f>SUMIFS(СВЦЭМ!$D$39:$D$782,СВЦЭМ!$A$39:$A$782,$A121,СВЦЭМ!$B$39:$B$782,L$119)+'СЕТ СН'!$I$11+СВЦЭМ!$D$10+'СЕТ СН'!$I$6-'СЕТ СН'!$I$23</f>
        <v>1366.7467897199999</v>
      </c>
      <c r="M121" s="36">
        <f>SUMIFS(СВЦЭМ!$D$39:$D$782,СВЦЭМ!$A$39:$A$782,$A121,СВЦЭМ!$B$39:$B$782,M$119)+'СЕТ СН'!$I$11+СВЦЭМ!$D$10+'СЕТ СН'!$I$6-'СЕТ СН'!$I$23</f>
        <v>1320.4090323999999</v>
      </c>
      <c r="N121" s="36">
        <f>SUMIFS(СВЦЭМ!$D$39:$D$782,СВЦЭМ!$A$39:$A$782,$A121,СВЦЭМ!$B$39:$B$782,N$119)+'СЕТ СН'!$I$11+СВЦЭМ!$D$10+'СЕТ СН'!$I$6-'СЕТ СН'!$I$23</f>
        <v>1329.62066495</v>
      </c>
      <c r="O121" s="36">
        <f>SUMIFS(СВЦЭМ!$D$39:$D$782,СВЦЭМ!$A$39:$A$782,$A121,СВЦЭМ!$B$39:$B$782,O$119)+'СЕТ СН'!$I$11+СВЦЭМ!$D$10+'СЕТ СН'!$I$6-'СЕТ СН'!$I$23</f>
        <v>1331.64572075</v>
      </c>
      <c r="P121" s="36">
        <f>SUMIFS(СВЦЭМ!$D$39:$D$782,СВЦЭМ!$A$39:$A$782,$A121,СВЦЭМ!$B$39:$B$782,P$119)+'СЕТ СН'!$I$11+СВЦЭМ!$D$10+'СЕТ СН'!$I$6-'СЕТ СН'!$I$23</f>
        <v>1334.3644040099998</v>
      </c>
      <c r="Q121" s="36">
        <f>SUMIFS(СВЦЭМ!$D$39:$D$782,СВЦЭМ!$A$39:$A$782,$A121,СВЦЭМ!$B$39:$B$782,Q$119)+'СЕТ СН'!$I$11+СВЦЭМ!$D$10+'СЕТ СН'!$I$6-'СЕТ СН'!$I$23</f>
        <v>1339.9134955999998</v>
      </c>
      <c r="R121" s="36">
        <f>SUMIFS(СВЦЭМ!$D$39:$D$782,СВЦЭМ!$A$39:$A$782,$A121,СВЦЭМ!$B$39:$B$782,R$119)+'СЕТ СН'!$I$11+СВЦЭМ!$D$10+'СЕТ СН'!$I$6-'СЕТ СН'!$I$23</f>
        <v>1340.15211884</v>
      </c>
      <c r="S121" s="36">
        <f>SUMIFS(СВЦЭМ!$D$39:$D$782,СВЦЭМ!$A$39:$A$782,$A121,СВЦЭМ!$B$39:$B$782,S$119)+'СЕТ СН'!$I$11+СВЦЭМ!$D$10+'СЕТ СН'!$I$6-'СЕТ СН'!$I$23</f>
        <v>1344.4111401099999</v>
      </c>
      <c r="T121" s="36">
        <f>SUMIFS(СВЦЭМ!$D$39:$D$782,СВЦЭМ!$A$39:$A$782,$A121,СВЦЭМ!$B$39:$B$782,T$119)+'СЕТ СН'!$I$11+СВЦЭМ!$D$10+'СЕТ СН'!$I$6-'СЕТ СН'!$I$23</f>
        <v>1465.50946462</v>
      </c>
      <c r="U121" s="36">
        <f>SUMIFS(СВЦЭМ!$D$39:$D$782,СВЦЭМ!$A$39:$A$782,$A121,СВЦЭМ!$B$39:$B$782,U$119)+'СЕТ СН'!$I$11+СВЦЭМ!$D$10+'СЕТ СН'!$I$6-'СЕТ СН'!$I$23</f>
        <v>1467.73418391</v>
      </c>
      <c r="V121" s="36">
        <f>SUMIFS(СВЦЭМ!$D$39:$D$782,СВЦЭМ!$A$39:$A$782,$A121,СВЦЭМ!$B$39:$B$782,V$119)+'СЕТ СН'!$I$11+СВЦЭМ!$D$10+'СЕТ СН'!$I$6-'СЕТ СН'!$I$23</f>
        <v>1492.4240400200001</v>
      </c>
      <c r="W121" s="36">
        <f>SUMIFS(СВЦЭМ!$D$39:$D$782,СВЦЭМ!$A$39:$A$782,$A121,СВЦЭМ!$B$39:$B$782,W$119)+'СЕТ СН'!$I$11+СВЦЭМ!$D$10+'СЕТ СН'!$I$6-'СЕТ СН'!$I$23</f>
        <v>1492.6576558500001</v>
      </c>
      <c r="X121" s="36">
        <f>SUMIFS(СВЦЭМ!$D$39:$D$782,СВЦЭМ!$A$39:$A$782,$A121,СВЦЭМ!$B$39:$B$782,X$119)+'СЕТ СН'!$I$11+СВЦЭМ!$D$10+'СЕТ СН'!$I$6-'СЕТ СН'!$I$23</f>
        <v>1445.2279978500001</v>
      </c>
      <c r="Y121" s="36">
        <f>SUMIFS(СВЦЭМ!$D$39:$D$782,СВЦЭМ!$A$39:$A$782,$A121,СВЦЭМ!$B$39:$B$782,Y$119)+'СЕТ СН'!$I$11+СВЦЭМ!$D$10+'СЕТ СН'!$I$6-'СЕТ СН'!$I$23</f>
        <v>1410.93805262</v>
      </c>
    </row>
    <row r="122" spans="1:27" ht="15.75" x14ac:dyDescent="0.2">
      <c r="A122" s="35">
        <f t="shared" ref="A122:A149" si="3">A121+1</f>
        <v>44807</v>
      </c>
      <c r="B122" s="36">
        <f>SUMIFS(СВЦЭМ!$D$39:$D$782,СВЦЭМ!$A$39:$A$782,$A122,СВЦЭМ!$B$39:$B$782,B$119)+'СЕТ СН'!$I$11+СВЦЭМ!$D$10+'СЕТ СН'!$I$6-'СЕТ СН'!$I$23</f>
        <v>1411.5174235700001</v>
      </c>
      <c r="C122" s="36">
        <f>SUMIFS(СВЦЭМ!$D$39:$D$782,СВЦЭМ!$A$39:$A$782,$A122,СВЦЭМ!$B$39:$B$782,C$119)+'СЕТ СН'!$I$11+СВЦЭМ!$D$10+'СЕТ СН'!$I$6-'СЕТ СН'!$I$23</f>
        <v>1454.1102511899999</v>
      </c>
      <c r="D122" s="36">
        <f>SUMIFS(СВЦЭМ!$D$39:$D$782,СВЦЭМ!$A$39:$A$782,$A122,СВЦЭМ!$B$39:$B$782,D$119)+'СЕТ СН'!$I$11+СВЦЭМ!$D$10+'СЕТ СН'!$I$6-'СЕТ СН'!$I$23</f>
        <v>1472.4367125899998</v>
      </c>
      <c r="E122" s="36">
        <f>SUMIFS(СВЦЭМ!$D$39:$D$782,СВЦЭМ!$A$39:$A$782,$A122,СВЦЭМ!$B$39:$B$782,E$119)+'СЕТ СН'!$I$11+СВЦЭМ!$D$10+'СЕТ СН'!$I$6-'СЕТ СН'!$I$23</f>
        <v>1485.35112256</v>
      </c>
      <c r="F122" s="36">
        <f>SUMIFS(СВЦЭМ!$D$39:$D$782,СВЦЭМ!$A$39:$A$782,$A122,СВЦЭМ!$B$39:$B$782,F$119)+'СЕТ СН'!$I$11+СВЦЭМ!$D$10+'СЕТ СН'!$I$6-'СЕТ СН'!$I$23</f>
        <v>1499.0122883700001</v>
      </c>
      <c r="G122" s="36">
        <f>SUMIFS(СВЦЭМ!$D$39:$D$782,СВЦЭМ!$A$39:$A$782,$A122,СВЦЭМ!$B$39:$B$782,G$119)+'СЕТ СН'!$I$11+СВЦЭМ!$D$10+'СЕТ СН'!$I$6-'СЕТ СН'!$I$23</f>
        <v>1496.6239421299999</v>
      </c>
      <c r="H122" s="36">
        <f>SUMIFS(СВЦЭМ!$D$39:$D$782,СВЦЭМ!$A$39:$A$782,$A122,СВЦЭМ!$B$39:$B$782,H$119)+'СЕТ СН'!$I$11+СВЦЭМ!$D$10+'СЕТ СН'!$I$6-'СЕТ СН'!$I$23</f>
        <v>1474.9587872500001</v>
      </c>
      <c r="I122" s="36">
        <f>SUMIFS(СВЦЭМ!$D$39:$D$782,СВЦЭМ!$A$39:$A$782,$A122,СВЦЭМ!$B$39:$B$782,I$119)+'СЕТ СН'!$I$11+СВЦЭМ!$D$10+'СЕТ СН'!$I$6-'СЕТ СН'!$I$23</f>
        <v>1427.31001646</v>
      </c>
      <c r="J122" s="36">
        <f>SUMIFS(СВЦЭМ!$D$39:$D$782,СВЦЭМ!$A$39:$A$782,$A122,СВЦЭМ!$B$39:$B$782,J$119)+'СЕТ СН'!$I$11+СВЦЭМ!$D$10+'СЕТ СН'!$I$6-'СЕТ СН'!$I$23</f>
        <v>1377.2132161499999</v>
      </c>
      <c r="K122" s="36">
        <f>SUMIFS(СВЦЭМ!$D$39:$D$782,СВЦЭМ!$A$39:$A$782,$A122,СВЦЭМ!$B$39:$B$782,K$119)+'СЕТ СН'!$I$11+СВЦЭМ!$D$10+'СЕТ СН'!$I$6-'СЕТ СН'!$I$23</f>
        <v>1306.7781404100001</v>
      </c>
      <c r="L122" s="36">
        <f>SUMIFS(СВЦЭМ!$D$39:$D$782,СВЦЭМ!$A$39:$A$782,$A122,СВЦЭМ!$B$39:$B$782,L$119)+'СЕТ СН'!$I$11+СВЦЭМ!$D$10+'СЕТ СН'!$I$6-'СЕТ СН'!$I$23</f>
        <v>1262.5498225699998</v>
      </c>
      <c r="M122" s="36">
        <f>SUMIFS(СВЦЭМ!$D$39:$D$782,СВЦЭМ!$A$39:$A$782,$A122,СВЦЭМ!$B$39:$B$782,M$119)+'СЕТ СН'!$I$11+СВЦЭМ!$D$10+'СЕТ СН'!$I$6-'СЕТ СН'!$I$23</f>
        <v>1273.98247251</v>
      </c>
      <c r="N122" s="36">
        <f>SUMIFS(СВЦЭМ!$D$39:$D$782,СВЦЭМ!$A$39:$A$782,$A122,СВЦЭМ!$B$39:$B$782,N$119)+'СЕТ СН'!$I$11+СВЦЭМ!$D$10+'СЕТ СН'!$I$6-'СЕТ СН'!$I$23</f>
        <v>1286.5835082899998</v>
      </c>
      <c r="O122" s="36">
        <f>SUMIFS(СВЦЭМ!$D$39:$D$782,СВЦЭМ!$A$39:$A$782,$A122,СВЦЭМ!$B$39:$B$782,O$119)+'СЕТ СН'!$I$11+СВЦЭМ!$D$10+'СЕТ СН'!$I$6-'СЕТ СН'!$I$23</f>
        <v>1314.3122630799999</v>
      </c>
      <c r="P122" s="36">
        <f>SUMIFS(СВЦЭМ!$D$39:$D$782,СВЦЭМ!$A$39:$A$782,$A122,СВЦЭМ!$B$39:$B$782,P$119)+'СЕТ СН'!$I$11+СВЦЭМ!$D$10+'СЕТ СН'!$I$6-'СЕТ СН'!$I$23</f>
        <v>1336.4888186799999</v>
      </c>
      <c r="Q122" s="36">
        <f>SUMIFS(СВЦЭМ!$D$39:$D$782,СВЦЭМ!$A$39:$A$782,$A122,СВЦЭМ!$B$39:$B$782,Q$119)+'СЕТ СН'!$I$11+СВЦЭМ!$D$10+'СЕТ СН'!$I$6-'СЕТ СН'!$I$23</f>
        <v>1340.4954021200001</v>
      </c>
      <c r="R122" s="36">
        <f>SUMIFS(СВЦЭМ!$D$39:$D$782,СВЦЭМ!$A$39:$A$782,$A122,СВЦЭМ!$B$39:$B$782,R$119)+'СЕТ СН'!$I$11+СВЦЭМ!$D$10+'СЕТ СН'!$I$6-'СЕТ СН'!$I$23</f>
        <v>1337.6378806399998</v>
      </c>
      <c r="S122" s="36">
        <f>SUMIFS(СВЦЭМ!$D$39:$D$782,СВЦЭМ!$A$39:$A$782,$A122,СВЦЭМ!$B$39:$B$782,S$119)+'СЕТ СН'!$I$11+СВЦЭМ!$D$10+'СЕТ СН'!$I$6-'СЕТ СН'!$I$23</f>
        <v>1341.8795516099999</v>
      </c>
      <c r="T122" s="36">
        <f>SUMIFS(СВЦЭМ!$D$39:$D$782,СВЦЭМ!$A$39:$A$782,$A122,СВЦЭМ!$B$39:$B$782,T$119)+'СЕТ СН'!$I$11+СВЦЭМ!$D$10+'СЕТ СН'!$I$6-'СЕТ СН'!$I$23</f>
        <v>1320.76584026</v>
      </c>
      <c r="U122" s="36">
        <f>SUMIFS(СВЦЭМ!$D$39:$D$782,СВЦЭМ!$A$39:$A$782,$A122,СВЦЭМ!$B$39:$B$782,U$119)+'СЕТ СН'!$I$11+СВЦЭМ!$D$10+'СЕТ СН'!$I$6-'СЕТ СН'!$I$23</f>
        <v>1318.6592710099999</v>
      </c>
      <c r="V122" s="36">
        <f>SUMIFS(СВЦЭМ!$D$39:$D$782,СВЦЭМ!$A$39:$A$782,$A122,СВЦЭМ!$B$39:$B$782,V$119)+'СЕТ СН'!$I$11+СВЦЭМ!$D$10+'СЕТ СН'!$I$6-'СЕТ СН'!$I$23</f>
        <v>1314.5520982200001</v>
      </c>
      <c r="W122" s="36">
        <f>SUMIFS(СВЦЭМ!$D$39:$D$782,СВЦЭМ!$A$39:$A$782,$A122,СВЦЭМ!$B$39:$B$782,W$119)+'СЕТ СН'!$I$11+СВЦЭМ!$D$10+'СЕТ СН'!$I$6-'СЕТ СН'!$I$23</f>
        <v>1313.7487743299998</v>
      </c>
      <c r="X122" s="36">
        <f>SUMIFS(СВЦЭМ!$D$39:$D$782,СВЦЭМ!$A$39:$A$782,$A122,СВЦЭМ!$B$39:$B$782,X$119)+'СЕТ СН'!$I$11+СВЦЭМ!$D$10+'СЕТ СН'!$I$6-'СЕТ СН'!$I$23</f>
        <v>1390.2710416599998</v>
      </c>
      <c r="Y122" s="36">
        <f>SUMIFS(СВЦЭМ!$D$39:$D$782,СВЦЭМ!$A$39:$A$782,$A122,СВЦЭМ!$B$39:$B$782,Y$119)+'СЕТ СН'!$I$11+СВЦЭМ!$D$10+'СЕТ СН'!$I$6-'СЕТ СН'!$I$23</f>
        <v>1446.33640111</v>
      </c>
    </row>
    <row r="123" spans="1:27" ht="15.75" x14ac:dyDescent="0.2">
      <c r="A123" s="35">
        <f t="shared" si="3"/>
        <v>44808</v>
      </c>
      <c r="B123" s="36">
        <f>SUMIFS(СВЦЭМ!$D$39:$D$782,СВЦЭМ!$A$39:$A$782,$A123,СВЦЭМ!$B$39:$B$782,B$119)+'СЕТ СН'!$I$11+СВЦЭМ!$D$10+'СЕТ СН'!$I$6-'СЕТ СН'!$I$23</f>
        <v>1416.6409739199999</v>
      </c>
      <c r="C123" s="36">
        <f>SUMIFS(СВЦЭМ!$D$39:$D$782,СВЦЭМ!$A$39:$A$782,$A123,СВЦЭМ!$B$39:$B$782,C$119)+'СЕТ СН'!$I$11+СВЦЭМ!$D$10+'СЕТ СН'!$I$6-'СЕТ СН'!$I$23</f>
        <v>1472.24120862</v>
      </c>
      <c r="D123" s="36">
        <f>SUMIFS(СВЦЭМ!$D$39:$D$782,СВЦЭМ!$A$39:$A$782,$A123,СВЦЭМ!$B$39:$B$782,D$119)+'СЕТ СН'!$I$11+СВЦЭМ!$D$10+'СЕТ СН'!$I$6-'СЕТ СН'!$I$23</f>
        <v>1434.11694459</v>
      </c>
      <c r="E123" s="36">
        <f>SUMIFS(СВЦЭМ!$D$39:$D$782,СВЦЭМ!$A$39:$A$782,$A123,СВЦЭМ!$B$39:$B$782,E$119)+'СЕТ СН'!$I$11+СВЦЭМ!$D$10+'СЕТ СН'!$I$6-'СЕТ СН'!$I$23</f>
        <v>1447.40860935</v>
      </c>
      <c r="F123" s="36">
        <f>SUMIFS(СВЦЭМ!$D$39:$D$782,СВЦЭМ!$A$39:$A$782,$A123,СВЦЭМ!$B$39:$B$782,F$119)+'СЕТ СН'!$I$11+СВЦЭМ!$D$10+'СЕТ СН'!$I$6-'СЕТ СН'!$I$23</f>
        <v>1451.1684189699999</v>
      </c>
      <c r="G123" s="36">
        <f>SUMIFS(СВЦЭМ!$D$39:$D$782,СВЦЭМ!$A$39:$A$782,$A123,СВЦЭМ!$B$39:$B$782,G$119)+'СЕТ СН'!$I$11+СВЦЭМ!$D$10+'СЕТ СН'!$I$6-'СЕТ СН'!$I$23</f>
        <v>1444.1844672500001</v>
      </c>
      <c r="H123" s="36">
        <f>SUMIFS(СВЦЭМ!$D$39:$D$782,СВЦЭМ!$A$39:$A$782,$A123,СВЦЭМ!$B$39:$B$782,H$119)+'СЕТ СН'!$I$11+СВЦЭМ!$D$10+'СЕТ СН'!$I$6-'СЕТ СН'!$I$23</f>
        <v>1425.96031326</v>
      </c>
      <c r="I123" s="36">
        <f>SUMIFS(СВЦЭМ!$D$39:$D$782,СВЦЭМ!$A$39:$A$782,$A123,СВЦЭМ!$B$39:$B$782,I$119)+'СЕТ СН'!$I$11+СВЦЭМ!$D$10+'СЕТ СН'!$I$6-'СЕТ СН'!$I$23</f>
        <v>1386.6497807000001</v>
      </c>
      <c r="J123" s="36">
        <f>SUMIFS(СВЦЭМ!$D$39:$D$782,СВЦЭМ!$A$39:$A$782,$A123,СВЦЭМ!$B$39:$B$782,J$119)+'СЕТ СН'!$I$11+СВЦЭМ!$D$10+'СЕТ СН'!$I$6-'СЕТ СН'!$I$23</f>
        <v>1349.7977602699998</v>
      </c>
      <c r="K123" s="36">
        <f>SUMIFS(СВЦЭМ!$D$39:$D$782,СВЦЭМ!$A$39:$A$782,$A123,СВЦЭМ!$B$39:$B$782,K$119)+'СЕТ СН'!$I$11+СВЦЭМ!$D$10+'СЕТ СН'!$I$6-'СЕТ СН'!$I$23</f>
        <v>1388.96832769</v>
      </c>
      <c r="L123" s="36">
        <f>SUMIFS(СВЦЭМ!$D$39:$D$782,СВЦЭМ!$A$39:$A$782,$A123,СВЦЭМ!$B$39:$B$782,L$119)+'СЕТ СН'!$I$11+СВЦЭМ!$D$10+'СЕТ СН'!$I$6-'СЕТ СН'!$I$23</f>
        <v>1388.6264050499999</v>
      </c>
      <c r="M123" s="36">
        <f>SUMIFS(СВЦЭМ!$D$39:$D$782,СВЦЭМ!$A$39:$A$782,$A123,СВЦЭМ!$B$39:$B$782,M$119)+'СЕТ СН'!$I$11+СВЦЭМ!$D$10+'СЕТ СН'!$I$6-'СЕТ СН'!$I$23</f>
        <v>1398.2212814</v>
      </c>
      <c r="N123" s="36">
        <f>SUMIFS(СВЦЭМ!$D$39:$D$782,СВЦЭМ!$A$39:$A$782,$A123,СВЦЭМ!$B$39:$B$782,N$119)+'СЕТ СН'!$I$11+СВЦЭМ!$D$10+'СЕТ СН'!$I$6-'СЕТ СН'!$I$23</f>
        <v>1383.8862296899999</v>
      </c>
      <c r="O123" s="36">
        <f>SUMIFS(СВЦЭМ!$D$39:$D$782,СВЦЭМ!$A$39:$A$782,$A123,СВЦЭМ!$B$39:$B$782,O$119)+'СЕТ СН'!$I$11+СВЦЭМ!$D$10+'СЕТ СН'!$I$6-'СЕТ СН'!$I$23</f>
        <v>1379.79365794</v>
      </c>
      <c r="P123" s="36">
        <f>SUMIFS(СВЦЭМ!$D$39:$D$782,СВЦЭМ!$A$39:$A$782,$A123,СВЦЭМ!$B$39:$B$782,P$119)+'СЕТ СН'!$I$11+СВЦЭМ!$D$10+'СЕТ СН'!$I$6-'СЕТ СН'!$I$23</f>
        <v>1393.8854236699999</v>
      </c>
      <c r="Q123" s="36">
        <f>SUMIFS(СВЦЭМ!$D$39:$D$782,СВЦЭМ!$A$39:$A$782,$A123,СВЦЭМ!$B$39:$B$782,Q$119)+'СЕТ СН'!$I$11+СВЦЭМ!$D$10+'СЕТ СН'!$I$6-'СЕТ СН'!$I$23</f>
        <v>1407.4237932400001</v>
      </c>
      <c r="R123" s="36">
        <f>SUMIFS(СВЦЭМ!$D$39:$D$782,СВЦЭМ!$A$39:$A$782,$A123,СВЦЭМ!$B$39:$B$782,R$119)+'СЕТ СН'!$I$11+СВЦЭМ!$D$10+'СЕТ СН'!$I$6-'СЕТ СН'!$I$23</f>
        <v>1398.7564235499999</v>
      </c>
      <c r="S123" s="36">
        <f>SUMIFS(СВЦЭМ!$D$39:$D$782,СВЦЭМ!$A$39:$A$782,$A123,СВЦЭМ!$B$39:$B$782,S$119)+'СЕТ СН'!$I$11+СВЦЭМ!$D$10+'СЕТ СН'!$I$6-'СЕТ СН'!$I$23</f>
        <v>1388.1778549599999</v>
      </c>
      <c r="T123" s="36">
        <f>SUMIFS(СВЦЭМ!$D$39:$D$782,СВЦЭМ!$A$39:$A$782,$A123,СВЦЭМ!$B$39:$B$782,T$119)+'СЕТ СН'!$I$11+СВЦЭМ!$D$10+'СЕТ СН'!$I$6-'СЕТ СН'!$I$23</f>
        <v>1384.15743484</v>
      </c>
      <c r="U123" s="36">
        <f>SUMIFS(СВЦЭМ!$D$39:$D$782,СВЦЭМ!$A$39:$A$782,$A123,СВЦЭМ!$B$39:$B$782,U$119)+'СЕТ СН'!$I$11+СВЦЭМ!$D$10+'СЕТ СН'!$I$6-'СЕТ СН'!$I$23</f>
        <v>1383.4665717799999</v>
      </c>
      <c r="V123" s="36">
        <f>SUMIFS(СВЦЭМ!$D$39:$D$782,СВЦЭМ!$A$39:$A$782,$A123,СВЦЭМ!$B$39:$B$782,V$119)+'СЕТ СН'!$I$11+СВЦЭМ!$D$10+'СЕТ СН'!$I$6-'СЕТ СН'!$I$23</f>
        <v>1399.4319834799999</v>
      </c>
      <c r="W123" s="36">
        <f>SUMIFS(СВЦЭМ!$D$39:$D$782,СВЦЭМ!$A$39:$A$782,$A123,СВЦЭМ!$B$39:$B$782,W$119)+'СЕТ СН'!$I$11+СВЦЭМ!$D$10+'СЕТ СН'!$I$6-'СЕТ СН'!$I$23</f>
        <v>1389.0650407099999</v>
      </c>
      <c r="X123" s="36">
        <f>SUMIFS(СВЦЭМ!$D$39:$D$782,СВЦЭМ!$A$39:$A$782,$A123,СВЦЭМ!$B$39:$B$782,X$119)+'СЕТ СН'!$I$11+СВЦЭМ!$D$10+'СЕТ СН'!$I$6-'СЕТ СН'!$I$23</f>
        <v>1412.3711739400001</v>
      </c>
      <c r="Y123" s="36">
        <f>SUMIFS(СВЦЭМ!$D$39:$D$782,СВЦЭМ!$A$39:$A$782,$A123,СВЦЭМ!$B$39:$B$782,Y$119)+'СЕТ СН'!$I$11+СВЦЭМ!$D$10+'СЕТ СН'!$I$6-'СЕТ СН'!$I$23</f>
        <v>1477.68416598</v>
      </c>
    </row>
    <row r="124" spans="1:27" ht="15.75" x14ac:dyDescent="0.2">
      <c r="A124" s="35">
        <f t="shared" si="3"/>
        <v>44809</v>
      </c>
      <c r="B124" s="36">
        <f>SUMIFS(СВЦЭМ!$D$39:$D$782,СВЦЭМ!$A$39:$A$782,$A124,СВЦЭМ!$B$39:$B$782,B$119)+'СЕТ СН'!$I$11+СВЦЭМ!$D$10+'СЕТ СН'!$I$6-'СЕТ СН'!$I$23</f>
        <v>1488.4486135100001</v>
      </c>
      <c r="C124" s="36">
        <f>SUMIFS(СВЦЭМ!$D$39:$D$782,СВЦЭМ!$A$39:$A$782,$A124,СВЦЭМ!$B$39:$B$782,C$119)+'СЕТ СН'!$I$11+СВЦЭМ!$D$10+'СЕТ СН'!$I$6-'СЕТ СН'!$I$23</f>
        <v>1461.8662506199998</v>
      </c>
      <c r="D124" s="36">
        <f>SUMIFS(СВЦЭМ!$D$39:$D$782,СВЦЭМ!$A$39:$A$782,$A124,СВЦЭМ!$B$39:$B$782,D$119)+'СЕТ СН'!$I$11+СВЦЭМ!$D$10+'СЕТ СН'!$I$6-'СЕТ СН'!$I$23</f>
        <v>1518.9641794300001</v>
      </c>
      <c r="E124" s="36">
        <f>SUMIFS(СВЦЭМ!$D$39:$D$782,СВЦЭМ!$A$39:$A$782,$A124,СВЦЭМ!$B$39:$B$782,E$119)+'СЕТ СН'!$I$11+СВЦЭМ!$D$10+'СЕТ СН'!$I$6-'СЕТ СН'!$I$23</f>
        <v>1525.0709452699998</v>
      </c>
      <c r="F124" s="36">
        <f>SUMIFS(СВЦЭМ!$D$39:$D$782,СВЦЭМ!$A$39:$A$782,$A124,СВЦЭМ!$B$39:$B$782,F$119)+'СЕТ СН'!$I$11+СВЦЭМ!$D$10+'СЕТ СН'!$I$6-'СЕТ СН'!$I$23</f>
        <v>1531.4820762300001</v>
      </c>
      <c r="G124" s="36">
        <f>SUMIFS(СВЦЭМ!$D$39:$D$782,СВЦЭМ!$A$39:$A$782,$A124,СВЦЭМ!$B$39:$B$782,G$119)+'СЕТ СН'!$I$11+СВЦЭМ!$D$10+'СЕТ СН'!$I$6-'СЕТ СН'!$I$23</f>
        <v>1512.1758242199999</v>
      </c>
      <c r="H124" s="36">
        <f>SUMIFS(СВЦЭМ!$D$39:$D$782,СВЦЭМ!$A$39:$A$782,$A124,СВЦЭМ!$B$39:$B$782,H$119)+'СЕТ СН'!$I$11+СВЦЭМ!$D$10+'СЕТ СН'!$I$6-'СЕТ СН'!$I$23</f>
        <v>1470.65147495</v>
      </c>
      <c r="I124" s="36">
        <f>SUMIFS(СВЦЭМ!$D$39:$D$782,СВЦЭМ!$A$39:$A$782,$A124,СВЦЭМ!$B$39:$B$782,I$119)+'СЕТ СН'!$I$11+СВЦЭМ!$D$10+'СЕТ СН'!$I$6-'СЕТ СН'!$I$23</f>
        <v>1396.8937539899998</v>
      </c>
      <c r="J124" s="36">
        <f>SUMIFS(СВЦЭМ!$D$39:$D$782,СВЦЭМ!$A$39:$A$782,$A124,СВЦЭМ!$B$39:$B$782,J$119)+'СЕТ СН'!$I$11+СВЦЭМ!$D$10+'СЕТ СН'!$I$6-'СЕТ СН'!$I$23</f>
        <v>1369.4577451099999</v>
      </c>
      <c r="K124" s="36">
        <f>SUMIFS(СВЦЭМ!$D$39:$D$782,СВЦЭМ!$A$39:$A$782,$A124,СВЦЭМ!$B$39:$B$782,K$119)+'СЕТ СН'!$I$11+СВЦЭМ!$D$10+'СЕТ СН'!$I$6-'СЕТ СН'!$I$23</f>
        <v>1410.0377208099999</v>
      </c>
      <c r="L124" s="36">
        <f>SUMIFS(СВЦЭМ!$D$39:$D$782,СВЦЭМ!$A$39:$A$782,$A124,СВЦЭМ!$B$39:$B$782,L$119)+'СЕТ СН'!$I$11+СВЦЭМ!$D$10+'СЕТ СН'!$I$6-'СЕТ СН'!$I$23</f>
        <v>1441.34176499</v>
      </c>
      <c r="M124" s="36">
        <f>SUMIFS(СВЦЭМ!$D$39:$D$782,СВЦЭМ!$A$39:$A$782,$A124,СВЦЭМ!$B$39:$B$782,M$119)+'СЕТ СН'!$I$11+СВЦЭМ!$D$10+'СЕТ СН'!$I$6-'СЕТ СН'!$I$23</f>
        <v>1442.8240293399999</v>
      </c>
      <c r="N124" s="36">
        <f>SUMIFS(СВЦЭМ!$D$39:$D$782,СВЦЭМ!$A$39:$A$782,$A124,СВЦЭМ!$B$39:$B$782,N$119)+'СЕТ СН'!$I$11+СВЦЭМ!$D$10+'СЕТ СН'!$I$6-'СЕТ СН'!$I$23</f>
        <v>1443.14514562</v>
      </c>
      <c r="O124" s="36">
        <f>SUMIFS(СВЦЭМ!$D$39:$D$782,СВЦЭМ!$A$39:$A$782,$A124,СВЦЭМ!$B$39:$B$782,O$119)+'СЕТ СН'!$I$11+СВЦЭМ!$D$10+'СЕТ СН'!$I$6-'СЕТ СН'!$I$23</f>
        <v>1449.19515103</v>
      </c>
      <c r="P124" s="36">
        <f>SUMIFS(СВЦЭМ!$D$39:$D$782,СВЦЭМ!$A$39:$A$782,$A124,СВЦЭМ!$B$39:$B$782,P$119)+'СЕТ СН'!$I$11+СВЦЭМ!$D$10+'СЕТ СН'!$I$6-'СЕТ СН'!$I$23</f>
        <v>1442.14110207</v>
      </c>
      <c r="Q124" s="36">
        <f>SUMIFS(СВЦЭМ!$D$39:$D$782,СВЦЭМ!$A$39:$A$782,$A124,СВЦЭМ!$B$39:$B$782,Q$119)+'СЕТ СН'!$I$11+СВЦЭМ!$D$10+'СЕТ СН'!$I$6-'СЕТ СН'!$I$23</f>
        <v>1439.92729773</v>
      </c>
      <c r="R124" s="36">
        <f>SUMIFS(СВЦЭМ!$D$39:$D$782,СВЦЭМ!$A$39:$A$782,$A124,СВЦЭМ!$B$39:$B$782,R$119)+'СЕТ СН'!$I$11+СВЦЭМ!$D$10+'СЕТ СН'!$I$6-'СЕТ СН'!$I$23</f>
        <v>1435.7239776900001</v>
      </c>
      <c r="S124" s="36">
        <f>SUMIFS(СВЦЭМ!$D$39:$D$782,СВЦЭМ!$A$39:$A$782,$A124,СВЦЭМ!$B$39:$B$782,S$119)+'СЕТ СН'!$I$11+СВЦЭМ!$D$10+'СЕТ СН'!$I$6-'СЕТ СН'!$I$23</f>
        <v>1420.4580422199999</v>
      </c>
      <c r="T124" s="36">
        <f>SUMIFS(СВЦЭМ!$D$39:$D$782,СВЦЭМ!$A$39:$A$782,$A124,СВЦЭМ!$B$39:$B$782,T$119)+'СЕТ СН'!$I$11+СВЦЭМ!$D$10+'СЕТ СН'!$I$6-'СЕТ СН'!$I$23</f>
        <v>1468.3309729600001</v>
      </c>
      <c r="U124" s="36">
        <f>SUMIFS(СВЦЭМ!$D$39:$D$782,СВЦЭМ!$A$39:$A$782,$A124,СВЦЭМ!$B$39:$B$782,U$119)+'СЕТ СН'!$I$11+СВЦЭМ!$D$10+'СЕТ СН'!$I$6-'СЕТ СН'!$I$23</f>
        <v>1474.7291666599999</v>
      </c>
      <c r="V124" s="36">
        <f>SUMIFS(СВЦЭМ!$D$39:$D$782,СВЦЭМ!$A$39:$A$782,$A124,СВЦЭМ!$B$39:$B$782,V$119)+'СЕТ СН'!$I$11+СВЦЭМ!$D$10+'СЕТ СН'!$I$6-'СЕТ СН'!$I$23</f>
        <v>1493.4877926499998</v>
      </c>
      <c r="W124" s="36">
        <f>SUMIFS(СВЦЭМ!$D$39:$D$782,СВЦЭМ!$A$39:$A$782,$A124,СВЦЭМ!$B$39:$B$782,W$119)+'СЕТ СН'!$I$11+СВЦЭМ!$D$10+'СЕТ СН'!$I$6-'СЕТ СН'!$I$23</f>
        <v>1492.22416251</v>
      </c>
      <c r="X124" s="36">
        <f>SUMIFS(СВЦЭМ!$D$39:$D$782,СВЦЭМ!$A$39:$A$782,$A124,СВЦЭМ!$B$39:$B$782,X$119)+'СЕТ СН'!$I$11+СВЦЭМ!$D$10+'СЕТ СН'!$I$6-'СЕТ СН'!$I$23</f>
        <v>1425.0588511799999</v>
      </c>
      <c r="Y124" s="36">
        <f>SUMIFS(СВЦЭМ!$D$39:$D$782,СВЦЭМ!$A$39:$A$782,$A124,СВЦЭМ!$B$39:$B$782,Y$119)+'СЕТ СН'!$I$11+СВЦЭМ!$D$10+'СЕТ СН'!$I$6-'СЕТ СН'!$I$23</f>
        <v>1391.7461038599999</v>
      </c>
    </row>
    <row r="125" spans="1:27" ht="15.75" x14ac:dyDescent="0.2">
      <c r="A125" s="35">
        <f t="shared" si="3"/>
        <v>44810</v>
      </c>
      <c r="B125" s="36">
        <f>SUMIFS(СВЦЭМ!$D$39:$D$782,СВЦЭМ!$A$39:$A$782,$A125,СВЦЭМ!$B$39:$B$782,B$119)+'СЕТ СН'!$I$11+СВЦЭМ!$D$10+'СЕТ СН'!$I$6-'СЕТ СН'!$I$23</f>
        <v>1449.4036455</v>
      </c>
      <c r="C125" s="36">
        <f>SUMIFS(СВЦЭМ!$D$39:$D$782,СВЦЭМ!$A$39:$A$782,$A125,СВЦЭМ!$B$39:$B$782,C$119)+'СЕТ СН'!$I$11+СВЦЭМ!$D$10+'СЕТ СН'!$I$6-'СЕТ СН'!$I$23</f>
        <v>1502.8650271500001</v>
      </c>
      <c r="D125" s="36">
        <f>SUMIFS(СВЦЭМ!$D$39:$D$782,СВЦЭМ!$A$39:$A$782,$A125,СВЦЭМ!$B$39:$B$782,D$119)+'СЕТ СН'!$I$11+СВЦЭМ!$D$10+'СЕТ СН'!$I$6-'СЕТ СН'!$I$23</f>
        <v>1535.3541054299999</v>
      </c>
      <c r="E125" s="36">
        <f>SUMIFS(СВЦЭМ!$D$39:$D$782,СВЦЭМ!$A$39:$A$782,$A125,СВЦЭМ!$B$39:$B$782,E$119)+'СЕТ СН'!$I$11+СВЦЭМ!$D$10+'СЕТ СН'!$I$6-'СЕТ СН'!$I$23</f>
        <v>1545.4807688000001</v>
      </c>
      <c r="F125" s="36">
        <f>SUMIFS(СВЦЭМ!$D$39:$D$782,СВЦЭМ!$A$39:$A$782,$A125,СВЦЭМ!$B$39:$B$782,F$119)+'СЕТ СН'!$I$11+СВЦЭМ!$D$10+'СЕТ СН'!$I$6-'СЕТ СН'!$I$23</f>
        <v>1545.8350604100001</v>
      </c>
      <c r="G125" s="36">
        <f>SUMIFS(СВЦЭМ!$D$39:$D$782,СВЦЭМ!$A$39:$A$782,$A125,СВЦЭМ!$B$39:$B$782,G$119)+'СЕТ СН'!$I$11+СВЦЭМ!$D$10+'СЕТ СН'!$I$6-'СЕТ СН'!$I$23</f>
        <v>1543.0020030000001</v>
      </c>
      <c r="H125" s="36">
        <f>SUMIFS(СВЦЭМ!$D$39:$D$782,СВЦЭМ!$A$39:$A$782,$A125,СВЦЭМ!$B$39:$B$782,H$119)+'СЕТ СН'!$I$11+СВЦЭМ!$D$10+'СЕТ СН'!$I$6-'СЕТ СН'!$I$23</f>
        <v>1477.5144917100001</v>
      </c>
      <c r="I125" s="36">
        <f>SUMIFS(СВЦЭМ!$D$39:$D$782,СВЦЭМ!$A$39:$A$782,$A125,СВЦЭМ!$B$39:$B$782,I$119)+'СЕТ СН'!$I$11+СВЦЭМ!$D$10+'СЕТ СН'!$I$6-'СЕТ СН'!$I$23</f>
        <v>1406.4282794000001</v>
      </c>
      <c r="J125" s="36">
        <f>SUMIFS(СВЦЭМ!$D$39:$D$782,СВЦЭМ!$A$39:$A$782,$A125,СВЦЭМ!$B$39:$B$782,J$119)+'СЕТ СН'!$I$11+СВЦЭМ!$D$10+'СЕТ СН'!$I$6-'СЕТ СН'!$I$23</f>
        <v>1392.8226329199999</v>
      </c>
      <c r="K125" s="36">
        <f>SUMIFS(СВЦЭМ!$D$39:$D$782,СВЦЭМ!$A$39:$A$782,$A125,СВЦЭМ!$B$39:$B$782,K$119)+'СЕТ СН'!$I$11+СВЦЭМ!$D$10+'СЕТ СН'!$I$6-'СЕТ СН'!$I$23</f>
        <v>1383.66313532</v>
      </c>
      <c r="L125" s="36">
        <f>SUMIFS(СВЦЭМ!$D$39:$D$782,СВЦЭМ!$A$39:$A$782,$A125,СВЦЭМ!$B$39:$B$782,L$119)+'СЕТ СН'!$I$11+СВЦЭМ!$D$10+'СЕТ СН'!$I$6-'СЕТ СН'!$I$23</f>
        <v>1440.0492544700001</v>
      </c>
      <c r="M125" s="36">
        <f>SUMIFS(СВЦЭМ!$D$39:$D$782,СВЦЭМ!$A$39:$A$782,$A125,СВЦЭМ!$B$39:$B$782,M$119)+'СЕТ СН'!$I$11+СВЦЭМ!$D$10+'СЕТ СН'!$I$6-'СЕТ СН'!$I$23</f>
        <v>1429.91660824</v>
      </c>
      <c r="N125" s="36">
        <f>SUMIFS(СВЦЭМ!$D$39:$D$782,СВЦЭМ!$A$39:$A$782,$A125,СВЦЭМ!$B$39:$B$782,N$119)+'СЕТ СН'!$I$11+СВЦЭМ!$D$10+'СЕТ СН'!$I$6-'СЕТ СН'!$I$23</f>
        <v>1450.11620189</v>
      </c>
      <c r="O125" s="36">
        <f>SUMIFS(СВЦЭМ!$D$39:$D$782,СВЦЭМ!$A$39:$A$782,$A125,СВЦЭМ!$B$39:$B$782,O$119)+'СЕТ СН'!$I$11+СВЦЭМ!$D$10+'СЕТ СН'!$I$6-'СЕТ СН'!$I$23</f>
        <v>1448.6306420599999</v>
      </c>
      <c r="P125" s="36">
        <f>SUMIFS(СВЦЭМ!$D$39:$D$782,СВЦЭМ!$A$39:$A$782,$A125,СВЦЭМ!$B$39:$B$782,P$119)+'СЕТ СН'!$I$11+СВЦЭМ!$D$10+'СЕТ СН'!$I$6-'СЕТ СН'!$I$23</f>
        <v>1440.8904529000001</v>
      </c>
      <c r="Q125" s="36">
        <f>SUMIFS(СВЦЭМ!$D$39:$D$782,СВЦЭМ!$A$39:$A$782,$A125,СВЦЭМ!$B$39:$B$782,Q$119)+'СЕТ СН'!$I$11+СВЦЭМ!$D$10+'СЕТ СН'!$I$6-'СЕТ СН'!$I$23</f>
        <v>1444.13138134</v>
      </c>
      <c r="R125" s="36">
        <f>SUMIFS(СВЦЭМ!$D$39:$D$782,СВЦЭМ!$A$39:$A$782,$A125,СВЦЭМ!$B$39:$B$782,R$119)+'СЕТ СН'!$I$11+СВЦЭМ!$D$10+'СЕТ СН'!$I$6-'СЕТ СН'!$I$23</f>
        <v>1439.4995838899999</v>
      </c>
      <c r="S125" s="36">
        <f>SUMIFS(СВЦЭМ!$D$39:$D$782,СВЦЭМ!$A$39:$A$782,$A125,СВЦЭМ!$B$39:$B$782,S$119)+'СЕТ СН'!$I$11+СВЦЭМ!$D$10+'СЕТ СН'!$I$6-'СЕТ СН'!$I$23</f>
        <v>1501.1586014099998</v>
      </c>
      <c r="T125" s="36">
        <f>SUMIFS(СВЦЭМ!$D$39:$D$782,СВЦЭМ!$A$39:$A$782,$A125,СВЦЭМ!$B$39:$B$782,T$119)+'СЕТ СН'!$I$11+СВЦЭМ!$D$10+'СЕТ СН'!$I$6-'СЕТ СН'!$I$23</f>
        <v>1474.3765723699998</v>
      </c>
      <c r="U125" s="36">
        <f>SUMIFS(СВЦЭМ!$D$39:$D$782,СВЦЭМ!$A$39:$A$782,$A125,СВЦЭМ!$B$39:$B$782,U$119)+'СЕТ СН'!$I$11+СВЦЭМ!$D$10+'СЕТ СН'!$I$6-'СЕТ СН'!$I$23</f>
        <v>1477.7510007199999</v>
      </c>
      <c r="V125" s="36">
        <f>SUMIFS(СВЦЭМ!$D$39:$D$782,СВЦЭМ!$A$39:$A$782,$A125,СВЦЭМ!$B$39:$B$782,V$119)+'СЕТ СН'!$I$11+СВЦЭМ!$D$10+'СЕТ СН'!$I$6-'СЕТ СН'!$I$23</f>
        <v>1507.2500467099999</v>
      </c>
      <c r="W125" s="36">
        <f>SUMIFS(СВЦЭМ!$D$39:$D$782,СВЦЭМ!$A$39:$A$782,$A125,СВЦЭМ!$B$39:$B$782,W$119)+'СЕТ СН'!$I$11+СВЦЭМ!$D$10+'СЕТ СН'!$I$6-'СЕТ СН'!$I$23</f>
        <v>1500.44219673</v>
      </c>
      <c r="X125" s="36">
        <f>SUMIFS(СВЦЭМ!$D$39:$D$782,СВЦЭМ!$A$39:$A$782,$A125,СВЦЭМ!$B$39:$B$782,X$119)+'СЕТ СН'!$I$11+СВЦЭМ!$D$10+'СЕТ СН'!$I$6-'СЕТ СН'!$I$23</f>
        <v>1464.11688082</v>
      </c>
      <c r="Y125" s="36">
        <f>SUMIFS(СВЦЭМ!$D$39:$D$782,СВЦЭМ!$A$39:$A$782,$A125,СВЦЭМ!$B$39:$B$782,Y$119)+'СЕТ СН'!$I$11+СВЦЭМ!$D$10+'СЕТ СН'!$I$6-'СЕТ СН'!$I$23</f>
        <v>1473.0732088499999</v>
      </c>
    </row>
    <row r="126" spans="1:27" ht="15.75" x14ac:dyDescent="0.2">
      <c r="A126" s="35">
        <f t="shared" si="3"/>
        <v>44811</v>
      </c>
      <c r="B126" s="36">
        <f>SUMIFS(СВЦЭМ!$D$39:$D$782,СВЦЭМ!$A$39:$A$782,$A126,СВЦЭМ!$B$39:$B$782,B$119)+'СЕТ СН'!$I$11+СВЦЭМ!$D$10+'СЕТ СН'!$I$6-'СЕТ СН'!$I$23</f>
        <v>1548.73492405</v>
      </c>
      <c r="C126" s="36">
        <f>SUMIFS(СВЦЭМ!$D$39:$D$782,СВЦЭМ!$A$39:$A$782,$A126,СВЦЭМ!$B$39:$B$782,C$119)+'СЕТ СН'!$I$11+СВЦЭМ!$D$10+'СЕТ СН'!$I$6-'СЕТ СН'!$I$23</f>
        <v>1609.24273537</v>
      </c>
      <c r="D126" s="36">
        <f>SUMIFS(СВЦЭМ!$D$39:$D$782,СВЦЭМ!$A$39:$A$782,$A126,СВЦЭМ!$B$39:$B$782,D$119)+'СЕТ СН'!$I$11+СВЦЭМ!$D$10+'СЕТ СН'!$I$6-'СЕТ СН'!$I$23</f>
        <v>1650.8119364200002</v>
      </c>
      <c r="E126" s="36">
        <f>SUMIFS(СВЦЭМ!$D$39:$D$782,СВЦЭМ!$A$39:$A$782,$A126,СВЦЭМ!$B$39:$B$782,E$119)+'СЕТ СН'!$I$11+СВЦЭМ!$D$10+'СЕТ СН'!$I$6-'СЕТ СН'!$I$23</f>
        <v>1665.49364646</v>
      </c>
      <c r="F126" s="36">
        <f>SUMIFS(СВЦЭМ!$D$39:$D$782,СВЦЭМ!$A$39:$A$782,$A126,СВЦЭМ!$B$39:$B$782,F$119)+'СЕТ СН'!$I$11+СВЦЭМ!$D$10+'СЕТ СН'!$I$6-'СЕТ СН'!$I$23</f>
        <v>1655.68089865</v>
      </c>
      <c r="G126" s="36">
        <f>SUMIFS(СВЦЭМ!$D$39:$D$782,СВЦЭМ!$A$39:$A$782,$A126,СВЦЭМ!$B$39:$B$782,G$119)+'СЕТ СН'!$I$11+СВЦЭМ!$D$10+'СЕТ СН'!$I$6-'СЕТ СН'!$I$23</f>
        <v>1653.59970135</v>
      </c>
      <c r="H126" s="36">
        <f>SUMIFS(СВЦЭМ!$D$39:$D$782,СВЦЭМ!$A$39:$A$782,$A126,СВЦЭМ!$B$39:$B$782,H$119)+'СЕТ СН'!$I$11+СВЦЭМ!$D$10+'СЕТ СН'!$I$6-'СЕТ СН'!$I$23</f>
        <v>1592.54157996</v>
      </c>
      <c r="I126" s="36">
        <f>SUMIFS(СВЦЭМ!$D$39:$D$782,СВЦЭМ!$A$39:$A$782,$A126,СВЦЭМ!$B$39:$B$782,I$119)+'СЕТ СН'!$I$11+СВЦЭМ!$D$10+'СЕТ СН'!$I$6-'СЕТ СН'!$I$23</f>
        <v>1500.5847968200001</v>
      </c>
      <c r="J126" s="36">
        <f>SUMIFS(СВЦЭМ!$D$39:$D$782,СВЦЭМ!$A$39:$A$782,$A126,СВЦЭМ!$B$39:$B$782,J$119)+'СЕТ СН'!$I$11+СВЦЭМ!$D$10+'СЕТ СН'!$I$6-'СЕТ СН'!$I$23</f>
        <v>1475.77347014</v>
      </c>
      <c r="K126" s="36">
        <f>SUMIFS(СВЦЭМ!$D$39:$D$782,СВЦЭМ!$A$39:$A$782,$A126,СВЦЭМ!$B$39:$B$782,K$119)+'СЕТ СН'!$I$11+СВЦЭМ!$D$10+'СЕТ СН'!$I$6-'СЕТ СН'!$I$23</f>
        <v>1435.7842443300001</v>
      </c>
      <c r="L126" s="36">
        <f>SUMIFS(СВЦЭМ!$D$39:$D$782,СВЦЭМ!$A$39:$A$782,$A126,СВЦЭМ!$B$39:$B$782,L$119)+'СЕТ СН'!$I$11+СВЦЭМ!$D$10+'СЕТ СН'!$I$6-'СЕТ СН'!$I$23</f>
        <v>1487.34105439</v>
      </c>
      <c r="M126" s="36">
        <f>SUMIFS(СВЦЭМ!$D$39:$D$782,СВЦЭМ!$A$39:$A$782,$A126,СВЦЭМ!$B$39:$B$782,M$119)+'СЕТ СН'!$I$11+СВЦЭМ!$D$10+'СЕТ СН'!$I$6-'СЕТ СН'!$I$23</f>
        <v>1442.0972997700001</v>
      </c>
      <c r="N126" s="36">
        <f>SUMIFS(СВЦЭМ!$D$39:$D$782,СВЦЭМ!$A$39:$A$782,$A126,СВЦЭМ!$B$39:$B$782,N$119)+'СЕТ СН'!$I$11+СВЦЭМ!$D$10+'СЕТ СН'!$I$6-'СЕТ СН'!$I$23</f>
        <v>1425.32694799</v>
      </c>
      <c r="O126" s="36">
        <f>SUMIFS(СВЦЭМ!$D$39:$D$782,СВЦЭМ!$A$39:$A$782,$A126,СВЦЭМ!$B$39:$B$782,O$119)+'СЕТ СН'!$I$11+СВЦЭМ!$D$10+'СЕТ СН'!$I$6-'СЕТ СН'!$I$23</f>
        <v>1417.3330071999999</v>
      </c>
      <c r="P126" s="36">
        <f>SUMIFS(СВЦЭМ!$D$39:$D$782,СВЦЭМ!$A$39:$A$782,$A126,СВЦЭМ!$B$39:$B$782,P$119)+'СЕТ СН'!$I$11+СВЦЭМ!$D$10+'СЕТ СН'!$I$6-'СЕТ СН'!$I$23</f>
        <v>1428.8926135699999</v>
      </c>
      <c r="Q126" s="36">
        <f>SUMIFS(СВЦЭМ!$D$39:$D$782,СВЦЭМ!$A$39:$A$782,$A126,СВЦЭМ!$B$39:$B$782,Q$119)+'СЕТ СН'!$I$11+СВЦЭМ!$D$10+'СЕТ СН'!$I$6-'СЕТ СН'!$I$23</f>
        <v>1419.8284290699999</v>
      </c>
      <c r="R126" s="36">
        <f>SUMIFS(СВЦЭМ!$D$39:$D$782,СВЦЭМ!$A$39:$A$782,$A126,СВЦЭМ!$B$39:$B$782,R$119)+'СЕТ СН'!$I$11+СВЦЭМ!$D$10+'СЕТ СН'!$I$6-'СЕТ СН'!$I$23</f>
        <v>1427.19345662</v>
      </c>
      <c r="S126" s="36">
        <f>SUMIFS(СВЦЭМ!$D$39:$D$782,СВЦЭМ!$A$39:$A$782,$A126,СВЦЭМ!$B$39:$B$782,S$119)+'СЕТ СН'!$I$11+СВЦЭМ!$D$10+'СЕТ СН'!$I$6-'СЕТ СН'!$I$23</f>
        <v>1428.3073547700001</v>
      </c>
      <c r="T126" s="36">
        <f>SUMIFS(СВЦЭМ!$D$39:$D$782,СВЦЭМ!$A$39:$A$782,$A126,СВЦЭМ!$B$39:$B$782,T$119)+'СЕТ СН'!$I$11+СВЦЭМ!$D$10+'СЕТ СН'!$I$6-'СЕТ СН'!$I$23</f>
        <v>1427.9089215099998</v>
      </c>
      <c r="U126" s="36">
        <f>SUMIFS(СВЦЭМ!$D$39:$D$782,СВЦЭМ!$A$39:$A$782,$A126,СВЦЭМ!$B$39:$B$782,U$119)+'СЕТ СН'!$I$11+СВЦЭМ!$D$10+'СЕТ СН'!$I$6-'СЕТ СН'!$I$23</f>
        <v>1426.3705606599999</v>
      </c>
      <c r="V126" s="36">
        <f>SUMIFS(СВЦЭМ!$D$39:$D$782,СВЦЭМ!$A$39:$A$782,$A126,СВЦЭМ!$B$39:$B$782,V$119)+'СЕТ СН'!$I$11+СВЦЭМ!$D$10+'СЕТ СН'!$I$6-'СЕТ СН'!$I$23</f>
        <v>1443.6273301799999</v>
      </c>
      <c r="W126" s="36">
        <f>SUMIFS(СВЦЭМ!$D$39:$D$782,СВЦЭМ!$A$39:$A$782,$A126,СВЦЭМ!$B$39:$B$782,W$119)+'СЕТ СН'!$I$11+СВЦЭМ!$D$10+'СЕТ СН'!$I$6-'СЕТ СН'!$I$23</f>
        <v>1438.2452914099999</v>
      </c>
      <c r="X126" s="36">
        <f>SUMIFS(СВЦЭМ!$D$39:$D$782,СВЦЭМ!$A$39:$A$782,$A126,СВЦЭМ!$B$39:$B$782,X$119)+'СЕТ СН'!$I$11+СВЦЭМ!$D$10+'СЕТ СН'!$I$6-'СЕТ СН'!$I$23</f>
        <v>1574.60602913</v>
      </c>
      <c r="Y126" s="36">
        <f>SUMIFS(СВЦЭМ!$D$39:$D$782,СВЦЭМ!$A$39:$A$782,$A126,СВЦЭМ!$B$39:$B$782,Y$119)+'СЕТ СН'!$I$11+СВЦЭМ!$D$10+'СЕТ СН'!$I$6-'СЕТ СН'!$I$23</f>
        <v>1473.9663633099999</v>
      </c>
    </row>
    <row r="127" spans="1:27" ht="15.75" x14ac:dyDescent="0.2">
      <c r="A127" s="35">
        <f t="shared" si="3"/>
        <v>44812</v>
      </c>
      <c r="B127" s="36">
        <f>SUMIFS(СВЦЭМ!$D$39:$D$782,СВЦЭМ!$A$39:$A$782,$A127,СВЦЭМ!$B$39:$B$782,B$119)+'СЕТ СН'!$I$11+СВЦЭМ!$D$10+'СЕТ СН'!$I$6-'СЕТ СН'!$I$23</f>
        <v>1564.9816645000001</v>
      </c>
      <c r="C127" s="36">
        <f>SUMIFS(СВЦЭМ!$D$39:$D$782,СВЦЭМ!$A$39:$A$782,$A127,СВЦЭМ!$B$39:$B$782,C$119)+'СЕТ СН'!$I$11+СВЦЭМ!$D$10+'СЕТ СН'!$I$6-'СЕТ СН'!$I$23</f>
        <v>1634.9111630500001</v>
      </c>
      <c r="D127" s="36">
        <f>SUMIFS(СВЦЭМ!$D$39:$D$782,СВЦЭМ!$A$39:$A$782,$A127,СВЦЭМ!$B$39:$B$782,D$119)+'СЕТ СН'!$I$11+СВЦЭМ!$D$10+'СЕТ СН'!$I$6-'СЕТ СН'!$I$23</f>
        <v>1691.3342801999997</v>
      </c>
      <c r="E127" s="36">
        <f>SUMIFS(СВЦЭМ!$D$39:$D$782,СВЦЭМ!$A$39:$A$782,$A127,СВЦЭМ!$B$39:$B$782,E$119)+'СЕТ СН'!$I$11+СВЦЭМ!$D$10+'СЕТ СН'!$I$6-'СЕТ СН'!$I$23</f>
        <v>1655.77870231</v>
      </c>
      <c r="F127" s="36">
        <f>SUMIFS(СВЦЭМ!$D$39:$D$782,СВЦЭМ!$A$39:$A$782,$A127,СВЦЭМ!$B$39:$B$782,F$119)+'СЕТ СН'!$I$11+СВЦЭМ!$D$10+'СЕТ СН'!$I$6-'СЕТ СН'!$I$23</f>
        <v>1670.5599733499998</v>
      </c>
      <c r="G127" s="36">
        <f>SUMIFS(СВЦЭМ!$D$39:$D$782,СВЦЭМ!$A$39:$A$782,$A127,СВЦЭМ!$B$39:$B$782,G$119)+'СЕТ СН'!$I$11+СВЦЭМ!$D$10+'СЕТ СН'!$I$6-'СЕТ СН'!$I$23</f>
        <v>1650.5591446399999</v>
      </c>
      <c r="H127" s="36">
        <f>SUMIFS(СВЦЭМ!$D$39:$D$782,СВЦЭМ!$A$39:$A$782,$A127,СВЦЭМ!$B$39:$B$782,H$119)+'СЕТ СН'!$I$11+СВЦЭМ!$D$10+'СЕТ СН'!$I$6-'СЕТ СН'!$I$23</f>
        <v>1588.84995927</v>
      </c>
      <c r="I127" s="36">
        <f>SUMIFS(СВЦЭМ!$D$39:$D$782,СВЦЭМ!$A$39:$A$782,$A127,СВЦЭМ!$B$39:$B$782,I$119)+'СЕТ СН'!$I$11+СВЦЭМ!$D$10+'СЕТ СН'!$I$6-'СЕТ СН'!$I$23</f>
        <v>1492.86252687</v>
      </c>
      <c r="J127" s="36">
        <f>SUMIFS(СВЦЭМ!$D$39:$D$782,СВЦЭМ!$A$39:$A$782,$A127,СВЦЭМ!$B$39:$B$782,J$119)+'СЕТ СН'!$I$11+СВЦЭМ!$D$10+'СЕТ СН'!$I$6-'СЕТ СН'!$I$23</f>
        <v>1417.39097631</v>
      </c>
      <c r="K127" s="36">
        <f>SUMIFS(СВЦЭМ!$D$39:$D$782,СВЦЭМ!$A$39:$A$782,$A127,СВЦЭМ!$B$39:$B$782,K$119)+'СЕТ СН'!$I$11+СВЦЭМ!$D$10+'СЕТ СН'!$I$6-'СЕТ СН'!$I$23</f>
        <v>1426.0889144099999</v>
      </c>
      <c r="L127" s="36">
        <f>SUMIFS(СВЦЭМ!$D$39:$D$782,СВЦЭМ!$A$39:$A$782,$A127,СВЦЭМ!$B$39:$B$782,L$119)+'СЕТ СН'!$I$11+СВЦЭМ!$D$10+'СЕТ СН'!$I$6-'СЕТ СН'!$I$23</f>
        <v>1446.9012678099998</v>
      </c>
      <c r="M127" s="36">
        <f>SUMIFS(СВЦЭМ!$D$39:$D$782,СВЦЭМ!$A$39:$A$782,$A127,СВЦЭМ!$B$39:$B$782,M$119)+'СЕТ СН'!$I$11+СВЦЭМ!$D$10+'СЕТ СН'!$I$6-'СЕТ СН'!$I$23</f>
        <v>1456.17698159</v>
      </c>
      <c r="N127" s="36">
        <f>SUMIFS(СВЦЭМ!$D$39:$D$782,СВЦЭМ!$A$39:$A$782,$A127,СВЦЭМ!$B$39:$B$782,N$119)+'СЕТ СН'!$I$11+СВЦЭМ!$D$10+'СЕТ СН'!$I$6-'СЕТ СН'!$I$23</f>
        <v>1455.67766274</v>
      </c>
      <c r="O127" s="36">
        <f>SUMIFS(СВЦЭМ!$D$39:$D$782,СВЦЭМ!$A$39:$A$782,$A127,СВЦЭМ!$B$39:$B$782,O$119)+'СЕТ СН'!$I$11+СВЦЭМ!$D$10+'СЕТ СН'!$I$6-'СЕТ СН'!$I$23</f>
        <v>1443.4921181</v>
      </c>
      <c r="P127" s="36">
        <f>SUMIFS(СВЦЭМ!$D$39:$D$782,СВЦЭМ!$A$39:$A$782,$A127,СВЦЭМ!$B$39:$B$782,P$119)+'СЕТ СН'!$I$11+СВЦЭМ!$D$10+'СЕТ СН'!$I$6-'СЕТ СН'!$I$23</f>
        <v>1447.21506297</v>
      </c>
      <c r="Q127" s="36">
        <f>SUMIFS(СВЦЭМ!$D$39:$D$782,СВЦЭМ!$A$39:$A$782,$A127,СВЦЭМ!$B$39:$B$782,Q$119)+'СЕТ СН'!$I$11+СВЦЭМ!$D$10+'СЕТ СН'!$I$6-'СЕТ СН'!$I$23</f>
        <v>1457.41528857</v>
      </c>
      <c r="R127" s="36">
        <f>SUMIFS(СВЦЭМ!$D$39:$D$782,СВЦЭМ!$A$39:$A$782,$A127,СВЦЭМ!$B$39:$B$782,R$119)+'СЕТ СН'!$I$11+СВЦЭМ!$D$10+'СЕТ СН'!$I$6-'СЕТ СН'!$I$23</f>
        <v>1458.05554953</v>
      </c>
      <c r="S127" s="36">
        <f>SUMIFS(СВЦЭМ!$D$39:$D$782,СВЦЭМ!$A$39:$A$782,$A127,СВЦЭМ!$B$39:$B$782,S$119)+'СЕТ СН'!$I$11+СВЦЭМ!$D$10+'СЕТ СН'!$I$6-'СЕТ СН'!$I$23</f>
        <v>1456.9755810699999</v>
      </c>
      <c r="T127" s="36">
        <f>SUMIFS(СВЦЭМ!$D$39:$D$782,СВЦЭМ!$A$39:$A$782,$A127,СВЦЭМ!$B$39:$B$782,T$119)+'СЕТ СН'!$I$11+СВЦЭМ!$D$10+'СЕТ СН'!$I$6-'СЕТ СН'!$I$23</f>
        <v>1458.7818693300001</v>
      </c>
      <c r="U127" s="36">
        <f>SUMIFS(СВЦЭМ!$D$39:$D$782,СВЦЭМ!$A$39:$A$782,$A127,СВЦЭМ!$B$39:$B$782,U$119)+'СЕТ СН'!$I$11+СВЦЭМ!$D$10+'СЕТ СН'!$I$6-'СЕТ СН'!$I$23</f>
        <v>1443.9370481999999</v>
      </c>
      <c r="V127" s="36">
        <f>SUMIFS(СВЦЭМ!$D$39:$D$782,СВЦЭМ!$A$39:$A$782,$A127,СВЦЭМ!$B$39:$B$782,V$119)+'СЕТ СН'!$I$11+СВЦЭМ!$D$10+'СЕТ СН'!$I$6-'СЕТ СН'!$I$23</f>
        <v>1449.6125121499999</v>
      </c>
      <c r="W127" s="36">
        <f>SUMIFS(СВЦЭМ!$D$39:$D$782,СВЦЭМ!$A$39:$A$782,$A127,СВЦЭМ!$B$39:$B$782,W$119)+'СЕТ СН'!$I$11+СВЦЭМ!$D$10+'СЕТ СН'!$I$6-'СЕТ СН'!$I$23</f>
        <v>1444.24728583</v>
      </c>
      <c r="X127" s="36">
        <f>SUMIFS(СВЦЭМ!$D$39:$D$782,СВЦЭМ!$A$39:$A$782,$A127,СВЦЭМ!$B$39:$B$782,X$119)+'СЕТ СН'!$I$11+СВЦЭМ!$D$10+'СЕТ СН'!$I$6-'СЕТ СН'!$I$23</f>
        <v>1420.3273739199999</v>
      </c>
      <c r="Y127" s="36">
        <f>SUMIFS(СВЦЭМ!$D$39:$D$782,СВЦЭМ!$A$39:$A$782,$A127,СВЦЭМ!$B$39:$B$782,Y$119)+'СЕТ СН'!$I$11+СВЦЭМ!$D$10+'СЕТ СН'!$I$6-'СЕТ СН'!$I$23</f>
        <v>1452.9269261300001</v>
      </c>
    </row>
    <row r="128" spans="1:27" ht="15.75" x14ac:dyDescent="0.2">
      <c r="A128" s="35">
        <f t="shared" si="3"/>
        <v>44813</v>
      </c>
      <c r="B128" s="36">
        <f>SUMIFS(СВЦЭМ!$D$39:$D$782,СВЦЭМ!$A$39:$A$782,$A128,СВЦЭМ!$B$39:$B$782,B$119)+'СЕТ СН'!$I$11+СВЦЭМ!$D$10+'СЕТ СН'!$I$6-'СЕТ СН'!$I$23</f>
        <v>1523.9476867799999</v>
      </c>
      <c r="C128" s="36">
        <f>SUMIFS(СВЦЭМ!$D$39:$D$782,СВЦЭМ!$A$39:$A$782,$A128,СВЦЭМ!$B$39:$B$782,C$119)+'СЕТ СН'!$I$11+СВЦЭМ!$D$10+'СЕТ СН'!$I$6-'СЕТ СН'!$I$23</f>
        <v>1569.9444279300001</v>
      </c>
      <c r="D128" s="36">
        <f>SUMIFS(СВЦЭМ!$D$39:$D$782,СВЦЭМ!$A$39:$A$782,$A128,СВЦЭМ!$B$39:$B$782,D$119)+'СЕТ СН'!$I$11+СВЦЭМ!$D$10+'СЕТ СН'!$I$6-'СЕТ СН'!$I$23</f>
        <v>1629.5638805399999</v>
      </c>
      <c r="E128" s="36">
        <f>SUMIFS(СВЦЭМ!$D$39:$D$782,СВЦЭМ!$A$39:$A$782,$A128,СВЦЭМ!$B$39:$B$782,E$119)+'СЕТ СН'!$I$11+СВЦЭМ!$D$10+'СЕТ СН'!$I$6-'СЕТ СН'!$I$23</f>
        <v>1647.4948805899999</v>
      </c>
      <c r="F128" s="36">
        <f>SUMIFS(СВЦЭМ!$D$39:$D$782,СВЦЭМ!$A$39:$A$782,$A128,СВЦЭМ!$B$39:$B$782,F$119)+'СЕТ СН'!$I$11+СВЦЭМ!$D$10+'СЕТ СН'!$I$6-'СЕТ СН'!$I$23</f>
        <v>1646.8453082999999</v>
      </c>
      <c r="G128" s="36">
        <f>SUMIFS(СВЦЭМ!$D$39:$D$782,СВЦЭМ!$A$39:$A$782,$A128,СВЦЭМ!$B$39:$B$782,G$119)+'СЕТ СН'!$I$11+СВЦЭМ!$D$10+'СЕТ СН'!$I$6-'СЕТ СН'!$I$23</f>
        <v>1619.8631013200002</v>
      </c>
      <c r="H128" s="36">
        <f>SUMIFS(СВЦЭМ!$D$39:$D$782,СВЦЭМ!$A$39:$A$782,$A128,СВЦЭМ!$B$39:$B$782,H$119)+'СЕТ СН'!$I$11+СВЦЭМ!$D$10+'СЕТ СН'!$I$6-'СЕТ СН'!$I$23</f>
        <v>1549.58823717</v>
      </c>
      <c r="I128" s="36">
        <f>SUMIFS(СВЦЭМ!$D$39:$D$782,СВЦЭМ!$A$39:$A$782,$A128,СВЦЭМ!$B$39:$B$782,I$119)+'СЕТ СН'!$I$11+СВЦЭМ!$D$10+'СЕТ СН'!$I$6-'СЕТ СН'!$I$23</f>
        <v>1496.7006683999998</v>
      </c>
      <c r="J128" s="36">
        <f>SUMIFS(СВЦЭМ!$D$39:$D$782,СВЦЭМ!$A$39:$A$782,$A128,СВЦЭМ!$B$39:$B$782,J$119)+'СЕТ СН'!$I$11+СВЦЭМ!$D$10+'СЕТ СН'!$I$6-'СЕТ СН'!$I$23</f>
        <v>1438.73600812</v>
      </c>
      <c r="K128" s="36">
        <f>SUMIFS(СВЦЭМ!$D$39:$D$782,СВЦЭМ!$A$39:$A$782,$A128,СВЦЭМ!$B$39:$B$782,K$119)+'СЕТ СН'!$I$11+СВЦЭМ!$D$10+'СЕТ СН'!$I$6-'СЕТ СН'!$I$23</f>
        <v>1398.44125229</v>
      </c>
      <c r="L128" s="36">
        <f>SUMIFS(СВЦЭМ!$D$39:$D$782,СВЦЭМ!$A$39:$A$782,$A128,СВЦЭМ!$B$39:$B$782,L$119)+'СЕТ СН'!$I$11+СВЦЭМ!$D$10+'СЕТ СН'!$I$6-'СЕТ СН'!$I$23</f>
        <v>1381.4543511299998</v>
      </c>
      <c r="M128" s="36">
        <f>SUMIFS(СВЦЭМ!$D$39:$D$782,СВЦЭМ!$A$39:$A$782,$A128,СВЦЭМ!$B$39:$B$782,M$119)+'СЕТ СН'!$I$11+СВЦЭМ!$D$10+'СЕТ СН'!$I$6-'СЕТ СН'!$I$23</f>
        <v>1363.9256670300001</v>
      </c>
      <c r="N128" s="36">
        <f>SUMIFS(СВЦЭМ!$D$39:$D$782,СВЦЭМ!$A$39:$A$782,$A128,СВЦЭМ!$B$39:$B$782,N$119)+'СЕТ СН'!$I$11+СВЦЭМ!$D$10+'СЕТ СН'!$I$6-'СЕТ СН'!$I$23</f>
        <v>1349.7952608400001</v>
      </c>
      <c r="O128" s="36">
        <f>SUMIFS(СВЦЭМ!$D$39:$D$782,СВЦЭМ!$A$39:$A$782,$A128,СВЦЭМ!$B$39:$B$782,O$119)+'СЕТ СН'!$I$11+СВЦЭМ!$D$10+'СЕТ СН'!$I$6-'СЕТ СН'!$I$23</f>
        <v>1344.1874758499998</v>
      </c>
      <c r="P128" s="36">
        <f>SUMIFS(СВЦЭМ!$D$39:$D$782,СВЦЭМ!$A$39:$A$782,$A128,СВЦЭМ!$B$39:$B$782,P$119)+'СЕТ СН'!$I$11+СВЦЭМ!$D$10+'СЕТ СН'!$I$6-'СЕТ СН'!$I$23</f>
        <v>1376.3070679100001</v>
      </c>
      <c r="Q128" s="36">
        <f>SUMIFS(СВЦЭМ!$D$39:$D$782,СВЦЭМ!$A$39:$A$782,$A128,СВЦЭМ!$B$39:$B$782,Q$119)+'СЕТ СН'!$I$11+СВЦЭМ!$D$10+'СЕТ СН'!$I$6-'СЕТ СН'!$I$23</f>
        <v>1377.8628660499999</v>
      </c>
      <c r="R128" s="36">
        <f>SUMIFS(СВЦЭМ!$D$39:$D$782,СВЦЭМ!$A$39:$A$782,$A128,СВЦЭМ!$B$39:$B$782,R$119)+'СЕТ СН'!$I$11+СВЦЭМ!$D$10+'СЕТ СН'!$I$6-'СЕТ СН'!$I$23</f>
        <v>1393.8970944799999</v>
      </c>
      <c r="S128" s="36">
        <f>SUMIFS(СВЦЭМ!$D$39:$D$782,СВЦЭМ!$A$39:$A$782,$A128,СВЦЭМ!$B$39:$B$782,S$119)+'СЕТ СН'!$I$11+СВЦЭМ!$D$10+'СЕТ СН'!$I$6-'СЕТ СН'!$I$23</f>
        <v>1362.5606149199998</v>
      </c>
      <c r="T128" s="36">
        <f>SUMIFS(СВЦЭМ!$D$39:$D$782,СВЦЭМ!$A$39:$A$782,$A128,СВЦЭМ!$B$39:$B$782,T$119)+'СЕТ СН'!$I$11+СВЦЭМ!$D$10+'СЕТ СН'!$I$6-'СЕТ СН'!$I$23</f>
        <v>1362.0186776099999</v>
      </c>
      <c r="U128" s="36">
        <f>SUMIFS(СВЦЭМ!$D$39:$D$782,СВЦЭМ!$A$39:$A$782,$A128,СВЦЭМ!$B$39:$B$782,U$119)+'СЕТ СН'!$I$11+СВЦЭМ!$D$10+'СЕТ СН'!$I$6-'СЕТ СН'!$I$23</f>
        <v>1353.17998068</v>
      </c>
      <c r="V128" s="36">
        <f>SUMIFS(СВЦЭМ!$D$39:$D$782,СВЦЭМ!$A$39:$A$782,$A128,СВЦЭМ!$B$39:$B$782,V$119)+'СЕТ СН'!$I$11+СВЦЭМ!$D$10+'СЕТ СН'!$I$6-'СЕТ СН'!$I$23</f>
        <v>1332.6366410599999</v>
      </c>
      <c r="W128" s="36">
        <f>SUMIFS(СВЦЭМ!$D$39:$D$782,СВЦЭМ!$A$39:$A$782,$A128,СВЦЭМ!$B$39:$B$782,W$119)+'СЕТ СН'!$I$11+СВЦЭМ!$D$10+'СЕТ СН'!$I$6-'СЕТ СН'!$I$23</f>
        <v>1333.31890673</v>
      </c>
      <c r="X128" s="36">
        <f>SUMIFS(СВЦЭМ!$D$39:$D$782,СВЦЭМ!$A$39:$A$782,$A128,СВЦЭМ!$B$39:$B$782,X$119)+'СЕТ СН'!$I$11+СВЦЭМ!$D$10+'СЕТ СН'!$I$6-'СЕТ СН'!$I$23</f>
        <v>1353.49247831</v>
      </c>
      <c r="Y128" s="36">
        <f>SUMIFS(СВЦЭМ!$D$39:$D$782,СВЦЭМ!$A$39:$A$782,$A128,СВЦЭМ!$B$39:$B$782,Y$119)+'СЕТ СН'!$I$11+СВЦЭМ!$D$10+'СЕТ СН'!$I$6-'СЕТ СН'!$I$23</f>
        <v>1424.5448217799999</v>
      </c>
    </row>
    <row r="129" spans="1:25" ht="15.75" x14ac:dyDescent="0.2">
      <c r="A129" s="35">
        <f t="shared" si="3"/>
        <v>44814</v>
      </c>
      <c r="B129" s="36">
        <f>SUMIFS(СВЦЭМ!$D$39:$D$782,СВЦЭМ!$A$39:$A$782,$A129,СВЦЭМ!$B$39:$B$782,B$119)+'СЕТ СН'!$I$11+СВЦЭМ!$D$10+'СЕТ СН'!$I$6-'СЕТ СН'!$I$23</f>
        <v>1456.81698538</v>
      </c>
      <c r="C129" s="36">
        <f>SUMIFS(СВЦЭМ!$D$39:$D$782,СВЦЭМ!$A$39:$A$782,$A129,СВЦЭМ!$B$39:$B$782,C$119)+'СЕТ СН'!$I$11+СВЦЭМ!$D$10+'СЕТ СН'!$I$6-'СЕТ СН'!$I$23</f>
        <v>1505.44041621</v>
      </c>
      <c r="D129" s="36">
        <f>SUMIFS(СВЦЭМ!$D$39:$D$782,СВЦЭМ!$A$39:$A$782,$A129,СВЦЭМ!$B$39:$B$782,D$119)+'СЕТ СН'!$I$11+СВЦЭМ!$D$10+'СЕТ СН'!$I$6-'СЕТ СН'!$I$23</f>
        <v>1542.6729752599999</v>
      </c>
      <c r="E129" s="36">
        <f>SUMIFS(СВЦЭМ!$D$39:$D$782,СВЦЭМ!$A$39:$A$782,$A129,СВЦЭМ!$B$39:$B$782,E$119)+'СЕТ СН'!$I$11+СВЦЭМ!$D$10+'СЕТ СН'!$I$6-'СЕТ СН'!$I$23</f>
        <v>1552.2924637400001</v>
      </c>
      <c r="F129" s="36">
        <f>SUMIFS(СВЦЭМ!$D$39:$D$782,СВЦЭМ!$A$39:$A$782,$A129,СВЦЭМ!$B$39:$B$782,F$119)+'СЕТ СН'!$I$11+СВЦЭМ!$D$10+'СЕТ СН'!$I$6-'СЕТ СН'!$I$23</f>
        <v>1568.0818052899999</v>
      </c>
      <c r="G129" s="36">
        <f>SUMIFS(СВЦЭМ!$D$39:$D$782,СВЦЭМ!$A$39:$A$782,$A129,СВЦЭМ!$B$39:$B$782,G$119)+'СЕТ СН'!$I$11+СВЦЭМ!$D$10+'СЕТ СН'!$I$6-'СЕТ СН'!$I$23</f>
        <v>1555.96060874</v>
      </c>
      <c r="H129" s="36">
        <f>SUMIFS(СВЦЭМ!$D$39:$D$782,СВЦЭМ!$A$39:$A$782,$A129,СВЦЭМ!$B$39:$B$782,H$119)+'СЕТ СН'!$I$11+СВЦЭМ!$D$10+'СЕТ СН'!$I$6-'СЕТ СН'!$I$23</f>
        <v>1525.18526926</v>
      </c>
      <c r="I129" s="36">
        <f>SUMIFS(СВЦЭМ!$D$39:$D$782,СВЦЭМ!$A$39:$A$782,$A129,СВЦЭМ!$B$39:$B$782,I$119)+'СЕТ СН'!$I$11+СВЦЭМ!$D$10+'СЕТ СН'!$I$6-'СЕТ СН'!$I$23</f>
        <v>1469.39989556</v>
      </c>
      <c r="J129" s="36">
        <f>SUMIFS(СВЦЭМ!$D$39:$D$782,СВЦЭМ!$A$39:$A$782,$A129,СВЦЭМ!$B$39:$B$782,J$119)+'СЕТ СН'!$I$11+СВЦЭМ!$D$10+'СЕТ СН'!$I$6-'СЕТ СН'!$I$23</f>
        <v>1396.5218478900001</v>
      </c>
      <c r="K129" s="36">
        <f>SUMIFS(СВЦЭМ!$D$39:$D$782,СВЦЭМ!$A$39:$A$782,$A129,СВЦЭМ!$B$39:$B$782,K$119)+'СЕТ СН'!$I$11+СВЦЭМ!$D$10+'СЕТ СН'!$I$6-'СЕТ СН'!$I$23</f>
        <v>1364.4758049</v>
      </c>
      <c r="L129" s="36">
        <f>SUMIFS(СВЦЭМ!$D$39:$D$782,СВЦЭМ!$A$39:$A$782,$A129,СВЦЭМ!$B$39:$B$782,L$119)+'СЕТ СН'!$I$11+СВЦЭМ!$D$10+'СЕТ СН'!$I$6-'СЕТ СН'!$I$23</f>
        <v>1350.44288753</v>
      </c>
      <c r="M129" s="36">
        <f>SUMIFS(СВЦЭМ!$D$39:$D$782,СВЦЭМ!$A$39:$A$782,$A129,СВЦЭМ!$B$39:$B$782,M$119)+'СЕТ СН'!$I$11+СВЦЭМ!$D$10+'СЕТ СН'!$I$6-'СЕТ СН'!$I$23</f>
        <v>1350.6369864899998</v>
      </c>
      <c r="N129" s="36">
        <f>SUMIFS(СВЦЭМ!$D$39:$D$782,СВЦЭМ!$A$39:$A$782,$A129,СВЦЭМ!$B$39:$B$782,N$119)+'СЕТ СН'!$I$11+СВЦЭМ!$D$10+'СЕТ СН'!$I$6-'СЕТ СН'!$I$23</f>
        <v>1361.37300117</v>
      </c>
      <c r="O129" s="36">
        <f>SUMIFS(СВЦЭМ!$D$39:$D$782,СВЦЭМ!$A$39:$A$782,$A129,СВЦЭМ!$B$39:$B$782,O$119)+'СЕТ СН'!$I$11+СВЦЭМ!$D$10+'СЕТ СН'!$I$6-'СЕТ СН'!$I$23</f>
        <v>1381.9851176799998</v>
      </c>
      <c r="P129" s="36">
        <f>SUMIFS(СВЦЭМ!$D$39:$D$782,СВЦЭМ!$A$39:$A$782,$A129,СВЦЭМ!$B$39:$B$782,P$119)+'СЕТ СН'!$I$11+СВЦЭМ!$D$10+'СЕТ СН'!$I$6-'СЕТ СН'!$I$23</f>
        <v>1383.6772302300001</v>
      </c>
      <c r="Q129" s="36">
        <f>SUMIFS(СВЦЭМ!$D$39:$D$782,СВЦЭМ!$A$39:$A$782,$A129,СВЦЭМ!$B$39:$B$782,Q$119)+'СЕТ СН'!$I$11+СВЦЭМ!$D$10+'СЕТ СН'!$I$6-'СЕТ СН'!$I$23</f>
        <v>1390.11425979</v>
      </c>
      <c r="R129" s="36">
        <f>SUMIFS(СВЦЭМ!$D$39:$D$782,СВЦЭМ!$A$39:$A$782,$A129,СВЦЭМ!$B$39:$B$782,R$119)+'СЕТ СН'!$I$11+СВЦЭМ!$D$10+'СЕТ СН'!$I$6-'СЕТ СН'!$I$23</f>
        <v>1373.46359721</v>
      </c>
      <c r="S129" s="36">
        <f>SUMIFS(СВЦЭМ!$D$39:$D$782,СВЦЭМ!$A$39:$A$782,$A129,СВЦЭМ!$B$39:$B$782,S$119)+'СЕТ СН'!$I$11+СВЦЭМ!$D$10+'СЕТ СН'!$I$6-'СЕТ СН'!$I$23</f>
        <v>1345.1511482699998</v>
      </c>
      <c r="T129" s="36">
        <f>SUMIFS(СВЦЭМ!$D$39:$D$782,СВЦЭМ!$A$39:$A$782,$A129,СВЦЭМ!$B$39:$B$782,T$119)+'СЕТ СН'!$I$11+СВЦЭМ!$D$10+'СЕТ СН'!$I$6-'СЕТ СН'!$I$23</f>
        <v>1332.48697182</v>
      </c>
      <c r="U129" s="36">
        <f>SUMIFS(СВЦЭМ!$D$39:$D$782,СВЦЭМ!$A$39:$A$782,$A129,СВЦЭМ!$B$39:$B$782,U$119)+'СЕТ СН'!$I$11+СВЦЭМ!$D$10+'СЕТ СН'!$I$6-'СЕТ СН'!$I$23</f>
        <v>1347.80151574</v>
      </c>
      <c r="V129" s="36">
        <f>SUMIFS(СВЦЭМ!$D$39:$D$782,СВЦЭМ!$A$39:$A$782,$A129,СВЦЭМ!$B$39:$B$782,V$119)+'СЕТ СН'!$I$11+СВЦЭМ!$D$10+'СЕТ СН'!$I$6-'СЕТ СН'!$I$23</f>
        <v>1344.7731252999999</v>
      </c>
      <c r="W129" s="36">
        <f>SUMIFS(СВЦЭМ!$D$39:$D$782,СВЦЭМ!$A$39:$A$782,$A129,СВЦЭМ!$B$39:$B$782,W$119)+'СЕТ СН'!$I$11+СВЦЭМ!$D$10+'СЕТ СН'!$I$6-'СЕТ СН'!$I$23</f>
        <v>1352.4577903499999</v>
      </c>
      <c r="X129" s="36">
        <f>SUMIFS(СВЦЭМ!$D$39:$D$782,СВЦЭМ!$A$39:$A$782,$A129,СВЦЭМ!$B$39:$B$782,X$119)+'СЕТ СН'!$I$11+СВЦЭМ!$D$10+'СЕТ СН'!$I$6-'СЕТ СН'!$I$23</f>
        <v>1409.6332360900001</v>
      </c>
      <c r="Y129" s="36">
        <f>SUMIFS(СВЦЭМ!$D$39:$D$782,СВЦЭМ!$A$39:$A$782,$A129,СВЦЭМ!$B$39:$B$782,Y$119)+'СЕТ СН'!$I$11+СВЦЭМ!$D$10+'СЕТ СН'!$I$6-'СЕТ СН'!$I$23</f>
        <v>1451.62152036</v>
      </c>
    </row>
    <row r="130" spans="1:25" ht="15.75" x14ac:dyDescent="0.2">
      <c r="A130" s="35">
        <f t="shared" si="3"/>
        <v>44815</v>
      </c>
      <c r="B130" s="36">
        <f>SUMIFS(СВЦЭМ!$D$39:$D$782,СВЦЭМ!$A$39:$A$782,$A130,СВЦЭМ!$B$39:$B$782,B$119)+'СЕТ СН'!$I$11+СВЦЭМ!$D$10+'СЕТ СН'!$I$6-'СЕТ СН'!$I$23</f>
        <v>1466.0792047499999</v>
      </c>
      <c r="C130" s="36">
        <f>SUMIFS(СВЦЭМ!$D$39:$D$782,СВЦЭМ!$A$39:$A$782,$A130,СВЦЭМ!$B$39:$B$782,C$119)+'СЕТ СН'!$I$11+СВЦЭМ!$D$10+'СЕТ СН'!$I$6-'СЕТ СН'!$I$23</f>
        <v>1503.5297640499998</v>
      </c>
      <c r="D130" s="36">
        <f>SUMIFS(СВЦЭМ!$D$39:$D$782,СВЦЭМ!$A$39:$A$782,$A130,СВЦЭМ!$B$39:$B$782,D$119)+'СЕТ СН'!$I$11+СВЦЭМ!$D$10+'СЕТ СН'!$I$6-'СЕТ СН'!$I$23</f>
        <v>1531.12211469</v>
      </c>
      <c r="E130" s="36">
        <f>SUMIFS(СВЦЭМ!$D$39:$D$782,СВЦЭМ!$A$39:$A$782,$A130,СВЦЭМ!$B$39:$B$782,E$119)+'СЕТ СН'!$I$11+СВЦЭМ!$D$10+'СЕТ СН'!$I$6-'СЕТ СН'!$I$23</f>
        <v>1533.97250532</v>
      </c>
      <c r="F130" s="36">
        <f>SUMIFS(СВЦЭМ!$D$39:$D$782,СВЦЭМ!$A$39:$A$782,$A130,СВЦЭМ!$B$39:$B$782,F$119)+'СЕТ СН'!$I$11+СВЦЭМ!$D$10+'СЕТ СН'!$I$6-'СЕТ СН'!$I$23</f>
        <v>1525.12364916</v>
      </c>
      <c r="G130" s="36">
        <f>SUMIFS(СВЦЭМ!$D$39:$D$782,СВЦЭМ!$A$39:$A$782,$A130,СВЦЭМ!$B$39:$B$782,G$119)+'СЕТ СН'!$I$11+СВЦЭМ!$D$10+'СЕТ СН'!$I$6-'СЕТ СН'!$I$23</f>
        <v>1516.4295271699998</v>
      </c>
      <c r="H130" s="36">
        <f>SUMIFS(СВЦЭМ!$D$39:$D$782,СВЦЭМ!$A$39:$A$782,$A130,СВЦЭМ!$B$39:$B$782,H$119)+'СЕТ СН'!$I$11+СВЦЭМ!$D$10+'СЕТ СН'!$I$6-'СЕТ СН'!$I$23</f>
        <v>1496.2680889799999</v>
      </c>
      <c r="I130" s="36">
        <f>SUMIFS(СВЦЭМ!$D$39:$D$782,СВЦЭМ!$A$39:$A$782,$A130,СВЦЭМ!$B$39:$B$782,I$119)+'СЕТ СН'!$I$11+СВЦЭМ!$D$10+'СЕТ СН'!$I$6-'СЕТ СН'!$I$23</f>
        <v>1439.2775637899999</v>
      </c>
      <c r="J130" s="36">
        <f>SUMIFS(СВЦЭМ!$D$39:$D$782,СВЦЭМ!$A$39:$A$782,$A130,СВЦЭМ!$B$39:$B$782,J$119)+'СЕТ СН'!$I$11+СВЦЭМ!$D$10+'СЕТ СН'!$I$6-'СЕТ СН'!$I$23</f>
        <v>1367.6737053299998</v>
      </c>
      <c r="K130" s="36">
        <f>SUMIFS(СВЦЭМ!$D$39:$D$782,СВЦЭМ!$A$39:$A$782,$A130,СВЦЭМ!$B$39:$B$782,K$119)+'СЕТ СН'!$I$11+СВЦЭМ!$D$10+'СЕТ СН'!$I$6-'СЕТ СН'!$I$23</f>
        <v>1325.52134473</v>
      </c>
      <c r="L130" s="36">
        <f>SUMIFS(СВЦЭМ!$D$39:$D$782,СВЦЭМ!$A$39:$A$782,$A130,СВЦЭМ!$B$39:$B$782,L$119)+'СЕТ СН'!$I$11+СВЦЭМ!$D$10+'СЕТ СН'!$I$6-'СЕТ СН'!$I$23</f>
        <v>1299.9664562399998</v>
      </c>
      <c r="M130" s="36">
        <f>SUMIFS(СВЦЭМ!$D$39:$D$782,СВЦЭМ!$A$39:$A$782,$A130,СВЦЭМ!$B$39:$B$782,M$119)+'СЕТ СН'!$I$11+СВЦЭМ!$D$10+'СЕТ СН'!$I$6-'СЕТ СН'!$I$23</f>
        <v>1313.2317422000001</v>
      </c>
      <c r="N130" s="36">
        <f>SUMIFS(СВЦЭМ!$D$39:$D$782,СВЦЭМ!$A$39:$A$782,$A130,СВЦЭМ!$B$39:$B$782,N$119)+'СЕТ СН'!$I$11+СВЦЭМ!$D$10+'СЕТ СН'!$I$6-'СЕТ СН'!$I$23</f>
        <v>1315.43175292</v>
      </c>
      <c r="O130" s="36">
        <f>SUMIFS(СВЦЭМ!$D$39:$D$782,СВЦЭМ!$A$39:$A$782,$A130,СВЦЭМ!$B$39:$B$782,O$119)+'СЕТ СН'!$I$11+СВЦЭМ!$D$10+'СЕТ СН'!$I$6-'СЕТ СН'!$I$23</f>
        <v>1320.5141881099998</v>
      </c>
      <c r="P130" s="36">
        <f>SUMIFS(СВЦЭМ!$D$39:$D$782,СВЦЭМ!$A$39:$A$782,$A130,СВЦЭМ!$B$39:$B$782,P$119)+'СЕТ СН'!$I$11+СВЦЭМ!$D$10+'СЕТ СН'!$I$6-'СЕТ СН'!$I$23</f>
        <v>1345.1688367100001</v>
      </c>
      <c r="Q130" s="36">
        <f>SUMIFS(СВЦЭМ!$D$39:$D$782,СВЦЭМ!$A$39:$A$782,$A130,СВЦЭМ!$B$39:$B$782,Q$119)+'СЕТ СН'!$I$11+СВЦЭМ!$D$10+'СЕТ СН'!$I$6-'СЕТ СН'!$I$23</f>
        <v>1348.6909967299998</v>
      </c>
      <c r="R130" s="36">
        <f>SUMIFS(СВЦЭМ!$D$39:$D$782,СВЦЭМ!$A$39:$A$782,$A130,СВЦЭМ!$B$39:$B$782,R$119)+'СЕТ СН'!$I$11+СВЦЭМ!$D$10+'СЕТ СН'!$I$6-'СЕТ СН'!$I$23</f>
        <v>1328.2337429899999</v>
      </c>
      <c r="S130" s="36">
        <f>SUMIFS(СВЦЭМ!$D$39:$D$782,СВЦЭМ!$A$39:$A$782,$A130,СВЦЭМ!$B$39:$B$782,S$119)+'СЕТ СН'!$I$11+СВЦЭМ!$D$10+'СЕТ СН'!$I$6-'СЕТ СН'!$I$23</f>
        <v>1321.1447719799999</v>
      </c>
      <c r="T130" s="36">
        <f>SUMIFS(СВЦЭМ!$D$39:$D$782,СВЦЭМ!$A$39:$A$782,$A130,СВЦЭМ!$B$39:$B$782,T$119)+'СЕТ СН'!$I$11+СВЦЭМ!$D$10+'СЕТ СН'!$I$6-'СЕТ СН'!$I$23</f>
        <v>1307.9221855599999</v>
      </c>
      <c r="U130" s="36">
        <f>SUMIFS(СВЦЭМ!$D$39:$D$782,СВЦЭМ!$A$39:$A$782,$A130,СВЦЭМ!$B$39:$B$782,U$119)+'СЕТ СН'!$I$11+СВЦЭМ!$D$10+'СЕТ СН'!$I$6-'СЕТ СН'!$I$23</f>
        <v>1296.42748388</v>
      </c>
      <c r="V130" s="36">
        <f>SUMIFS(СВЦЭМ!$D$39:$D$782,СВЦЭМ!$A$39:$A$782,$A130,СВЦЭМ!$B$39:$B$782,V$119)+'СЕТ СН'!$I$11+СВЦЭМ!$D$10+'СЕТ СН'!$I$6-'СЕТ СН'!$I$23</f>
        <v>1299.88098541</v>
      </c>
      <c r="W130" s="36">
        <f>SUMIFS(СВЦЭМ!$D$39:$D$782,СВЦЭМ!$A$39:$A$782,$A130,СВЦЭМ!$B$39:$B$782,W$119)+'СЕТ СН'!$I$11+СВЦЭМ!$D$10+'СЕТ СН'!$I$6-'СЕТ СН'!$I$23</f>
        <v>1321.33832663</v>
      </c>
      <c r="X130" s="36">
        <f>SUMIFS(СВЦЭМ!$D$39:$D$782,СВЦЭМ!$A$39:$A$782,$A130,СВЦЭМ!$B$39:$B$782,X$119)+'СЕТ СН'!$I$11+СВЦЭМ!$D$10+'СЕТ СН'!$I$6-'СЕТ СН'!$I$23</f>
        <v>1373.1442392399999</v>
      </c>
      <c r="Y130" s="36">
        <f>SUMIFS(СВЦЭМ!$D$39:$D$782,СВЦЭМ!$A$39:$A$782,$A130,СВЦЭМ!$B$39:$B$782,Y$119)+'СЕТ СН'!$I$11+СВЦЭМ!$D$10+'СЕТ СН'!$I$6-'СЕТ СН'!$I$23</f>
        <v>1435.7294707400001</v>
      </c>
    </row>
    <row r="131" spans="1:25" ht="15.75" x14ac:dyDescent="0.2">
      <c r="A131" s="35">
        <f t="shared" si="3"/>
        <v>44816</v>
      </c>
      <c r="B131" s="36">
        <f>SUMIFS(СВЦЭМ!$D$39:$D$782,СВЦЭМ!$A$39:$A$782,$A131,СВЦЭМ!$B$39:$B$782,B$119)+'СЕТ СН'!$I$11+СВЦЭМ!$D$10+'СЕТ СН'!$I$6-'СЕТ СН'!$I$23</f>
        <v>1489.59803921</v>
      </c>
      <c r="C131" s="36">
        <f>SUMIFS(СВЦЭМ!$D$39:$D$782,СВЦЭМ!$A$39:$A$782,$A131,СВЦЭМ!$B$39:$B$782,C$119)+'СЕТ СН'!$I$11+СВЦЭМ!$D$10+'СЕТ СН'!$I$6-'СЕТ СН'!$I$23</f>
        <v>1515.5646652099999</v>
      </c>
      <c r="D131" s="36">
        <f>SUMIFS(СВЦЭМ!$D$39:$D$782,СВЦЭМ!$A$39:$A$782,$A131,СВЦЭМ!$B$39:$B$782,D$119)+'СЕТ СН'!$I$11+СВЦЭМ!$D$10+'СЕТ СН'!$I$6-'СЕТ СН'!$I$23</f>
        <v>1528.30486634</v>
      </c>
      <c r="E131" s="36">
        <f>SUMIFS(СВЦЭМ!$D$39:$D$782,СВЦЭМ!$A$39:$A$782,$A131,СВЦЭМ!$B$39:$B$782,E$119)+'СЕТ СН'!$I$11+СВЦЭМ!$D$10+'СЕТ СН'!$I$6-'СЕТ СН'!$I$23</f>
        <v>1534.09728286</v>
      </c>
      <c r="F131" s="36">
        <f>SUMIFS(СВЦЭМ!$D$39:$D$782,СВЦЭМ!$A$39:$A$782,$A131,СВЦЭМ!$B$39:$B$782,F$119)+'СЕТ СН'!$I$11+СВЦЭМ!$D$10+'СЕТ СН'!$I$6-'СЕТ СН'!$I$23</f>
        <v>1520.23721054</v>
      </c>
      <c r="G131" s="36">
        <f>SUMIFS(СВЦЭМ!$D$39:$D$782,СВЦЭМ!$A$39:$A$782,$A131,СВЦЭМ!$B$39:$B$782,G$119)+'СЕТ СН'!$I$11+СВЦЭМ!$D$10+'СЕТ СН'!$I$6-'СЕТ СН'!$I$23</f>
        <v>1495.05505767</v>
      </c>
      <c r="H131" s="36">
        <f>SUMIFS(СВЦЭМ!$D$39:$D$782,СВЦЭМ!$A$39:$A$782,$A131,СВЦЭМ!$B$39:$B$782,H$119)+'СЕТ СН'!$I$11+СВЦЭМ!$D$10+'СЕТ СН'!$I$6-'СЕТ СН'!$I$23</f>
        <v>1460.41184318</v>
      </c>
      <c r="I131" s="36">
        <f>SUMIFS(СВЦЭМ!$D$39:$D$782,СВЦЭМ!$A$39:$A$782,$A131,СВЦЭМ!$B$39:$B$782,I$119)+'СЕТ СН'!$I$11+СВЦЭМ!$D$10+'СЕТ СН'!$I$6-'СЕТ СН'!$I$23</f>
        <v>1380.8176292999999</v>
      </c>
      <c r="J131" s="36">
        <f>SUMIFS(СВЦЭМ!$D$39:$D$782,СВЦЭМ!$A$39:$A$782,$A131,СВЦЭМ!$B$39:$B$782,J$119)+'СЕТ СН'!$I$11+СВЦЭМ!$D$10+'СЕТ СН'!$I$6-'СЕТ СН'!$I$23</f>
        <v>1368.8526046899999</v>
      </c>
      <c r="K131" s="36">
        <f>SUMIFS(СВЦЭМ!$D$39:$D$782,СВЦЭМ!$A$39:$A$782,$A131,СВЦЭМ!$B$39:$B$782,K$119)+'СЕТ СН'!$I$11+СВЦЭМ!$D$10+'СЕТ СН'!$I$6-'СЕТ СН'!$I$23</f>
        <v>1345.0214263099999</v>
      </c>
      <c r="L131" s="36">
        <f>SUMIFS(СВЦЭМ!$D$39:$D$782,СВЦЭМ!$A$39:$A$782,$A131,СВЦЭМ!$B$39:$B$782,L$119)+'СЕТ СН'!$I$11+СВЦЭМ!$D$10+'СЕТ СН'!$I$6-'СЕТ СН'!$I$23</f>
        <v>1345.6710772699998</v>
      </c>
      <c r="M131" s="36">
        <f>SUMIFS(СВЦЭМ!$D$39:$D$782,СВЦЭМ!$A$39:$A$782,$A131,СВЦЭМ!$B$39:$B$782,M$119)+'СЕТ СН'!$I$11+СВЦЭМ!$D$10+'СЕТ СН'!$I$6-'СЕТ СН'!$I$23</f>
        <v>1360.7771690999998</v>
      </c>
      <c r="N131" s="36">
        <f>SUMIFS(СВЦЭМ!$D$39:$D$782,СВЦЭМ!$A$39:$A$782,$A131,СВЦЭМ!$B$39:$B$782,N$119)+'СЕТ СН'!$I$11+СВЦЭМ!$D$10+'СЕТ СН'!$I$6-'СЕТ СН'!$I$23</f>
        <v>1354.0515015599999</v>
      </c>
      <c r="O131" s="36">
        <f>SUMIFS(СВЦЭМ!$D$39:$D$782,СВЦЭМ!$A$39:$A$782,$A131,СВЦЭМ!$B$39:$B$782,O$119)+'СЕТ СН'!$I$11+СВЦЭМ!$D$10+'СЕТ СН'!$I$6-'СЕТ СН'!$I$23</f>
        <v>1353.86432418</v>
      </c>
      <c r="P131" s="36">
        <f>SUMIFS(СВЦЭМ!$D$39:$D$782,СВЦЭМ!$A$39:$A$782,$A131,СВЦЭМ!$B$39:$B$782,P$119)+'СЕТ СН'!$I$11+СВЦЭМ!$D$10+'СЕТ СН'!$I$6-'СЕТ СН'!$I$23</f>
        <v>1372.3935789500001</v>
      </c>
      <c r="Q131" s="36">
        <f>SUMIFS(СВЦЭМ!$D$39:$D$782,СВЦЭМ!$A$39:$A$782,$A131,СВЦЭМ!$B$39:$B$782,Q$119)+'СЕТ СН'!$I$11+СВЦЭМ!$D$10+'СЕТ СН'!$I$6-'СЕТ СН'!$I$23</f>
        <v>1362.1787451199998</v>
      </c>
      <c r="R131" s="36">
        <f>SUMIFS(СВЦЭМ!$D$39:$D$782,СВЦЭМ!$A$39:$A$782,$A131,СВЦЭМ!$B$39:$B$782,R$119)+'СЕТ СН'!$I$11+СВЦЭМ!$D$10+'СЕТ СН'!$I$6-'СЕТ СН'!$I$23</f>
        <v>1350.8849268499998</v>
      </c>
      <c r="S131" s="36">
        <f>SUMIFS(СВЦЭМ!$D$39:$D$782,СВЦЭМ!$A$39:$A$782,$A131,СВЦЭМ!$B$39:$B$782,S$119)+'СЕТ СН'!$I$11+СВЦЭМ!$D$10+'СЕТ СН'!$I$6-'СЕТ СН'!$I$23</f>
        <v>1330.9181578299999</v>
      </c>
      <c r="T131" s="36">
        <f>SUMIFS(СВЦЭМ!$D$39:$D$782,СВЦЭМ!$A$39:$A$782,$A131,СВЦЭМ!$B$39:$B$782,T$119)+'СЕТ СН'!$I$11+СВЦЭМ!$D$10+'СЕТ СН'!$I$6-'СЕТ СН'!$I$23</f>
        <v>1383.13059748</v>
      </c>
      <c r="U131" s="36">
        <f>SUMIFS(СВЦЭМ!$D$39:$D$782,СВЦЭМ!$A$39:$A$782,$A131,СВЦЭМ!$B$39:$B$782,U$119)+'СЕТ СН'!$I$11+СВЦЭМ!$D$10+'СЕТ СН'!$I$6-'СЕТ СН'!$I$23</f>
        <v>1391.17320569</v>
      </c>
      <c r="V131" s="36">
        <f>SUMIFS(СВЦЭМ!$D$39:$D$782,СВЦЭМ!$A$39:$A$782,$A131,СВЦЭМ!$B$39:$B$782,V$119)+'СЕТ СН'!$I$11+СВЦЭМ!$D$10+'СЕТ СН'!$I$6-'СЕТ СН'!$I$23</f>
        <v>1416.0689669799999</v>
      </c>
      <c r="W131" s="36">
        <f>SUMIFS(СВЦЭМ!$D$39:$D$782,СВЦЭМ!$A$39:$A$782,$A131,СВЦЭМ!$B$39:$B$782,W$119)+'СЕТ СН'!$I$11+СВЦЭМ!$D$10+'СЕТ СН'!$I$6-'СЕТ СН'!$I$23</f>
        <v>1404.0595399700001</v>
      </c>
      <c r="X131" s="36">
        <f>SUMIFS(СВЦЭМ!$D$39:$D$782,СВЦЭМ!$A$39:$A$782,$A131,СВЦЭМ!$B$39:$B$782,X$119)+'СЕТ СН'!$I$11+СВЦЭМ!$D$10+'СЕТ СН'!$I$6-'СЕТ СН'!$I$23</f>
        <v>1392.0205427699998</v>
      </c>
      <c r="Y131" s="36">
        <f>SUMIFS(СВЦЭМ!$D$39:$D$782,СВЦЭМ!$A$39:$A$782,$A131,СВЦЭМ!$B$39:$B$782,Y$119)+'СЕТ СН'!$I$11+СВЦЭМ!$D$10+'СЕТ СН'!$I$6-'СЕТ СН'!$I$23</f>
        <v>1424.76862323</v>
      </c>
    </row>
    <row r="132" spans="1:25" ht="15.75" x14ac:dyDescent="0.2">
      <c r="A132" s="35">
        <f t="shared" si="3"/>
        <v>44817</v>
      </c>
      <c r="B132" s="36">
        <f>SUMIFS(СВЦЭМ!$D$39:$D$782,СВЦЭМ!$A$39:$A$782,$A132,СВЦЭМ!$B$39:$B$782,B$119)+'СЕТ СН'!$I$11+СВЦЭМ!$D$10+'СЕТ СН'!$I$6-'СЕТ СН'!$I$23</f>
        <v>1475.2226917099999</v>
      </c>
      <c r="C132" s="36">
        <f>SUMIFS(СВЦЭМ!$D$39:$D$782,СВЦЭМ!$A$39:$A$782,$A132,СВЦЭМ!$B$39:$B$782,C$119)+'СЕТ СН'!$I$11+СВЦЭМ!$D$10+'СЕТ СН'!$I$6-'СЕТ СН'!$I$23</f>
        <v>1516.5293572400001</v>
      </c>
      <c r="D132" s="36">
        <f>SUMIFS(СВЦЭМ!$D$39:$D$782,СВЦЭМ!$A$39:$A$782,$A132,СВЦЭМ!$B$39:$B$782,D$119)+'СЕТ СН'!$I$11+СВЦЭМ!$D$10+'СЕТ СН'!$I$6-'СЕТ СН'!$I$23</f>
        <v>1536.7556508600001</v>
      </c>
      <c r="E132" s="36">
        <f>SUMIFS(СВЦЭМ!$D$39:$D$782,СВЦЭМ!$A$39:$A$782,$A132,СВЦЭМ!$B$39:$B$782,E$119)+'СЕТ СН'!$I$11+СВЦЭМ!$D$10+'СЕТ СН'!$I$6-'СЕТ СН'!$I$23</f>
        <v>1545.10495773</v>
      </c>
      <c r="F132" s="36">
        <f>SUMIFS(СВЦЭМ!$D$39:$D$782,СВЦЭМ!$A$39:$A$782,$A132,СВЦЭМ!$B$39:$B$782,F$119)+'СЕТ СН'!$I$11+СВЦЭМ!$D$10+'СЕТ СН'!$I$6-'СЕТ СН'!$I$23</f>
        <v>1536.4951899499999</v>
      </c>
      <c r="G132" s="36">
        <f>SUMIFS(СВЦЭМ!$D$39:$D$782,СВЦЭМ!$A$39:$A$782,$A132,СВЦЭМ!$B$39:$B$782,G$119)+'СЕТ СН'!$I$11+СВЦЭМ!$D$10+'СЕТ СН'!$I$6-'СЕТ СН'!$I$23</f>
        <v>1515.23589741</v>
      </c>
      <c r="H132" s="36">
        <f>SUMIFS(СВЦЭМ!$D$39:$D$782,СВЦЭМ!$A$39:$A$782,$A132,СВЦЭМ!$B$39:$B$782,H$119)+'СЕТ СН'!$I$11+СВЦЭМ!$D$10+'СЕТ СН'!$I$6-'СЕТ СН'!$I$23</f>
        <v>1453.5691380600001</v>
      </c>
      <c r="I132" s="36">
        <f>SUMIFS(СВЦЭМ!$D$39:$D$782,СВЦЭМ!$A$39:$A$782,$A132,СВЦЭМ!$B$39:$B$782,I$119)+'СЕТ СН'!$I$11+СВЦЭМ!$D$10+'СЕТ СН'!$I$6-'СЕТ СН'!$I$23</f>
        <v>1393.2696333499998</v>
      </c>
      <c r="J132" s="36">
        <f>SUMIFS(СВЦЭМ!$D$39:$D$782,СВЦЭМ!$A$39:$A$782,$A132,СВЦЭМ!$B$39:$B$782,J$119)+'СЕТ СН'!$I$11+СВЦЭМ!$D$10+'СЕТ СН'!$I$6-'СЕТ СН'!$I$23</f>
        <v>1368.2108160499999</v>
      </c>
      <c r="K132" s="36">
        <f>SUMIFS(СВЦЭМ!$D$39:$D$782,СВЦЭМ!$A$39:$A$782,$A132,СВЦЭМ!$B$39:$B$782,K$119)+'СЕТ СН'!$I$11+СВЦЭМ!$D$10+'СЕТ СН'!$I$6-'СЕТ СН'!$I$23</f>
        <v>1376.05090559</v>
      </c>
      <c r="L132" s="36">
        <f>SUMIFS(СВЦЭМ!$D$39:$D$782,СВЦЭМ!$A$39:$A$782,$A132,СВЦЭМ!$B$39:$B$782,L$119)+'СЕТ СН'!$I$11+СВЦЭМ!$D$10+'СЕТ СН'!$I$6-'СЕТ СН'!$I$23</f>
        <v>1384.7724590600001</v>
      </c>
      <c r="M132" s="36">
        <f>SUMIFS(СВЦЭМ!$D$39:$D$782,СВЦЭМ!$A$39:$A$782,$A132,СВЦЭМ!$B$39:$B$782,M$119)+'СЕТ СН'!$I$11+СВЦЭМ!$D$10+'СЕТ СН'!$I$6-'СЕТ СН'!$I$23</f>
        <v>1392.3279609900001</v>
      </c>
      <c r="N132" s="36">
        <f>SUMIFS(СВЦЭМ!$D$39:$D$782,СВЦЭМ!$A$39:$A$782,$A132,СВЦЭМ!$B$39:$B$782,N$119)+'СЕТ СН'!$I$11+СВЦЭМ!$D$10+'СЕТ СН'!$I$6-'СЕТ СН'!$I$23</f>
        <v>1344.12508585</v>
      </c>
      <c r="O132" s="36">
        <f>SUMIFS(СВЦЭМ!$D$39:$D$782,СВЦЭМ!$A$39:$A$782,$A132,СВЦЭМ!$B$39:$B$782,O$119)+'СЕТ СН'!$I$11+СВЦЭМ!$D$10+'СЕТ СН'!$I$6-'СЕТ СН'!$I$23</f>
        <v>1355.1841460099999</v>
      </c>
      <c r="P132" s="36">
        <f>SUMIFS(СВЦЭМ!$D$39:$D$782,СВЦЭМ!$A$39:$A$782,$A132,СВЦЭМ!$B$39:$B$782,P$119)+'СЕТ СН'!$I$11+СВЦЭМ!$D$10+'СЕТ СН'!$I$6-'СЕТ СН'!$I$23</f>
        <v>1364.5776648199999</v>
      </c>
      <c r="Q132" s="36">
        <f>SUMIFS(СВЦЭМ!$D$39:$D$782,СВЦЭМ!$A$39:$A$782,$A132,СВЦЭМ!$B$39:$B$782,Q$119)+'СЕТ СН'!$I$11+СВЦЭМ!$D$10+'СЕТ СН'!$I$6-'СЕТ СН'!$I$23</f>
        <v>1360.9263982799998</v>
      </c>
      <c r="R132" s="36">
        <f>SUMIFS(СВЦЭМ!$D$39:$D$782,СВЦЭМ!$A$39:$A$782,$A132,СВЦЭМ!$B$39:$B$782,R$119)+'СЕТ СН'!$I$11+СВЦЭМ!$D$10+'СЕТ СН'!$I$6-'СЕТ СН'!$I$23</f>
        <v>1374.0278778900001</v>
      </c>
      <c r="S132" s="36">
        <f>SUMIFS(СВЦЭМ!$D$39:$D$782,СВЦЭМ!$A$39:$A$782,$A132,СВЦЭМ!$B$39:$B$782,S$119)+'СЕТ СН'!$I$11+СВЦЭМ!$D$10+'СЕТ СН'!$I$6-'СЕТ СН'!$I$23</f>
        <v>1367.52552221</v>
      </c>
      <c r="T132" s="36">
        <f>SUMIFS(СВЦЭМ!$D$39:$D$782,СВЦЭМ!$A$39:$A$782,$A132,СВЦЭМ!$B$39:$B$782,T$119)+'СЕТ СН'!$I$11+СВЦЭМ!$D$10+'СЕТ СН'!$I$6-'СЕТ СН'!$I$23</f>
        <v>1390.5157657</v>
      </c>
      <c r="U132" s="36">
        <f>SUMIFS(СВЦЭМ!$D$39:$D$782,СВЦЭМ!$A$39:$A$782,$A132,СВЦЭМ!$B$39:$B$782,U$119)+'СЕТ СН'!$I$11+СВЦЭМ!$D$10+'СЕТ СН'!$I$6-'СЕТ СН'!$I$23</f>
        <v>1406.3498330699999</v>
      </c>
      <c r="V132" s="36">
        <f>SUMIFS(СВЦЭМ!$D$39:$D$782,СВЦЭМ!$A$39:$A$782,$A132,СВЦЭМ!$B$39:$B$782,V$119)+'СЕТ СН'!$I$11+СВЦЭМ!$D$10+'СЕТ СН'!$I$6-'СЕТ СН'!$I$23</f>
        <v>1435.0171848</v>
      </c>
      <c r="W132" s="36">
        <f>SUMIFS(СВЦЭМ!$D$39:$D$782,СВЦЭМ!$A$39:$A$782,$A132,СВЦЭМ!$B$39:$B$782,W$119)+'СЕТ СН'!$I$11+СВЦЭМ!$D$10+'СЕТ СН'!$I$6-'СЕТ СН'!$I$23</f>
        <v>1412.3418308</v>
      </c>
      <c r="X132" s="36">
        <f>SUMIFS(СВЦЭМ!$D$39:$D$782,СВЦЭМ!$A$39:$A$782,$A132,СВЦЭМ!$B$39:$B$782,X$119)+'СЕТ СН'!$I$11+СВЦЭМ!$D$10+'СЕТ СН'!$I$6-'СЕТ СН'!$I$23</f>
        <v>1390.0711468999998</v>
      </c>
      <c r="Y132" s="36">
        <f>SUMIFS(СВЦЭМ!$D$39:$D$782,СВЦЭМ!$A$39:$A$782,$A132,СВЦЭМ!$B$39:$B$782,Y$119)+'СЕТ СН'!$I$11+СВЦЭМ!$D$10+'СЕТ СН'!$I$6-'СЕТ СН'!$I$23</f>
        <v>1438.4855065500001</v>
      </c>
    </row>
    <row r="133" spans="1:25" ht="15.75" x14ac:dyDescent="0.2">
      <c r="A133" s="35">
        <f t="shared" si="3"/>
        <v>44818</v>
      </c>
      <c r="B133" s="36">
        <f>SUMIFS(СВЦЭМ!$D$39:$D$782,СВЦЭМ!$A$39:$A$782,$A133,СВЦЭМ!$B$39:$B$782,B$119)+'СЕТ СН'!$I$11+СВЦЭМ!$D$10+'СЕТ СН'!$I$6-'СЕТ СН'!$I$23</f>
        <v>1450.6809422299998</v>
      </c>
      <c r="C133" s="36">
        <f>SUMIFS(СВЦЭМ!$D$39:$D$782,СВЦЭМ!$A$39:$A$782,$A133,СВЦЭМ!$B$39:$B$782,C$119)+'СЕТ СН'!$I$11+СВЦЭМ!$D$10+'СЕТ СН'!$I$6-'СЕТ СН'!$I$23</f>
        <v>1498.91980971</v>
      </c>
      <c r="D133" s="36">
        <f>SUMIFS(СВЦЭМ!$D$39:$D$782,СВЦЭМ!$A$39:$A$782,$A133,СВЦЭМ!$B$39:$B$782,D$119)+'СЕТ СН'!$I$11+СВЦЭМ!$D$10+'СЕТ СН'!$I$6-'СЕТ СН'!$I$23</f>
        <v>1524.4502217700001</v>
      </c>
      <c r="E133" s="36">
        <f>SUMIFS(СВЦЭМ!$D$39:$D$782,СВЦЭМ!$A$39:$A$782,$A133,СВЦЭМ!$B$39:$B$782,E$119)+'СЕТ СН'!$I$11+СВЦЭМ!$D$10+'СЕТ СН'!$I$6-'СЕТ СН'!$I$23</f>
        <v>1525.8738583300001</v>
      </c>
      <c r="F133" s="36">
        <f>SUMIFS(СВЦЭМ!$D$39:$D$782,СВЦЭМ!$A$39:$A$782,$A133,СВЦЭМ!$B$39:$B$782,F$119)+'СЕТ СН'!$I$11+СВЦЭМ!$D$10+'СЕТ СН'!$I$6-'СЕТ СН'!$I$23</f>
        <v>1530.1732366599999</v>
      </c>
      <c r="G133" s="36">
        <f>SUMIFS(СВЦЭМ!$D$39:$D$782,СВЦЭМ!$A$39:$A$782,$A133,СВЦЭМ!$B$39:$B$782,G$119)+'СЕТ СН'!$I$11+СВЦЭМ!$D$10+'СЕТ СН'!$I$6-'СЕТ СН'!$I$23</f>
        <v>1517.5163449699999</v>
      </c>
      <c r="H133" s="36">
        <f>SUMIFS(СВЦЭМ!$D$39:$D$782,СВЦЭМ!$A$39:$A$782,$A133,СВЦЭМ!$B$39:$B$782,H$119)+'СЕТ СН'!$I$11+СВЦЭМ!$D$10+'СЕТ СН'!$I$6-'СЕТ СН'!$I$23</f>
        <v>1455.29116198</v>
      </c>
      <c r="I133" s="36">
        <f>SUMIFS(СВЦЭМ!$D$39:$D$782,СВЦЭМ!$A$39:$A$782,$A133,СВЦЭМ!$B$39:$B$782,I$119)+'СЕТ СН'!$I$11+СВЦЭМ!$D$10+'СЕТ СН'!$I$6-'СЕТ СН'!$I$23</f>
        <v>1388.9230497799999</v>
      </c>
      <c r="J133" s="36">
        <f>SUMIFS(СВЦЭМ!$D$39:$D$782,СВЦЭМ!$A$39:$A$782,$A133,СВЦЭМ!$B$39:$B$782,J$119)+'СЕТ СН'!$I$11+СВЦЭМ!$D$10+'СЕТ СН'!$I$6-'СЕТ СН'!$I$23</f>
        <v>1356.6563743500001</v>
      </c>
      <c r="K133" s="36">
        <f>SUMIFS(СВЦЭМ!$D$39:$D$782,СВЦЭМ!$A$39:$A$782,$A133,СВЦЭМ!$B$39:$B$782,K$119)+'СЕТ СН'!$I$11+СВЦЭМ!$D$10+'СЕТ СН'!$I$6-'СЕТ СН'!$I$23</f>
        <v>1353.7661717699998</v>
      </c>
      <c r="L133" s="36">
        <f>SUMIFS(СВЦЭМ!$D$39:$D$782,СВЦЭМ!$A$39:$A$782,$A133,СВЦЭМ!$B$39:$B$782,L$119)+'СЕТ СН'!$I$11+СВЦЭМ!$D$10+'СЕТ СН'!$I$6-'СЕТ СН'!$I$23</f>
        <v>1369.7266708699999</v>
      </c>
      <c r="M133" s="36">
        <f>SUMIFS(СВЦЭМ!$D$39:$D$782,СВЦЭМ!$A$39:$A$782,$A133,СВЦЭМ!$B$39:$B$782,M$119)+'СЕТ СН'!$I$11+СВЦЭМ!$D$10+'СЕТ СН'!$I$6-'СЕТ СН'!$I$23</f>
        <v>1383.21529925</v>
      </c>
      <c r="N133" s="36">
        <f>SUMIFS(СВЦЭМ!$D$39:$D$782,СВЦЭМ!$A$39:$A$782,$A133,СВЦЭМ!$B$39:$B$782,N$119)+'СЕТ СН'!$I$11+СВЦЭМ!$D$10+'СЕТ СН'!$I$6-'СЕТ СН'!$I$23</f>
        <v>1331.1164391799998</v>
      </c>
      <c r="O133" s="36">
        <f>SUMIFS(СВЦЭМ!$D$39:$D$782,СВЦЭМ!$A$39:$A$782,$A133,СВЦЭМ!$B$39:$B$782,O$119)+'СЕТ СН'!$I$11+СВЦЭМ!$D$10+'СЕТ СН'!$I$6-'СЕТ СН'!$I$23</f>
        <v>1327.1210875900001</v>
      </c>
      <c r="P133" s="36">
        <f>SUMIFS(СВЦЭМ!$D$39:$D$782,СВЦЭМ!$A$39:$A$782,$A133,СВЦЭМ!$B$39:$B$782,P$119)+'СЕТ СН'!$I$11+СВЦЭМ!$D$10+'СЕТ СН'!$I$6-'СЕТ СН'!$I$23</f>
        <v>1333.0511382999998</v>
      </c>
      <c r="Q133" s="36">
        <f>SUMIFS(СВЦЭМ!$D$39:$D$782,СВЦЭМ!$A$39:$A$782,$A133,СВЦЭМ!$B$39:$B$782,Q$119)+'СЕТ СН'!$I$11+СВЦЭМ!$D$10+'СЕТ СН'!$I$6-'СЕТ СН'!$I$23</f>
        <v>1359.7586422099998</v>
      </c>
      <c r="R133" s="36">
        <f>SUMIFS(СВЦЭМ!$D$39:$D$782,СВЦЭМ!$A$39:$A$782,$A133,СВЦЭМ!$B$39:$B$782,R$119)+'СЕТ СН'!$I$11+СВЦЭМ!$D$10+'СЕТ СН'!$I$6-'СЕТ СН'!$I$23</f>
        <v>1381.11699849</v>
      </c>
      <c r="S133" s="36">
        <f>SUMIFS(СВЦЭМ!$D$39:$D$782,СВЦЭМ!$A$39:$A$782,$A133,СВЦЭМ!$B$39:$B$782,S$119)+'СЕТ СН'!$I$11+СВЦЭМ!$D$10+'СЕТ СН'!$I$6-'СЕТ СН'!$I$23</f>
        <v>1379.2284625299999</v>
      </c>
      <c r="T133" s="36">
        <f>SUMIFS(СВЦЭМ!$D$39:$D$782,СВЦЭМ!$A$39:$A$782,$A133,СВЦЭМ!$B$39:$B$782,T$119)+'СЕТ СН'!$I$11+СВЦЭМ!$D$10+'СЕТ СН'!$I$6-'СЕТ СН'!$I$23</f>
        <v>1409.5935547199999</v>
      </c>
      <c r="U133" s="36">
        <f>SUMIFS(СВЦЭМ!$D$39:$D$782,СВЦЭМ!$A$39:$A$782,$A133,СВЦЭМ!$B$39:$B$782,U$119)+'СЕТ СН'!$I$11+СВЦЭМ!$D$10+'СЕТ СН'!$I$6-'СЕТ СН'!$I$23</f>
        <v>1429.9038796599998</v>
      </c>
      <c r="V133" s="36">
        <f>SUMIFS(СВЦЭМ!$D$39:$D$782,СВЦЭМ!$A$39:$A$782,$A133,СВЦЭМ!$B$39:$B$782,V$119)+'СЕТ СН'!$I$11+СВЦЭМ!$D$10+'СЕТ СН'!$I$6-'СЕТ СН'!$I$23</f>
        <v>1431.9801182199999</v>
      </c>
      <c r="W133" s="36">
        <f>SUMIFS(СВЦЭМ!$D$39:$D$782,СВЦЭМ!$A$39:$A$782,$A133,СВЦЭМ!$B$39:$B$782,W$119)+'СЕТ СН'!$I$11+СВЦЭМ!$D$10+'СЕТ СН'!$I$6-'СЕТ СН'!$I$23</f>
        <v>1415.77576615</v>
      </c>
      <c r="X133" s="36">
        <f>SUMIFS(СВЦЭМ!$D$39:$D$782,СВЦЭМ!$A$39:$A$782,$A133,СВЦЭМ!$B$39:$B$782,X$119)+'СЕТ СН'!$I$11+СВЦЭМ!$D$10+'СЕТ СН'!$I$6-'СЕТ СН'!$I$23</f>
        <v>1389.01318296</v>
      </c>
      <c r="Y133" s="36">
        <f>SUMIFS(СВЦЭМ!$D$39:$D$782,СВЦЭМ!$A$39:$A$782,$A133,СВЦЭМ!$B$39:$B$782,Y$119)+'СЕТ СН'!$I$11+СВЦЭМ!$D$10+'СЕТ СН'!$I$6-'СЕТ СН'!$I$23</f>
        <v>1442.72815111</v>
      </c>
    </row>
    <row r="134" spans="1:25" ht="15.75" x14ac:dyDescent="0.2">
      <c r="A134" s="35">
        <f t="shared" si="3"/>
        <v>44819</v>
      </c>
      <c r="B134" s="36">
        <f>SUMIFS(СВЦЭМ!$D$39:$D$782,СВЦЭМ!$A$39:$A$782,$A134,СВЦЭМ!$B$39:$B$782,B$119)+'СЕТ СН'!$I$11+СВЦЭМ!$D$10+'СЕТ СН'!$I$6-'СЕТ СН'!$I$23</f>
        <v>1491.1612376200001</v>
      </c>
      <c r="C134" s="36">
        <f>SUMIFS(СВЦЭМ!$D$39:$D$782,СВЦЭМ!$A$39:$A$782,$A134,СВЦЭМ!$B$39:$B$782,C$119)+'СЕТ СН'!$I$11+СВЦЭМ!$D$10+'СЕТ СН'!$I$6-'СЕТ СН'!$I$23</f>
        <v>1546.1988604399999</v>
      </c>
      <c r="D134" s="36">
        <f>SUMIFS(СВЦЭМ!$D$39:$D$782,СВЦЭМ!$A$39:$A$782,$A134,СВЦЭМ!$B$39:$B$782,D$119)+'СЕТ СН'!$I$11+СВЦЭМ!$D$10+'СЕТ СН'!$I$6-'СЕТ СН'!$I$23</f>
        <v>1569.68248193</v>
      </c>
      <c r="E134" s="36">
        <f>SUMIFS(СВЦЭМ!$D$39:$D$782,СВЦЭМ!$A$39:$A$782,$A134,СВЦЭМ!$B$39:$B$782,E$119)+'СЕТ СН'!$I$11+СВЦЭМ!$D$10+'СЕТ СН'!$I$6-'СЕТ СН'!$I$23</f>
        <v>1574.5285515599999</v>
      </c>
      <c r="F134" s="36">
        <f>SUMIFS(СВЦЭМ!$D$39:$D$782,СВЦЭМ!$A$39:$A$782,$A134,СВЦЭМ!$B$39:$B$782,F$119)+'СЕТ СН'!$I$11+СВЦЭМ!$D$10+'СЕТ СН'!$I$6-'СЕТ СН'!$I$23</f>
        <v>1584.7335684099999</v>
      </c>
      <c r="G134" s="36">
        <f>SUMIFS(СВЦЭМ!$D$39:$D$782,СВЦЭМ!$A$39:$A$782,$A134,СВЦЭМ!$B$39:$B$782,G$119)+'СЕТ СН'!$I$11+СВЦЭМ!$D$10+'СЕТ СН'!$I$6-'СЕТ СН'!$I$23</f>
        <v>1563.9237729199999</v>
      </c>
      <c r="H134" s="36">
        <f>SUMIFS(СВЦЭМ!$D$39:$D$782,СВЦЭМ!$A$39:$A$782,$A134,СВЦЭМ!$B$39:$B$782,H$119)+'СЕТ СН'!$I$11+СВЦЭМ!$D$10+'СЕТ СН'!$I$6-'СЕТ СН'!$I$23</f>
        <v>1511.6555605899998</v>
      </c>
      <c r="I134" s="36">
        <f>SUMIFS(СВЦЭМ!$D$39:$D$782,СВЦЭМ!$A$39:$A$782,$A134,СВЦЭМ!$B$39:$B$782,I$119)+'СЕТ СН'!$I$11+СВЦЭМ!$D$10+'СЕТ СН'!$I$6-'СЕТ СН'!$I$23</f>
        <v>1425.6905580499999</v>
      </c>
      <c r="J134" s="36">
        <f>SUMIFS(СВЦЭМ!$D$39:$D$782,СВЦЭМ!$A$39:$A$782,$A134,СВЦЭМ!$B$39:$B$782,J$119)+'СЕТ СН'!$I$11+СВЦЭМ!$D$10+'СЕТ СН'!$I$6-'СЕТ СН'!$I$23</f>
        <v>1432.8938184599999</v>
      </c>
      <c r="K134" s="36">
        <f>SUMIFS(СВЦЭМ!$D$39:$D$782,СВЦЭМ!$A$39:$A$782,$A134,СВЦЭМ!$B$39:$B$782,K$119)+'СЕТ СН'!$I$11+СВЦЭМ!$D$10+'СЕТ СН'!$I$6-'СЕТ СН'!$I$23</f>
        <v>1425.6603073699998</v>
      </c>
      <c r="L134" s="36">
        <f>SUMIFS(СВЦЭМ!$D$39:$D$782,СВЦЭМ!$A$39:$A$782,$A134,СВЦЭМ!$B$39:$B$782,L$119)+'СЕТ СН'!$I$11+СВЦЭМ!$D$10+'СЕТ СН'!$I$6-'СЕТ СН'!$I$23</f>
        <v>1423.48004107</v>
      </c>
      <c r="M134" s="36">
        <f>SUMIFS(СВЦЭМ!$D$39:$D$782,СВЦЭМ!$A$39:$A$782,$A134,СВЦЭМ!$B$39:$B$782,M$119)+'СЕТ СН'!$I$11+СВЦЭМ!$D$10+'СЕТ СН'!$I$6-'СЕТ СН'!$I$23</f>
        <v>1426.62710148</v>
      </c>
      <c r="N134" s="36">
        <f>SUMIFS(СВЦЭМ!$D$39:$D$782,СВЦЭМ!$A$39:$A$782,$A134,СВЦЭМ!$B$39:$B$782,N$119)+'СЕТ СН'!$I$11+СВЦЭМ!$D$10+'СЕТ СН'!$I$6-'СЕТ СН'!$I$23</f>
        <v>1380.8411492199998</v>
      </c>
      <c r="O134" s="36">
        <f>SUMIFS(СВЦЭМ!$D$39:$D$782,СВЦЭМ!$A$39:$A$782,$A134,СВЦЭМ!$B$39:$B$782,O$119)+'СЕТ СН'!$I$11+СВЦЭМ!$D$10+'СЕТ СН'!$I$6-'СЕТ СН'!$I$23</f>
        <v>1387.5632300699999</v>
      </c>
      <c r="P134" s="36">
        <f>SUMIFS(СВЦЭМ!$D$39:$D$782,СВЦЭМ!$A$39:$A$782,$A134,СВЦЭМ!$B$39:$B$782,P$119)+'СЕТ СН'!$I$11+СВЦЭМ!$D$10+'СЕТ СН'!$I$6-'СЕТ СН'!$I$23</f>
        <v>1390.7077381199999</v>
      </c>
      <c r="Q134" s="36">
        <f>SUMIFS(СВЦЭМ!$D$39:$D$782,СВЦЭМ!$A$39:$A$782,$A134,СВЦЭМ!$B$39:$B$782,Q$119)+'СЕТ СН'!$I$11+СВЦЭМ!$D$10+'СЕТ СН'!$I$6-'СЕТ СН'!$I$23</f>
        <v>1396.6663302500001</v>
      </c>
      <c r="R134" s="36">
        <f>SUMIFS(СВЦЭМ!$D$39:$D$782,СВЦЭМ!$A$39:$A$782,$A134,СВЦЭМ!$B$39:$B$782,R$119)+'СЕТ СН'!$I$11+СВЦЭМ!$D$10+'СЕТ СН'!$I$6-'СЕТ СН'!$I$23</f>
        <v>1422.5361783999999</v>
      </c>
      <c r="S134" s="36">
        <f>SUMIFS(СВЦЭМ!$D$39:$D$782,СВЦЭМ!$A$39:$A$782,$A134,СВЦЭМ!$B$39:$B$782,S$119)+'СЕТ СН'!$I$11+СВЦЭМ!$D$10+'СЕТ СН'!$I$6-'СЕТ СН'!$I$23</f>
        <v>1408.55283233</v>
      </c>
      <c r="T134" s="36">
        <f>SUMIFS(СВЦЭМ!$D$39:$D$782,СВЦЭМ!$A$39:$A$782,$A134,СВЦЭМ!$B$39:$B$782,T$119)+'СЕТ СН'!$I$11+СВЦЭМ!$D$10+'СЕТ СН'!$I$6-'СЕТ СН'!$I$23</f>
        <v>1425.78768653</v>
      </c>
      <c r="U134" s="36">
        <f>SUMIFS(СВЦЭМ!$D$39:$D$782,СВЦЭМ!$A$39:$A$782,$A134,СВЦЭМ!$B$39:$B$782,U$119)+'СЕТ СН'!$I$11+СВЦЭМ!$D$10+'СЕТ СН'!$I$6-'СЕТ СН'!$I$23</f>
        <v>1439.3529286600001</v>
      </c>
      <c r="V134" s="36">
        <f>SUMIFS(СВЦЭМ!$D$39:$D$782,СВЦЭМ!$A$39:$A$782,$A134,СВЦЭМ!$B$39:$B$782,V$119)+'СЕТ СН'!$I$11+СВЦЭМ!$D$10+'СЕТ СН'!$I$6-'СЕТ СН'!$I$23</f>
        <v>1469.7421403600001</v>
      </c>
      <c r="W134" s="36">
        <f>SUMIFS(СВЦЭМ!$D$39:$D$782,СВЦЭМ!$A$39:$A$782,$A134,СВЦЭМ!$B$39:$B$782,W$119)+'СЕТ СН'!$I$11+СВЦЭМ!$D$10+'СЕТ СН'!$I$6-'СЕТ СН'!$I$23</f>
        <v>1443.4980649099998</v>
      </c>
      <c r="X134" s="36">
        <f>SUMIFS(СВЦЭМ!$D$39:$D$782,СВЦЭМ!$A$39:$A$782,$A134,СВЦЭМ!$B$39:$B$782,X$119)+'СЕТ СН'!$I$11+СВЦЭМ!$D$10+'СЕТ СН'!$I$6-'СЕТ СН'!$I$23</f>
        <v>1404.7937260899998</v>
      </c>
      <c r="Y134" s="36">
        <f>SUMIFS(СВЦЭМ!$D$39:$D$782,СВЦЭМ!$A$39:$A$782,$A134,СВЦЭМ!$B$39:$B$782,Y$119)+'СЕТ СН'!$I$11+СВЦЭМ!$D$10+'СЕТ СН'!$I$6-'СЕТ СН'!$I$23</f>
        <v>1486.4565787199999</v>
      </c>
    </row>
    <row r="135" spans="1:25" ht="15.75" x14ac:dyDescent="0.2">
      <c r="A135" s="35">
        <f t="shared" si="3"/>
        <v>44820</v>
      </c>
      <c r="B135" s="36">
        <f>SUMIFS(СВЦЭМ!$D$39:$D$782,СВЦЭМ!$A$39:$A$782,$A135,СВЦЭМ!$B$39:$B$782,B$119)+'СЕТ СН'!$I$11+СВЦЭМ!$D$10+'СЕТ СН'!$I$6-'СЕТ СН'!$I$23</f>
        <v>1498.8614135099999</v>
      </c>
      <c r="C135" s="36">
        <f>SUMIFS(СВЦЭМ!$D$39:$D$782,СВЦЭМ!$A$39:$A$782,$A135,СВЦЭМ!$B$39:$B$782,C$119)+'СЕТ СН'!$I$11+СВЦЭМ!$D$10+'СЕТ СН'!$I$6-'СЕТ СН'!$I$23</f>
        <v>1555.0391776199999</v>
      </c>
      <c r="D135" s="36">
        <f>SUMIFS(СВЦЭМ!$D$39:$D$782,СВЦЭМ!$A$39:$A$782,$A135,СВЦЭМ!$B$39:$B$782,D$119)+'СЕТ СН'!$I$11+СВЦЭМ!$D$10+'СЕТ СН'!$I$6-'СЕТ СН'!$I$23</f>
        <v>1588.9068634099999</v>
      </c>
      <c r="E135" s="36">
        <f>SUMIFS(СВЦЭМ!$D$39:$D$782,СВЦЭМ!$A$39:$A$782,$A135,СВЦЭМ!$B$39:$B$782,E$119)+'СЕТ СН'!$I$11+СВЦЭМ!$D$10+'СЕТ СН'!$I$6-'СЕТ СН'!$I$23</f>
        <v>1594.9885406999997</v>
      </c>
      <c r="F135" s="36">
        <f>SUMIFS(СВЦЭМ!$D$39:$D$782,СВЦЭМ!$A$39:$A$782,$A135,СВЦЭМ!$B$39:$B$782,F$119)+'СЕТ СН'!$I$11+СВЦЭМ!$D$10+'СЕТ СН'!$I$6-'СЕТ СН'!$I$23</f>
        <v>1581.07598895</v>
      </c>
      <c r="G135" s="36">
        <f>SUMIFS(СВЦЭМ!$D$39:$D$782,СВЦЭМ!$A$39:$A$782,$A135,СВЦЭМ!$B$39:$B$782,G$119)+'СЕТ СН'!$I$11+СВЦЭМ!$D$10+'СЕТ СН'!$I$6-'СЕТ СН'!$I$23</f>
        <v>1560.1298704599999</v>
      </c>
      <c r="H135" s="36">
        <f>SUMIFS(СВЦЭМ!$D$39:$D$782,СВЦЭМ!$A$39:$A$782,$A135,СВЦЭМ!$B$39:$B$782,H$119)+'СЕТ СН'!$I$11+СВЦЭМ!$D$10+'СЕТ СН'!$I$6-'СЕТ СН'!$I$23</f>
        <v>1503.02848161</v>
      </c>
      <c r="I135" s="36">
        <f>SUMIFS(СВЦЭМ!$D$39:$D$782,СВЦЭМ!$A$39:$A$782,$A135,СВЦЭМ!$B$39:$B$782,I$119)+'СЕТ СН'!$I$11+СВЦЭМ!$D$10+'СЕТ СН'!$I$6-'СЕТ СН'!$I$23</f>
        <v>1419.3329155599999</v>
      </c>
      <c r="J135" s="36">
        <f>SUMIFS(СВЦЭМ!$D$39:$D$782,СВЦЭМ!$A$39:$A$782,$A135,СВЦЭМ!$B$39:$B$782,J$119)+'СЕТ СН'!$I$11+СВЦЭМ!$D$10+'СЕТ СН'!$I$6-'СЕТ СН'!$I$23</f>
        <v>1415.0184862799999</v>
      </c>
      <c r="K135" s="36">
        <f>SUMIFS(СВЦЭМ!$D$39:$D$782,СВЦЭМ!$A$39:$A$782,$A135,СВЦЭМ!$B$39:$B$782,K$119)+'СЕТ СН'!$I$11+СВЦЭМ!$D$10+'СЕТ СН'!$I$6-'СЕТ СН'!$I$23</f>
        <v>1352.2438509899998</v>
      </c>
      <c r="L135" s="36">
        <f>SUMIFS(СВЦЭМ!$D$39:$D$782,СВЦЭМ!$A$39:$A$782,$A135,СВЦЭМ!$B$39:$B$782,L$119)+'СЕТ СН'!$I$11+СВЦЭМ!$D$10+'СЕТ СН'!$I$6-'СЕТ СН'!$I$23</f>
        <v>1369.5109168399999</v>
      </c>
      <c r="M135" s="36">
        <f>SUMIFS(СВЦЭМ!$D$39:$D$782,СВЦЭМ!$A$39:$A$782,$A135,СВЦЭМ!$B$39:$B$782,M$119)+'СЕТ СН'!$I$11+СВЦЭМ!$D$10+'СЕТ СН'!$I$6-'СЕТ СН'!$I$23</f>
        <v>1378.1938127799999</v>
      </c>
      <c r="N135" s="36">
        <f>SUMIFS(СВЦЭМ!$D$39:$D$782,СВЦЭМ!$A$39:$A$782,$A135,СВЦЭМ!$B$39:$B$782,N$119)+'СЕТ СН'!$I$11+СВЦЭМ!$D$10+'СЕТ СН'!$I$6-'СЕТ СН'!$I$23</f>
        <v>1398.3017649399999</v>
      </c>
      <c r="O135" s="36">
        <f>SUMIFS(СВЦЭМ!$D$39:$D$782,СВЦЭМ!$A$39:$A$782,$A135,СВЦЭМ!$B$39:$B$782,O$119)+'СЕТ СН'!$I$11+СВЦЭМ!$D$10+'СЕТ СН'!$I$6-'СЕТ СН'!$I$23</f>
        <v>1395.0053849999999</v>
      </c>
      <c r="P135" s="36">
        <f>SUMIFS(СВЦЭМ!$D$39:$D$782,СВЦЭМ!$A$39:$A$782,$A135,СВЦЭМ!$B$39:$B$782,P$119)+'СЕТ СН'!$I$11+СВЦЭМ!$D$10+'СЕТ СН'!$I$6-'СЕТ СН'!$I$23</f>
        <v>1397.1505977900001</v>
      </c>
      <c r="Q135" s="36">
        <f>SUMIFS(СВЦЭМ!$D$39:$D$782,СВЦЭМ!$A$39:$A$782,$A135,СВЦЭМ!$B$39:$B$782,Q$119)+'СЕТ СН'!$I$11+СВЦЭМ!$D$10+'СЕТ СН'!$I$6-'СЕТ СН'!$I$23</f>
        <v>1405.15659327</v>
      </c>
      <c r="R135" s="36">
        <f>SUMIFS(СВЦЭМ!$D$39:$D$782,СВЦЭМ!$A$39:$A$782,$A135,СВЦЭМ!$B$39:$B$782,R$119)+'СЕТ СН'!$I$11+СВЦЭМ!$D$10+'СЕТ СН'!$I$6-'СЕТ СН'!$I$23</f>
        <v>1410.31018178</v>
      </c>
      <c r="S135" s="36">
        <f>SUMIFS(СВЦЭМ!$D$39:$D$782,СВЦЭМ!$A$39:$A$782,$A135,СВЦЭМ!$B$39:$B$782,S$119)+'СЕТ СН'!$I$11+СВЦЭМ!$D$10+'СЕТ СН'!$I$6-'СЕТ СН'!$I$23</f>
        <v>1400.5905000499999</v>
      </c>
      <c r="T135" s="36">
        <f>SUMIFS(СВЦЭМ!$D$39:$D$782,СВЦЭМ!$A$39:$A$782,$A135,СВЦЭМ!$B$39:$B$782,T$119)+'СЕТ СН'!$I$11+СВЦЭМ!$D$10+'СЕТ СН'!$I$6-'СЕТ СН'!$I$23</f>
        <v>1430.5532938000001</v>
      </c>
      <c r="U135" s="36">
        <f>SUMIFS(СВЦЭМ!$D$39:$D$782,СВЦЭМ!$A$39:$A$782,$A135,СВЦЭМ!$B$39:$B$782,U$119)+'СЕТ СН'!$I$11+СВЦЭМ!$D$10+'СЕТ СН'!$I$6-'СЕТ СН'!$I$23</f>
        <v>1433.1144734300001</v>
      </c>
      <c r="V135" s="36">
        <f>SUMIFS(СВЦЭМ!$D$39:$D$782,СВЦЭМ!$A$39:$A$782,$A135,СВЦЭМ!$B$39:$B$782,V$119)+'СЕТ СН'!$I$11+СВЦЭМ!$D$10+'СЕТ СН'!$I$6-'СЕТ СН'!$I$23</f>
        <v>1454.96351637</v>
      </c>
      <c r="W135" s="36">
        <f>SUMIFS(СВЦЭМ!$D$39:$D$782,СВЦЭМ!$A$39:$A$782,$A135,СВЦЭМ!$B$39:$B$782,W$119)+'СЕТ СН'!$I$11+СВЦЭМ!$D$10+'СЕТ СН'!$I$6-'СЕТ СН'!$I$23</f>
        <v>1426.9944941200001</v>
      </c>
      <c r="X135" s="36">
        <f>SUMIFS(СВЦЭМ!$D$39:$D$782,СВЦЭМ!$A$39:$A$782,$A135,СВЦЭМ!$B$39:$B$782,X$119)+'СЕТ СН'!$I$11+СВЦЭМ!$D$10+'СЕТ СН'!$I$6-'СЕТ СН'!$I$23</f>
        <v>1440.2346550799998</v>
      </c>
      <c r="Y135" s="36">
        <f>SUMIFS(СВЦЭМ!$D$39:$D$782,СВЦЭМ!$A$39:$A$782,$A135,СВЦЭМ!$B$39:$B$782,Y$119)+'СЕТ СН'!$I$11+СВЦЭМ!$D$10+'СЕТ СН'!$I$6-'СЕТ СН'!$I$23</f>
        <v>1462.07249938</v>
      </c>
    </row>
    <row r="136" spans="1:25" ht="15.75" x14ac:dyDescent="0.2">
      <c r="A136" s="35">
        <f t="shared" si="3"/>
        <v>44821</v>
      </c>
      <c r="B136" s="36">
        <f>SUMIFS(СВЦЭМ!$D$39:$D$782,СВЦЭМ!$A$39:$A$782,$A136,СВЦЭМ!$B$39:$B$782,B$119)+'СЕТ СН'!$I$11+СВЦЭМ!$D$10+'СЕТ СН'!$I$6-'СЕТ СН'!$I$23</f>
        <v>1470.7492418100001</v>
      </c>
      <c r="C136" s="36">
        <f>SUMIFS(СВЦЭМ!$D$39:$D$782,СВЦЭМ!$A$39:$A$782,$A136,СВЦЭМ!$B$39:$B$782,C$119)+'СЕТ СН'!$I$11+СВЦЭМ!$D$10+'СЕТ СН'!$I$6-'СЕТ СН'!$I$23</f>
        <v>1507.7592020699999</v>
      </c>
      <c r="D136" s="36">
        <f>SUMIFS(СВЦЭМ!$D$39:$D$782,СВЦЭМ!$A$39:$A$782,$A136,СВЦЭМ!$B$39:$B$782,D$119)+'СЕТ СН'!$I$11+СВЦЭМ!$D$10+'СЕТ СН'!$I$6-'СЕТ СН'!$I$23</f>
        <v>1534.0604423</v>
      </c>
      <c r="E136" s="36">
        <f>SUMIFS(СВЦЭМ!$D$39:$D$782,СВЦЭМ!$A$39:$A$782,$A136,СВЦЭМ!$B$39:$B$782,E$119)+'СЕТ СН'!$I$11+СВЦЭМ!$D$10+'СЕТ СН'!$I$6-'СЕТ СН'!$I$23</f>
        <v>1542.41012538</v>
      </c>
      <c r="F136" s="36">
        <f>SUMIFS(СВЦЭМ!$D$39:$D$782,СВЦЭМ!$A$39:$A$782,$A136,СВЦЭМ!$B$39:$B$782,F$119)+'СЕТ СН'!$I$11+СВЦЭМ!$D$10+'СЕТ СН'!$I$6-'СЕТ СН'!$I$23</f>
        <v>1547.8532152799999</v>
      </c>
      <c r="G136" s="36">
        <f>SUMIFS(СВЦЭМ!$D$39:$D$782,СВЦЭМ!$A$39:$A$782,$A136,СВЦЭМ!$B$39:$B$782,G$119)+'СЕТ СН'!$I$11+СВЦЭМ!$D$10+'СЕТ СН'!$I$6-'СЕТ СН'!$I$23</f>
        <v>1534.6719739499999</v>
      </c>
      <c r="H136" s="36">
        <f>SUMIFS(СВЦЭМ!$D$39:$D$782,СВЦЭМ!$A$39:$A$782,$A136,СВЦЭМ!$B$39:$B$782,H$119)+'СЕТ СН'!$I$11+СВЦЭМ!$D$10+'СЕТ СН'!$I$6-'СЕТ СН'!$I$23</f>
        <v>1498.5152082099999</v>
      </c>
      <c r="I136" s="36">
        <f>SUMIFS(СВЦЭМ!$D$39:$D$782,СВЦЭМ!$A$39:$A$782,$A136,СВЦЭМ!$B$39:$B$782,I$119)+'СЕТ СН'!$I$11+СВЦЭМ!$D$10+'СЕТ СН'!$I$6-'СЕТ СН'!$I$23</f>
        <v>1442.5347397599999</v>
      </c>
      <c r="J136" s="36">
        <f>SUMIFS(СВЦЭМ!$D$39:$D$782,СВЦЭМ!$A$39:$A$782,$A136,СВЦЭМ!$B$39:$B$782,J$119)+'СЕТ СН'!$I$11+СВЦЭМ!$D$10+'СЕТ СН'!$I$6-'СЕТ СН'!$I$23</f>
        <v>1372.83210476</v>
      </c>
      <c r="K136" s="36">
        <f>SUMIFS(СВЦЭМ!$D$39:$D$782,СВЦЭМ!$A$39:$A$782,$A136,СВЦЭМ!$B$39:$B$782,K$119)+'СЕТ СН'!$I$11+СВЦЭМ!$D$10+'СЕТ СН'!$I$6-'СЕТ СН'!$I$23</f>
        <v>1335.45612093</v>
      </c>
      <c r="L136" s="36">
        <f>SUMIFS(СВЦЭМ!$D$39:$D$782,СВЦЭМ!$A$39:$A$782,$A136,СВЦЭМ!$B$39:$B$782,L$119)+'СЕТ СН'!$I$11+СВЦЭМ!$D$10+'СЕТ СН'!$I$6-'СЕТ СН'!$I$23</f>
        <v>1321.2677055300001</v>
      </c>
      <c r="M136" s="36">
        <f>SUMIFS(СВЦЭМ!$D$39:$D$782,СВЦЭМ!$A$39:$A$782,$A136,СВЦЭМ!$B$39:$B$782,M$119)+'СЕТ СН'!$I$11+СВЦЭМ!$D$10+'СЕТ СН'!$I$6-'СЕТ СН'!$I$23</f>
        <v>1331.3944145599999</v>
      </c>
      <c r="N136" s="36">
        <f>SUMIFS(СВЦЭМ!$D$39:$D$782,СВЦЭМ!$A$39:$A$782,$A136,СВЦЭМ!$B$39:$B$782,N$119)+'СЕТ СН'!$I$11+СВЦЭМ!$D$10+'СЕТ СН'!$I$6-'СЕТ СН'!$I$23</f>
        <v>1349.8902386599998</v>
      </c>
      <c r="O136" s="36">
        <f>SUMIFS(СВЦЭМ!$D$39:$D$782,СВЦЭМ!$A$39:$A$782,$A136,СВЦЭМ!$B$39:$B$782,O$119)+'СЕТ СН'!$I$11+СВЦЭМ!$D$10+'СЕТ СН'!$I$6-'СЕТ СН'!$I$23</f>
        <v>1350.3752193099999</v>
      </c>
      <c r="P136" s="36">
        <f>SUMIFS(СВЦЭМ!$D$39:$D$782,СВЦЭМ!$A$39:$A$782,$A136,СВЦЭМ!$B$39:$B$782,P$119)+'СЕТ СН'!$I$11+СВЦЭМ!$D$10+'СЕТ СН'!$I$6-'СЕТ СН'!$I$23</f>
        <v>1352.79527534</v>
      </c>
      <c r="Q136" s="36">
        <f>SUMIFS(СВЦЭМ!$D$39:$D$782,СВЦЭМ!$A$39:$A$782,$A136,СВЦЭМ!$B$39:$B$782,Q$119)+'СЕТ СН'!$I$11+СВЦЭМ!$D$10+'СЕТ СН'!$I$6-'СЕТ СН'!$I$23</f>
        <v>1355.6838623200001</v>
      </c>
      <c r="R136" s="36">
        <f>SUMIFS(СВЦЭМ!$D$39:$D$782,СВЦЭМ!$A$39:$A$782,$A136,СВЦЭМ!$B$39:$B$782,R$119)+'СЕТ СН'!$I$11+СВЦЭМ!$D$10+'СЕТ СН'!$I$6-'СЕТ СН'!$I$23</f>
        <v>1360.00946501</v>
      </c>
      <c r="S136" s="36">
        <f>SUMIFS(СВЦЭМ!$D$39:$D$782,СВЦЭМ!$A$39:$A$782,$A136,СВЦЭМ!$B$39:$B$782,S$119)+'СЕТ СН'!$I$11+СВЦЭМ!$D$10+'СЕТ СН'!$I$6-'СЕТ СН'!$I$23</f>
        <v>1358.96725427</v>
      </c>
      <c r="T136" s="36">
        <f>SUMIFS(СВЦЭМ!$D$39:$D$782,СВЦЭМ!$A$39:$A$782,$A136,СВЦЭМ!$B$39:$B$782,T$119)+'СЕТ СН'!$I$11+СВЦЭМ!$D$10+'СЕТ СН'!$I$6-'СЕТ СН'!$I$23</f>
        <v>1392.2158714299999</v>
      </c>
      <c r="U136" s="36">
        <f>SUMIFS(СВЦЭМ!$D$39:$D$782,СВЦЭМ!$A$39:$A$782,$A136,СВЦЭМ!$B$39:$B$782,U$119)+'СЕТ СН'!$I$11+СВЦЭМ!$D$10+'СЕТ СН'!$I$6-'СЕТ СН'!$I$23</f>
        <v>1428.57738477</v>
      </c>
      <c r="V136" s="36">
        <f>SUMIFS(СВЦЭМ!$D$39:$D$782,СВЦЭМ!$A$39:$A$782,$A136,СВЦЭМ!$B$39:$B$782,V$119)+'СЕТ СН'!$I$11+СВЦЭМ!$D$10+'СЕТ СН'!$I$6-'СЕТ СН'!$I$23</f>
        <v>1444.7698953300001</v>
      </c>
      <c r="W136" s="36">
        <f>SUMIFS(СВЦЭМ!$D$39:$D$782,СВЦЭМ!$A$39:$A$782,$A136,СВЦЭМ!$B$39:$B$782,W$119)+'СЕТ СН'!$I$11+СВЦЭМ!$D$10+'СЕТ СН'!$I$6-'СЕТ СН'!$I$23</f>
        <v>1436.20218105</v>
      </c>
      <c r="X136" s="36">
        <f>SUMIFS(СВЦЭМ!$D$39:$D$782,СВЦЭМ!$A$39:$A$782,$A136,СВЦЭМ!$B$39:$B$782,X$119)+'СЕТ СН'!$I$11+СВЦЭМ!$D$10+'СЕТ СН'!$I$6-'СЕТ СН'!$I$23</f>
        <v>1466.7321543399999</v>
      </c>
      <c r="Y136" s="36">
        <f>SUMIFS(СВЦЭМ!$D$39:$D$782,СВЦЭМ!$A$39:$A$782,$A136,СВЦЭМ!$B$39:$B$782,Y$119)+'СЕТ СН'!$I$11+СВЦЭМ!$D$10+'СЕТ СН'!$I$6-'СЕТ СН'!$I$23</f>
        <v>1421.27559922</v>
      </c>
    </row>
    <row r="137" spans="1:25" ht="15.75" x14ac:dyDescent="0.2">
      <c r="A137" s="35">
        <f t="shared" si="3"/>
        <v>44822</v>
      </c>
      <c r="B137" s="36">
        <f>SUMIFS(СВЦЭМ!$D$39:$D$782,СВЦЭМ!$A$39:$A$782,$A137,СВЦЭМ!$B$39:$B$782,B$119)+'СЕТ СН'!$I$11+СВЦЭМ!$D$10+'СЕТ СН'!$I$6-'СЕТ СН'!$I$23</f>
        <v>1460.6923870800001</v>
      </c>
      <c r="C137" s="36">
        <f>SUMIFS(СВЦЭМ!$D$39:$D$782,СВЦЭМ!$A$39:$A$782,$A137,СВЦЭМ!$B$39:$B$782,C$119)+'СЕТ СН'!$I$11+СВЦЭМ!$D$10+'СЕТ СН'!$I$6-'СЕТ СН'!$I$23</f>
        <v>1477.79540935</v>
      </c>
      <c r="D137" s="36">
        <f>SUMIFS(СВЦЭМ!$D$39:$D$782,СВЦЭМ!$A$39:$A$782,$A137,СВЦЭМ!$B$39:$B$782,D$119)+'СЕТ СН'!$I$11+СВЦЭМ!$D$10+'СЕТ СН'!$I$6-'СЕТ СН'!$I$23</f>
        <v>1514.7823125599998</v>
      </c>
      <c r="E137" s="36">
        <f>SUMIFS(СВЦЭМ!$D$39:$D$782,СВЦЭМ!$A$39:$A$782,$A137,СВЦЭМ!$B$39:$B$782,E$119)+'СЕТ СН'!$I$11+СВЦЭМ!$D$10+'СЕТ СН'!$I$6-'СЕТ СН'!$I$23</f>
        <v>1475.5868613100001</v>
      </c>
      <c r="F137" s="36">
        <f>SUMIFS(СВЦЭМ!$D$39:$D$782,СВЦЭМ!$A$39:$A$782,$A137,СВЦЭМ!$B$39:$B$782,F$119)+'СЕТ СН'!$I$11+СВЦЭМ!$D$10+'СЕТ СН'!$I$6-'СЕТ СН'!$I$23</f>
        <v>1472.1422090999999</v>
      </c>
      <c r="G137" s="36">
        <f>SUMIFS(СВЦЭМ!$D$39:$D$782,СВЦЭМ!$A$39:$A$782,$A137,СВЦЭМ!$B$39:$B$782,G$119)+'СЕТ СН'!$I$11+СВЦЭМ!$D$10+'СЕТ СН'!$I$6-'СЕТ СН'!$I$23</f>
        <v>1456.09325586</v>
      </c>
      <c r="H137" s="36">
        <f>SUMIFS(СВЦЭМ!$D$39:$D$782,СВЦЭМ!$A$39:$A$782,$A137,СВЦЭМ!$B$39:$B$782,H$119)+'СЕТ СН'!$I$11+СВЦЭМ!$D$10+'СЕТ СН'!$I$6-'СЕТ СН'!$I$23</f>
        <v>1431.11502148</v>
      </c>
      <c r="I137" s="36">
        <f>SUMIFS(СВЦЭМ!$D$39:$D$782,СВЦЭМ!$A$39:$A$782,$A137,СВЦЭМ!$B$39:$B$782,I$119)+'СЕТ СН'!$I$11+СВЦЭМ!$D$10+'СЕТ СН'!$I$6-'СЕТ СН'!$I$23</f>
        <v>1335.5593111799999</v>
      </c>
      <c r="J137" s="36">
        <f>SUMIFS(СВЦЭМ!$D$39:$D$782,СВЦЭМ!$A$39:$A$782,$A137,СВЦЭМ!$B$39:$B$782,J$119)+'СЕТ СН'!$I$11+СВЦЭМ!$D$10+'СЕТ СН'!$I$6-'СЕТ СН'!$I$23</f>
        <v>1255.7644420500001</v>
      </c>
      <c r="K137" s="36">
        <f>SUMIFS(СВЦЭМ!$D$39:$D$782,СВЦЭМ!$A$39:$A$782,$A137,СВЦЭМ!$B$39:$B$782,K$119)+'СЕТ СН'!$I$11+СВЦЭМ!$D$10+'СЕТ СН'!$I$6-'СЕТ СН'!$I$23</f>
        <v>1219.0042811899998</v>
      </c>
      <c r="L137" s="36">
        <f>SUMIFS(СВЦЭМ!$D$39:$D$782,СВЦЭМ!$A$39:$A$782,$A137,СВЦЭМ!$B$39:$B$782,L$119)+'СЕТ СН'!$I$11+СВЦЭМ!$D$10+'СЕТ СН'!$I$6-'СЕТ СН'!$I$23</f>
        <v>1161.17526299</v>
      </c>
      <c r="M137" s="36">
        <f>SUMIFS(СВЦЭМ!$D$39:$D$782,СВЦЭМ!$A$39:$A$782,$A137,СВЦЭМ!$B$39:$B$782,M$119)+'СЕТ СН'!$I$11+СВЦЭМ!$D$10+'СЕТ СН'!$I$6-'СЕТ СН'!$I$23</f>
        <v>1227.73727749</v>
      </c>
      <c r="N137" s="36">
        <f>SUMIFS(СВЦЭМ!$D$39:$D$782,СВЦЭМ!$A$39:$A$782,$A137,СВЦЭМ!$B$39:$B$782,N$119)+'СЕТ СН'!$I$11+СВЦЭМ!$D$10+'СЕТ СН'!$I$6-'СЕТ СН'!$I$23</f>
        <v>1319.6182914000001</v>
      </c>
      <c r="O137" s="36">
        <f>SUMIFS(СВЦЭМ!$D$39:$D$782,СВЦЭМ!$A$39:$A$782,$A137,СВЦЭМ!$B$39:$B$782,O$119)+'СЕТ СН'!$I$11+СВЦЭМ!$D$10+'СЕТ СН'!$I$6-'СЕТ СН'!$I$23</f>
        <v>1382.7818791999998</v>
      </c>
      <c r="P137" s="36">
        <f>SUMIFS(СВЦЭМ!$D$39:$D$782,СВЦЭМ!$A$39:$A$782,$A137,СВЦЭМ!$B$39:$B$782,P$119)+'СЕТ СН'!$I$11+СВЦЭМ!$D$10+'СЕТ СН'!$I$6-'СЕТ СН'!$I$23</f>
        <v>1378.0160928</v>
      </c>
      <c r="Q137" s="36">
        <f>SUMIFS(СВЦЭМ!$D$39:$D$782,СВЦЭМ!$A$39:$A$782,$A137,СВЦЭМ!$B$39:$B$782,Q$119)+'СЕТ СН'!$I$11+СВЦЭМ!$D$10+'СЕТ СН'!$I$6-'СЕТ СН'!$I$23</f>
        <v>1375.5652544</v>
      </c>
      <c r="R137" s="36">
        <f>SUMIFS(СВЦЭМ!$D$39:$D$782,СВЦЭМ!$A$39:$A$782,$A137,СВЦЭМ!$B$39:$B$782,R$119)+'СЕТ СН'!$I$11+СВЦЭМ!$D$10+'СЕТ СН'!$I$6-'СЕТ СН'!$I$23</f>
        <v>1287.5612482299998</v>
      </c>
      <c r="S137" s="36">
        <f>SUMIFS(СВЦЭМ!$D$39:$D$782,СВЦЭМ!$A$39:$A$782,$A137,СВЦЭМ!$B$39:$B$782,S$119)+'СЕТ СН'!$I$11+СВЦЭМ!$D$10+'СЕТ СН'!$I$6-'СЕТ СН'!$I$23</f>
        <v>1252.60561265</v>
      </c>
      <c r="T137" s="36">
        <f>SUMIFS(СВЦЭМ!$D$39:$D$782,СВЦЭМ!$A$39:$A$782,$A137,СВЦЭМ!$B$39:$B$782,T$119)+'СЕТ СН'!$I$11+СВЦЭМ!$D$10+'СЕТ СН'!$I$6-'СЕТ СН'!$I$23</f>
        <v>1192.35184426</v>
      </c>
      <c r="U137" s="36">
        <f>SUMIFS(СВЦЭМ!$D$39:$D$782,СВЦЭМ!$A$39:$A$782,$A137,СВЦЭМ!$B$39:$B$782,U$119)+'СЕТ СН'!$I$11+СВЦЭМ!$D$10+'СЕТ СН'!$I$6-'СЕТ СН'!$I$23</f>
        <v>1201.6034476300001</v>
      </c>
      <c r="V137" s="36">
        <f>SUMIFS(СВЦЭМ!$D$39:$D$782,СВЦЭМ!$A$39:$A$782,$A137,СВЦЭМ!$B$39:$B$782,V$119)+'СЕТ СН'!$I$11+СВЦЭМ!$D$10+'СЕТ СН'!$I$6-'СЕТ СН'!$I$23</f>
        <v>1213.16081975</v>
      </c>
      <c r="W137" s="36">
        <f>SUMIFS(СВЦЭМ!$D$39:$D$782,СВЦЭМ!$A$39:$A$782,$A137,СВЦЭМ!$B$39:$B$782,W$119)+'СЕТ СН'!$I$11+СВЦЭМ!$D$10+'СЕТ СН'!$I$6-'СЕТ СН'!$I$23</f>
        <v>1208.5080881599999</v>
      </c>
      <c r="X137" s="36">
        <f>SUMIFS(СВЦЭМ!$D$39:$D$782,СВЦЭМ!$A$39:$A$782,$A137,СВЦЭМ!$B$39:$B$782,X$119)+'СЕТ СН'!$I$11+СВЦЭМ!$D$10+'СЕТ СН'!$I$6-'СЕТ СН'!$I$23</f>
        <v>1215.9083989199999</v>
      </c>
      <c r="Y137" s="36">
        <f>SUMIFS(СВЦЭМ!$D$39:$D$782,СВЦЭМ!$A$39:$A$782,$A137,СВЦЭМ!$B$39:$B$782,Y$119)+'СЕТ СН'!$I$11+СВЦЭМ!$D$10+'СЕТ СН'!$I$6-'СЕТ СН'!$I$23</f>
        <v>1196.4611519599998</v>
      </c>
    </row>
    <row r="138" spans="1:25" ht="15.75" x14ac:dyDescent="0.2">
      <c r="A138" s="35">
        <f t="shared" si="3"/>
        <v>44823</v>
      </c>
      <c r="B138" s="36">
        <f>SUMIFS(СВЦЭМ!$D$39:$D$782,СВЦЭМ!$A$39:$A$782,$A138,СВЦЭМ!$B$39:$B$782,B$119)+'СЕТ СН'!$I$11+СВЦЭМ!$D$10+'СЕТ СН'!$I$6-'СЕТ СН'!$I$23</f>
        <v>1372.0198374500001</v>
      </c>
      <c r="C138" s="36">
        <f>SUMIFS(СВЦЭМ!$D$39:$D$782,СВЦЭМ!$A$39:$A$782,$A138,СВЦЭМ!$B$39:$B$782,C$119)+'СЕТ СН'!$I$11+СВЦЭМ!$D$10+'СЕТ СН'!$I$6-'СЕТ СН'!$I$23</f>
        <v>1413.6143394199999</v>
      </c>
      <c r="D138" s="36">
        <f>SUMIFS(СВЦЭМ!$D$39:$D$782,СВЦЭМ!$A$39:$A$782,$A138,СВЦЭМ!$B$39:$B$782,D$119)+'СЕТ СН'!$I$11+СВЦЭМ!$D$10+'СЕТ СН'!$I$6-'СЕТ СН'!$I$23</f>
        <v>1563.3550490799998</v>
      </c>
      <c r="E138" s="36">
        <f>SUMIFS(СВЦЭМ!$D$39:$D$782,СВЦЭМ!$A$39:$A$782,$A138,СВЦЭМ!$B$39:$B$782,E$119)+'СЕТ СН'!$I$11+СВЦЭМ!$D$10+'СЕТ СН'!$I$6-'СЕТ СН'!$I$23</f>
        <v>1517.1531716999998</v>
      </c>
      <c r="F138" s="36">
        <f>SUMIFS(СВЦЭМ!$D$39:$D$782,СВЦЭМ!$A$39:$A$782,$A138,СВЦЭМ!$B$39:$B$782,F$119)+'СЕТ СН'!$I$11+СВЦЭМ!$D$10+'СЕТ СН'!$I$6-'СЕТ СН'!$I$23</f>
        <v>1463.12284013</v>
      </c>
      <c r="G138" s="36">
        <f>SUMIFS(СВЦЭМ!$D$39:$D$782,СВЦЭМ!$A$39:$A$782,$A138,СВЦЭМ!$B$39:$B$782,G$119)+'СЕТ СН'!$I$11+СВЦЭМ!$D$10+'СЕТ СН'!$I$6-'СЕТ СН'!$I$23</f>
        <v>1437.00499408</v>
      </c>
      <c r="H138" s="36">
        <f>SUMIFS(СВЦЭМ!$D$39:$D$782,СВЦЭМ!$A$39:$A$782,$A138,СВЦЭМ!$B$39:$B$782,H$119)+'СЕТ СН'!$I$11+СВЦЭМ!$D$10+'СЕТ СН'!$I$6-'СЕТ СН'!$I$23</f>
        <v>1396.97264982</v>
      </c>
      <c r="I138" s="36">
        <f>SUMIFS(СВЦЭМ!$D$39:$D$782,СВЦЭМ!$A$39:$A$782,$A138,СВЦЭМ!$B$39:$B$782,I$119)+'СЕТ СН'!$I$11+СВЦЭМ!$D$10+'СЕТ СН'!$I$6-'СЕТ СН'!$I$23</f>
        <v>1355.73964166</v>
      </c>
      <c r="J138" s="36">
        <f>SUMIFS(СВЦЭМ!$D$39:$D$782,СВЦЭМ!$A$39:$A$782,$A138,СВЦЭМ!$B$39:$B$782,J$119)+'СЕТ СН'!$I$11+СВЦЭМ!$D$10+'СЕТ СН'!$I$6-'СЕТ СН'!$I$23</f>
        <v>1343.3103622499998</v>
      </c>
      <c r="K138" s="36">
        <f>SUMIFS(СВЦЭМ!$D$39:$D$782,СВЦЭМ!$A$39:$A$782,$A138,СВЦЭМ!$B$39:$B$782,K$119)+'СЕТ СН'!$I$11+СВЦЭМ!$D$10+'СЕТ СН'!$I$6-'СЕТ СН'!$I$23</f>
        <v>1299.61840226</v>
      </c>
      <c r="L138" s="36">
        <f>SUMIFS(СВЦЭМ!$D$39:$D$782,СВЦЭМ!$A$39:$A$782,$A138,СВЦЭМ!$B$39:$B$782,L$119)+'СЕТ СН'!$I$11+СВЦЭМ!$D$10+'СЕТ СН'!$I$6-'СЕТ СН'!$I$23</f>
        <v>1282.82031925</v>
      </c>
      <c r="M138" s="36">
        <f>SUMIFS(СВЦЭМ!$D$39:$D$782,СВЦЭМ!$A$39:$A$782,$A138,СВЦЭМ!$B$39:$B$782,M$119)+'СЕТ СН'!$I$11+СВЦЭМ!$D$10+'СЕТ СН'!$I$6-'СЕТ СН'!$I$23</f>
        <v>1296.3075185099999</v>
      </c>
      <c r="N138" s="36">
        <f>SUMIFS(СВЦЭМ!$D$39:$D$782,СВЦЭМ!$A$39:$A$782,$A138,СВЦЭМ!$B$39:$B$782,N$119)+'СЕТ СН'!$I$11+СВЦЭМ!$D$10+'СЕТ СН'!$I$6-'СЕТ СН'!$I$23</f>
        <v>1306.9680641800001</v>
      </c>
      <c r="O138" s="36">
        <f>SUMIFS(СВЦЭМ!$D$39:$D$782,СВЦЭМ!$A$39:$A$782,$A138,СВЦЭМ!$B$39:$B$782,O$119)+'СЕТ СН'!$I$11+СВЦЭМ!$D$10+'СЕТ СН'!$I$6-'СЕТ СН'!$I$23</f>
        <v>1302.4903217799999</v>
      </c>
      <c r="P138" s="36">
        <f>SUMIFS(СВЦЭМ!$D$39:$D$782,СВЦЭМ!$A$39:$A$782,$A138,СВЦЭМ!$B$39:$B$782,P$119)+'СЕТ СН'!$I$11+СВЦЭМ!$D$10+'СЕТ СН'!$I$6-'СЕТ СН'!$I$23</f>
        <v>1313.9769661999999</v>
      </c>
      <c r="Q138" s="36">
        <f>SUMIFS(СВЦЭМ!$D$39:$D$782,СВЦЭМ!$A$39:$A$782,$A138,СВЦЭМ!$B$39:$B$782,Q$119)+'СЕТ СН'!$I$11+СВЦЭМ!$D$10+'СЕТ СН'!$I$6-'СЕТ СН'!$I$23</f>
        <v>1311.9563634699998</v>
      </c>
      <c r="R138" s="36">
        <f>SUMIFS(СВЦЭМ!$D$39:$D$782,СВЦЭМ!$A$39:$A$782,$A138,СВЦЭМ!$B$39:$B$782,R$119)+'СЕТ СН'!$I$11+СВЦЭМ!$D$10+'СЕТ СН'!$I$6-'СЕТ СН'!$I$23</f>
        <v>1319.2989567700001</v>
      </c>
      <c r="S138" s="36">
        <f>SUMIFS(СВЦЭМ!$D$39:$D$782,СВЦЭМ!$A$39:$A$782,$A138,СВЦЭМ!$B$39:$B$782,S$119)+'СЕТ СН'!$I$11+СВЦЭМ!$D$10+'СЕТ СН'!$I$6-'СЕТ СН'!$I$23</f>
        <v>1319.9635840799999</v>
      </c>
      <c r="T138" s="36">
        <f>SUMIFS(СВЦЭМ!$D$39:$D$782,СВЦЭМ!$A$39:$A$782,$A138,СВЦЭМ!$B$39:$B$782,T$119)+'СЕТ СН'!$I$11+СВЦЭМ!$D$10+'СЕТ СН'!$I$6-'СЕТ СН'!$I$23</f>
        <v>1284.41153915</v>
      </c>
      <c r="U138" s="36">
        <f>SUMIFS(СВЦЭМ!$D$39:$D$782,СВЦЭМ!$A$39:$A$782,$A138,СВЦЭМ!$B$39:$B$782,U$119)+'СЕТ СН'!$I$11+СВЦЭМ!$D$10+'СЕТ СН'!$I$6-'СЕТ СН'!$I$23</f>
        <v>1256.8332675199999</v>
      </c>
      <c r="V138" s="36">
        <f>SUMIFS(СВЦЭМ!$D$39:$D$782,СВЦЭМ!$A$39:$A$782,$A138,СВЦЭМ!$B$39:$B$782,V$119)+'СЕТ СН'!$I$11+СВЦЭМ!$D$10+'СЕТ СН'!$I$6-'СЕТ СН'!$I$23</f>
        <v>1268.4306335399999</v>
      </c>
      <c r="W138" s="36">
        <f>SUMIFS(СВЦЭМ!$D$39:$D$782,СВЦЭМ!$A$39:$A$782,$A138,СВЦЭМ!$B$39:$B$782,W$119)+'СЕТ СН'!$I$11+СВЦЭМ!$D$10+'СЕТ СН'!$I$6-'СЕТ СН'!$I$23</f>
        <v>1286.3576146299999</v>
      </c>
      <c r="X138" s="36">
        <f>SUMIFS(СВЦЭМ!$D$39:$D$782,СВЦЭМ!$A$39:$A$782,$A138,СВЦЭМ!$B$39:$B$782,X$119)+'СЕТ СН'!$I$11+СВЦЭМ!$D$10+'СЕТ СН'!$I$6-'СЕТ СН'!$I$23</f>
        <v>1340.7214467899998</v>
      </c>
      <c r="Y138" s="36">
        <f>SUMIFS(СВЦЭМ!$D$39:$D$782,СВЦЭМ!$A$39:$A$782,$A138,СВЦЭМ!$B$39:$B$782,Y$119)+'СЕТ СН'!$I$11+СВЦЭМ!$D$10+'СЕТ СН'!$I$6-'СЕТ СН'!$I$23</f>
        <v>1378.2277100399999</v>
      </c>
    </row>
    <row r="139" spans="1:25" ht="15.75" x14ac:dyDescent="0.2">
      <c r="A139" s="35">
        <f t="shared" si="3"/>
        <v>44824</v>
      </c>
      <c r="B139" s="36">
        <f>SUMIFS(СВЦЭМ!$D$39:$D$782,СВЦЭМ!$A$39:$A$782,$A139,СВЦЭМ!$B$39:$B$782,B$119)+'СЕТ СН'!$I$11+СВЦЭМ!$D$10+'СЕТ СН'!$I$6-'СЕТ СН'!$I$23</f>
        <v>1378.5389995400001</v>
      </c>
      <c r="C139" s="36">
        <f>SUMIFS(СВЦЭМ!$D$39:$D$782,СВЦЭМ!$A$39:$A$782,$A139,СВЦЭМ!$B$39:$B$782,C$119)+'СЕТ СН'!$I$11+СВЦЭМ!$D$10+'СЕТ СН'!$I$6-'СЕТ СН'!$I$23</f>
        <v>1421.99114786</v>
      </c>
      <c r="D139" s="36">
        <f>SUMIFS(СВЦЭМ!$D$39:$D$782,СВЦЭМ!$A$39:$A$782,$A139,СВЦЭМ!$B$39:$B$782,D$119)+'СЕТ СН'!$I$11+СВЦЭМ!$D$10+'СЕТ СН'!$I$6-'СЕТ СН'!$I$23</f>
        <v>1445.5144684900001</v>
      </c>
      <c r="E139" s="36">
        <f>SUMIFS(СВЦЭМ!$D$39:$D$782,СВЦЭМ!$A$39:$A$782,$A139,СВЦЭМ!$B$39:$B$782,E$119)+'СЕТ СН'!$I$11+СВЦЭМ!$D$10+'СЕТ СН'!$I$6-'СЕТ СН'!$I$23</f>
        <v>1456.61876661</v>
      </c>
      <c r="F139" s="36">
        <f>SUMIFS(СВЦЭМ!$D$39:$D$782,СВЦЭМ!$A$39:$A$782,$A139,СВЦЭМ!$B$39:$B$782,F$119)+'СЕТ СН'!$I$11+СВЦЭМ!$D$10+'СЕТ СН'!$I$6-'СЕТ СН'!$I$23</f>
        <v>1459.4252589600001</v>
      </c>
      <c r="G139" s="36">
        <f>SUMIFS(СВЦЭМ!$D$39:$D$782,СВЦЭМ!$A$39:$A$782,$A139,СВЦЭМ!$B$39:$B$782,G$119)+'СЕТ СН'!$I$11+СВЦЭМ!$D$10+'СЕТ СН'!$I$6-'СЕТ СН'!$I$23</f>
        <v>1447.0812904099998</v>
      </c>
      <c r="H139" s="36">
        <f>SUMIFS(СВЦЭМ!$D$39:$D$782,СВЦЭМ!$A$39:$A$782,$A139,СВЦЭМ!$B$39:$B$782,H$119)+'СЕТ СН'!$I$11+СВЦЭМ!$D$10+'СЕТ СН'!$I$6-'СЕТ СН'!$I$23</f>
        <v>1381.90780591</v>
      </c>
      <c r="I139" s="36">
        <f>SUMIFS(СВЦЭМ!$D$39:$D$782,СВЦЭМ!$A$39:$A$782,$A139,СВЦЭМ!$B$39:$B$782,I$119)+'СЕТ СН'!$I$11+СВЦЭМ!$D$10+'СЕТ СН'!$I$6-'СЕТ СН'!$I$23</f>
        <v>1326.3878500799999</v>
      </c>
      <c r="J139" s="36">
        <f>SUMIFS(СВЦЭМ!$D$39:$D$782,СВЦЭМ!$A$39:$A$782,$A139,СВЦЭМ!$B$39:$B$782,J$119)+'СЕТ СН'!$I$11+СВЦЭМ!$D$10+'СЕТ СН'!$I$6-'СЕТ СН'!$I$23</f>
        <v>1304.41498439</v>
      </c>
      <c r="K139" s="36">
        <f>SUMIFS(СВЦЭМ!$D$39:$D$782,СВЦЭМ!$A$39:$A$782,$A139,СВЦЭМ!$B$39:$B$782,K$119)+'СЕТ СН'!$I$11+СВЦЭМ!$D$10+'СЕТ СН'!$I$6-'СЕТ СН'!$I$23</f>
        <v>1382.9134300999999</v>
      </c>
      <c r="L139" s="36">
        <f>SUMIFS(СВЦЭМ!$D$39:$D$782,СВЦЭМ!$A$39:$A$782,$A139,СВЦЭМ!$B$39:$B$782,L$119)+'СЕТ СН'!$I$11+СВЦЭМ!$D$10+'СЕТ СН'!$I$6-'СЕТ СН'!$I$23</f>
        <v>1400.38850798</v>
      </c>
      <c r="M139" s="36">
        <f>SUMIFS(СВЦЭМ!$D$39:$D$782,СВЦЭМ!$A$39:$A$782,$A139,СВЦЭМ!$B$39:$B$782,M$119)+'СЕТ СН'!$I$11+СВЦЭМ!$D$10+'СЕТ СН'!$I$6-'СЕТ СН'!$I$23</f>
        <v>1342.2801278299999</v>
      </c>
      <c r="N139" s="36">
        <f>SUMIFS(СВЦЭМ!$D$39:$D$782,СВЦЭМ!$A$39:$A$782,$A139,СВЦЭМ!$B$39:$B$782,N$119)+'СЕТ СН'!$I$11+СВЦЭМ!$D$10+'СЕТ СН'!$I$6-'СЕТ СН'!$I$23</f>
        <v>1303.8004225699999</v>
      </c>
      <c r="O139" s="36">
        <f>SUMIFS(СВЦЭМ!$D$39:$D$782,СВЦЭМ!$A$39:$A$782,$A139,СВЦЭМ!$B$39:$B$782,O$119)+'СЕТ СН'!$I$11+СВЦЭМ!$D$10+'СЕТ СН'!$I$6-'СЕТ СН'!$I$23</f>
        <v>1262.9097378000001</v>
      </c>
      <c r="P139" s="36">
        <f>SUMIFS(СВЦЭМ!$D$39:$D$782,СВЦЭМ!$A$39:$A$782,$A139,СВЦЭМ!$B$39:$B$782,P$119)+'СЕТ СН'!$I$11+СВЦЭМ!$D$10+'СЕТ СН'!$I$6-'СЕТ СН'!$I$23</f>
        <v>1271.49023932</v>
      </c>
      <c r="Q139" s="36">
        <f>SUMIFS(СВЦЭМ!$D$39:$D$782,СВЦЭМ!$A$39:$A$782,$A139,СВЦЭМ!$B$39:$B$782,Q$119)+'СЕТ СН'!$I$11+СВЦЭМ!$D$10+'СЕТ СН'!$I$6-'СЕТ СН'!$I$23</f>
        <v>1284.4169213299999</v>
      </c>
      <c r="R139" s="36">
        <f>SUMIFS(СВЦЭМ!$D$39:$D$782,СВЦЭМ!$A$39:$A$782,$A139,СВЦЭМ!$B$39:$B$782,R$119)+'СЕТ СН'!$I$11+СВЦЭМ!$D$10+'СЕТ СН'!$I$6-'СЕТ СН'!$I$23</f>
        <v>1285.3513971499999</v>
      </c>
      <c r="S139" s="36">
        <f>SUMIFS(СВЦЭМ!$D$39:$D$782,СВЦЭМ!$A$39:$A$782,$A139,СВЦЭМ!$B$39:$B$782,S$119)+'СЕТ СН'!$I$11+СВЦЭМ!$D$10+'СЕТ СН'!$I$6-'СЕТ СН'!$I$23</f>
        <v>1279.79334457</v>
      </c>
      <c r="T139" s="36">
        <f>SUMIFS(СВЦЭМ!$D$39:$D$782,СВЦЭМ!$A$39:$A$782,$A139,СВЦЭМ!$B$39:$B$782,T$119)+'СЕТ СН'!$I$11+СВЦЭМ!$D$10+'СЕТ СН'!$I$6-'СЕТ СН'!$I$23</f>
        <v>1365.89913684</v>
      </c>
      <c r="U139" s="36">
        <f>SUMIFS(СВЦЭМ!$D$39:$D$782,СВЦЭМ!$A$39:$A$782,$A139,СВЦЭМ!$B$39:$B$782,U$119)+'СЕТ СН'!$I$11+СВЦЭМ!$D$10+'СЕТ СН'!$I$6-'СЕТ СН'!$I$23</f>
        <v>1402.4401920599998</v>
      </c>
      <c r="V139" s="36">
        <f>SUMIFS(СВЦЭМ!$D$39:$D$782,СВЦЭМ!$A$39:$A$782,$A139,СВЦЭМ!$B$39:$B$782,V$119)+'СЕТ СН'!$I$11+СВЦЭМ!$D$10+'СЕТ СН'!$I$6-'СЕТ СН'!$I$23</f>
        <v>1432.3635427300001</v>
      </c>
      <c r="W139" s="36">
        <f>SUMIFS(СВЦЭМ!$D$39:$D$782,СВЦЭМ!$A$39:$A$782,$A139,СВЦЭМ!$B$39:$B$782,W$119)+'СЕТ СН'!$I$11+СВЦЭМ!$D$10+'СЕТ СН'!$I$6-'СЕТ СН'!$I$23</f>
        <v>1418.5414552799998</v>
      </c>
      <c r="X139" s="36">
        <f>SUMIFS(СВЦЭМ!$D$39:$D$782,СВЦЭМ!$A$39:$A$782,$A139,СВЦЭМ!$B$39:$B$782,X$119)+'СЕТ СН'!$I$11+СВЦЭМ!$D$10+'СЕТ СН'!$I$6-'СЕТ СН'!$I$23</f>
        <v>1366.51830696</v>
      </c>
      <c r="Y139" s="36">
        <f>SUMIFS(СВЦЭМ!$D$39:$D$782,СВЦЭМ!$A$39:$A$782,$A139,СВЦЭМ!$B$39:$B$782,Y$119)+'СЕТ СН'!$I$11+СВЦЭМ!$D$10+'СЕТ СН'!$I$6-'СЕТ СН'!$I$23</f>
        <v>1307.2686080899998</v>
      </c>
    </row>
    <row r="140" spans="1:25" ht="15.75" x14ac:dyDescent="0.2">
      <c r="A140" s="35">
        <f t="shared" si="3"/>
        <v>44825</v>
      </c>
      <c r="B140" s="36">
        <f>SUMIFS(СВЦЭМ!$D$39:$D$782,СВЦЭМ!$A$39:$A$782,$A140,СВЦЭМ!$B$39:$B$782,B$119)+'СЕТ СН'!$I$11+СВЦЭМ!$D$10+'СЕТ СН'!$I$6-'СЕТ СН'!$I$23</f>
        <v>1398.5476976999998</v>
      </c>
      <c r="C140" s="36">
        <f>SUMIFS(СВЦЭМ!$D$39:$D$782,СВЦЭМ!$A$39:$A$782,$A140,СВЦЭМ!$B$39:$B$782,C$119)+'СЕТ СН'!$I$11+СВЦЭМ!$D$10+'СЕТ СН'!$I$6-'СЕТ СН'!$I$23</f>
        <v>1425.3092922799999</v>
      </c>
      <c r="D140" s="36">
        <f>SUMIFS(СВЦЭМ!$D$39:$D$782,СВЦЭМ!$A$39:$A$782,$A140,СВЦЭМ!$B$39:$B$782,D$119)+'СЕТ СН'!$I$11+СВЦЭМ!$D$10+'СЕТ СН'!$I$6-'СЕТ СН'!$I$23</f>
        <v>1440.1101377599998</v>
      </c>
      <c r="E140" s="36">
        <f>SUMIFS(СВЦЭМ!$D$39:$D$782,СВЦЭМ!$A$39:$A$782,$A140,СВЦЭМ!$B$39:$B$782,E$119)+'СЕТ СН'!$I$11+СВЦЭМ!$D$10+'СЕТ СН'!$I$6-'СЕТ СН'!$I$23</f>
        <v>1397.5167677700001</v>
      </c>
      <c r="F140" s="36">
        <f>SUMIFS(СВЦЭМ!$D$39:$D$782,СВЦЭМ!$A$39:$A$782,$A140,СВЦЭМ!$B$39:$B$782,F$119)+'СЕТ СН'!$I$11+СВЦЭМ!$D$10+'СЕТ СН'!$I$6-'СЕТ СН'!$I$23</f>
        <v>1378.1178123999998</v>
      </c>
      <c r="G140" s="36">
        <f>SUMIFS(СВЦЭМ!$D$39:$D$782,СВЦЭМ!$A$39:$A$782,$A140,СВЦЭМ!$B$39:$B$782,G$119)+'СЕТ СН'!$I$11+СВЦЭМ!$D$10+'СЕТ СН'!$I$6-'СЕТ СН'!$I$23</f>
        <v>1361.2160420999999</v>
      </c>
      <c r="H140" s="36">
        <f>SUMIFS(СВЦЭМ!$D$39:$D$782,СВЦЭМ!$A$39:$A$782,$A140,СВЦЭМ!$B$39:$B$782,H$119)+'СЕТ СН'!$I$11+СВЦЭМ!$D$10+'СЕТ СН'!$I$6-'СЕТ СН'!$I$23</f>
        <v>1301.1613639100001</v>
      </c>
      <c r="I140" s="36">
        <f>SUMIFS(СВЦЭМ!$D$39:$D$782,СВЦЭМ!$A$39:$A$782,$A140,СВЦЭМ!$B$39:$B$782,I$119)+'СЕТ СН'!$I$11+СВЦЭМ!$D$10+'СЕТ СН'!$I$6-'СЕТ СН'!$I$23</f>
        <v>1167.3794176399999</v>
      </c>
      <c r="J140" s="36">
        <f>SUMIFS(СВЦЭМ!$D$39:$D$782,СВЦЭМ!$A$39:$A$782,$A140,СВЦЭМ!$B$39:$B$782,J$119)+'СЕТ СН'!$I$11+СВЦЭМ!$D$10+'СЕТ СН'!$I$6-'СЕТ СН'!$I$23</f>
        <v>1116.6491041499999</v>
      </c>
      <c r="K140" s="36">
        <f>SUMIFS(СВЦЭМ!$D$39:$D$782,СВЦЭМ!$A$39:$A$782,$A140,СВЦЭМ!$B$39:$B$782,K$119)+'СЕТ СН'!$I$11+СВЦЭМ!$D$10+'СЕТ СН'!$I$6-'СЕТ СН'!$I$23</f>
        <v>1275.07964072</v>
      </c>
      <c r="L140" s="36">
        <f>SUMIFS(СВЦЭМ!$D$39:$D$782,СВЦЭМ!$A$39:$A$782,$A140,СВЦЭМ!$B$39:$B$782,L$119)+'СЕТ СН'!$I$11+СВЦЭМ!$D$10+'СЕТ СН'!$I$6-'СЕТ СН'!$I$23</f>
        <v>1275.8430358000001</v>
      </c>
      <c r="M140" s="36">
        <f>SUMIFS(СВЦЭМ!$D$39:$D$782,СВЦЭМ!$A$39:$A$782,$A140,СВЦЭМ!$B$39:$B$782,M$119)+'СЕТ СН'!$I$11+СВЦЭМ!$D$10+'СЕТ СН'!$I$6-'СЕТ СН'!$I$23</f>
        <v>1239.7298214</v>
      </c>
      <c r="N140" s="36">
        <f>SUMIFS(СВЦЭМ!$D$39:$D$782,СВЦЭМ!$A$39:$A$782,$A140,СВЦЭМ!$B$39:$B$782,N$119)+'СЕТ СН'!$I$11+СВЦЭМ!$D$10+'СЕТ СН'!$I$6-'СЕТ СН'!$I$23</f>
        <v>1282.9615834799999</v>
      </c>
      <c r="O140" s="36">
        <f>SUMIFS(СВЦЭМ!$D$39:$D$782,СВЦЭМ!$A$39:$A$782,$A140,СВЦЭМ!$B$39:$B$782,O$119)+'СЕТ СН'!$I$11+СВЦЭМ!$D$10+'СЕТ СН'!$I$6-'СЕТ СН'!$I$23</f>
        <v>1275.19979141</v>
      </c>
      <c r="P140" s="36">
        <f>SUMIFS(СВЦЭМ!$D$39:$D$782,СВЦЭМ!$A$39:$A$782,$A140,СВЦЭМ!$B$39:$B$782,P$119)+'СЕТ СН'!$I$11+СВЦЭМ!$D$10+'СЕТ СН'!$I$6-'СЕТ СН'!$I$23</f>
        <v>1279.5453728100001</v>
      </c>
      <c r="Q140" s="36">
        <f>SUMIFS(СВЦЭМ!$D$39:$D$782,СВЦЭМ!$A$39:$A$782,$A140,СВЦЭМ!$B$39:$B$782,Q$119)+'СЕТ СН'!$I$11+СВЦЭМ!$D$10+'СЕТ СН'!$I$6-'СЕТ СН'!$I$23</f>
        <v>1291.6798817599999</v>
      </c>
      <c r="R140" s="36">
        <f>SUMIFS(СВЦЭМ!$D$39:$D$782,СВЦЭМ!$A$39:$A$782,$A140,СВЦЭМ!$B$39:$B$782,R$119)+'СЕТ СН'!$I$11+СВЦЭМ!$D$10+'СЕТ СН'!$I$6-'СЕТ СН'!$I$23</f>
        <v>1236.9738720599998</v>
      </c>
      <c r="S140" s="36">
        <f>SUMIFS(СВЦЭМ!$D$39:$D$782,СВЦЭМ!$A$39:$A$782,$A140,СВЦЭМ!$B$39:$B$782,S$119)+'СЕТ СН'!$I$11+СВЦЭМ!$D$10+'СЕТ СН'!$I$6-'СЕТ СН'!$I$23</f>
        <v>1277.2098507199998</v>
      </c>
      <c r="T140" s="36">
        <f>SUMIFS(СВЦЭМ!$D$39:$D$782,СВЦЭМ!$A$39:$A$782,$A140,СВЦЭМ!$B$39:$B$782,T$119)+'СЕТ СН'!$I$11+СВЦЭМ!$D$10+'СЕТ СН'!$I$6-'СЕТ СН'!$I$23</f>
        <v>1249.06689865</v>
      </c>
      <c r="U140" s="36">
        <f>SUMIFS(СВЦЭМ!$D$39:$D$782,СВЦЭМ!$A$39:$A$782,$A140,СВЦЭМ!$B$39:$B$782,U$119)+'СЕТ СН'!$I$11+СВЦЭМ!$D$10+'СЕТ СН'!$I$6-'СЕТ СН'!$I$23</f>
        <v>1222.73285579</v>
      </c>
      <c r="V140" s="36">
        <f>SUMIFS(СВЦЭМ!$D$39:$D$782,СВЦЭМ!$A$39:$A$782,$A140,СВЦЭМ!$B$39:$B$782,V$119)+'СЕТ СН'!$I$11+СВЦЭМ!$D$10+'СЕТ СН'!$I$6-'СЕТ СН'!$I$23</f>
        <v>1234.5037121599998</v>
      </c>
      <c r="W140" s="36">
        <f>SUMIFS(СВЦЭМ!$D$39:$D$782,СВЦЭМ!$A$39:$A$782,$A140,СВЦЭМ!$B$39:$B$782,W$119)+'СЕТ СН'!$I$11+СВЦЭМ!$D$10+'СЕТ СН'!$I$6-'СЕТ СН'!$I$23</f>
        <v>1228.2063389999998</v>
      </c>
      <c r="X140" s="36">
        <f>SUMIFS(СВЦЭМ!$D$39:$D$782,СВЦЭМ!$A$39:$A$782,$A140,СВЦЭМ!$B$39:$B$782,X$119)+'СЕТ СН'!$I$11+СВЦЭМ!$D$10+'СЕТ СН'!$I$6-'СЕТ СН'!$I$23</f>
        <v>1213.08883524</v>
      </c>
      <c r="Y140" s="36">
        <f>SUMIFS(СВЦЭМ!$D$39:$D$782,СВЦЭМ!$A$39:$A$782,$A140,СВЦЭМ!$B$39:$B$782,Y$119)+'СЕТ СН'!$I$11+СВЦЭМ!$D$10+'СЕТ СН'!$I$6-'СЕТ СН'!$I$23</f>
        <v>1160.22054471</v>
      </c>
    </row>
    <row r="141" spans="1:25" ht="15.75" x14ac:dyDescent="0.2">
      <c r="A141" s="35">
        <f t="shared" si="3"/>
        <v>44826</v>
      </c>
      <c r="B141" s="36">
        <f>SUMIFS(СВЦЭМ!$D$39:$D$782,СВЦЭМ!$A$39:$A$782,$A141,СВЦЭМ!$B$39:$B$782,B$119)+'СЕТ СН'!$I$11+СВЦЭМ!$D$10+'СЕТ СН'!$I$6-'СЕТ СН'!$I$23</f>
        <v>1364.6065092899998</v>
      </c>
      <c r="C141" s="36">
        <f>SUMIFS(СВЦЭМ!$D$39:$D$782,СВЦЭМ!$A$39:$A$782,$A141,СВЦЭМ!$B$39:$B$782,C$119)+'СЕТ СН'!$I$11+СВЦЭМ!$D$10+'СЕТ СН'!$I$6-'СЕТ СН'!$I$23</f>
        <v>1376.9200643199999</v>
      </c>
      <c r="D141" s="36">
        <f>SUMIFS(СВЦЭМ!$D$39:$D$782,СВЦЭМ!$A$39:$A$782,$A141,СВЦЭМ!$B$39:$B$782,D$119)+'СЕТ СН'!$I$11+СВЦЭМ!$D$10+'СЕТ СН'!$I$6-'СЕТ СН'!$I$23</f>
        <v>1401.3169266099999</v>
      </c>
      <c r="E141" s="36">
        <f>SUMIFS(СВЦЭМ!$D$39:$D$782,СВЦЭМ!$A$39:$A$782,$A141,СВЦЭМ!$B$39:$B$782,E$119)+'СЕТ СН'!$I$11+СВЦЭМ!$D$10+'СЕТ СН'!$I$6-'СЕТ СН'!$I$23</f>
        <v>1405.6556214699999</v>
      </c>
      <c r="F141" s="36">
        <f>SUMIFS(СВЦЭМ!$D$39:$D$782,СВЦЭМ!$A$39:$A$782,$A141,СВЦЭМ!$B$39:$B$782,F$119)+'СЕТ СН'!$I$11+СВЦЭМ!$D$10+'СЕТ СН'!$I$6-'СЕТ СН'!$I$23</f>
        <v>1395.4354414700001</v>
      </c>
      <c r="G141" s="36">
        <f>SUMIFS(СВЦЭМ!$D$39:$D$782,СВЦЭМ!$A$39:$A$782,$A141,СВЦЭМ!$B$39:$B$782,G$119)+'СЕТ СН'!$I$11+СВЦЭМ!$D$10+'СЕТ СН'!$I$6-'СЕТ СН'!$I$23</f>
        <v>1373.86325044</v>
      </c>
      <c r="H141" s="36">
        <f>SUMIFS(СВЦЭМ!$D$39:$D$782,СВЦЭМ!$A$39:$A$782,$A141,СВЦЭМ!$B$39:$B$782,H$119)+'СЕТ СН'!$I$11+СВЦЭМ!$D$10+'СЕТ СН'!$I$6-'СЕТ СН'!$I$23</f>
        <v>1314.8041040799999</v>
      </c>
      <c r="I141" s="36">
        <f>SUMIFS(СВЦЭМ!$D$39:$D$782,СВЦЭМ!$A$39:$A$782,$A141,СВЦЭМ!$B$39:$B$782,I$119)+'СЕТ СН'!$I$11+СВЦЭМ!$D$10+'СЕТ СН'!$I$6-'СЕТ СН'!$I$23</f>
        <v>1260.2775871899998</v>
      </c>
      <c r="J141" s="36">
        <f>SUMIFS(СВЦЭМ!$D$39:$D$782,СВЦЭМ!$A$39:$A$782,$A141,СВЦЭМ!$B$39:$B$782,J$119)+'СЕТ СН'!$I$11+СВЦЭМ!$D$10+'СЕТ СН'!$I$6-'СЕТ СН'!$I$23</f>
        <v>1245.57340501</v>
      </c>
      <c r="K141" s="36">
        <f>SUMIFS(СВЦЭМ!$D$39:$D$782,СВЦЭМ!$A$39:$A$782,$A141,СВЦЭМ!$B$39:$B$782,K$119)+'СЕТ СН'!$I$11+СВЦЭМ!$D$10+'СЕТ СН'!$I$6-'СЕТ СН'!$I$23</f>
        <v>1219.59475789</v>
      </c>
      <c r="L141" s="36">
        <f>SUMIFS(СВЦЭМ!$D$39:$D$782,СВЦЭМ!$A$39:$A$782,$A141,СВЦЭМ!$B$39:$B$782,L$119)+'СЕТ СН'!$I$11+СВЦЭМ!$D$10+'СЕТ СН'!$I$6-'СЕТ СН'!$I$23</f>
        <v>1225.4157508799999</v>
      </c>
      <c r="M141" s="36">
        <f>SUMIFS(СВЦЭМ!$D$39:$D$782,СВЦЭМ!$A$39:$A$782,$A141,СВЦЭМ!$B$39:$B$782,M$119)+'СЕТ СН'!$I$11+СВЦЭМ!$D$10+'СЕТ СН'!$I$6-'СЕТ СН'!$I$23</f>
        <v>1236.1982523500001</v>
      </c>
      <c r="N141" s="36">
        <f>SUMIFS(СВЦЭМ!$D$39:$D$782,СВЦЭМ!$A$39:$A$782,$A141,СВЦЭМ!$B$39:$B$782,N$119)+'СЕТ СН'!$I$11+СВЦЭМ!$D$10+'СЕТ СН'!$I$6-'СЕТ СН'!$I$23</f>
        <v>1245.6538334299998</v>
      </c>
      <c r="O141" s="36">
        <f>SUMIFS(СВЦЭМ!$D$39:$D$782,СВЦЭМ!$A$39:$A$782,$A141,СВЦЭМ!$B$39:$B$782,O$119)+'СЕТ СН'!$I$11+СВЦЭМ!$D$10+'СЕТ СН'!$I$6-'СЕТ СН'!$I$23</f>
        <v>1258.23834141</v>
      </c>
      <c r="P141" s="36">
        <f>SUMIFS(СВЦЭМ!$D$39:$D$782,СВЦЭМ!$A$39:$A$782,$A141,СВЦЭМ!$B$39:$B$782,P$119)+'СЕТ СН'!$I$11+СВЦЭМ!$D$10+'СЕТ СН'!$I$6-'СЕТ СН'!$I$23</f>
        <v>1262.9089428</v>
      </c>
      <c r="Q141" s="36">
        <f>SUMIFS(СВЦЭМ!$D$39:$D$782,СВЦЭМ!$A$39:$A$782,$A141,СВЦЭМ!$B$39:$B$782,Q$119)+'СЕТ СН'!$I$11+СВЦЭМ!$D$10+'СЕТ СН'!$I$6-'СЕТ СН'!$I$23</f>
        <v>1261.7383463199999</v>
      </c>
      <c r="R141" s="36">
        <f>SUMIFS(СВЦЭМ!$D$39:$D$782,СВЦЭМ!$A$39:$A$782,$A141,СВЦЭМ!$B$39:$B$782,R$119)+'СЕТ СН'!$I$11+СВЦЭМ!$D$10+'СЕТ СН'!$I$6-'СЕТ СН'!$I$23</f>
        <v>1284.2036007299998</v>
      </c>
      <c r="S141" s="36">
        <f>SUMIFS(СВЦЭМ!$D$39:$D$782,СВЦЭМ!$A$39:$A$782,$A141,СВЦЭМ!$B$39:$B$782,S$119)+'СЕТ СН'!$I$11+СВЦЭМ!$D$10+'СЕТ СН'!$I$6-'СЕТ СН'!$I$23</f>
        <v>1266.93389071</v>
      </c>
      <c r="T141" s="36">
        <f>SUMIFS(СВЦЭМ!$D$39:$D$782,СВЦЭМ!$A$39:$A$782,$A141,СВЦЭМ!$B$39:$B$782,T$119)+'СЕТ СН'!$I$11+СВЦЭМ!$D$10+'СЕТ СН'!$I$6-'СЕТ СН'!$I$23</f>
        <v>1228.65681722</v>
      </c>
      <c r="U141" s="36">
        <f>SUMIFS(СВЦЭМ!$D$39:$D$782,СВЦЭМ!$A$39:$A$782,$A141,СВЦЭМ!$B$39:$B$782,U$119)+'СЕТ СН'!$I$11+СВЦЭМ!$D$10+'СЕТ СН'!$I$6-'СЕТ СН'!$I$23</f>
        <v>1251.7959451500001</v>
      </c>
      <c r="V141" s="36">
        <f>SUMIFS(СВЦЭМ!$D$39:$D$782,СВЦЭМ!$A$39:$A$782,$A141,СВЦЭМ!$B$39:$B$782,V$119)+'СЕТ СН'!$I$11+СВЦЭМ!$D$10+'СЕТ СН'!$I$6-'СЕТ СН'!$I$23</f>
        <v>1259.9113749200001</v>
      </c>
      <c r="W141" s="36">
        <f>SUMIFS(СВЦЭМ!$D$39:$D$782,СВЦЭМ!$A$39:$A$782,$A141,СВЦЭМ!$B$39:$B$782,W$119)+'СЕТ СН'!$I$11+СВЦЭМ!$D$10+'СЕТ СН'!$I$6-'СЕТ СН'!$I$23</f>
        <v>1288.37172534</v>
      </c>
      <c r="X141" s="36">
        <f>SUMIFS(СВЦЭМ!$D$39:$D$782,СВЦЭМ!$A$39:$A$782,$A141,СВЦЭМ!$B$39:$B$782,X$119)+'СЕТ СН'!$I$11+СВЦЭМ!$D$10+'СЕТ СН'!$I$6-'СЕТ СН'!$I$23</f>
        <v>1334.6709081899999</v>
      </c>
      <c r="Y141" s="36">
        <f>SUMIFS(СВЦЭМ!$D$39:$D$782,СВЦЭМ!$A$39:$A$782,$A141,СВЦЭМ!$B$39:$B$782,Y$119)+'СЕТ СН'!$I$11+СВЦЭМ!$D$10+'СЕТ СН'!$I$6-'СЕТ СН'!$I$23</f>
        <v>1338.3999062399998</v>
      </c>
    </row>
    <row r="142" spans="1:25" ht="15.75" x14ac:dyDescent="0.2">
      <c r="A142" s="35">
        <f t="shared" si="3"/>
        <v>44827</v>
      </c>
      <c r="B142" s="36">
        <f>SUMIFS(СВЦЭМ!$D$39:$D$782,СВЦЭМ!$A$39:$A$782,$A142,СВЦЭМ!$B$39:$B$782,B$119)+'СЕТ СН'!$I$11+СВЦЭМ!$D$10+'СЕТ СН'!$I$6-'СЕТ СН'!$I$23</f>
        <v>1458.21303932</v>
      </c>
      <c r="C142" s="36">
        <f>SUMIFS(СВЦЭМ!$D$39:$D$782,СВЦЭМ!$A$39:$A$782,$A142,СВЦЭМ!$B$39:$B$782,C$119)+'СЕТ СН'!$I$11+СВЦЭМ!$D$10+'СЕТ СН'!$I$6-'СЕТ СН'!$I$23</f>
        <v>1405.30372311</v>
      </c>
      <c r="D142" s="36">
        <f>SUMIFS(СВЦЭМ!$D$39:$D$782,СВЦЭМ!$A$39:$A$782,$A142,СВЦЭМ!$B$39:$B$782,D$119)+'СЕТ СН'!$I$11+СВЦЭМ!$D$10+'СЕТ СН'!$I$6-'СЕТ СН'!$I$23</f>
        <v>1388.52440179</v>
      </c>
      <c r="E142" s="36">
        <f>SUMIFS(СВЦЭМ!$D$39:$D$782,СВЦЭМ!$A$39:$A$782,$A142,СВЦЭМ!$B$39:$B$782,E$119)+'СЕТ СН'!$I$11+СВЦЭМ!$D$10+'СЕТ СН'!$I$6-'СЕТ СН'!$I$23</f>
        <v>1397.97699481</v>
      </c>
      <c r="F142" s="36">
        <f>SUMIFS(СВЦЭМ!$D$39:$D$782,СВЦЭМ!$A$39:$A$782,$A142,СВЦЭМ!$B$39:$B$782,F$119)+'СЕТ СН'!$I$11+СВЦЭМ!$D$10+'СЕТ СН'!$I$6-'СЕТ СН'!$I$23</f>
        <v>1395.9653142</v>
      </c>
      <c r="G142" s="36">
        <f>SUMIFS(СВЦЭМ!$D$39:$D$782,СВЦЭМ!$A$39:$A$782,$A142,СВЦЭМ!$B$39:$B$782,G$119)+'СЕТ СН'!$I$11+СВЦЭМ!$D$10+'СЕТ СН'!$I$6-'СЕТ СН'!$I$23</f>
        <v>1384.53212035</v>
      </c>
      <c r="H142" s="36">
        <f>SUMIFS(СВЦЭМ!$D$39:$D$782,СВЦЭМ!$A$39:$A$782,$A142,СВЦЭМ!$B$39:$B$782,H$119)+'СЕТ СН'!$I$11+СВЦЭМ!$D$10+'СЕТ СН'!$I$6-'СЕТ СН'!$I$23</f>
        <v>1310.2948834499998</v>
      </c>
      <c r="I142" s="36">
        <f>SUMIFS(СВЦЭМ!$D$39:$D$782,СВЦЭМ!$A$39:$A$782,$A142,СВЦЭМ!$B$39:$B$782,I$119)+'СЕТ СН'!$I$11+СВЦЭМ!$D$10+'СЕТ СН'!$I$6-'СЕТ СН'!$I$23</f>
        <v>1263.62594487</v>
      </c>
      <c r="J142" s="36">
        <f>SUMIFS(СВЦЭМ!$D$39:$D$782,СВЦЭМ!$A$39:$A$782,$A142,СВЦЭМ!$B$39:$B$782,J$119)+'СЕТ СН'!$I$11+СВЦЭМ!$D$10+'СЕТ СН'!$I$6-'СЕТ СН'!$I$23</f>
        <v>1327.90668074</v>
      </c>
      <c r="K142" s="36">
        <f>SUMIFS(СВЦЭМ!$D$39:$D$782,СВЦЭМ!$A$39:$A$782,$A142,СВЦЭМ!$B$39:$B$782,K$119)+'СЕТ СН'!$I$11+СВЦЭМ!$D$10+'СЕТ СН'!$I$6-'СЕТ СН'!$I$23</f>
        <v>1248.52285308</v>
      </c>
      <c r="L142" s="36">
        <f>SUMIFS(СВЦЭМ!$D$39:$D$782,СВЦЭМ!$A$39:$A$782,$A142,СВЦЭМ!$B$39:$B$782,L$119)+'СЕТ СН'!$I$11+СВЦЭМ!$D$10+'СЕТ СН'!$I$6-'СЕТ СН'!$I$23</f>
        <v>1265.93958793</v>
      </c>
      <c r="M142" s="36">
        <f>SUMIFS(СВЦЭМ!$D$39:$D$782,СВЦЭМ!$A$39:$A$782,$A142,СВЦЭМ!$B$39:$B$782,M$119)+'СЕТ СН'!$I$11+СВЦЭМ!$D$10+'СЕТ СН'!$I$6-'СЕТ СН'!$I$23</f>
        <v>1274.3893025699999</v>
      </c>
      <c r="N142" s="36">
        <f>SUMIFS(СВЦЭМ!$D$39:$D$782,СВЦЭМ!$A$39:$A$782,$A142,СВЦЭМ!$B$39:$B$782,N$119)+'СЕТ СН'!$I$11+СВЦЭМ!$D$10+'СЕТ СН'!$I$6-'СЕТ СН'!$I$23</f>
        <v>1269.05758309</v>
      </c>
      <c r="O142" s="36">
        <f>SUMIFS(СВЦЭМ!$D$39:$D$782,СВЦЭМ!$A$39:$A$782,$A142,СВЦЭМ!$B$39:$B$782,O$119)+'СЕТ СН'!$I$11+СВЦЭМ!$D$10+'СЕТ СН'!$I$6-'СЕТ СН'!$I$23</f>
        <v>1254.6699568899999</v>
      </c>
      <c r="P142" s="36">
        <f>SUMIFS(СВЦЭМ!$D$39:$D$782,СВЦЭМ!$A$39:$A$782,$A142,СВЦЭМ!$B$39:$B$782,P$119)+'СЕТ СН'!$I$11+СВЦЭМ!$D$10+'СЕТ СН'!$I$6-'СЕТ СН'!$I$23</f>
        <v>1262.9387038899999</v>
      </c>
      <c r="Q142" s="36">
        <f>SUMIFS(СВЦЭМ!$D$39:$D$782,СВЦЭМ!$A$39:$A$782,$A142,СВЦЭМ!$B$39:$B$782,Q$119)+'СЕТ СН'!$I$11+СВЦЭМ!$D$10+'СЕТ СН'!$I$6-'СЕТ СН'!$I$23</f>
        <v>1267.95234061</v>
      </c>
      <c r="R142" s="36">
        <f>SUMIFS(СВЦЭМ!$D$39:$D$782,СВЦЭМ!$A$39:$A$782,$A142,СВЦЭМ!$B$39:$B$782,R$119)+'СЕТ СН'!$I$11+СВЦЭМ!$D$10+'СЕТ СН'!$I$6-'СЕТ СН'!$I$23</f>
        <v>1273.1618774899998</v>
      </c>
      <c r="S142" s="36">
        <f>SUMIFS(СВЦЭМ!$D$39:$D$782,СВЦЭМ!$A$39:$A$782,$A142,СВЦЭМ!$B$39:$B$782,S$119)+'СЕТ СН'!$I$11+СВЦЭМ!$D$10+'СЕТ СН'!$I$6-'СЕТ СН'!$I$23</f>
        <v>1266.6882616399998</v>
      </c>
      <c r="T142" s="36">
        <f>SUMIFS(СВЦЭМ!$D$39:$D$782,СВЦЭМ!$A$39:$A$782,$A142,СВЦЭМ!$B$39:$B$782,T$119)+'СЕТ СН'!$I$11+СВЦЭМ!$D$10+'СЕТ СН'!$I$6-'СЕТ СН'!$I$23</f>
        <v>1252.6624292500001</v>
      </c>
      <c r="U142" s="36">
        <f>SUMIFS(СВЦЭМ!$D$39:$D$782,СВЦЭМ!$A$39:$A$782,$A142,СВЦЭМ!$B$39:$B$782,U$119)+'СЕТ СН'!$I$11+СВЦЭМ!$D$10+'СЕТ СН'!$I$6-'СЕТ СН'!$I$23</f>
        <v>1240.3704612299998</v>
      </c>
      <c r="V142" s="36">
        <f>SUMIFS(СВЦЭМ!$D$39:$D$782,СВЦЭМ!$A$39:$A$782,$A142,СВЦЭМ!$B$39:$B$782,V$119)+'СЕТ СН'!$I$11+СВЦЭМ!$D$10+'СЕТ СН'!$I$6-'СЕТ СН'!$I$23</f>
        <v>1268.49912251</v>
      </c>
      <c r="W142" s="36">
        <f>SUMIFS(СВЦЭМ!$D$39:$D$782,СВЦЭМ!$A$39:$A$782,$A142,СВЦЭМ!$B$39:$B$782,W$119)+'СЕТ СН'!$I$11+СВЦЭМ!$D$10+'СЕТ СН'!$I$6-'СЕТ СН'!$I$23</f>
        <v>1248.87669486</v>
      </c>
      <c r="X142" s="36">
        <f>SUMIFS(СВЦЭМ!$D$39:$D$782,СВЦЭМ!$A$39:$A$782,$A142,СВЦЭМ!$B$39:$B$782,X$119)+'СЕТ СН'!$I$11+СВЦЭМ!$D$10+'СЕТ СН'!$I$6-'СЕТ СН'!$I$23</f>
        <v>1342.6077073699998</v>
      </c>
      <c r="Y142" s="36">
        <f>SUMIFS(СВЦЭМ!$D$39:$D$782,СВЦЭМ!$A$39:$A$782,$A142,СВЦЭМ!$B$39:$B$782,Y$119)+'СЕТ СН'!$I$11+СВЦЭМ!$D$10+'СЕТ СН'!$I$6-'СЕТ СН'!$I$23</f>
        <v>1342.33646204</v>
      </c>
    </row>
    <row r="143" spans="1:25" ht="15.75" x14ac:dyDescent="0.2">
      <c r="A143" s="35">
        <f t="shared" si="3"/>
        <v>44828</v>
      </c>
      <c r="B143" s="36">
        <f>SUMIFS(СВЦЭМ!$D$39:$D$782,СВЦЭМ!$A$39:$A$782,$A143,СВЦЭМ!$B$39:$B$782,B$119)+'СЕТ СН'!$I$11+СВЦЭМ!$D$10+'СЕТ СН'!$I$6-'СЕТ СН'!$I$23</f>
        <v>1378.1922853799999</v>
      </c>
      <c r="C143" s="36">
        <f>SUMIFS(СВЦЭМ!$D$39:$D$782,СВЦЭМ!$A$39:$A$782,$A143,СВЦЭМ!$B$39:$B$782,C$119)+'СЕТ СН'!$I$11+СВЦЭМ!$D$10+'СЕТ СН'!$I$6-'СЕТ СН'!$I$23</f>
        <v>1412.4068439499999</v>
      </c>
      <c r="D143" s="36">
        <f>SUMIFS(СВЦЭМ!$D$39:$D$782,СВЦЭМ!$A$39:$A$782,$A143,СВЦЭМ!$B$39:$B$782,D$119)+'СЕТ СН'!$I$11+СВЦЭМ!$D$10+'СЕТ СН'!$I$6-'СЕТ СН'!$I$23</f>
        <v>1419.52510355</v>
      </c>
      <c r="E143" s="36">
        <f>SUMIFS(СВЦЭМ!$D$39:$D$782,СВЦЭМ!$A$39:$A$782,$A143,СВЦЭМ!$B$39:$B$782,E$119)+'СЕТ СН'!$I$11+СВЦЭМ!$D$10+'СЕТ СН'!$I$6-'СЕТ СН'!$I$23</f>
        <v>1393.5399500999999</v>
      </c>
      <c r="F143" s="36">
        <f>SUMIFS(СВЦЭМ!$D$39:$D$782,СВЦЭМ!$A$39:$A$782,$A143,СВЦЭМ!$B$39:$B$782,F$119)+'СЕТ СН'!$I$11+СВЦЭМ!$D$10+'СЕТ СН'!$I$6-'СЕТ СН'!$I$23</f>
        <v>1343.26822816</v>
      </c>
      <c r="G143" s="36">
        <f>SUMIFS(СВЦЭМ!$D$39:$D$782,СВЦЭМ!$A$39:$A$782,$A143,СВЦЭМ!$B$39:$B$782,G$119)+'СЕТ СН'!$I$11+СВЦЭМ!$D$10+'СЕТ СН'!$I$6-'СЕТ СН'!$I$23</f>
        <v>1344.734089</v>
      </c>
      <c r="H143" s="36">
        <f>SUMIFS(СВЦЭМ!$D$39:$D$782,СВЦЭМ!$A$39:$A$782,$A143,СВЦЭМ!$B$39:$B$782,H$119)+'СЕТ СН'!$I$11+СВЦЭМ!$D$10+'СЕТ СН'!$I$6-'СЕТ СН'!$I$23</f>
        <v>1354.7967834400001</v>
      </c>
      <c r="I143" s="36">
        <f>SUMIFS(СВЦЭМ!$D$39:$D$782,СВЦЭМ!$A$39:$A$782,$A143,СВЦЭМ!$B$39:$B$782,I$119)+'СЕТ СН'!$I$11+СВЦЭМ!$D$10+'СЕТ СН'!$I$6-'СЕТ СН'!$I$23</f>
        <v>1323.62377197</v>
      </c>
      <c r="J143" s="36">
        <f>SUMIFS(СВЦЭМ!$D$39:$D$782,СВЦЭМ!$A$39:$A$782,$A143,СВЦЭМ!$B$39:$B$782,J$119)+'СЕТ СН'!$I$11+СВЦЭМ!$D$10+'СЕТ СН'!$I$6-'СЕТ СН'!$I$23</f>
        <v>1395.9625395399999</v>
      </c>
      <c r="K143" s="36">
        <f>SUMIFS(СВЦЭМ!$D$39:$D$782,СВЦЭМ!$A$39:$A$782,$A143,СВЦЭМ!$B$39:$B$782,K$119)+'СЕТ СН'!$I$11+СВЦЭМ!$D$10+'СЕТ СН'!$I$6-'СЕТ СН'!$I$23</f>
        <v>1438.4461581800001</v>
      </c>
      <c r="L143" s="36">
        <f>SUMIFS(СВЦЭМ!$D$39:$D$782,СВЦЭМ!$A$39:$A$782,$A143,СВЦЭМ!$B$39:$B$782,L$119)+'СЕТ СН'!$I$11+СВЦЭМ!$D$10+'СЕТ СН'!$I$6-'СЕТ СН'!$I$23</f>
        <v>1458.66226762</v>
      </c>
      <c r="M143" s="36">
        <f>SUMIFS(СВЦЭМ!$D$39:$D$782,СВЦЭМ!$A$39:$A$782,$A143,СВЦЭМ!$B$39:$B$782,M$119)+'СЕТ СН'!$I$11+СВЦЭМ!$D$10+'СЕТ СН'!$I$6-'СЕТ СН'!$I$23</f>
        <v>1350.68749228</v>
      </c>
      <c r="N143" s="36">
        <f>SUMIFS(СВЦЭМ!$D$39:$D$782,СВЦЭМ!$A$39:$A$782,$A143,СВЦЭМ!$B$39:$B$782,N$119)+'СЕТ СН'!$I$11+СВЦЭМ!$D$10+'СЕТ СН'!$I$6-'СЕТ СН'!$I$23</f>
        <v>1316.5935391200001</v>
      </c>
      <c r="O143" s="36">
        <f>SUMIFS(СВЦЭМ!$D$39:$D$782,СВЦЭМ!$A$39:$A$782,$A143,СВЦЭМ!$B$39:$B$782,O$119)+'СЕТ СН'!$I$11+СВЦЭМ!$D$10+'СЕТ СН'!$I$6-'СЕТ СН'!$I$23</f>
        <v>1315.1527077599999</v>
      </c>
      <c r="P143" s="36">
        <f>SUMIFS(СВЦЭМ!$D$39:$D$782,СВЦЭМ!$A$39:$A$782,$A143,СВЦЭМ!$B$39:$B$782,P$119)+'СЕТ СН'!$I$11+СВЦЭМ!$D$10+'СЕТ СН'!$I$6-'СЕТ СН'!$I$23</f>
        <v>1322.4986270099998</v>
      </c>
      <c r="Q143" s="36">
        <f>SUMIFS(СВЦЭМ!$D$39:$D$782,СВЦЭМ!$A$39:$A$782,$A143,СВЦЭМ!$B$39:$B$782,Q$119)+'СЕТ СН'!$I$11+СВЦЭМ!$D$10+'СЕТ СН'!$I$6-'СЕТ СН'!$I$23</f>
        <v>1324.2161229600001</v>
      </c>
      <c r="R143" s="36">
        <f>SUMIFS(СВЦЭМ!$D$39:$D$782,СВЦЭМ!$A$39:$A$782,$A143,СВЦЭМ!$B$39:$B$782,R$119)+'СЕТ СН'!$I$11+СВЦЭМ!$D$10+'СЕТ СН'!$I$6-'СЕТ СН'!$I$23</f>
        <v>1318.6717726100001</v>
      </c>
      <c r="S143" s="36">
        <f>SUMIFS(СВЦЭМ!$D$39:$D$782,СВЦЭМ!$A$39:$A$782,$A143,СВЦЭМ!$B$39:$B$782,S$119)+'СЕТ СН'!$I$11+СВЦЭМ!$D$10+'СЕТ СН'!$I$6-'СЕТ СН'!$I$23</f>
        <v>1310.96548639</v>
      </c>
      <c r="T143" s="36">
        <f>SUMIFS(СВЦЭМ!$D$39:$D$782,СВЦЭМ!$A$39:$A$782,$A143,СВЦЭМ!$B$39:$B$782,T$119)+'СЕТ СН'!$I$11+СВЦЭМ!$D$10+'СЕТ СН'!$I$6-'СЕТ СН'!$I$23</f>
        <v>1325.1183637399999</v>
      </c>
      <c r="U143" s="36">
        <f>SUMIFS(СВЦЭМ!$D$39:$D$782,СВЦЭМ!$A$39:$A$782,$A143,СВЦЭМ!$B$39:$B$782,U$119)+'СЕТ СН'!$I$11+СВЦЭМ!$D$10+'СЕТ СН'!$I$6-'СЕТ СН'!$I$23</f>
        <v>1353.27923121</v>
      </c>
      <c r="V143" s="36">
        <f>SUMIFS(СВЦЭМ!$D$39:$D$782,СВЦЭМ!$A$39:$A$782,$A143,СВЦЭМ!$B$39:$B$782,V$119)+'СЕТ СН'!$I$11+СВЦЭМ!$D$10+'СЕТ СН'!$I$6-'СЕТ СН'!$I$23</f>
        <v>1349.1646251799998</v>
      </c>
      <c r="W143" s="36">
        <f>SUMIFS(СВЦЭМ!$D$39:$D$782,СВЦЭМ!$A$39:$A$782,$A143,СВЦЭМ!$B$39:$B$782,W$119)+'СЕТ СН'!$I$11+СВЦЭМ!$D$10+'СЕТ СН'!$I$6-'СЕТ СН'!$I$23</f>
        <v>1336.52180679</v>
      </c>
      <c r="X143" s="36">
        <f>SUMIFS(СВЦЭМ!$D$39:$D$782,СВЦЭМ!$A$39:$A$782,$A143,СВЦЭМ!$B$39:$B$782,X$119)+'СЕТ СН'!$I$11+СВЦЭМ!$D$10+'СЕТ СН'!$I$6-'СЕТ СН'!$I$23</f>
        <v>1389.88783309</v>
      </c>
      <c r="Y143" s="36">
        <f>SUMIFS(СВЦЭМ!$D$39:$D$782,СВЦЭМ!$A$39:$A$782,$A143,СВЦЭМ!$B$39:$B$782,Y$119)+'СЕТ СН'!$I$11+СВЦЭМ!$D$10+'СЕТ СН'!$I$6-'СЕТ СН'!$I$23</f>
        <v>1402.4006435399999</v>
      </c>
    </row>
    <row r="144" spans="1:25" ht="15.75" x14ac:dyDescent="0.2">
      <c r="A144" s="35">
        <f t="shared" si="3"/>
        <v>44829</v>
      </c>
      <c r="B144" s="36">
        <f>SUMIFS(СВЦЭМ!$D$39:$D$782,СВЦЭМ!$A$39:$A$782,$A144,СВЦЭМ!$B$39:$B$782,B$119)+'СЕТ СН'!$I$11+СВЦЭМ!$D$10+'СЕТ СН'!$I$6-'СЕТ СН'!$I$23</f>
        <v>1456.38240163</v>
      </c>
      <c r="C144" s="36">
        <f>SUMIFS(СВЦЭМ!$D$39:$D$782,СВЦЭМ!$A$39:$A$782,$A144,СВЦЭМ!$B$39:$B$782,C$119)+'СЕТ СН'!$I$11+СВЦЭМ!$D$10+'СЕТ СН'!$I$6-'СЕТ СН'!$I$23</f>
        <v>1480.6841512599999</v>
      </c>
      <c r="D144" s="36">
        <f>SUMIFS(СВЦЭМ!$D$39:$D$782,СВЦЭМ!$A$39:$A$782,$A144,СВЦЭМ!$B$39:$B$782,D$119)+'СЕТ СН'!$I$11+СВЦЭМ!$D$10+'СЕТ СН'!$I$6-'СЕТ СН'!$I$23</f>
        <v>1485.6853582499998</v>
      </c>
      <c r="E144" s="36">
        <f>SUMIFS(СВЦЭМ!$D$39:$D$782,СВЦЭМ!$A$39:$A$782,$A144,СВЦЭМ!$B$39:$B$782,E$119)+'СЕТ СН'!$I$11+СВЦЭМ!$D$10+'СЕТ СН'!$I$6-'СЕТ СН'!$I$23</f>
        <v>1491.93974994</v>
      </c>
      <c r="F144" s="36">
        <f>SUMIFS(СВЦЭМ!$D$39:$D$782,СВЦЭМ!$A$39:$A$782,$A144,СВЦЭМ!$B$39:$B$782,F$119)+'СЕТ СН'!$I$11+СВЦЭМ!$D$10+'СЕТ СН'!$I$6-'СЕТ СН'!$I$23</f>
        <v>1494.56156446</v>
      </c>
      <c r="G144" s="36">
        <f>SUMIFS(СВЦЭМ!$D$39:$D$782,СВЦЭМ!$A$39:$A$782,$A144,СВЦЭМ!$B$39:$B$782,G$119)+'СЕТ СН'!$I$11+СВЦЭМ!$D$10+'СЕТ СН'!$I$6-'СЕТ СН'!$I$23</f>
        <v>1469.7154994399998</v>
      </c>
      <c r="H144" s="36">
        <f>SUMIFS(СВЦЭМ!$D$39:$D$782,СВЦЭМ!$A$39:$A$782,$A144,СВЦЭМ!$B$39:$B$782,H$119)+'СЕТ СН'!$I$11+СВЦЭМ!$D$10+'СЕТ СН'!$I$6-'СЕТ СН'!$I$23</f>
        <v>1446.5713007300001</v>
      </c>
      <c r="I144" s="36">
        <f>SUMIFS(СВЦЭМ!$D$39:$D$782,СВЦЭМ!$A$39:$A$782,$A144,СВЦЭМ!$B$39:$B$782,I$119)+'СЕТ СН'!$I$11+СВЦЭМ!$D$10+'СЕТ СН'!$I$6-'СЕТ СН'!$I$23</f>
        <v>1427.7010013700001</v>
      </c>
      <c r="J144" s="36">
        <f>SUMIFS(СВЦЭМ!$D$39:$D$782,СВЦЭМ!$A$39:$A$782,$A144,СВЦЭМ!$B$39:$B$782,J$119)+'СЕТ СН'!$I$11+СВЦЭМ!$D$10+'СЕТ СН'!$I$6-'СЕТ СН'!$I$23</f>
        <v>1504.87929435</v>
      </c>
      <c r="K144" s="36">
        <f>SUMIFS(СВЦЭМ!$D$39:$D$782,СВЦЭМ!$A$39:$A$782,$A144,СВЦЭМ!$B$39:$B$782,K$119)+'СЕТ СН'!$I$11+СВЦЭМ!$D$10+'СЕТ СН'!$I$6-'СЕТ СН'!$I$23</f>
        <v>1508.5412816799999</v>
      </c>
      <c r="L144" s="36">
        <f>SUMIFS(СВЦЭМ!$D$39:$D$782,СВЦЭМ!$A$39:$A$782,$A144,СВЦЭМ!$B$39:$B$782,L$119)+'СЕТ СН'!$I$11+СВЦЭМ!$D$10+'СЕТ СН'!$I$6-'СЕТ СН'!$I$23</f>
        <v>1445.9663722599998</v>
      </c>
      <c r="M144" s="36">
        <f>SUMIFS(СВЦЭМ!$D$39:$D$782,СВЦЭМ!$A$39:$A$782,$A144,СВЦЭМ!$B$39:$B$782,M$119)+'СЕТ СН'!$I$11+СВЦЭМ!$D$10+'СЕТ СН'!$I$6-'СЕТ СН'!$I$23</f>
        <v>1437.04135178</v>
      </c>
      <c r="N144" s="36">
        <f>SUMIFS(СВЦЭМ!$D$39:$D$782,СВЦЭМ!$A$39:$A$782,$A144,СВЦЭМ!$B$39:$B$782,N$119)+'СЕТ СН'!$I$11+СВЦЭМ!$D$10+'СЕТ СН'!$I$6-'СЕТ СН'!$I$23</f>
        <v>1456.3025007299998</v>
      </c>
      <c r="O144" s="36">
        <f>SUMIFS(СВЦЭМ!$D$39:$D$782,СВЦЭМ!$A$39:$A$782,$A144,СВЦЭМ!$B$39:$B$782,O$119)+'СЕТ СН'!$I$11+СВЦЭМ!$D$10+'СЕТ СН'!$I$6-'СЕТ СН'!$I$23</f>
        <v>1441.0809828000001</v>
      </c>
      <c r="P144" s="36">
        <f>SUMIFS(СВЦЭМ!$D$39:$D$782,СВЦЭМ!$A$39:$A$782,$A144,СВЦЭМ!$B$39:$B$782,P$119)+'СЕТ СН'!$I$11+СВЦЭМ!$D$10+'СЕТ СН'!$I$6-'СЕТ СН'!$I$23</f>
        <v>1438.7412245400001</v>
      </c>
      <c r="Q144" s="36">
        <f>SUMIFS(СВЦЭМ!$D$39:$D$782,СВЦЭМ!$A$39:$A$782,$A144,СВЦЭМ!$B$39:$B$782,Q$119)+'СЕТ СН'!$I$11+СВЦЭМ!$D$10+'СЕТ СН'!$I$6-'СЕТ СН'!$I$23</f>
        <v>1434.4640726399998</v>
      </c>
      <c r="R144" s="36">
        <f>SUMIFS(СВЦЭМ!$D$39:$D$782,СВЦЭМ!$A$39:$A$782,$A144,СВЦЭМ!$B$39:$B$782,R$119)+'СЕТ СН'!$I$11+СВЦЭМ!$D$10+'СЕТ СН'!$I$6-'СЕТ СН'!$I$23</f>
        <v>1412.22664616</v>
      </c>
      <c r="S144" s="36">
        <f>SUMIFS(СВЦЭМ!$D$39:$D$782,СВЦЭМ!$A$39:$A$782,$A144,СВЦЭМ!$B$39:$B$782,S$119)+'СЕТ СН'!$I$11+СВЦЭМ!$D$10+'СЕТ СН'!$I$6-'СЕТ СН'!$I$23</f>
        <v>1398.2821873299999</v>
      </c>
      <c r="T144" s="36">
        <f>SUMIFS(СВЦЭМ!$D$39:$D$782,СВЦЭМ!$A$39:$A$782,$A144,СВЦЭМ!$B$39:$B$782,T$119)+'СЕТ СН'!$I$11+СВЦЭМ!$D$10+'СЕТ СН'!$I$6-'СЕТ СН'!$I$23</f>
        <v>1470.18600399</v>
      </c>
      <c r="U144" s="36">
        <f>SUMIFS(СВЦЭМ!$D$39:$D$782,СВЦЭМ!$A$39:$A$782,$A144,СВЦЭМ!$B$39:$B$782,U$119)+'СЕТ СН'!$I$11+СВЦЭМ!$D$10+'СЕТ СН'!$I$6-'СЕТ СН'!$I$23</f>
        <v>1485.2077250299999</v>
      </c>
      <c r="V144" s="36">
        <f>SUMIFS(СВЦЭМ!$D$39:$D$782,СВЦЭМ!$A$39:$A$782,$A144,СВЦЭМ!$B$39:$B$782,V$119)+'СЕТ СН'!$I$11+СВЦЭМ!$D$10+'СЕТ СН'!$I$6-'СЕТ СН'!$I$23</f>
        <v>1490.8347710099999</v>
      </c>
      <c r="W144" s="36">
        <f>SUMIFS(СВЦЭМ!$D$39:$D$782,СВЦЭМ!$A$39:$A$782,$A144,СВЦЭМ!$B$39:$B$782,W$119)+'СЕТ СН'!$I$11+СВЦЭМ!$D$10+'СЕТ СН'!$I$6-'СЕТ СН'!$I$23</f>
        <v>1481.92382417</v>
      </c>
      <c r="X144" s="36">
        <f>SUMIFS(СВЦЭМ!$D$39:$D$782,СВЦЭМ!$A$39:$A$782,$A144,СВЦЭМ!$B$39:$B$782,X$119)+'СЕТ СН'!$I$11+СВЦЭМ!$D$10+'СЕТ СН'!$I$6-'СЕТ СН'!$I$23</f>
        <v>1513.22772822</v>
      </c>
      <c r="Y144" s="36">
        <f>SUMIFS(СВЦЭМ!$D$39:$D$782,СВЦЭМ!$A$39:$A$782,$A144,СВЦЭМ!$B$39:$B$782,Y$119)+'СЕТ СН'!$I$11+СВЦЭМ!$D$10+'СЕТ СН'!$I$6-'СЕТ СН'!$I$23</f>
        <v>1484.03640058</v>
      </c>
    </row>
    <row r="145" spans="1:27" ht="15.75" x14ac:dyDescent="0.2">
      <c r="A145" s="35">
        <f t="shared" si="3"/>
        <v>44830</v>
      </c>
      <c r="B145" s="36">
        <f>SUMIFS(СВЦЭМ!$D$39:$D$782,СВЦЭМ!$A$39:$A$782,$A145,СВЦЭМ!$B$39:$B$782,B$119)+'СЕТ СН'!$I$11+СВЦЭМ!$D$10+'СЕТ СН'!$I$6-'СЕТ СН'!$I$23</f>
        <v>1453.45422102</v>
      </c>
      <c r="C145" s="36">
        <f>SUMIFS(СВЦЭМ!$D$39:$D$782,СВЦЭМ!$A$39:$A$782,$A145,СВЦЭМ!$B$39:$B$782,C$119)+'СЕТ СН'!$I$11+СВЦЭМ!$D$10+'СЕТ СН'!$I$6-'СЕТ СН'!$I$23</f>
        <v>1438.8801886699998</v>
      </c>
      <c r="D145" s="36">
        <f>SUMIFS(СВЦЭМ!$D$39:$D$782,СВЦЭМ!$A$39:$A$782,$A145,СВЦЭМ!$B$39:$B$782,D$119)+'СЕТ СН'!$I$11+СВЦЭМ!$D$10+'СЕТ СН'!$I$6-'СЕТ СН'!$I$23</f>
        <v>1432.5301707599999</v>
      </c>
      <c r="E145" s="36">
        <f>SUMIFS(СВЦЭМ!$D$39:$D$782,СВЦЭМ!$A$39:$A$782,$A145,СВЦЭМ!$B$39:$B$782,E$119)+'СЕТ СН'!$I$11+СВЦЭМ!$D$10+'СЕТ СН'!$I$6-'СЕТ СН'!$I$23</f>
        <v>1516.4148897499999</v>
      </c>
      <c r="F145" s="36">
        <f>SUMIFS(СВЦЭМ!$D$39:$D$782,СВЦЭМ!$A$39:$A$782,$A145,СВЦЭМ!$B$39:$B$782,F$119)+'СЕТ СН'!$I$11+СВЦЭМ!$D$10+'СЕТ СН'!$I$6-'СЕТ СН'!$I$23</f>
        <v>1519.1336709899999</v>
      </c>
      <c r="G145" s="36">
        <f>SUMIFS(СВЦЭМ!$D$39:$D$782,СВЦЭМ!$A$39:$A$782,$A145,СВЦЭМ!$B$39:$B$782,G$119)+'СЕТ СН'!$I$11+СВЦЭМ!$D$10+'СЕТ СН'!$I$6-'СЕТ СН'!$I$23</f>
        <v>1414.5939689100001</v>
      </c>
      <c r="H145" s="36">
        <f>SUMIFS(СВЦЭМ!$D$39:$D$782,СВЦЭМ!$A$39:$A$782,$A145,СВЦЭМ!$B$39:$B$782,H$119)+'СЕТ СН'!$I$11+СВЦЭМ!$D$10+'СЕТ СН'!$I$6-'СЕТ СН'!$I$23</f>
        <v>1359.6221396999999</v>
      </c>
      <c r="I145" s="36">
        <f>SUMIFS(СВЦЭМ!$D$39:$D$782,СВЦЭМ!$A$39:$A$782,$A145,СВЦЭМ!$B$39:$B$782,I$119)+'СЕТ СН'!$I$11+СВЦЭМ!$D$10+'СЕТ СН'!$I$6-'СЕТ СН'!$I$23</f>
        <v>1421.27120001</v>
      </c>
      <c r="J145" s="36">
        <f>SUMIFS(СВЦЭМ!$D$39:$D$782,СВЦЭМ!$A$39:$A$782,$A145,СВЦЭМ!$B$39:$B$782,J$119)+'СЕТ СН'!$I$11+СВЦЭМ!$D$10+'СЕТ СН'!$I$6-'СЕТ СН'!$I$23</f>
        <v>1541.0144212</v>
      </c>
      <c r="K145" s="36">
        <f>SUMIFS(СВЦЭМ!$D$39:$D$782,СВЦЭМ!$A$39:$A$782,$A145,СВЦЭМ!$B$39:$B$782,K$119)+'СЕТ СН'!$I$11+СВЦЭМ!$D$10+'СЕТ СН'!$I$6-'СЕТ СН'!$I$23</f>
        <v>1430.0659045299999</v>
      </c>
      <c r="L145" s="36">
        <f>SUMIFS(СВЦЭМ!$D$39:$D$782,СВЦЭМ!$A$39:$A$782,$A145,СВЦЭМ!$B$39:$B$782,L$119)+'СЕТ СН'!$I$11+СВЦЭМ!$D$10+'СЕТ СН'!$I$6-'СЕТ СН'!$I$23</f>
        <v>1425.84506594</v>
      </c>
      <c r="M145" s="36">
        <f>SUMIFS(СВЦЭМ!$D$39:$D$782,СВЦЭМ!$A$39:$A$782,$A145,СВЦЭМ!$B$39:$B$782,M$119)+'СЕТ СН'!$I$11+СВЦЭМ!$D$10+'СЕТ СН'!$I$6-'СЕТ СН'!$I$23</f>
        <v>1306.51097828</v>
      </c>
      <c r="N145" s="36">
        <f>SUMIFS(СВЦЭМ!$D$39:$D$782,СВЦЭМ!$A$39:$A$782,$A145,СВЦЭМ!$B$39:$B$782,N$119)+'СЕТ СН'!$I$11+СВЦЭМ!$D$10+'СЕТ СН'!$I$6-'СЕТ СН'!$I$23</f>
        <v>1295.78142551</v>
      </c>
      <c r="O145" s="36">
        <f>SUMIFS(СВЦЭМ!$D$39:$D$782,СВЦЭМ!$A$39:$A$782,$A145,СВЦЭМ!$B$39:$B$782,O$119)+'СЕТ СН'!$I$11+СВЦЭМ!$D$10+'СЕТ СН'!$I$6-'СЕТ СН'!$I$23</f>
        <v>1307.65725402</v>
      </c>
      <c r="P145" s="36">
        <f>SUMIFS(СВЦЭМ!$D$39:$D$782,СВЦЭМ!$A$39:$A$782,$A145,СВЦЭМ!$B$39:$B$782,P$119)+'СЕТ СН'!$I$11+СВЦЭМ!$D$10+'СЕТ СН'!$I$6-'СЕТ СН'!$I$23</f>
        <v>1324.0922213599999</v>
      </c>
      <c r="Q145" s="36">
        <f>SUMIFS(СВЦЭМ!$D$39:$D$782,СВЦЭМ!$A$39:$A$782,$A145,СВЦЭМ!$B$39:$B$782,Q$119)+'СЕТ СН'!$I$11+СВЦЭМ!$D$10+'СЕТ СН'!$I$6-'СЕТ СН'!$I$23</f>
        <v>1356.55263027</v>
      </c>
      <c r="R145" s="36">
        <f>SUMIFS(СВЦЭМ!$D$39:$D$782,СВЦЭМ!$A$39:$A$782,$A145,СВЦЭМ!$B$39:$B$782,R$119)+'СЕТ СН'!$I$11+СВЦЭМ!$D$10+'СЕТ СН'!$I$6-'СЕТ СН'!$I$23</f>
        <v>1380.34288163</v>
      </c>
      <c r="S145" s="36">
        <f>SUMIFS(СВЦЭМ!$D$39:$D$782,СВЦЭМ!$A$39:$A$782,$A145,СВЦЭМ!$B$39:$B$782,S$119)+'СЕТ СН'!$I$11+СВЦЭМ!$D$10+'СЕТ СН'!$I$6-'СЕТ СН'!$I$23</f>
        <v>1369.5284208099999</v>
      </c>
      <c r="T145" s="36">
        <f>SUMIFS(СВЦЭМ!$D$39:$D$782,СВЦЭМ!$A$39:$A$782,$A145,СВЦЭМ!$B$39:$B$782,T$119)+'СЕТ СН'!$I$11+СВЦЭМ!$D$10+'СЕТ СН'!$I$6-'СЕТ СН'!$I$23</f>
        <v>1473.1414128699998</v>
      </c>
      <c r="U145" s="36">
        <f>SUMIFS(СВЦЭМ!$D$39:$D$782,СВЦЭМ!$A$39:$A$782,$A145,СВЦЭМ!$B$39:$B$782,U$119)+'СЕТ СН'!$I$11+СВЦЭМ!$D$10+'СЕТ СН'!$I$6-'СЕТ СН'!$I$23</f>
        <v>1512.83944918</v>
      </c>
      <c r="V145" s="36">
        <f>SUMIFS(СВЦЭМ!$D$39:$D$782,СВЦЭМ!$A$39:$A$782,$A145,СВЦЭМ!$B$39:$B$782,V$119)+'СЕТ СН'!$I$11+СВЦЭМ!$D$10+'СЕТ СН'!$I$6-'СЕТ СН'!$I$23</f>
        <v>1512.2510836500001</v>
      </c>
      <c r="W145" s="36">
        <f>SUMIFS(СВЦЭМ!$D$39:$D$782,СВЦЭМ!$A$39:$A$782,$A145,СВЦЭМ!$B$39:$B$782,W$119)+'СЕТ СН'!$I$11+СВЦЭМ!$D$10+'СЕТ СН'!$I$6-'СЕТ СН'!$I$23</f>
        <v>1498.1871451</v>
      </c>
      <c r="X145" s="36">
        <f>SUMIFS(СВЦЭМ!$D$39:$D$782,СВЦЭМ!$A$39:$A$782,$A145,СВЦЭМ!$B$39:$B$782,X$119)+'СЕТ СН'!$I$11+СВЦЭМ!$D$10+'СЕТ СН'!$I$6-'СЕТ СН'!$I$23</f>
        <v>1450.18011432</v>
      </c>
      <c r="Y145" s="36">
        <f>SUMIFS(СВЦЭМ!$D$39:$D$782,СВЦЭМ!$A$39:$A$782,$A145,СВЦЭМ!$B$39:$B$782,Y$119)+'СЕТ СН'!$I$11+СВЦЭМ!$D$10+'СЕТ СН'!$I$6-'СЕТ СН'!$I$23</f>
        <v>1513.1225035699999</v>
      </c>
    </row>
    <row r="146" spans="1:27" ht="15.75" x14ac:dyDescent="0.2">
      <c r="A146" s="35">
        <f t="shared" si="3"/>
        <v>44831</v>
      </c>
      <c r="B146" s="36">
        <f>SUMIFS(СВЦЭМ!$D$39:$D$782,СВЦЭМ!$A$39:$A$782,$A146,СВЦЭМ!$B$39:$B$782,B$119)+'СЕТ СН'!$I$11+СВЦЭМ!$D$10+'СЕТ СН'!$I$6-'СЕТ СН'!$I$23</f>
        <v>1487.04010548</v>
      </c>
      <c r="C146" s="36">
        <f>SUMIFS(СВЦЭМ!$D$39:$D$782,СВЦЭМ!$A$39:$A$782,$A146,СВЦЭМ!$B$39:$B$782,C$119)+'СЕТ СН'!$I$11+СВЦЭМ!$D$10+'СЕТ СН'!$I$6-'СЕТ СН'!$I$23</f>
        <v>1510.8233538300001</v>
      </c>
      <c r="D146" s="36">
        <f>SUMIFS(СВЦЭМ!$D$39:$D$782,СВЦЭМ!$A$39:$A$782,$A146,СВЦЭМ!$B$39:$B$782,D$119)+'СЕТ СН'!$I$11+СВЦЭМ!$D$10+'СЕТ СН'!$I$6-'СЕТ СН'!$I$23</f>
        <v>1513.8332399699998</v>
      </c>
      <c r="E146" s="36">
        <f>SUMIFS(СВЦЭМ!$D$39:$D$782,СВЦЭМ!$A$39:$A$782,$A146,СВЦЭМ!$B$39:$B$782,E$119)+'СЕТ СН'!$I$11+СВЦЭМ!$D$10+'СЕТ СН'!$I$6-'СЕТ СН'!$I$23</f>
        <v>1555.3483000199999</v>
      </c>
      <c r="F146" s="36">
        <f>SUMIFS(СВЦЭМ!$D$39:$D$782,СВЦЭМ!$A$39:$A$782,$A146,СВЦЭМ!$B$39:$B$782,F$119)+'СЕТ СН'!$I$11+СВЦЭМ!$D$10+'СЕТ СН'!$I$6-'СЕТ СН'!$I$23</f>
        <v>1555.40640014</v>
      </c>
      <c r="G146" s="36">
        <f>SUMIFS(СВЦЭМ!$D$39:$D$782,СВЦЭМ!$A$39:$A$782,$A146,СВЦЭМ!$B$39:$B$782,G$119)+'СЕТ СН'!$I$11+СВЦЭМ!$D$10+'СЕТ СН'!$I$6-'СЕТ СН'!$I$23</f>
        <v>1487.9546615499999</v>
      </c>
      <c r="H146" s="36">
        <f>SUMIFS(СВЦЭМ!$D$39:$D$782,СВЦЭМ!$A$39:$A$782,$A146,СВЦЭМ!$B$39:$B$782,H$119)+'СЕТ СН'!$I$11+СВЦЭМ!$D$10+'СЕТ СН'!$I$6-'СЕТ СН'!$I$23</f>
        <v>1425.0662198099999</v>
      </c>
      <c r="I146" s="36">
        <f>SUMIFS(СВЦЭМ!$D$39:$D$782,СВЦЭМ!$A$39:$A$782,$A146,СВЦЭМ!$B$39:$B$782,I$119)+'СЕТ СН'!$I$11+СВЦЭМ!$D$10+'СЕТ СН'!$I$6-'СЕТ СН'!$I$23</f>
        <v>1457.3059052499998</v>
      </c>
      <c r="J146" s="36">
        <f>SUMIFS(СВЦЭМ!$D$39:$D$782,СВЦЭМ!$A$39:$A$782,$A146,СВЦЭМ!$B$39:$B$782,J$119)+'СЕТ СН'!$I$11+СВЦЭМ!$D$10+'СЕТ СН'!$I$6-'СЕТ СН'!$I$23</f>
        <v>1473.6270736000001</v>
      </c>
      <c r="K146" s="36">
        <f>SUMIFS(СВЦЭМ!$D$39:$D$782,СВЦЭМ!$A$39:$A$782,$A146,СВЦЭМ!$B$39:$B$782,K$119)+'СЕТ СН'!$I$11+СВЦЭМ!$D$10+'СЕТ СН'!$I$6-'СЕТ СН'!$I$23</f>
        <v>1466.2183460900001</v>
      </c>
      <c r="L146" s="36">
        <f>SUMIFS(СВЦЭМ!$D$39:$D$782,СВЦЭМ!$A$39:$A$782,$A146,СВЦЭМ!$B$39:$B$782,L$119)+'СЕТ СН'!$I$11+СВЦЭМ!$D$10+'СЕТ СН'!$I$6-'СЕТ СН'!$I$23</f>
        <v>1440.23470765</v>
      </c>
      <c r="M146" s="36">
        <f>SUMIFS(СВЦЭМ!$D$39:$D$782,СВЦЭМ!$A$39:$A$782,$A146,СВЦЭМ!$B$39:$B$782,M$119)+'СЕТ СН'!$I$11+СВЦЭМ!$D$10+'СЕТ СН'!$I$6-'СЕТ СН'!$I$23</f>
        <v>1348.8766743199999</v>
      </c>
      <c r="N146" s="36">
        <f>SUMIFS(СВЦЭМ!$D$39:$D$782,СВЦЭМ!$A$39:$A$782,$A146,СВЦЭМ!$B$39:$B$782,N$119)+'СЕТ СН'!$I$11+СВЦЭМ!$D$10+'СЕТ СН'!$I$6-'СЕТ СН'!$I$23</f>
        <v>1352.82862856</v>
      </c>
      <c r="O146" s="36">
        <f>SUMIFS(СВЦЭМ!$D$39:$D$782,СВЦЭМ!$A$39:$A$782,$A146,СВЦЭМ!$B$39:$B$782,O$119)+'СЕТ СН'!$I$11+СВЦЭМ!$D$10+'СЕТ СН'!$I$6-'СЕТ СН'!$I$23</f>
        <v>1361.5231360399998</v>
      </c>
      <c r="P146" s="36">
        <f>SUMIFS(СВЦЭМ!$D$39:$D$782,СВЦЭМ!$A$39:$A$782,$A146,СВЦЭМ!$B$39:$B$782,P$119)+'СЕТ СН'!$I$11+СВЦЭМ!$D$10+'СЕТ СН'!$I$6-'СЕТ СН'!$I$23</f>
        <v>1374.98712011</v>
      </c>
      <c r="Q146" s="36">
        <f>SUMIFS(СВЦЭМ!$D$39:$D$782,СВЦЭМ!$A$39:$A$782,$A146,СВЦЭМ!$B$39:$B$782,Q$119)+'СЕТ СН'!$I$11+СВЦЭМ!$D$10+'СЕТ СН'!$I$6-'СЕТ СН'!$I$23</f>
        <v>1365.18451731</v>
      </c>
      <c r="R146" s="36">
        <f>SUMIFS(СВЦЭМ!$D$39:$D$782,СВЦЭМ!$A$39:$A$782,$A146,СВЦЭМ!$B$39:$B$782,R$119)+'СЕТ СН'!$I$11+СВЦЭМ!$D$10+'СЕТ СН'!$I$6-'СЕТ СН'!$I$23</f>
        <v>1372.9023227299999</v>
      </c>
      <c r="S146" s="36">
        <f>SUMIFS(СВЦЭМ!$D$39:$D$782,СВЦЭМ!$A$39:$A$782,$A146,СВЦЭМ!$B$39:$B$782,S$119)+'СЕТ СН'!$I$11+СВЦЭМ!$D$10+'СЕТ СН'!$I$6-'СЕТ СН'!$I$23</f>
        <v>1370.30634347</v>
      </c>
      <c r="T146" s="36">
        <f>SUMIFS(СВЦЭМ!$D$39:$D$782,СВЦЭМ!$A$39:$A$782,$A146,СВЦЭМ!$B$39:$B$782,T$119)+'СЕТ СН'!$I$11+СВЦЭМ!$D$10+'СЕТ СН'!$I$6-'СЕТ СН'!$I$23</f>
        <v>1520.4003839100001</v>
      </c>
      <c r="U146" s="36">
        <f>SUMIFS(СВЦЭМ!$D$39:$D$782,СВЦЭМ!$A$39:$A$782,$A146,СВЦЭМ!$B$39:$B$782,U$119)+'СЕТ СН'!$I$11+СВЦЭМ!$D$10+'СЕТ СН'!$I$6-'СЕТ СН'!$I$23</f>
        <v>1520.15856502</v>
      </c>
      <c r="V146" s="36">
        <f>SUMIFS(СВЦЭМ!$D$39:$D$782,СВЦЭМ!$A$39:$A$782,$A146,СВЦЭМ!$B$39:$B$782,V$119)+'СЕТ СН'!$I$11+СВЦЭМ!$D$10+'СЕТ СН'!$I$6-'СЕТ СН'!$I$23</f>
        <v>1524.3161064699998</v>
      </c>
      <c r="W146" s="36">
        <f>SUMIFS(СВЦЭМ!$D$39:$D$782,СВЦЭМ!$A$39:$A$782,$A146,СВЦЭМ!$B$39:$B$782,W$119)+'СЕТ СН'!$I$11+СВЦЭМ!$D$10+'СЕТ СН'!$I$6-'СЕТ СН'!$I$23</f>
        <v>1532.4468925900001</v>
      </c>
      <c r="X146" s="36">
        <f>SUMIFS(СВЦЭМ!$D$39:$D$782,СВЦЭМ!$A$39:$A$782,$A146,СВЦЭМ!$B$39:$B$782,X$119)+'СЕТ СН'!$I$11+СВЦЭМ!$D$10+'СЕТ СН'!$I$6-'СЕТ СН'!$I$23</f>
        <v>1483.28585432</v>
      </c>
      <c r="Y146" s="36">
        <f>SUMIFS(СВЦЭМ!$D$39:$D$782,СВЦЭМ!$A$39:$A$782,$A146,СВЦЭМ!$B$39:$B$782,Y$119)+'СЕТ СН'!$I$11+СВЦЭМ!$D$10+'СЕТ СН'!$I$6-'СЕТ СН'!$I$23</f>
        <v>1503.4714540999998</v>
      </c>
    </row>
    <row r="147" spans="1:27" ht="15.75" x14ac:dyDescent="0.2">
      <c r="A147" s="35">
        <f t="shared" si="3"/>
        <v>44832</v>
      </c>
      <c r="B147" s="36">
        <f>SUMIFS(СВЦЭМ!$D$39:$D$782,СВЦЭМ!$A$39:$A$782,$A147,СВЦЭМ!$B$39:$B$782,B$119)+'СЕТ СН'!$I$11+СВЦЭМ!$D$10+'СЕТ СН'!$I$6-'СЕТ СН'!$I$23</f>
        <v>1510.6883695500001</v>
      </c>
      <c r="C147" s="36">
        <f>SUMIFS(СВЦЭМ!$D$39:$D$782,СВЦЭМ!$A$39:$A$782,$A147,СВЦЭМ!$B$39:$B$782,C$119)+'СЕТ СН'!$I$11+СВЦЭМ!$D$10+'СЕТ СН'!$I$6-'СЕТ СН'!$I$23</f>
        <v>1511.0752965500001</v>
      </c>
      <c r="D147" s="36">
        <f>SUMIFS(СВЦЭМ!$D$39:$D$782,СВЦЭМ!$A$39:$A$782,$A147,СВЦЭМ!$B$39:$B$782,D$119)+'СЕТ СН'!$I$11+СВЦЭМ!$D$10+'СЕТ СН'!$I$6-'СЕТ СН'!$I$23</f>
        <v>1545.46734216</v>
      </c>
      <c r="E147" s="36">
        <f>SUMIFS(СВЦЭМ!$D$39:$D$782,СВЦЭМ!$A$39:$A$782,$A147,СВЦЭМ!$B$39:$B$782,E$119)+'СЕТ СН'!$I$11+СВЦЭМ!$D$10+'СЕТ СН'!$I$6-'СЕТ СН'!$I$23</f>
        <v>1546.6063319300001</v>
      </c>
      <c r="F147" s="36">
        <f>SUMIFS(СВЦЭМ!$D$39:$D$782,СВЦЭМ!$A$39:$A$782,$A147,СВЦЭМ!$B$39:$B$782,F$119)+'СЕТ СН'!$I$11+СВЦЭМ!$D$10+'СЕТ СН'!$I$6-'СЕТ СН'!$I$23</f>
        <v>1552.7453503299998</v>
      </c>
      <c r="G147" s="36">
        <f>SUMIFS(СВЦЭМ!$D$39:$D$782,СВЦЭМ!$A$39:$A$782,$A147,СВЦЭМ!$B$39:$B$782,G$119)+'СЕТ СН'!$I$11+СВЦЭМ!$D$10+'СЕТ СН'!$I$6-'СЕТ СН'!$I$23</f>
        <v>1541.3229602299998</v>
      </c>
      <c r="H147" s="36">
        <f>SUMIFS(СВЦЭМ!$D$39:$D$782,СВЦЭМ!$A$39:$A$782,$A147,СВЦЭМ!$B$39:$B$782,H$119)+'СЕТ СН'!$I$11+СВЦЭМ!$D$10+'СЕТ СН'!$I$6-'СЕТ СН'!$I$23</f>
        <v>1554.9395035399998</v>
      </c>
      <c r="I147" s="36">
        <f>SUMIFS(СВЦЭМ!$D$39:$D$782,СВЦЭМ!$A$39:$A$782,$A147,СВЦЭМ!$B$39:$B$782,I$119)+'СЕТ СН'!$I$11+СВЦЭМ!$D$10+'СЕТ СН'!$I$6-'СЕТ СН'!$I$23</f>
        <v>1497.66803553</v>
      </c>
      <c r="J147" s="36">
        <f>SUMIFS(СВЦЭМ!$D$39:$D$782,СВЦЭМ!$A$39:$A$782,$A147,СВЦЭМ!$B$39:$B$782,J$119)+'СЕТ СН'!$I$11+СВЦЭМ!$D$10+'СЕТ СН'!$I$6-'СЕТ СН'!$I$23</f>
        <v>1474.19460211</v>
      </c>
      <c r="K147" s="36">
        <f>SUMIFS(СВЦЭМ!$D$39:$D$782,СВЦЭМ!$A$39:$A$782,$A147,СВЦЭМ!$B$39:$B$782,K$119)+'СЕТ СН'!$I$11+СВЦЭМ!$D$10+'СЕТ СН'!$I$6-'СЕТ СН'!$I$23</f>
        <v>1468.7140594299999</v>
      </c>
      <c r="L147" s="36">
        <f>SUMIFS(СВЦЭМ!$D$39:$D$782,СВЦЭМ!$A$39:$A$782,$A147,СВЦЭМ!$B$39:$B$782,L$119)+'СЕТ СН'!$I$11+СВЦЭМ!$D$10+'СЕТ СН'!$I$6-'СЕТ СН'!$I$23</f>
        <v>1470.4225229899998</v>
      </c>
      <c r="M147" s="36">
        <f>SUMIFS(СВЦЭМ!$D$39:$D$782,СВЦЭМ!$A$39:$A$782,$A147,СВЦЭМ!$B$39:$B$782,M$119)+'СЕТ СН'!$I$11+СВЦЭМ!$D$10+'СЕТ СН'!$I$6-'СЕТ СН'!$I$23</f>
        <v>1435.8871170499999</v>
      </c>
      <c r="N147" s="36">
        <f>SUMIFS(СВЦЭМ!$D$39:$D$782,СВЦЭМ!$A$39:$A$782,$A147,СВЦЭМ!$B$39:$B$782,N$119)+'СЕТ СН'!$I$11+СВЦЭМ!$D$10+'СЕТ СН'!$I$6-'СЕТ СН'!$I$23</f>
        <v>1431.0207186</v>
      </c>
      <c r="O147" s="36">
        <f>SUMIFS(СВЦЭМ!$D$39:$D$782,СВЦЭМ!$A$39:$A$782,$A147,СВЦЭМ!$B$39:$B$782,O$119)+'СЕТ СН'!$I$11+СВЦЭМ!$D$10+'СЕТ СН'!$I$6-'СЕТ СН'!$I$23</f>
        <v>1440.7392557999999</v>
      </c>
      <c r="P147" s="36">
        <f>SUMIFS(СВЦЭМ!$D$39:$D$782,СВЦЭМ!$A$39:$A$782,$A147,СВЦЭМ!$B$39:$B$782,P$119)+'СЕТ СН'!$I$11+СВЦЭМ!$D$10+'СЕТ СН'!$I$6-'СЕТ СН'!$I$23</f>
        <v>1451.2410225899998</v>
      </c>
      <c r="Q147" s="36">
        <f>SUMIFS(СВЦЭМ!$D$39:$D$782,СВЦЭМ!$A$39:$A$782,$A147,СВЦЭМ!$B$39:$B$782,Q$119)+'СЕТ СН'!$I$11+СВЦЭМ!$D$10+'СЕТ СН'!$I$6-'СЕТ СН'!$I$23</f>
        <v>1467.0834595299998</v>
      </c>
      <c r="R147" s="36">
        <f>SUMIFS(СВЦЭМ!$D$39:$D$782,СВЦЭМ!$A$39:$A$782,$A147,СВЦЭМ!$B$39:$B$782,R$119)+'СЕТ СН'!$I$11+СВЦЭМ!$D$10+'СЕТ СН'!$I$6-'СЕТ СН'!$I$23</f>
        <v>1475.1709064199999</v>
      </c>
      <c r="S147" s="36">
        <f>SUMIFS(СВЦЭМ!$D$39:$D$782,СВЦЭМ!$A$39:$A$782,$A147,СВЦЭМ!$B$39:$B$782,S$119)+'СЕТ СН'!$I$11+СВЦЭМ!$D$10+'СЕТ СН'!$I$6-'СЕТ СН'!$I$23</f>
        <v>1454.2693993299999</v>
      </c>
      <c r="T147" s="36">
        <f>SUMIFS(СВЦЭМ!$D$39:$D$782,СВЦЭМ!$A$39:$A$782,$A147,СВЦЭМ!$B$39:$B$782,T$119)+'СЕТ СН'!$I$11+СВЦЭМ!$D$10+'СЕТ СН'!$I$6-'СЕТ СН'!$I$23</f>
        <v>1496.2423839399999</v>
      </c>
      <c r="U147" s="36">
        <f>SUMIFS(СВЦЭМ!$D$39:$D$782,СВЦЭМ!$A$39:$A$782,$A147,СВЦЭМ!$B$39:$B$782,U$119)+'СЕТ СН'!$I$11+СВЦЭМ!$D$10+'СЕТ СН'!$I$6-'СЕТ СН'!$I$23</f>
        <v>1444.7971364</v>
      </c>
      <c r="V147" s="36">
        <f>SUMIFS(СВЦЭМ!$D$39:$D$782,СВЦЭМ!$A$39:$A$782,$A147,СВЦЭМ!$B$39:$B$782,V$119)+'СЕТ СН'!$I$11+СВЦЭМ!$D$10+'СЕТ СН'!$I$6-'СЕТ СН'!$I$23</f>
        <v>1403.9716567800001</v>
      </c>
      <c r="W147" s="36">
        <f>SUMIFS(СВЦЭМ!$D$39:$D$782,СВЦЭМ!$A$39:$A$782,$A147,СВЦЭМ!$B$39:$B$782,W$119)+'СЕТ СН'!$I$11+СВЦЭМ!$D$10+'СЕТ СН'!$I$6-'СЕТ СН'!$I$23</f>
        <v>1418.87593176</v>
      </c>
      <c r="X147" s="36">
        <f>SUMIFS(СВЦЭМ!$D$39:$D$782,СВЦЭМ!$A$39:$A$782,$A147,СВЦЭМ!$B$39:$B$782,X$119)+'СЕТ СН'!$I$11+СВЦЭМ!$D$10+'СЕТ СН'!$I$6-'СЕТ СН'!$I$23</f>
        <v>1474.43074987</v>
      </c>
      <c r="Y147" s="36">
        <f>SUMIFS(СВЦЭМ!$D$39:$D$782,СВЦЭМ!$A$39:$A$782,$A147,СВЦЭМ!$B$39:$B$782,Y$119)+'СЕТ СН'!$I$11+СВЦЭМ!$D$10+'СЕТ СН'!$I$6-'СЕТ СН'!$I$23</f>
        <v>1500.0288544599998</v>
      </c>
    </row>
    <row r="148" spans="1:27" ht="15.75" x14ac:dyDescent="0.2">
      <c r="A148" s="35">
        <f t="shared" si="3"/>
        <v>44833</v>
      </c>
      <c r="B148" s="36">
        <f>SUMIFS(СВЦЭМ!$D$39:$D$782,СВЦЭМ!$A$39:$A$782,$A148,СВЦЭМ!$B$39:$B$782,B$119)+'СЕТ СН'!$I$11+СВЦЭМ!$D$10+'СЕТ СН'!$I$6-'СЕТ СН'!$I$23</f>
        <v>1654.6183210499998</v>
      </c>
      <c r="C148" s="36">
        <f>SUMIFS(СВЦЭМ!$D$39:$D$782,СВЦЭМ!$A$39:$A$782,$A148,СВЦЭМ!$B$39:$B$782,C$119)+'СЕТ СН'!$I$11+СВЦЭМ!$D$10+'СЕТ СН'!$I$6-'СЕТ СН'!$I$23</f>
        <v>1684.6867853200001</v>
      </c>
      <c r="D148" s="36">
        <f>SUMIFS(СВЦЭМ!$D$39:$D$782,СВЦЭМ!$A$39:$A$782,$A148,СВЦЭМ!$B$39:$B$782,D$119)+'СЕТ СН'!$I$11+СВЦЭМ!$D$10+'СЕТ СН'!$I$6-'СЕТ СН'!$I$23</f>
        <v>1702.7289548200001</v>
      </c>
      <c r="E148" s="36">
        <f>SUMIFS(СВЦЭМ!$D$39:$D$782,СВЦЭМ!$A$39:$A$782,$A148,СВЦЭМ!$B$39:$B$782,E$119)+'СЕТ СН'!$I$11+СВЦЭМ!$D$10+'СЕТ СН'!$I$6-'СЕТ СН'!$I$23</f>
        <v>1703.3732835800001</v>
      </c>
      <c r="F148" s="36">
        <f>SUMIFS(СВЦЭМ!$D$39:$D$782,СВЦЭМ!$A$39:$A$782,$A148,СВЦЭМ!$B$39:$B$782,F$119)+'СЕТ СН'!$I$11+СВЦЭМ!$D$10+'СЕТ СН'!$I$6-'СЕТ СН'!$I$23</f>
        <v>1682.2166833599999</v>
      </c>
      <c r="G148" s="36">
        <f>SUMIFS(СВЦЭМ!$D$39:$D$782,СВЦЭМ!$A$39:$A$782,$A148,СВЦЭМ!$B$39:$B$782,G$119)+'СЕТ СН'!$I$11+СВЦЭМ!$D$10+'СЕТ СН'!$I$6-'СЕТ СН'!$I$23</f>
        <v>1644.2099211999998</v>
      </c>
      <c r="H148" s="36">
        <f>SUMIFS(СВЦЭМ!$D$39:$D$782,СВЦЭМ!$A$39:$A$782,$A148,СВЦЭМ!$B$39:$B$782,H$119)+'СЕТ СН'!$I$11+СВЦЭМ!$D$10+'СЕТ СН'!$I$6-'СЕТ СН'!$I$23</f>
        <v>1537.4510326</v>
      </c>
      <c r="I148" s="36">
        <f>SUMIFS(СВЦЭМ!$D$39:$D$782,СВЦЭМ!$A$39:$A$782,$A148,СВЦЭМ!$B$39:$B$782,I$119)+'СЕТ СН'!$I$11+СВЦЭМ!$D$10+'СЕТ СН'!$I$6-'СЕТ СН'!$I$23</f>
        <v>1496.9284226499999</v>
      </c>
      <c r="J148" s="36">
        <f>SUMIFS(СВЦЭМ!$D$39:$D$782,СВЦЭМ!$A$39:$A$782,$A148,СВЦЭМ!$B$39:$B$782,J$119)+'СЕТ СН'!$I$11+СВЦЭМ!$D$10+'СЕТ СН'!$I$6-'СЕТ СН'!$I$23</f>
        <v>1487.4996597499999</v>
      </c>
      <c r="K148" s="36">
        <f>SUMIFS(СВЦЭМ!$D$39:$D$782,СВЦЭМ!$A$39:$A$782,$A148,СВЦЭМ!$B$39:$B$782,K$119)+'СЕТ СН'!$I$11+СВЦЭМ!$D$10+'СЕТ СН'!$I$6-'СЕТ СН'!$I$23</f>
        <v>1470.06080843</v>
      </c>
      <c r="L148" s="36">
        <f>SUMIFS(СВЦЭМ!$D$39:$D$782,СВЦЭМ!$A$39:$A$782,$A148,СВЦЭМ!$B$39:$B$782,L$119)+'СЕТ СН'!$I$11+СВЦЭМ!$D$10+'СЕТ СН'!$I$6-'СЕТ СН'!$I$23</f>
        <v>1486.0549502499998</v>
      </c>
      <c r="M148" s="36">
        <f>SUMIFS(СВЦЭМ!$D$39:$D$782,СВЦЭМ!$A$39:$A$782,$A148,СВЦЭМ!$B$39:$B$782,M$119)+'СЕТ СН'!$I$11+СВЦЭМ!$D$10+'СЕТ СН'!$I$6-'СЕТ СН'!$I$23</f>
        <v>1495.9335576899998</v>
      </c>
      <c r="N148" s="36">
        <f>SUMIFS(СВЦЭМ!$D$39:$D$782,СВЦЭМ!$A$39:$A$782,$A148,СВЦЭМ!$B$39:$B$782,N$119)+'СЕТ СН'!$I$11+СВЦЭМ!$D$10+'СЕТ СН'!$I$6-'СЕТ СН'!$I$23</f>
        <v>1496.6489146599999</v>
      </c>
      <c r="O148" s="36">
        <f>SUMIFS(СВЦЭМ!$D$39:$D$782,СВЦЭМ!$A$39:$A$782,$A148,СВЦЭМ!$B$39:$B$782,O$119)+'СЕТ СН'!$I$11+СВЦЭМ!$D$10+'СЕТ СН'!$I$6-'СЕТ СН'!$I$23</f>
        <v>1499.8538677399999</v>
      </c>
      <c r="P148" s="36">
        <f>SUMIFS(СВЦЭМ!$D$39:$D$782,СВЦЭМ!$A$39:$A$782,$A148,СВЦЭМ!$B$39:$B$782,P$119)+'СЕТ СН'!$I$11+СВЦЭМ!$D$10+'СЕТ СН'!$I$6-'СЕТ СН'!$I$23</f>
        <v>1519.7519559799998</v>
      </c>
      <c r="Q148" s="36">
        <f>SUMIFS(СВЦЭМ!$D$39:$D$782,СВЦЭМ!$A$39:$A$782,$A148,СВЦЭМ!$B$39:$B$782,Q$119)+'СЕТ СН'!$I$11+СВЦЭМ!$D$10+'СЕТ СН'!$I$6-'СЕТ СН'!$I$23</f>
        <v>1515.80820915</v>
      </c>
      <c r="R148" s="36">
        <f>SUMIFS(СВЦЭМ!$D$39:$D$782,СВЦЭМ!$A$39:$A$782,$A148,СВЦЭМ!$B$39:$B$782,R$119)+'СЕТ СН'!$I$11+СВЦЭМ!$D$10+'СЕТ СН'!$I$6-'СЕТ СН'!$I$23</f>
        <v>1501.71348956</v>
      </c>
      <c r="S148" s="36">
        <f>SUMIFS(СВЦЭМ!$D$39:$D$782,СВЦЭМ!$A$39:$A$782,$A148,СВЦЭМ!$B$39:$B$782,S$119)+'СЕТ СН'!$I$11+СВЦЭМ!$D$10+'СЕТ СН'!$I$6-'СЕТ СН'!$I$23</f>
        <v>1493.0037405799999</v>
      </c>
      <c r="T148" s="36">
        <f>SUMIFS(СВЦЭМ!$D$39:$D$782,СВЦЭМ!$A$39:$A$782,$A148,СВЦЭМ!$B$39:$B$782,T$119)+'СЕТ СН'!$I$11+СВЦЭМ!$D$10+'СЕТ СН'!$I$6-'СЕТ СН'!$I$23</f>
        <v>1468.00312897</v>
      </c>
      <c r="U148" s="36">
        <f>SUMIFS(СВЦЭМ!$D$39:$D$782,СВЦЭМ!$A$39:$A$782,$A148,СВЦЭМ!$B$39:$B$782,U$119)+'СЕТ СН'!$I$11+СВЦЭМ!$D$10+'СЕТ СН'!$I$6-'СЕТ СН'!$I$23</f>
        <v>1486.5698581199999</v>
      </c>
      <c r="V148" s="36">
        <f>SUMIFS(СВЦЭМ!$D$39:$D$782,СВЦЭМ!$A$39:$A$782,$A148,СВЦЭМ!$B$39:$B$782,V$119)+'СЕТ СН'!$I$11+СВЦЭМ!$D$10+'СЕТ СН'!$I$6-'СЕТ СН'!$I$23</f>
        <v>1460.9829644900001</v>
      </c>
      <c r="W148" s="36">
        <f>SUMIFS(СВЦЭМ!$D$39:$D$782,СВЦЭМ!$A$39:$A$782,$A148,СВЦЭМ!$B$39:$B$782,W$119)+'СЕТ СН'!$I$11+СВЦЭМ!$D$10+'СЕТ СН'!$I$6-'СЕТ СН'!$I$23</f>
        <v>1567.9563816599998</v>
      </c>
      <c r="X148" s="36">
        <f>SUMIFS(СВЦЭМ!$D$39:$D$782,СВЦЭМ!$A$39:$A$782,$A148,СВЦЭМ!$B$39:$B$782,X$119)+'СЕТ СН'!$I$11+СВЦЭМ!$D$10+'СЕТ СН'!$I$6-'СЕТ СН'!$I$23</f>
        <v>1543.7958818299999</v>
      </c>
      <c r="Y148" s="36">
        <f>SUMIFS(СВЦЭМ!$D$39:$D$782,СВЦЭМ!$A$39:$A$782,$A148,СВЦЭМ!$B$39:$B$782,Y$119)+'СЕТ СН'!$I$11+СВЦЭМ!$D$10+'СЕТ СН'!$I$6-'СЕТ СН'!$I$23</f>
        <v>1536.46177261</v>
      </c>
    </row>
    <row r="149" spans="1:27" ht="15.75" x14ac:dyDescent="0.2">
      <c r="A149" s="35">
        <f t="shared" si="3"/>
        <v>44834</v>
      </c>
      <c r="B149" s="36">
        <f>SUMIFS(СВЦЭМ!$D$39:$D$782,СВЦЭМ!$A$39:$A$782,$A149,СВЦЭМ!$B$39:$B$782,B$119)+'СЕТ СН'!$I$11+СВЦЭМ!$D$10+'СЕТ СН'!$I$6-'СЕТ СН'!$I$23</f>
        <v>1553.1727721899999</v>
      </c>
      <c r="C149" s="36">
        <f>SUMIFS(СВЦЭМ!$D$39:$D$782,СВЦЭМ!$A$39:$A$782,$A149,СВЦЭМ!$B$39:$B$782,C$119)+'СЕТ СН'!$I$11+СВЦЭМ!$D$10+'СЕТ СН'!$I$6-'СЕТ СН'!$I$23</f>
        <v>1591.29296157</v>
      </c>
      <c r="D149" s="36">
        <f>SUMIFS(СВЦЭМ!$D$39:$D$782,СВЦЭМ!$A$39:$A$782,$A149,СВЦЭМ!$B$39:$B$782,D$119)+'СЕТ СН'!$I$11+СВЦЭМ!$D$10+'СЕТ СН'!$I$6-'СЕТ СН'!$I$23</f>
        <v>1564.3380192499999</v>
      </c>
      <c r="E149" s="36">
        <f>SUMIFS(СВЦЭМ!$D$39:$D$782,СВЦЭМ!$A$39:$A$782,$A149,СВЦЭМ!$B$39:$B$782,E$119)+'СЕТ СН'!$I$11+СВЦЭМ!$D$10+'СЕТ СН'!$I$6-'СЕТ СН'!$I$23</f>
        <v>1550.44215358</v>
      </c>
      <c r="F149" s="36">
        <f>SUMIFS(СВЦЭМ!$D$39:$D$782,СВЦЭМ!$A$39:$A$782,$A149,СВЦЭМ!$B$39:$B$782,F$119)+'СЕТ СН'!$I$11+СВЦЭМ!$D$10+'СЕТ СН'!$I$6-'СЕТ СН'!$I$23</f>
        <v>1530.8944686999998</v>
      </c>
      <c r="G149" s="36">
        <f>SUMIFS(СВЦЭМ!$D$39:$D$782,СВЦЭМ!$A$39:$A$782,$A149,СВЦЭМ!$B$39:$B$782,G$119)+'СЕТ СН'!$I$11+СВЦЭМ!$D$10+'СЕТ СН'!$I$6-'СЕТ СН'!$I$23</f>
        <v>1520.1572394499999</v>
      </c>
      <c r="H149" s="36">
        <f>SUMIFS(СВЦЭМ!$D$39:$D$782,СВЦЭМ!$A$39:$A$782,$A149,СВЦЭМ!$B$39:$B$782,H$119)+'СЕТ СН'!$I$11+СВЦЭМ!$D$10+'СЕТ СН'!$I$6-'СЕТ СН'!$I$23</f>
        <v>1476.6455199699999</v>
      </c>
      <c r="I149" s="36">
        <f>SUMIFS(СВЦЭМ!$D$39:$D$782,СВЦЭМ!$A$39:$A$782,$A149,СВЦЭМ!$B$39:$B$782,I$119)+'СЕТ СН'!$I$11+СВЦЭМ!$D$10+'СЕТ СН'!$I$6-'СЕТ СН'!$I$23</f>
        <v>1449.11556724</v>
      </c>
      <c r="J149" s="36">
        <f>SUMIFS(СВЦЭМ!$D$39:$D$782,СВЦЭМ!$A$39:$A$782,$A149,СВЦЭМ!$B$39:$B$782,J$119)+'СЕТ СН'!$I$11+СВЦЭМ!$D$10+'СЕТ СН'!$I$6-'СЕТ СН'!$I$23</f>
        <v>1423.6952428499999</v>
      </c>
      <c r="K149" s="36">
        <f>SUMIFS(СВЦЭМ!$D$39:$D$782,СВЦЭМ!$A$39:$A$782,$A149,СВЦЭМ!$B$39:$B$782,K$119)+'СЕТ СН'!$I$11+СВЦЭМ!$D$10+'СЕТ СН'!$I$6-'СЕТ СН'!$I$23</f>
        <v>1416.8507086499999</v>
      </c>
      <c r="L149" s="36">
        <f>SUMIFS(СВЦЭМ!$D$39:$D$782,СВЦЭМ!$A$39:$A$782,$A149,СВЦЭМ!$B$39:$B$782,L$119)+'СЕТ СН'!$I$11+СВЦЭМ!$D$10+'СЕТ СН'!$I$6-'СЕТ СН'!$I$23</f>
        <v>1426.7105031400001</v>
      </c>
      <c r="M149" s="36">
        <f>SUMIFS(СВЦЭМ!$D$39:$D$782,СВЦЭМ!$A$39:$A$782,$A149,СВЦЭМ!$B$39:$B$782,M$119)+'СЕТ СН'!$I$11+СВЦЭМ!$D$10+'СЕТ СН'!$I$6-'СЕТ СН'!$I$23</f>
        <v>1445.4048401699999</v>
      </c>
      <c r="N149" s="36">
        <f>SUMIFS(СВЦЭМ!$D$39:$D$782,СВЦЭМ!$A$39:$A$782,$A149,СВЦЭМ!$B$39:$B$782,N$119)+'СЕТ СН'!$I$11+СВЦЭМ!$D$10+'СЕТ СН'!$I$6-'СЕТ СН'!$I$23</f>
        <v>1460.00623905</v>
      </c>
      <c r="O149" s="36">
        <f>SUMIFS(СВЦЭМ!$D$39:$D$782,СВЦЭМ!$A$39:$A$782,$A149,СВЦЭМ!$B$39:$B$782,O$119)+'СЕТ СН'!$I$11+СВЦЭМ!$D$10+'СЕТ СН'!$I$6-'СЕТ СН'!$I$23</f>
        <v>1470.79310586</v>
      </c>
      <c r="P149" s="36">
        <f>SUMIFS(СВЦЭМ!$D$39:$D$782,СВЦЭМ!$A$39:$A$782,$A149,СВЦЭМ!$B$39:$B$782,P$119)+'СЕТ СН'!$I$11+СВЦЭМ!$D$10+'СЕТ СН'!$I$6-'СЕТ СН'!$I$23</f>
        <v>1481.68171097</v>
      </c>
      <c r="Q149" s="36">
        <f>SUMIFS(СВЦЭМ!$D$39:$D$782,СВЦЭМ!$A$39:$A$782,$A149,СВЦЭМ!$B$39:$B$782,Q$119)+'СЕТ СН'!$I$11+СВЦЭМ!$D$10+'СЕТ СН'!$I$6-'СЕТ СН'!$I$23</f>
        <v>1482.3693643900001</v>
      </c>
      <c r="R149" s="36">
        <f>SUMIFS(СВЦЭМ!$D$39:$D$782,СВЦЭМ!$A$39:$A$782,$A149,СВЦЭМ!$B$39:$B$782,R$119)+'СЕТ СН'!$I$11+СВЦЭМ!$D$10+'СЕТ СН'!$I$6-'СЕТ СН'!$I$23</f>
        <v>1461.6179084400001</v>
      </c>
      <c r="S149" s="36">
        <f>SUMIFS(СВЦЭМ!$D$39:$D$782,СВЦЭМ!$A$39:$A$782,$A149,СВЦЭМ!$B$39:$B$782,S$119)+'СЕТ СН'!$I$11+СВЦЭМ!$D$10+'СЕТ СН'!$I$6-'СЕТ СН'!$I$23</f>
        <v>1432.41158432</v>
      </c>
      <c r="T149" s="36">
        <f>SUMIFS(СВЦЭМ!$D$39:$D$782,СВЦЭМ!$A$39:$A$782,$A149,СВЦЭМ!$B$39:$B$782,T$119)+'СЕТ СН'!$I$11+СВЦЭМ!$D$10+'СЕТ СН'!$I$6-'СЕТ СН'!$I$23</f>
        <v>1413.9248576499999</v>
      </c>
      <c r="U149" s="36">
        <f>SUMIFS(СВЦЭМ!$D$39:$D$782,СВЦЭМ!$A$39:$A$782,$A149,СВЦЭМ!$B$39:$B$782,U$119)+'СЕТ СН'!$I$11+СВЦЭМ!$D$10+'СЕТ СН'!$I$6-'СЕТ СН'!$I$23</f>
        <v>1393.49830458</v>
      </c>
      <c r="V149" s="36">
        <f>SUMIFS(СВЦЭМ!$D$39:$D$782,СВЦЭМ!$A$39:$A$782,$A149,СВЦЭМ!$B$39:$B$782,V$119)+'СЕТ СН'!$I$11+СВЦЭМ!$D$10+'СЕТ СН'!$I$6-'СЕТ СН'!$I$23</f>
        <v>1410.8575342399999</v>
      </c>
      <c r="W149" s="36">
        <f>SUMIFS(СВЦЭМ!$D$39:$D$782,СВЦЭМ!$A$39:$A$782,$A149,СВЦЭМ!$B$39:$B$782,W$119)+'СЕТ СН'!$I$11+СВЦЭМ!$D$10+'СЕТ СН'!$I$6-'СЕТ СН'!$I$23</f>
        <v>1476.9191829000001</v>
      </c>
      <c r="X149" s="36">
        <f>SUMIFS(СВЦЭМ!$D$39:$D$782,СВЦЭМ!$A$39:$A$782,$A149,СВЦЭМ!$B$39:$B$782,X$119)+'СЕТ СН'!$I$11+СВЦЭМ!$D$10+'СЕТ СН'!$I$6-'СЕТ СН'!$I$23</f>
        <v>1516.5616893500001</v>
      </c>
      <c r="Y149" s="36">
        <f>SUMIFS(СВЦЭМ!$D$39:$D$782,СВЦЭМ!$A$39:$A$782,$A149,СВЦЭМ!$B$39:$B$782,Y$119)+'СЕТ СН'!$I$11+СВЦЭМ!$D$10+'СЕТ СН'!$I$6-'СЕТ СН'!$I$23</f>
        <v>1522.45639011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01.09.2022</v>
      </c>
      <c r="B156" s="36">
        <f>SUMIFS(СВЦЭМ!$E$39:$E$782,СВЦЭМ!$A$39:$A$782,$A156,СВЦЭМ!$B$39:$B$782,B$155)+'СЕТ СН'!$F$12</f>
        <v>130.28936768</v>
      </c>
      <c r="C156" s="36">
        <f>SUMIFS(СВЦЭМ!$E$39:$E$782,СВЦЭМ!$A$39:$A$782,$A156,СВЦЭМ!$B$39:$B$782,C$155)+'СЕТ СН'!$F$12</f>
        <v>137.93241646999999</v>
      </c>
      <c r="D156" s="36">
        <f>SUMIFS(СВЦЭМ!$E$39:$E$782,СВЦЭМ!$A$39:$A$782,$A156,СВЦЭМ!$B$39:$B$782,D$155)+'СЕТ СН'!$F$12</f>
        <v>142.64483017000001</v>
      </c>
      <c r="E156" s="36">
        <f>SUMIFS(СВЦЭМ!$E$39:$E$782,СВЦЭМ!$A$39:$A$782,$A156,СВЦЭМ!$B$39:$B$782,E$155)+'СЕТ СН'!$F$12</f>
        <v>143.52482986999999</v>
      </c>
      <c r="F156" s="36">
        <f>SUMIFS(СВЦЭМ!$E$39:$E$782,СВЦЭМ!$A$39:$A$782,$A156,СВЦЭМ!$B$39:$B$782,F$155)+'СЕТ СН'!$F$12</f>
        <v>144.13632722</v>
      </c>
      <c r="G156" s="36">
        <f>SUMIFS(СВЦЭМ!$E$39:$E$782,СВЦЭМ!$A$39:$A$782,$A156,СВЦЭМ!$B$39:$B$782,G$155)+'СЕТ СН'!$F$12</f>
        <v>142.43610577999999</v>
      </c>
      <c r="H156" s="36">
        <f>SUMIFS(СВЦЭМ!$E$39:$E$782,СВЦЭМ!$A$39:$A$782,$A156,СВЦЭМ!$B$39:$B$782,H$155)+'СЕТ СН'!$F$12</f>
        <v>135.52663054999999</v>
      </c>
      <c r="I156" s="36">
        <f>SUMIFS(СВЦЭМ!$E$39:$E$782,СВЦЭМ!$A$39:$A$782,$A156,СВЦЭМ!$B$39:$B$782,I$155)+'СЕТ СН'!$F$12</f>
        <v>125.20948779</v>
      </c>
      <c r="J156" s="36">
        <f>SUMIFS(СВЦЭМ!$E$39:$E$782,СВЦЭМ!$A$39:$A$782,$A156,СВЦЭМ!$B$39:$B$782,J$155)+'СЕТ СН'!$F$12</f>
        <v>121.14153985</v>
      </c>
      <c r="K156" s="36">
        <f>SUMIFS(СВЦЭМ!$E$39:$E$782,СВЦЭМ!$A$39:$A$782,$A156,СВЦЭМ!$B$39:$B$782,K$155)+'СЕТ СН'!$F$12</f>
        <v>124.9888748</v>
      </c>
      <c r="L156" s="36">
        <f>SUMIFS(СВЦЭМ!$E$39:$E$782,СВЦЭМ!$A$39:$A$782,$A156,СВЦЭМ!$B$39:$B$782,L$155)+'СЕТ СН'!$F$12</f>
        <v>119.4430385</v>
      </c>
      <c r="M156" s="36">
        <f>SUMIFS(СВЦЭМ!$E$39:$E$782,СВЦЭМ!$A$39:$A$782,$A156,СВЦЭМ!$B$39:$B$782,M$155)+'СЕТ СН'!$F$12</f>
        <v>114.78721357000001</v>
      </c>
      <c r="N156" s="36">
        <f>SUMIFS(СВЦЭМ!$E$39:$E$782,СВЦЭМ!$A$39:$A$782,$A156,СВЦЭМ!$B$39:$B$782,N$155)+'СЕТ СН'!$F$12</f>
        <v>117.05740419</v>
      </c>
      <c r="O156" s="36">
        <f>SUMIFS(СВЦЭМ!$E$39:$E$782,СВЦЭМ!$A$39:$A$782,$A156,СВЦЭМ!$B$39:$B$782,O$155)+'СЕТ СН'!$F$12</f>
        <v>117.85392193</v>
      </c>
      <c r="P156" s="36">
        <f>SUMIFS(СВЦЭМ!$E$39:$E$782,СВЦЭМ!$A$39:$A$782,$A156,СВЦЭМ!$B$39:$B$782,P$155)+'СЕТ СН'!$F$12</f>
        <v>118.0343888</v>
      </c>
      <c r="Q156" s="36">
        <f>SUMIFS(СВЦЭМ!$E$39:$E$782,СВЦЭМ!$A$39:$A$782,$A156,СВЦЭМ!$B$39:$B$782,Q$155)+'СЕТ СН'!$F$12</f>
        <v>118.94271421000001</v>
      </c>
      <c r="R156" s="36">
        <f>SUMIFS(СВЦЭМ!$E$39:$E$782,СВЦЭМ!$A$39:$A$782,$A156,СВЦЭМ!$B$39:$B$782,R$155)+'СЕТ СН'!$F$12</f>
        <v>117.6337338</v>
      </c>
      <c r="S156" s="36">
        <f>SUMIFS(СВЦЭМ!$E$39:$E$782,СВЦЭМ!$A$39:$A$782,$A156,СВЦЭМ!$B$39:$B$782,S$155)+'СЕТ СН'!$F$12</f>
        <v>118.39994092000001</v>
      </c>
      <c r="T156" s="36">
        <f>SUMIFS(СВЦЭМ!$E$39:$E$782,СВЦЭМ!$A$39:$A$782,$A156,СВЦЭМ!$B$39:$B$782,T$155)+'СЕТ СН'!$F$12</f>
        <v>138.49843888999999</v>
      </c>
      <c r="U156" s="36">
        <f>SUMIFS(СВЦЭМ!$E$39:$E$782,СВЦЭМ!$A$39:$A$782,$A156,СВЦЭМ!$B$39:$B$782,U$155)+'СЕТ СН'!$F$12</f>
        <v>140.05042535000001</v>
      </c>
      <c r="V156" s="36">
        <f>SUMIFS(СВЦЭМ!$E$39:$E$782,СВЦЭМ!$A$39:$A$782,$A156,СВЦЭМ!$B$39:$B$782,V$155)+'СЕТ СН'!$F$12</f>
        <v>141.83465258999999</v>
      </c>
      <c r="W156" s="36">
        <f>SUMIFS(СВЦЭМ!$E$39:$E$782,СВЦЭМ!$A$39:$A$782,$A156,СВЦЭМ!$B$39:$B$782,W$155)+'СЕТ СН'!$F$12</f>
        <v>141.55900851999999</v>
      </c>
      <c r="X156" s="36">
        <f>SUMIFS(СВЦЭМ!$E$39:$E$782,СВЦЭМ!$A$39:$A$782,$A156,СВЦЭМ!$B$39:$B$782,X$155)+'СЕТ СН'!$F$12</f>
        <v>137.01313094</v>
      </c>
      <c r="Y156" s="36">
        <f>SUMIFS(СВЦЭМ!$E$39:$E$782,СВЦЭМ!$A$39:$A$782,$A156,СВЦЭМ!$B$39:$B$782,Y$155)+'СЕТ СН'!$F$12</f>
        <v>130.60284759999999</v>
      </c>
      <c r="AA156" s="45"/>
    </row>
    <row r="157" spans="1:27" ht="15.75" x14ac:dyDescent="0.2">
      <c r="A157" s="35">
        <f>A156+1</f>
        <v>44806</v>
      </c>
      <c r="B157" s="36">
        <f>SUMIFS(СВЦЭМ!$E$39:$E$782,СВЦЭМ!$A$39:$A$782,$A157,СВЦЭМ!$B$39:$B$782,B$155)+'СЕТ СН'!$F$12</f>
        <v>130.73880315</v>
      </c>
      <c r="C157" s="36">
        <f>SUMIFS(СВЦЭМ!$E$39:$E$782,СВЦЭМ!$A$39:$A$782,$A157,СВЦЭМ!$B$39:$B$782,C$155)+'СЕТ СН'!$F$12</f>
        <v>138.53600961999999</v>
      </c>
      <c r="D157" s="36">
        <f>SUMIFS(СВЦЭМ!$E$39:$E$782,СВЦЭМ!$A$39:$A$782,$A157,СВЦЭМ!$B$39:$B$782,D$155)+'СЕТ СН'!$F$12</f>
        <v>143.52580570000001</v>
      </c>
      <c r="E157" s="36">
        <f>SUMIFS(СВЦЭМ!$E$39:$E$782,СВЦЭМ!$A$39:$A$782,$A157,СВЦЭМ!$B$39:$B$782,E$155)+'СЕТ СН'!$F$12</f>
        <v>145.11009711</v>
      </c>
      <c r="F157" s="36">
        <f>SUMIFS(СВЦЭМ!$E$39:$E$782,СВЦЭМ!$A$39:$A$782,$A157,СВЦЭМ!$B$39:$B$782,F$155)+'СЕТ СН'!$F$12</f>
        <v>145.49619061999999</v>
      </c>
      <c r="G157" s="36">
        <f>SUMIFS(СВЦЭМ!$E$39:$E$782,СВЦЭМ!$A$39:$A$782,$A157,СВЦЭМ!$B$39:$B$782,G$155)+'СЕТ СН'!$F$12</f>
        <v>143.94670786</v>
      </c>
      <c r="H157" s="36">
        <f>SUMIFS(СВЦЭМ!$E$39:$E$782,СВЦЭМ!$A$39:$A$782,$A157,СВЦЭМ!$B$39:$B$782,H$155)+'СЕТ СН'!$F$12</f>
        <v>137.24210747999999</v>
      </c>
      <c r="I157" s="36">
        <f>SUMIFS(СВЦЭМ!$E$39:$E$782,СВЦЭМ!$A$39:$A$782,$A157,СВЦЭМ!$B$39:$B$782,I$155)+'СЕТ СН'!$F$12</f>
        <v>126.44302719</v>
      </c>
      <c r="J157" s="36">
        <f>SUMIFS(СВЦЭМ!$E$39:$E$782,СВЦЭМ!$A$39:$A$782,$A157,СВЦЭМ!$B$39:$B$782,J$155)+'СЕТ СН'!$F$12</f>
        <v>116.46027453000001</v>
      </c>
      <c r="K157" s="36">
        <f>SUMIFS(СВЦЭМ!$E$39:$E$782,СВЦЭМ!$A$39:$A$782,$A157,СВЦЭМ!$B$39:$B$782,K$155)+'СЕТ СН'!$F$12</f>
        <v>120.16359928</v>
      </c>
      <c r="L157" s="36">
        <f>SUMIFS(СВЦЭМ!$E$39:$E$782,СВЦЭМ!$A$39:$A$782,$A157,СВЦЭМ!$B$39:$B$782,L$155)+'СЕТ СН'!$F$12</f>
        <v>119.39970205</v>
      </c>
      <c r="M157" s="36">
        <f>SUMIFS(СВЦЭМ!$E$39:$E$782,СВЦЭМ!$A$39:$A$782,$A157,СВЦЭМ!$B$39:$B$782,M$155)+'СЕТ СН'!$F$12</f>
        <v>112.2444137</v>
      </c>
      <c r="N157" s="36">
        <f>SUMIFS(СВЦЭМ!$E$39:$E$782,СВЦЭМ!$A$39:$A$782,$A157,СВЦЭМ!$B$39:$B$782,N$155)+'СЕТ СН'!$F$12</f>
        <v>113.6668366</v>
      </c>
      <c r="O157" s="36">
        <f>SUMIFS(СВЦЭМ!$E$39:$E$782,СВЦЭМ!$A$39:$A$782,$A157,СВЦЭМ!$B$39:$B$782,O$155)+'СЕТ СН'!$F$12</f>
        <v>113.97953749</v>
      </c>
      <c r="P157" s="36">
        <f>SUMIFS(СВЦЭМ!$E$39:$E$782,СВЦЭМ!$A$39:$A$782,$A157,СВЦЭМ!$B$39:$B$782,P$155)+'СЕТ СН'!$F$12</f>
        <v>114.39934552</v>
      </c>
      <c r="Q157" s="36">
        <f>SUMIFS(СВЦЭМ!$E$39:$E$782,СВЦЭМ!$A$39:$A$782,$A157,СВЦЭМ!$B$39:$B$782,Q$155)+'СЕТ СН'!$F$12</f>
        <v>115.25621372000001</v>
      </c>
      <c r="R157" s="36">
        <f>SUMIFS(СВЦЭМ!$E$39:$E$782,СВЦЭМ!$A$39:$A$782,$A157,СВЦЭМ!$B$39:$B$782,R$155)+'СЕТ СН'!$F$12</f>
        <v>115.29306095</v>
      </c>
      <c r="S157" s="36">
        <f>SUMIFS(СВЦЭМ!$E$39:$E$782,СВЦЭМ!$A$39:$A$782,$A157,СВЦЭМ!$B$39:$B$782,S$155)+'СЕТ СН'!$F$12</f>
        <v>115.95072172</v>
      </c>
      <c r="T157" s="36">
        <f>SUMIFS(СВЦЭМ!$E$39:$E$782,СВЦЭМ!$A$39:$A$782,$A157,СВЦЭМ!$B$39:$B$782,T$155)+'СЕТ СН'!$F$12</f>
        <v>134.65023332999999</v>
      </c>
      <c r="U157" s="36">
        <f>SUMIFS(СВЦЭМ!$E$39:$E$782,СВЦЭМ!$A$39:$A$782,$A157,СВЦЭМ!$B$39:$B$782,U$155)+'СЕТ СН'!$F$12</f>
        <v>134.99376545000001</v>
      </c>
      <c r="V157" s="36">
        <f>SUMIFS(СВЦЭМ!$E$39:$E$782,СВЦЭМ!$A$39:$A$782,$A157,СВЦЭМ!$B$39:$B$782,V$155)+'СЕТ СН'!$F$12</f>
        <v>138.80627279000001</v>
      </c>
      <c r="W157" s="36">
        <f>SUMIFS(СВЦЭМ!$E$39:$E$782,СВЦЭМ!$A$39:$A$782,$A157,СВЦЭМ!$B$39:$B$782,W$155)+'СЕТ СН'!$F$12</f>
        <v>138.8423468</v>
      </c>
      <c r="X157" s="36">
        <f>SUMIFS(СВЦЭМ!$E$39:$E$782,СВЦЭМ!$A$39:$A$782,$A157,СВЦЭМ!$B$39:$B$782,X$155)+'СЕТ СН'!$F$12</f>
        <v>131.51845158</v>
      </c>
      <c r="Y157" s="36">
        <f>SUMIFS(СВЦЭМ!$E$39:$E$782,СВЦЭМ!$A$39:$A$782,$A157,СВЦЭМ!$B$39:$B$782,Y$155)+'СЕТ СН'!$F$12</f>
        <v>126.22353744999999</v>
      </c>
    </row>
    <row r="158" spans="1:27" ht="15.75" x14ac:dyDescent="0.2">
      <c r="A158" s="35">
        <f t="shared" ref="A158:A185" si="4">A157+1</f>
        <v>44807</v>
      </c>
      <c r="B158" s="36">
        <f>SUMIFS(СВЦЭМ!$E$39:$E$782,СВЦЭМ!$A$39:$A$782,$A158,СВЦЭМ!$B$39:$B$782,B$155)+'СЕТ СН'!$F$12</f>
        <v>126.31300156</v>
      </c>
      <c r="C158" s="36">
        <f>SUMIFS(СВЦЭМ!$E$39:$E$782,СВЦЭМ!$A$39:$A$782,$A158,СВЦЭМ!$B$39:$B$782,C$155)+'СЕТ СН'!$F$12</f>
        <v>132.89001307000001</v>
      </c>
      <c r="D158" s="36">
        <f>SUMIFS(СВЦЭМ!$E$39:$E$782,СВЦЭМ!$A$39:$A$782,$A158,СВЦЭМ!$B$39:$B$782,D$155)+'СЕТ СН'!$F$12</f>
        <v>135.71991084000001</v>
      </c>
      <c r="E158" s="36">
        <f>SUMIFS(СВЦЭМ!$E$39:$E$782,СВЦЭМ!$A$39:$A$782,$A158,СВЦЭМ!$B$39:$B$782,E$155)+'СЕТ СН'!$F$12</f>
        <v>137.71410159000001</v>
      </c>
      <c r="F158" s="36">
        <f>SUMIFS(СВЦЭМ!$E$39:$E$782,СВЦЭМ!$A$39:$A$782,$A158,СВЦЭМ!$B$39:$B$782,F$155)+'СЕТ СН'!$F$12</f>
        <v>139.82360335000001</v>
      </c>
      <c r="G158" s="36">
        <f>SUMIFS(СВЦЭМ!$E$39:$E$782,СВЦЭМ!$A$39:$A$782,$A158,СВЦЭМ!$B$39:$B$782,G$155)+'СЕТ СН'!$F$12</f>
        <v>139.45480462</v>
      </c>
      <c r="H158" s="36">
        <f>SUMIFS(СВЦЭМ!$E$39:$E$782,СВЦЭМ!$A$39:$A$782,$A158,СВЦЭМ!$B$39:$B$782,H$155)+'СЕТ СН'!$F$12</f>
        <v>136.10935936999999</v>
      </c>
      <c r="I158" s="36">
        <f>SUMIFS(СВЦЭМ!$E$39:$E$782,СВЦЭМ!$A$39:$A$782,$A158,СВЦЭМ!$B$39:$B$782,I$155)+'СЕТ СН'!$F$12</f>
        <v>128.75162964</v>
      </c>
      <c r="J158" s="36">
        <f>SUMIFS(СВЦЭМ!$E$39:$E$782,СВЦЭМ!$A$39:$A$782,$A158,СВЦЭМ!$B$39:$B$782,J$155)+'СЕТ СН'!$F$12</f>
        <v>121.01588513</v>
      </c>
      <c r="K158" s="36">
        <f>SUMIFS(СВЦЭМ!$E$39:$E$782,СВЦЭМ!$A$39:$A$782,$A158,СВЦЭМ!$B$39:$B$782,K$155)+'СЕТ СН'!$F$12</f>
        <v>110.1395867</v>
      </c>
      <c r="L158" s="36">
        <f>SUMIFS(СВЦЭМ!$E$39:$E$782,СВЦЭМ!$A$39:$A$782,$A158,СВЦЭМ!$B$39:$B$782,L$155)+'СЕТ СН'!$F$12</f>
        <v>103.31002943</v>
      </c>
      <c r="M158" s="36">
        <f>SUMIFS(СВЦЭМ!$E$39:$E$782,СВЦЭМ!$A$39:$A$782,$A158,СВЦЭМ!$B$39:$B$782,M$155)+'СЕТ СН'!$F$12</f>
        <v>105.07541281</v>
      </c>
      <c r="N158" s="36">
        <f>SUMIFS(СВЦЭМ!$E$39:$E$782,СВЦЭМ!$A$39:$A$782,$A158,СВЦЭМ!$B$39:$B$782,N$155)+'СЕТ СН'!$F$12</f>
        <v>107.0212136</v>
      </c>
      <c r="O158" s="36">
        <f>SUMIFS(СВЦЭМ!$E$39:$E$782,СВЦЭМ!$A$39:$A$782,$A158,СВЦЭМ!$B$39:$B$782,O$155)+'СЕТ СН'!$F$12</f>
        <v>111.30297533</v>
      </c>
      <c r="P158" s="36">
        <f>SUMIFS(СВЦЭМ!$E$39:$E$782,СВЦЭМ!$A$39:$A$782,$A158,СВЦЭМ!$B$39:$B$782,P$155)+'СЕТ СН'!$F$12</f>
        <v>114.72738901</v>
      </c>
      <c r="Q158" s="36">
        <f>SUMIFS(СВЦЭМ!$E$39:$E$782,СВЦЭМ!$A$39:$A$782,$A158,СВЦЭМ!$B$39:$B$782,Q$155)+'СЕТ СН'!$F$12</f>
        <v>115.34606936</v>
      </c>
      <c r="R158" s="36">
        <f>SUMIFS(СВЦЭМ!$E$39:$E$782,СВЦЭМ!$A$39:$A$782,$A158,СВЦЭМ!$B$39:$B$782,R$155)+'СЕТ СН'!$F$12</f>
        <v>114.90482249</v>
      </c>
      <c r="S158" s="36">
        <f>SUMIFS(СВЦЭМ!$E$39:$E$782,СВЦЭМ!$A$39:$A$782,$A158,СВЦЭМ!$B$39:$B$782,S$155)+'СЕТ СН'!$F$12</f>
        <v>115.55980409999999</v>
      </c>
      <c r="T158" s="36">
        <f>SUMIFS(СВЦЭМ!$E$39:$E$782,СВЦЭМ!$A$39:$A$782,$A158,СВЦЭМ!$B$39:$B$782,T$155)+'СЕТ СН'!$F$12</f>
        <v>112.29951052</v>
      </c>
      <c r="U158" s="36">
        <f>SUMIFS(СВЦЭМ!$E$39:$E$782,СВЦЭМ!$A$39:$A$782,$A158,СВЦЭМ!$B$39:$B$782,U$155)+'СЕТ СН'!$F$12</f>
        <v>111.97422265</v>
      </c>
      <c r="V158" s="36">
        <f>SUMIFS(СВЦЭМ!$E$39:$E$782,СВЦЭМ!$A$39:$A$782,$A158,СВЦЭМ!$B$39:$B$782,V$155)+'СЕТ СН'!$F$12</f>
        <v>111.3400097</v>
      </c>
      <c r="W158" s="36">
        <f>SUMIFS(СВЦЭМ!$E$39:$E$782,СВЦЭМ!$A$39:$A$782,$A158,СВЦЭМ!$B$39:$B$782,W$155)+'СЕТ СН'!$F$12</f>
        <v>111.21596369</v>
      </c>
      <c r="X158" s="36">
        <f>SUMIFS(СВЦЭМ!$E$39:$E$782,СВЦЭМ!$A$39:$A$782,$A158,СВЦЭМ!$B$39:$B$782,X$155)+'СЕТ СН'!$F$12</f>
        <v>123.03222153</v>
      </c>
      <c r="Y158" s="36">
        <f>SUMIFS(СВЦЭМ!$E$39:$E$782,СВЦЭМ!$A$39:$A$782,$A158,СВЦЭМ!$B$39:$B$782,Y$155)+'СЕТ СН'!$F$12</f>
        <v>131.68960670999999</v>
      </c>
    </row>
    <row r="159" spans="1:27" ht="15.75" x14ac:dyDescent="0.2">
      <c r="A159" s="35">
        <f t="shared" si="4"/>
        <v>44808</v>
      </c>
      <c r="B159" s="36">
        <f>SUMIFS(СВЦЭМ!$E$39:$E$782,СВЦЭМ!$A$39:$A$782,$A159,СВЦЭМ!$B$39:$B$782,B$155)+'СЕТ СН'!$F$12</f>
        <v>127.1041594</v>
      </c>
      <c r="C159" s="36">
        <f>SUMIFS(СВЦЭМ!$E$39:$E$782,СВЦЭМ!$A$39:$A$782,$A159,СВЦЭМ!$B$39:$B$782,C$155)+'СЕТ СН'!$F$12</f>
        <v>135.68972191</v>
      </c>
      <c r="D159" s="36">
        <f>SUMIFS(СВЦЭМ!$E$39:$E$782,СВЦЭМ!$A$39:$A$782,$A159,СВЦЭМ!$B$39:$B$782,D$155)+'СЕТ СН'!$F$12</f>
        <v>129.80272783999999</v>
      </c>
      <c r="E159" s="36">
        <f>SUMIFS(СВЦЭМ!$E$39:$E$782,СВЦЭМ!$A$39:$A$782,$A159,СВЦЭМ!$B$39:$B$782,E$155)+'СЕТ СН'!$F$12</f>
        <v>131.85517275000001</v>
      </c>
      <c r="F159" s="36">
        <f>SUMIFS(СВЦЭМ!$E$39:$E$782,СВЦЭМ!$A$39:$A$782,$A159,СВЦЭМ!$B$39:$B$782,F$155)+'СЕТ СН'!$F$12</f>
        <v>132.43574728999999</v>
      </c>
      <c r="G159" s="36">
        <f>SUMIFS(СВЦЭМ!$E$39:$E$782,СВЦЭМ!$A$39:$A$782,$A159,СВЦЭМ!$B$39:$B$782,G$155)+'СЕТ СН'!$F$12</f>
        <v>131.35731382</v>
      </c>
      <c r="H159" s="36">
        <f>SUMIFS(СВЦЭМ!$E$39:$E$782,СВЦЭМ!$A$39:$A$782,$A159,СВЦЭМ!$B$39:$B$782,H$155)+'СЕТ СН'!$F$12</f>
        <v>128.54321394999999</v>
      </c>
      <c r="I159" s="36">
        <f>SUMIFS(СВЦЭМ!$E$39:$E$782,СВЦЭМ!$A$39:$A$782,$A159,СВЦЭМ!$B$39:$B$782,I$155)+'СЕТ СН'!$F$12</f>
        <v>122.47304111</v>
      </c>
      <c r="J159" s="36">
        <f>SUMIFS(СВЦЭМ!$E$39:$E$782,СВЦЭМ!$A$39:$A$782,$A159,СВЦЭМ!$B$39:$B$782,J$155)+'СЕТ СН'!$F$12</f>
        <v>116.78250174</v>
      </c>
      <c r="K159" s="36">
        <f>SUMIFS(СВЦЭМ!$E$39:$E$782,СВЦЭМ!$A$39:$A$782,$A159,СВЦЭМ!$B$39:$B$782,K$155)+'СЕТ СН'!$F$12</f>
        <v>122.83106171999999</v>
      </c>
      <c r="L159" s="36">
        <f>SUMIFS(СВЦЭМ!$E$39:$E$782,СВЦЭМ!$A$39:$A$782,$A159,СВЦЭМ!$B$39:$B$782,L$155)+'СЕТ СН'!$F$12</f>
        <v>122.77826342</v>
      </c>
      <c r="M159" s="36">
        <f>SUMIFS(СВЦЭМ!$E$39:$E$782,СВЦЭМ!$A$39:$A$782,$A159,СВЦЭМ!$B$39:$B$782,M$155)+'СЕТ СН'!$F$12</f>
        <v>124.25986527000001</v>
      </c>
      <c r="N159" s="36">
        <f>SUMIFS(СВЦЭМ!$E$39:$E$782,СВЦЭМ!$A$39:$A$782,$A159,СВЦЭМ!$B$39:$B$782,N$155)+'СЕТ СН'!$F$12</f>
        <v>122.04630478999999</v>
      </c>
      <c r="O159" s="36">
        <f>SUMIFS(СВЦЭМ!$E$39:$E$782,СВЦЭМ!$A$39:$A$782,$A159,СВЦЭМ!$B$39:$B$782,O$155)+'СЕТ СН'!$F$12</f>
        <v>121.41434647</v>
      </c>
      <c r="P159" s="36">
        <f>SUMIFS(СВЦЭМ!$E$39:$E$782,СВЦЭМ!$A$39:$A$782,$A159,СВЦЭМ!$B$39:$B$782,P$155)+'СЕТ СН'!$F$12</f>
        <v>123.59033972</v>
      </c>
      <c r="Q159" s="36">
        <f>SUMIFS(СВЦЭМ!$E$39:$E$782,СВЦЭМ!$A$39:$A$782,$A159,СВЦЭМ!$B$39:$B$782,Q$155)+'СЕТ СН'!$F$12</f>
        <v>125.68087979000001</v>
      </c>
      <c r="R159" s="36">
        <f>SUMIFS(СВЦЭМ!$E$39:$E$782,СВЦЭМ!$A$39:$A$782,$A159,СВЦЭМ!$B$39:$B$782,R$155)+'СЕТ СН'!$F$12</f>
        <v>124.34249975</v>
      </c>
      <c r="S159" s="36">
        <f>SUMIFS(СВЦЭМ!$E$39:$E$782,СВЦЭМ!$A$39:$A$782,$A159,СВЦЭМ!$B$39:$B$782,S$155)+'СЕТ СН'!$F$12</f>
        <v>122.70900014</v>
      </c>
      <c r="T159" s="36">
        <f>SUMIFS(СВЦЭМ!$E$39:$E$782,СВЦЭМ!$A$39:$A$782,$A159,СВЦЭМ!$B$39:$B$782,T$155)+'СЕТ СН'!$F$12</f>
        <v>122.08818318</v>
      </c>
      <c r="U159" s="36">
        <f>SUMIFS(СВЦЭМ!$E$39:$E$782,СВЦЭМ!$A$39:$A$782,$A159,СВЦЭМ!$B$39:$B$782,U$155)+'СЕТ СН'!$F$12</f>
        <v>121.98150291</v>
      </c>
      <c r="V159" s="36">
        <f>SUMIFS(СВЦЭМ!$E$39:$E$782,СВЦЭМ!$A$39:$A$782,$A159,СВЦЭМ!$B$39:$B$782,V$155)+'СЕТ СН'!$F$12</f>
        <v>124.44681697</v>
      </c>
      <c r="W159" s="36">
        <f>SUMIFS(СВЦЭМ!$E$39:$E$782,СВЦЭМ!$A$39:$A$782,$A159,СВЦЭМ!$B$39:$B$782,W$155)+'СЕТ СН'!$F$12</f>
        <v>122.84599575999999</v>
      </c>
      <c r="X159" s="36">
        <f>SUMIFS(СВЦЭМ!$E$39:$E$782,СВЦЭМ!$A$39:$A$782,$A159,СВЦЭМ!$B$39:$B$782,X$155)+'СЕТ СН'!$F$12</f>
        <v>126.44483423</v>
      </c>
      <c r="Y159" s="36">
        <f>SUMIFS(СВЦЭМ!$E$39:$E$782,СВЦЭМ!$A$39:$A$782,$A159,СВЦЭМ!$B$39:$B$782,Y$155)+'СЕТ СН'!$F$12</f>
        <v>136.53020129000001</v>
      </c>
    </row>
    <row r="160" spans="1:27" ht="15.75" x14ac:dyDescent="0.2">
      <c r="A160" s="35">
        <f t="shared" si="4"/>
        <v>44809</v>
      </c>
      <c r="B160" s="36">
        <f>SUMIFS(СВЦЭМ!$E$39:$E$782,СВЦЭМ!$A$39:$A$782,$A160,СВЦЭМ!$B$39:$B$782,B$155)+'СЕТ СН'!$F$12</f>
        <v>138.19240357000001</v>
      </c>
      <c r="C160" s="36">
        <f>SUMIFS(СВЦЭМ!$E$39:$E$782,СВЦЭМ!$A$39:$A$782,$A160,СВЦЭМ!$B$39:$B$782,C$155)+'СЕТ СН'!$F$12</f>
        <v>134.08766302000001</v>
      </c>
      <c r="D160" s="36">
        <f>SUMIFS(СВЦЭМ!$E$39:$E$782,СВЦЭМ!$A$39:$A$782,$A160,СВЦЭМ!$B$39:$B$782,D$155)+'СЕТ СН'!$F$12</f>
        <v>142.90449336</v>
      </c>
      <c r="E160" s="36">
        <f>SUMIFS(СВЦЭМ!$E$39:$E$782,СВЦЭМ!$A$39:$A$782,$A160,СВЦЭМ!$B$39:$B$782,E$155)+'СЕТ СН'!$F$12</f>
        <v>143.84747535</v>
      </c>
      <c r="F160" s="36">
        <f>SUMIFS(СВЦЭМ!$E$39:$E$782,СВЦЭМ!$A$39:$A$782,$A160,СВЦЭМ!$B$39:$B$782,F$155)+'СЕТ СН'!$F$12</f>
        <v>144.83745615999999</v>
      </c>
      <c r="G160" s="36">
        <f>SUMIFS(СВЦЭМ!$E$39:$E$782,СВЦЭМ!$A$39:$A$782,$A160,СВЦЭМ!$B$39:$B$782,G$155)+'СЕТ СН'!$F$12</f>
        <v>141.85626310999999</v>
      </c>
      <c r="H160" s="36">
        <f>SUMIFS(СВЦЭМ!$E$39:$E$782,СВЦЭМ!$A$39:$A$782,$A160,СВЦЭМ!$B$39:$B$782,H$155)+'СЕТ СН'!$F$12</f>
        <v>135.44424169000001</v>
      </c>
      <c r="I160" s="36">
        <f>SUMIFS(СВЦЭМ!$E$39:$E$782,СВЦЭМ!$A$39:$A$782,$A160,СВЦЭМ!$B$39:$B$782,I$155)+'СЕТ СН'!$F$12</f>
        <v>124.05487388</v>
      </c>
      <c r="J160" s="36">
        <f>SUMIFS(СВЦЭМ!$E$39:$E$782,СВЦЭМ!$A$39:$A$782,$A160,СВЦЭМ!$B$39:$B$782,J$155)+'СЕТ СН'!$F$12</f>
        <v>119.81831678</v>
      </c>
      <c r="K160" s="36">
        <f>SUMIFS(СВЦЭМ!$E$39:$E$782,СВЦЭМ!$A$39:$A$782,$A160,СВЦЭМ!$B$39:$B$782,K$155)+'СЕТ СН'!$F$12</f>
        <v>126.08451187</v>
      </c>
      <c r="L160" s="36">
        <f>SUMIFS(СВЦЭМ!$E$39:$E$782,СВЦЭМ!$A$39:$A$782,$A160,СВЦЭМ!$B$39:$B$782,L$155)+'СЕТ СН'!$F$12</f>
        <v>130.91835527999999</v>
      </c>
      <c r="M160" s="36">
        <f>SUMIFS(СВЦЭМ!$E$39:$E$782,СВЦЭМ!$A$39:$A$782,$A160,СВЦЭМ!$B$39:$B$782,M$155)+'СЕТ СН'!$F$12</f>
        <v>131.14724052</v>
      </c>
      <c r="N160" s="36">
        <f>SUMIFS(СВЦЭМ!$E$39:$E$782,СВЦЭМ!$A$39:$A$782,$A160,СВЦЭМ!$B$39:$B$782,N$155)+'СЕТ СН'!$F$12</f>
        <v>131.19682599000001</v>
      </c>
      <c r="O160" s="36">
        <f>SUMIFS(СВЦЭМ!$E$39:$E$782,СВЦЭМ!$A$39:$A$782,$A160,СВЦЭМ!$B$39:$B$782,O$155)+'СЕТ СН'!$F$12</f>
        <v>132.13104326000001</v>
      </c>
      <c r="P160" s="36">
        <f>SUMIFS(СВЦЭМ!$E$39:$E$782,СВЦЭМ!$A$39:$A$782,$A160,СВЦЭМ!$B$39:$B$782,P$155)+'СЕТ СН'!$F$12</f>
        <v>131.04178565999999</v>
      </c>
      <c r="Q160" s="36">
        <f>SUMIFS(СВЦЭМ!$E$39:$E$782,СВЦЭМ!$A$39:$A$782,$A160,СВЦЭМ!$B$39:$B$782,Q$155)+'СЕТ СН'!$F$12</f>
        <v>130.69993898000001</v>
      </c>
      <c r="R160" s="36">
        <f>SUMIFS(СВЦЭМ!$E$39:$E$782,СВЦЭМ!$A$39:$A$782,$A160,СВЦЭМ!$B$39:$B$782,R$155)+'СЕТ СН'!$F$12</f>
        <v>130.05087936999999</v>
      </c>
      <c r="S160" s="36">
        <f>SUMIFS(СВЦЭМ!$E$39:$E$782,СВЦЭМ!$A$39:$A$782,$A160,СВЦЭМ!$B$39:$B$782,S$155)+'СЕТ СН'!$F$12</f>
        <v>127.69357558999999</v>
      </c>
      <c r="T160" s="36">
        <f>SUMIFS(СВЦЭМ!$E$39:$E$782,СВЦЭМ!$A$39:$A$782,$A160,СВЦЭМ!$B$39:$B$782,T$155)+'СЕТ СН'!$F$12</f>
        <v>135.08591919</v>
      </c>
      <c r="U160" s="36">
        <f>SUMIFS(СВЦЭМ!$E$39:$E$782,СВЦЭМ!$A$39:$A$782,$A160,СВЦЭМ!$B$39:$B$782,U$155)+'СЕТ СН'!$F$12</f>
        <v>136.07390229000001</v>
      </c>
      <c r="V160" s="36">
        <f>SUMIFS(СВЦЭМ!$E$39:$E$782,СВЦЭМ!$A$39:$A$782,$A160,СВЦЭМ!$B$39:$B$782,V$155)+'СЕТ СН'!$F$12</f>
        <v>138.97053314999999</v>
      </c>
      <c r="W160" s="36">
        <f>SUMIFS(СВЦЭМ!$E$39:$E$782,СВЦЭМ!$A$39:$A$782,$A160,СВЦЭМ!$B$39:$B$782,W$155)+'СЕТ СН'!$F$12</f>
        <v>138.77540852000001</v>
      </c>
      <c r="X160" s="36">
        <f>SUMIFS(СВЦЭМ!$E$39:$E$782,СВЦЭМ!$A$39:$A$782,$A160,СВЦЭМ!$B$39:$B$782,X$155)+'СЕТ СН'!$F$12</f>
        <v>128.40401383</v>
      </c>
      <c r="Y160" s="36">
        <f>SUMIFS(СВЦЭМ!$E$39:$E$782,СВЦЭМ!$A$39:$A$782,$A160,СВЦЭМ!$B$39:$B$782,Y$155)+'СЕТ СН'!$F$12</f>
        <v>123.25999464</v>
      </c>
    </row>
    <row r="161" spans="1:25" ht="15.75" x14ac:dyDescent="0.2">
      <c r="A161" s="35">
        <f t="shared" si="4"/>
        <v>44810</v>
      </c>
      <c r="B161" s="36">
        <f>SUMIFS(СВЦЭМ!$E$39:$E$782,СВЦЭМ!$A$39:$A$782,$A161,СВЦЭМ!$B$39:$B$782,B$155)+'СЕТ СН'!$F$12</f>
        <v>132.16323813</v>
      </c>
      <c r="C161" s="36">
        <f>SUMIFS(СВЦЭМ!$E$39:$E$782,СВЦЭМ!$A$39:$A$782,$A161,СВЦЭМ!$B$39:$B$782,C$155)+'СЕТ СН'!$F$12</f>
        <v>140.41852763</v>
      </c>
      <c r="D161" s="36">
        <f>SUMIFS(СВЦЭМ!$E$39:$E$782,СВЦЭМ!$A$39:$A$782,$A161,СВЦЭМ!$B$39:$B$782,D$155)+'СЕТ СН'!$F$12</f>
        <v>145.43535919000001</v>
      </c>
      <c r="E161" s="36">
        <f>SUMIFS(СВЦЭМ!$E$39:$E$782,СВЦЭМ!$A$39:$A$782,$A161,СВЦЭМ!$B$39:$B$782,E$155)+'СЕТ СН'!$F$12</f>
        <v>146.99907744000001</v>
      </c>
      <c r="F161" s="36">
        <f>SUMIFS(СВЦЭМ!$E$39:$E$782,СВЦЭМ!$A$39:$A$782,$A161,СВЦЭМ!$B$39:$B$782,F$155)+'СЕТ СН'!$F$12</f>
        <v>147.05378571</v>
      </c>
      <c r="G161" s="36">
        <f>SUMIFS(СВЦЭМ!$E$39:$E$782,СВЦЭМ!$A$39:$A$782,$A161,СВЦЭМ!$B$39:$B$782,G$155)+'СЕТ СН'!$F$12</f>
        <v>146.61631649</v>
      </c>
      <c r="H161" s="36">
        <f>SUMIFS(СВЦЭМ!$E$39:$E$782,СВЦЭМ!$A$39:$A$782,$A161,СВЦЭМ!$B$39:$B$782,H$155)+'СЕТ СН'!$F$12</f>
        <v>136.50400087</v>
      </c>
      <c r="I161" s="36">
        <f>SUMIFS(СВЦЭМ!$E$39:$E$782,СВЦЭМ!$A$39:$A$782,$A161,СВЦЭМ!$B$39:$B$782,I$155)+'СЕТ СН'!$F$12</f>
        <v>125.52715658</v>
      </c>
      <c r="J161" s="36">
        <f>SUMIFS(СВЦЭМ!$E$39:$E$782,СВЦЭМ!$A$39:$A$782,$A161,СВЦЭМ!$B$39:$B$782,J$155)+'СЕТ СН'!$F$12</f>
        <v>123.42622789000001</v>
      </c>
      <c r="K161" s="36">
        <f>SUMIFS(СВЦЭМ!$E$39:$E$782,СВЦЭМ!$A$39:$A$782,$A161,СВЦЭМ!$B$39:$B$782,K$155)+'СЕТ СН'!$F$12</f>
        <v>122.01185546000001</v>
      </c>
      <c r="L161" s="36">
        <f>SUMIFS(СВЦЭМ!$E$39:$E$782,СВЦЭМ!$A$39:$A$782,$A161,СВЦЭМ!$B$39:$B$782,L$155)+'СЕТ СН'!$F$12</f>
        <v>130.71877104999999</v>
      </c>
      <c r="M161" s="36">
        <f>SUMIFS(СВЦЭМ!$E$39:$E$782,СВЦЭМ!$A$39:$A$782,$A161,СВЦЭМ!$B$39:$B$782,M$155)+'СЕТ СН'!$F$12</f>
        <v>129.15412896000001</v>
      </c>
      <c r="N161" s="36">
        <f>SUMIFS(СВЦЭМ!$E$39:$E$782,СВЦЭМ!$A$39:$A$782,$A161,СВЦЭМ!$B$39:$B$782,N$155)+'СЕТ СН'!$F$12</f>
        <v>132.27326819999999</v>
      </c>
      <c r="O161" s="36">
        <f>SUMIFS(СВЦЭМ!$E$39:$E$782,СВЦЭМ!$A$39:$A$782,$A161,СВЦЭМ!$B$39:$B$782,O$155)+'СЕТ СН'!$F$12</f>
        <v>132.04387407999999</v>
      </c>
      <c r="P161" s="36">
        <f>SUMIFS(СВЦЭМ!$E$39:$E$782,СВЦЭМ!$A$39:$A$782,$A161,СВЦЭМ!$B$39:$B$782,P$155)+'СЕТ СН'!$F$12</f>
        <v>130.84866549</v>
      </c>
      <c r="Q161" s="36">
        <f>SUMIFS(СВЦЭМ!$E$39:$E$782,СВЦЭМ!$A$39:$A$782,$A161,СВЦЭМ!$B$39:$B$782,Q$155)+'СЕТ СН'!$F$12</f>
        <v>131.34911650999999</v>
      </c>
      <c r="R161" s="36">
        <f>SUMIFS(СВЦЭМ!$E$39:$E$782,СВЦЭМ!$A$39:$A$782,$A161,СВЦЭМ!$B$39:$B$782,R$155)+'СЕТ СН'!$F$12</f>
        <v>130.63389315000001</v>
      </c>
      <c r="S161" s="36">
        <f>SUMIFS(СВЦЭМ!$E$39:$E$782,СВЦЭМ!$A$39:$A$782,$A161,СВЦЭМ!$B$39:$B$782,S$155)+'СЕТ СН'!$F$12</f>
        <v>140.1550283</v>
      </c>
      <c r="T161" s="36">
        <f>SUMIFS(СВЦЭМ!$E$39:$E$782,СВЦЭМ!$A$39:$A$782,$A161,СВЦЭМ!$B$39:$B$782,T$155)+'СЕТ СН'!$F$12</f>
        <v>136.01945610999999</v>
      </c>
      <c r="U161" s="36">
        <f>SUMIFS(СВЦЭМ!$E$39:$E$782,СВЦЭМ!$A$39:$A$782,$A161,СВЦЭМ!$B$39:$B$782,U$155)+'СЕТ СН'!$F$12</f>
        <v>136.54052163</v>
      </c>
      <c r="V161" s="36">
        <f>SUMIFS(СВЦЭМ!$E$39:$E$782,СВЦЭМ!$A$39:$A$782,$A161,СВЦЭМ!$B$39:$B$782,V$155)+'СЕТ СН'!$F$12</f>
        <v>141.09564455</v>
      </c>
      <c r="W161" s="36">
        <f>SUMIFS(СВЦЭМ!$E$39:$E$782,СВЦЭМ!$A$39:$A$782,$A161,СВЦЭМ!$B$39:$B$782,W$155)+'СЕТ СН'!$F$12</f>
        <v>140.04440399999999</v>
      </c>
      <c r="X161" s="36">
        <f>SUMIFS(СВЦЭМ!$E$39:$E$782,СВЦЭМ!$A$39:$A$782,$A161,СВЦЭМ!$B$39:$B$782,X$155)+'СЕТ СН'!$F$12</f>
        <v>134.43519619</v>
      </c>
      <c r="Y161" s="36">
        <f>SUMIFS(СВЦЭМ!$E$39:$E$782,СВЦЭМ!$A$39:$A$782,$A161,СВЦЭМ!$B$39:$B$782,Y$155)+'СЕТ СН'!$F$12</f>
        <v>135.81819601000001</v>
      </c>
    </row>
    <row r="162" spans="1:25" ht="15.75" x14ac:dyDescent="0.2">
      <c r="A162" s="35">
        <f t="shared" si="4"/>
        <v>44811</v>
      </c>
      <c r="B162" s="36">
        <f>SUMIFS(СВЦЭМ!$E$39:$E$782,СВЦЭМ!$A$39:$A$782,$A162,СВЦЭМ!$B$39:$B$782,B$155)+'СЕТ СН'!$F$12</f>
        <v>147.50157088</v>
      </c>
      <c r="C162" s="36">
        <f>SUMIFS(СВЦЭМ!$E$39:$E$782,СВЦЭМ!$A$39:$A$782,$A162,СВЦЭМ!$B$39:$B$782,C$155)+'СЕТ СН'!$F$12</f>
        <v>156.84494144000001</v>
      </c>
      <c r="D162" s="36">
        <f>SUMIFS(СВЦЭМ!$E$39:$E$782,СВЦЭМ!$A$39:$A$782,$A162,СВЦЭМ!$B$39:$B$782,D$155)+'СЕТ СН'!$F$12</f>
        <v>163.26388868999999</v>
      </c>
      <c r="E162" s="36">
        <f>SUMIFS(СВЦЭМ!$E$39:$E$782,СВЦЭМ!$A$39:$A$782,$A162,СВЦЭМ!$B$39:$B$782,E$155)+'СЕТ СН'!$F$12</f>
        <v>165.53097875</v>
      </c>
      <c r="F162" s="36">
        <f>SUMIFS(СВЦЭМ!$E$39:$E$782,СВЦЭМ!$A$39:$A$782,$A162,СВЦЭМ!$B$39:$B$782,F$155)+'СЕТ СН'!$F$12</f>
        <v>164.01573407000001</v>
      </c>
      <c r="G162" s="36">
        <f>SUMIFS(СВЦЭМ!$E$39:$E$782,СВЦЭМ!$A$39:$A$782,$A162,СВЦЭМ!$B$39:$B$782,G$155)+'СЕТ СН'!$F$12</f>
        <v>163.69436404000001</v>
      </c>
      <c r="H162" s="36">
        <f>SUMIFS(СВЦЭМ!$E$39:$E$782,СВЦЭМ!$A$39:$A$782,$A162,СВЦЭМ!$B$39:$B$782,H$155)+'СЕТ СН'!$F$12</f>
        <v>154.26601683000001</v>
      </c>
      <c r="I162" s="36">
        <f>SUMIFS(СВЦЭМ!$E$39:$E$782,СВЦЭМ!$A$39:$A$782,$A162,СВЦЭМ!$B$39:$B$782,I$155)+'СЕТ СН'!$F$12</f>
        <v>140.06642371999999</v>
      </c>
      <c r="J162" s="36">
        <f>SUMIFS(СВЦЭМ!$E$39:$E$782,СВЦЭМ!$A$39:$A$782,$A162,СВЦЭМ!$B$39:$B$782,J$155)+'СЕТ СН'!$F$12</f>
        <v>136.23515939000001</v>
      </c>
      <c r="K162" s="36">
        <f>SUMIFS(СВЦЭМ!$E$39:$E$782,СВЦЭМ!$A$39:$A$782,$A162,СВЦЭМ!$B$39:$B$782,K$155)+'СЕТ СН'!$F$12</f>
        <v>130.06018549999999</v>
      </c>
      <c r="L162" s="36">
        <f>SUMIFS(СВЦЭМ!$E$39:$E$782,СВЦЭМ!$A$39:$A$782,$A162,СВЦЭМ!$B$39:$B$782,L$155)+'СЕТ СН'!$F$12</f>
        <v>138.02137879</v>
      </c>
      <c r="M162" s="36">
        <f>SUMIFS(СВЦЭМ!$E$39:$E$782,СВЦЭМ!$A$39:$A$782,$A162,СВЦЭМ!$B$39:$B$782,M$155)+'СЕТ СН'!$F$12</f>
        <v>131.03502189</v>
      </c>
      <c r="N162" s="36">
        <f>SUMIFS(СВЦЭМ!$E$39:$E$782,СВЦЭМ!$A$39:$A$782,$A162,СВЦЭМ!$B$39:$B$782,N$155)+'СЕТ СН'!$F$12</f>
        <v>128.44541225</v>
      </c>
      <c r="O162" s="36">
        <f>SUMIFS(СВЦЭМ!$E$39:$E$782,СВЦЭМ!$A$39:$A$782,$A162,СВЦЭМ!$B$39:$B$782,O$155)+'СЕТ СН'!$F$12</f>
        <v>127.21102037</v>
      </c>
      <c r="P162" s="36">
        <f>SUMIFS(СВЦЭМ!$E$39:$E$782,СВЦЭМ!$A$39:$A$782,$A162,СВЦЭМ!$B$39:$B$782,P$155)+'СЕТ СН'!$F$12</f>
        <v>128.99600785999999</v>
      </c>
      <c r="Q162" s="36">
        <f>SUMIFS(СВЦЭМ!$E$39:$E$782,СВЦЭМ!$A$39:$A$782,$A162,СВЦЭМ!$B$39:$B$782,Q$155)+'СЕТ СН'!$F$12</f>
        <v>127.59635329</v>
      </c>
      <c r="R162" s="36">
        <f>SUMIFS(СВЦЭМ!$E$39:$E$782,СВЦЭМ!$A$39:$A$782,$A162,СВЦЭМ!$B$39:$B$782,R$155)+'СЕТ СН'!$F$12</f>
        <v>128.73363094000001</v>
      </c>
      <c r="S162" s="36">
        <f>SUMIFS(СВЦЭМ!$E$39:$E$782,СВЦЭМ!$A$39:$A$782,$A162,СВЦЭМ!$B$39:$B$782,S$155)+'СЕТ СН'!$F$12</f>
        <v>128.90563456999999</v>
      </c>
      <c r="T162" s="36">
        <f>SUMIFS(СВЦЭМ!$E$39:$E$782,СВЦЭМ!$A$39:$A$782,$A162,СВЦЭМ!$B$39:$B$782,T$155)+'СЕТ СН'!$F$12</f>
        <v>128.84411012000001</v>
      </c>
      <c r="U162" s="36">
        <f>SUMIFS(СВЦЭМ!$E$39:$E$782,СВЦЭМ!$A$39:$A$782,$A162,СВЦЭМ!$B$39:$B$782,U$155)+'СЕТ СН'!$F$12</f>
        <v>128.60656269</v>
      </c>
      <c r="V162" s="36">
        <f>SUMIFS(СВЦЭМ!$E$39:$E$782,СВЦЭМ!$A$39:$A$782,$A162,СВЦЭМ!$B$39:$B$782,V$155)+'СЕТ СН'!$F$12</f>
        <v>131.27128296999999</v>
      </c>
      <c r="W162" s="36">
        <f>SUMIFS(СВЦЭМ!$E$39:$E$782,СВЦЭМ!$A$39:$A$782,$A162,СВЦЭМ!$B$39:$B$782,W$155)+'СЕТ СН'!$F$12</f>
        <v>130.44021040000001</v>
      </c>
      <c r="X162" s="36">
        <f>SUMIFS(СВЦЭМ!$E$39:$E$782,СВЦЭМ!$A$39:$A$782,$A162,СВЦЭМ!$B$39:$B$782,X$155)+'СЕТ СН'!$F$12</f>
        <v>151.49648189000001</v>
      </c>
      <c r="Y162" s="36">
        <f>SUMIFS(СВЦЭМ!$E$39:$E$782,СВЦЭМ!$A$39:$A$782,$A162,СВЦЭМ!$B$39:$B$782,Y$155)+'СЕТ СН'!$F$12</f>
        <v>135.95611328999999</v>
      </c>
    </row>
    <row r="163" spans="1:25" ht="15.75" x14ac:dyDescent="0.2">
      <c r="A163" s="35">
        <f t="shared" si="4"/>
        <v>44812</v>
      </c>
      <c r="B163" s="36">
        <f>SUMIFS(СВЦЭМ!$E$39:$E$782,СВЦЭМ!$A$39:$A$782,$A163,СВЦЭМ!$B$39:$B$782,B$155)+'СЕТ СН'!$F$12</f>
        <v>150.01032658</v>
      </c>
      <c r="C163" s="36">
        <f>SUMIFS(СВЦЭМ!$E$39:$E$782,СВЦЭМ!$A$39:$A$782,$A163,СВЦЭМ!$B$39:$B$782,C$155)+'СЕТ СН'!$F$12</f>
        <v>160.80855582999999</v>
      </c>
      <c r="D163" s="36">
        <f>SUMIFS(СВЦЭМ!$E$39:$E$782,СВЦЭМ!$A$39:$A$782,$A163,СВЦЭМ!$B$39:$B$782,D$155)+'СЕТ СН'!$F$12</f>
        <v>169.5211845</v>
      </c>
      <c r="E163" s="36">
        <f>SUMIFS(СВЦЭМ!$E$39:$E$782,СВЦЭМ!$A$39:$A$782,$A163,СВЦЭМ!$B$39:$B$782,E$155)+'СЕТ СН'!$F$12</f>
        <v>164.03083652000001</v>
      </c>
      <c r="F163" s="36">
        <f>SUMIFS(СВЦЭМ!$E$39:$E$782,СВЦЭМ!$A$39:$A$782,$A163,СВЦЭМ!$B$39:$B$782,F$155)+'СЕТ СН'!$F$12</f>
        <v>166.31330037999999</v>
      </c>
      <c r="G163" s="36">
        <f>SUMIFS(СВЦЭМ!$E$39:$E$782,СВЦЭМ!$A$39:$A$782,$A163,СВЦЭМ!$B$39:$B$782,G$155)+'СЕТ СН'!$F$12</f>
        <v>163.22485361</v>
      </c>
      <c r="H163" s="36">
        <f>SUMIFS(СВЦЭМ!$E$39:$E$782,СВЦЭМ!$A$39:$A$782,$A163,СВЦЭМ!$B$39:$B$782,H$155)+'СЕТ СН'!$F$12</f>
        <v>153.69597175000001</v>
      </c>
      <c r="I163" s="36">
        <f>SUMIFS(СВЦЭМ!$E$39:$E$782,СВЦЭМ!$A$39:$A$782,$A163,СВЦЭМ!$B$39:$B$782,I$155)+'СЕТ СН'!$F$12</f>
        <v>138.87398214999999</v>
      </c>
      <c r="J163" s="36">
        <f>SUMIFS(СВЦЭМ!$E$39:$E$782,СВЦЭМ!$A$39:$A$782,$A163,СВЦЭМ!$B$39:$B$782,J$155)+'СЕТ СН'!$F$12</f>
        <v>127.21997173</v>
      </c>
      <c r="K163" s="36">
        <f>SUMIFS(СВЦЭМ!$E$39:$E$782,СВЦЭМ!$A$39:$A$782,$A163,СВЦЭМ!$B$39:$B$782,K$155)+'СЕТ СН'!$F$12</f>
        <v>128.56307201999999</v>
      </c>
      <c r="L163" s="36">
        <f>SUMIFS(СВЦЭМ!$E$39:$E$782,СВЦЭМ!$A$39:$A$782,$A163,СВЦЭМ!$B$39:$B$782,L$155)+'СЕТ СН'!$F$12</f>
        <v>131.77683113000001</v>
      </c>
      <c r="M163" s="36">
        <f>SUMIFS(СВЦЭМ!$E$39:$E$782,СВЦЭМ!$A$39:$A$782,$A163,СВЦЭМ!$B$39:$B$782,M$155)+'СЕТ СН'!$F$12</f>
        <v>133.20914919000001</v>
      </c>
      <c r="N163" s="36">
        <f>SUMIFS(СВЦЭМ!$E$39:$E$782,СВЦЭМ!$A$39:$A$782,$A163,СВЦЭМ!$B$39:$B$782,N$155)+'СЕТ СН'!$F$12</f>
        <v>133.13204640000001</v>
      </c>
      <c r="O163" s="36">
        <f>SUMIFS(СВЦЭМ!$E$39:$E$782,СВЦЭМ!$A$39:$A$782,$A163,СВЦЭМ!$B$39:$B$782,O$155)+'СЕТ СН'!$F$12</f>
        <v>131.25040407</v>
      </c>
      <c r="P163" s="36">
        <f>SUMIFS(СВЦЭМ!$E$39:$E$782,СВЦЭМ!$A$39:$A$782,$A163,СВЦЭМ!$B$39:$B$782,P$155)+'СЕТ СН'!$F$12</f>
        <v>131.8252861</v>
      </c>
      <c r="Q163" s="36">
        <f>SUMIFS(СВЦЭМ!$E$39:$E$782,СВЦЭМ!$A$39:$A$782,$A163,СВЦЭМ!$B$39:$B$782,Q$155)+'СЕТ СН'!$F$12</f>
        <v>133.40036352999999</v>
      </c>
      <c r="R163" s="36">
        <f>SUMIFS(СВЦЭМ!$E$39:$E$782,СВЦЭМ!$A$39:$A$782,$A163,СВЦЭМ!$B$39:$B$782,R$155)+'СЕТ СН'!$F$12</f>
        <v>133.49923003000001</v>
      </c>
      <c r="S163" s="36">
        <f>SUMIFS(СВЦЭМ!$E$39:$E$782,СВЦЭМ!$A$39:$A$782,$A163,СВЦЭМ!$B$39:$B$782,S$155)+'СЕТ СН'!$F$12</f>
        <v>133.33246568000001</v>
      </c>
      <c r="T163" s="36">
        <f>SUMIFS(СВЦЭМ!$E$39:$E$782,СВЦЭМ!$A$39:$A$782,$A163,СВЦЭМ!$B$39:$B$782,T$155)+'СЕТ СН'!$F$12</f>
        <v>133.61138538</v>
      </c>
      <c r="U163" s="36">
        <f>SUMIFS(СВЦЭМ!$E$39:$E$782,СВЦЭМ!$A$39:$A$782,$A163,СВЦЭМ!$B$39:$B$782,U$155)+'СЕТ СН'!$F$12</f>
        <v>131.31910837000001</v>
      </c>
      <c r="V163" s="36">
        <f>SUMIFS(СВЦЭМ!$E$39:$E$782,СВЦЭМ!$A$39:$A$782,$A163,СВЦЭМ!$B$39:$B$782,V$155)+'СЕТ СН'!$F$12</f>
        <v>132.19549047000001</v>
      </c>
      <c r="W163" s="36">
        <f>SUMIFS(СВЦЭМ!$E$39:$E$782,СВЦЭМ!$A$39:$A$782,$A163,СВЦЭМ!$B$39:$B$782,W$155)+'СЕТ СН'!$F$12</f>
        <v>131.36701400999999</v>
      </c>
      <c r="X163" s="36">
        <f>SUMIFS(СВЦЭМ!$E$39:$E$782,СВЦЭМ!$A$39:$A$782,$A163,СВЦЭМ!$B$39:$B$782,X$155)+'СЕТ СН'!$F$12</f>
        <v>127.67339833</v>
      </c>
      <c r="Y163" s="36">
        <f>SUMIFS(СВЦЭМ!$E$39:$E$782,СВЦЭМ!$A$39:$A$782,$A163,СВЦЭМ!$B$39:$B$782,Y$155)+'СЕТ СН'!$F$12</f>
        <v>132.70728882</v>
      </c>
    </row>
    <row r="164" spans="1:25" ht="15.75" x14ac:dyDescent="0.2">
      <c r="A164" s="35">
        <f t="shared" si="4"/>
        <v>44813</v>
      </c>
      <c r="B164" s="36">
        <f>SUMIFS(СВЦЭМ!$E$39:$E$782,СВЦЭМ!$A$39:$A$782,$A164,СВЦЭМ!$B$39:$B$782,B$155)+'СЕТ СН'!$F$12</f>
        <v>143.67402634000001</v>
      </c>
      <c r="C164" s="36">
        <f>SUMIFS(СВЦЭМ!$E$39:$E$782,СВЦЭМ!$A$39:$A$782,$A164,СВЦЭМ!$B$39:$B$782,C$155)+'СЕТ СН'!$F$12</f>
        <v>150.77665636</v>
      </c>
      <c r="D164" s="36">
        <f>SUMIFS(СВЦЭМ!$E$39:$E$782,СВЦЭМ!$A$39:$A$782,$A164,СВЦЭМ!$B$39:$B$782,D$155)+'СЕТ СН'!$F$12</f>
        <v>159.98285017000001</v>
      </c>
      <c r="E164" s="36">
        <f>SUMIFS(СВЦЭМ!$E$39:$E$782,СВЦЭМ!$A$39:$A$782,$A164,СВЦЭМ!$B$39:$B$782,E$155)+'СЕТ СН'!$F$12</f>
        <v>162.75168239999999</v>
      </c>
      <c r="F164" s="36">
        <f>SUMIFS(СВЦЭМ!$E$39:$E$782,СВЦЭМ!$A$39:$A$782,$A164,СВЦЭМ!$B$39:$B$782,F$155)+'СЕТ СН'!$F$12</f>
        <v>162.65137808</v>
      </c>
      <c r="G164" s="36">
        <f>SUMIFS(СВЦЭМ!$E$39:$E$782,СВЦЭМ!$A$39:$A$782,$A164,СВЦЭМ!$B$39:$B$782,G$155)+'СЕТ СН'!$F$12</f>
        <v>158.48489523000001</v>
      </c>
      <c r="H164" s="36">
        <f>SUMIFS(СВЦЭМ!$E$39:$E$782,СВЦЭМ!$A$39:$A$782,$A164,СВЦЭМ!$B$39:$B$782,H$155)+'СЕТ СН'!$F$12</f>
        <v>147.63333603000001</v>
      </c>
      <c r="I164" s="36">
        <f>SUMIFS(СВЦЭМ!$E$39:$E$782,СВЦЭМ!$A$39:$A$782,$A164,СВЦЭМ!$B$39:$B$782,I$155)+'СЕТ СН'!$F$12</f>
        <v>139.46665238</v>
      </c>
      <c r="J164" s="36">
        <f>SUMIFS(СВЦЭМ!$E$39:$E$782,СВЦЭМ!$A$39:$A$782,$A164,СВЦЭМ!$B$39:$B$782,J$155)+'СЕТ СН'!$F$12</f>
        <v>130.51598487999999</v>
      </c>
      <c r="K164" s="36">
        <f>SUMIFS(СВЦЭМ!$E$39:$E$782,СВЦЭМ!$A$39:$A$782,$A164,СВЦЭМ!$B$39:$B$782,K$155)+'СЕТ СН'!$F$12</f>
        <v>124.29383228</v>
      </c>
      <c r="L164" s="36">
        <f>SUMIFS(СВЦЭМ!$E$39:$E$782,СВЦЭМ!$A$39:$A$782,$A164,СВЦЭМ!$B$39:$B$782,L$155)+'СЕТ СН'!$F$12</f>
        <v>121.67078397</v>
      </c>
      <c r="M164" s="36">
        <f>SUMIFS(СВЦЭМ!$E$39:$E$782,СВЦЭМ!$A$39:$A$782,$A164,СВЦЭМ!$B$39:$B$782,M$155)+'СЕТ СН'!$F$12</f>
        <v>118.96407574</v>
      </c>
      <c r="N164" s="36">
        <f>SUMIFS(СВЦЭМ!$E$39:$E$782,СВЦЭМ!$A$39:$A$782,$A164,СВЦЭМ!$B$39:$B$782,N$155)+'СЕТ СН'!$F$12</f>
        <v>116.78211579000001</v>
      </c>
      <c r="O164" s="36">
        <f>SUMIFS(СВЦЭМ!$E$39:$E$782,СВЦЭМ!$A$39:$A$782,$A164,СВЦЭМ!$B$39:$B$782,O$155)+'СЕТ СН'!$F$12</f>
        <v>115.91618440000001</v>
      </c>
      <c r="P164" s="36">
        <f>SUMIFS(СВЦЭМ!$E$39:$E$782,СВЦЭМ!$A$39:$A$782,$A164,СВЦЭМ!$B$39:$B$782,P$155)+'СЕТ СН'!$F$12</f>
        <v>120.87596139</v>
      </c>
      <c r="Q164" s="36">
        <f>SUMIFS(СВЦЭМ!$E$39:$E$782,СВЦЭМ!$A$39:$A$782,$A164,СВЦЭМ!$B$39:$B$782,Q$155)+'СЕТ СН'!$F$12</f>
        <v>121.11620143</v>
      </c>
      <c r="R164" s="36">
        <f>SUMIFS(СВЦЭМ!$E$39:$E$782,СВЦЭМ!$A$39:$A$782,$A164,СВЦЭМ!$B$39:$B$782,R$155)+'СЕТ СН'!$F$12</f>
        <v>123.59214188</v>
      </c>
      <c r="S164" s="36">
        <f>SUMIFS(СВЦЭМ!$E$39:$E$782,СВЦЭМ!$A$39:$A$782,$A164,СВЦЭМ!$B$39:$B$782,S$155)+'СЕТ СН'!$F$12</f>
        <v>118.75328992999999</v>
      </c>
      <c r="T164" s="36">
        <f>SUMIFS(СВЦЭМ!$E$39:$E$782,СВЦЭМ!$A$39:$A$782,$A164,СВЦЭМ!$B$39:$B$782,T$155)+'СЕТ СН'!$F$12</f>
        <v>118.66960618</v>
      </c>
      <c r="U164" s="36">
        <f>SUMIFS(СВЦЭМ!$E$39:$E$782,СВЦЭМ!$A$39:$A$782,$A164,СВЦЭМ!$B$39:$B$782,U$155)+'СЕТ СН'!$F$12</f>
        <v>117.30477048</v>
      </c>
      <c r="V164" s="36">
        <f>SUMIFS(СВЦЭМ!$E$39:$E$782,СВЦЭМ!$A$39:$A$782,$A164,СВЦЭМ!$B$39:$B$782,V$155)+'СЕТ СН'!$F$12</f>
        <v>114.13255138</v>
      </c>
      <c r="W164" s="36">
        <f>SUMIFS(СВЦЭМ!$E$39:$E$782,СВЦЭМ!$A$39:$A$782,$A164,СВЦЭМ!$B$39:$B$782,W$155)+'СЕТ СН'!$F$12</f>
        <v>114.23790408000001</v>
      </c>
      <c r="X164" s="36">
        <f>SUMIFS(СВЦЭМ!$E$39:$E$782,СВЦЭМ!$A$39:$A$782,$A164,СВЦЭМ!$B$39:$B$782,X$155)+'СЕТ СН'!$F$12</f>
        <v>117.3530251</v>
      </c>
      <c r="Y164" s="36">
        <f>SUMIFS(СВЦЭМ!$E$39:$E$782,СВЦЭМ!$A$39:$A$782,$A164,СВЦЭМ!$B$39:$B$782,Y$155)+'СЕТ СН'!$F$12</f>
        <v>128.32463949999999</v>
      </c>
    </row>
    <row r="165" spans="1:25" ht="15.75" x14ac:dyDescent="0.2">
      <c r="A165" s="35">
        <f t="shared" si="4"/>
        <v>44814</v>
      </c>
      <c r="B165" s="36">
        <f>SUMIFS(СВЦЭМ!$E$39:$E$782,СВЦЭМ!$A$39:$A$782,$A165,СВЦЭМ!$B$39:$B$782,B$155)+'СЕТ СН'!$F$12</f>
        <v>133.30797598000001</v>
      </c>
      <c r="C165" s="36">
        <f>SUMIFS(СВЦЭМ!$E$39:$E$782,СВЦЭМ!$A$39:$A$782,$A165,СВЦЭМ!$B$39:$B$782,C$155)+'СЕТ СН'!$F$12</f>
        <v>140.81620874999999</v>
      </c>
      <c r="D165" s="36">
        <f>SUMIFS(СВЦЭМ!$E$39:$E$782,СВЦЭМ!$A$39:$A$782,$A165,СВЦЭМ!$B$39:$B$782,D$155)+'СЕТ СН'!$F$12</f>
        <v>146.56550935999999</v>
      </c>
      <c r="E165" s="36">
        <f>SUMIFS(СВЦЭМ!$E$39:$E$782,СВЦЭМ!$A$39:$A$782,$A165,СВЦЭМ!$B$39:$B$782,E$155)+'СЕТ СН'!$F$12</f>
        <v>148.05091171000001</v>
      </c>
      <c r="F165" s="36">
        <f>SUMIFS(СВЦЭМ!$E$39:$E$782,СВЦЭМ!$A$39:$A$782,$A165,СВЦЭМ!$B$39:$B$782,F$155)+'СЕТ СН'!$F$12</f>
        <v>150.48903773000001</v>
      </c>
      <c r="G165" s="36">
        <f>SUMIFS(СВЦЭМ!$E$39:$E$782,СВЦЭМ!$A$39:$A$782,$A165,СВЦЭМ!$B$39:$B$782,G$155)+'СЕТ СН'!$F$12</f>
        <v>148.61733176999999</v>
      </c>
      <c r="H165" s="36">
        <f>SUMIFS(СВЦЭМ!$E$39:$E$782,СВЦЭМ!$A$39:$A$782,$A165,СВЦЭМ!$B$39:$B$782,H$155)+'СЕТ СН'!$F$12</f>
        <v>143.86512880000001</v>
      </c>
      <c r="I165" s="36">
        <f>SUMIFS(СВЦЭМ!$E$39:$E$782,СВЦЭМ!$A$39:$A$782,$A165,СВЦЭМ!$B$39:$B$782,I$155)+'СЕТ СН'!$F$12</f>
        <v>135.25097787999999</v>
      </c>
      <c r="J165" s="36">
        <f>SUMIFS(СВЦЭМ!$E$39:$E$782,СВЦЭМ!$A$39:$A$782,$A165,СВЦЭМ!$B$39:$B$782,J$155)+'СЕТ СН'!$F$12</f>
        <v>123.99744565</v>
      </c>
      <c r="K165" s="36">
        <f>SUMIFS(СВЦЭМ!$E$39:$E$782,СВЦЭМ!$A$39:$A$782,$A165,СВЦЭМ!$B$39:$B$782,K$155)+'СЕТ СН'!$F$12</f>
        <v>119.0490258</v>
      </c>
      <c r="L165" s="36">
        <f>SUMIFS(СВЦЭМ!$E$39:$E$782,СВЦЭМ!$A$39:$A$782,$A165,СВЦЭМ!$B$39:$B$782,L$155)+'СЕТ СН'!$F$12</f>
        <v>116.88211966999999</v>
      </c>
      <c r="M165" s="36">
        <f>SUMIFS(СВЦЭМ!$E$39:$E$782,СВЦЭМ!$A$39:$A$782,$A165,СВЦЭМ!$B$39:$B$782,M$155)+'СЕТ СН'!$F$12</f>
        <v>116.91209164</v>
      </c>
      <c r="N165" s="36">
        <f>SUMIFS(СВЦЭМ!$E$39:$E$782,СВЦЭМ!$A$39:$A$782,$A165,СВЦЭМ!$B$39:$B$782,N$155)+'СЕТ СН'!$F$12</f>
        <v>118.56990344</v>
      </c>
      <c r="O165" s="36">
        <f>SUMIFS(СВЦЭМ!$E$39:$E$782,СВЦЭМ!$A$39:$A$782,$A165,СВЦЭМ!$B$39:$B$782,O$155)+'СЕТ СН'!$F$12</f>
        <v>121.75274279</v>
      </c>
      <c r="P165" s="36">
        <f>SUMIFS(СВЦЭМ!$E$39:$E$782,СВЦЭМ!$A$39:$A$782,$A165,СВЦЭМ!$B$39:$B$782,P$155)+'СЕТ СН'!$F$12</f>
        <v>122.01403194</v>
      </c>
      <c r="Q165" s="36">
        <f>SUMIFS(СВЦЭМ!$E$39:$E$782,СВЦЭМ!$A$39:$A$782,$A165,СВЦЭМ!$B$39:$B$782,Q$155)+'СЕТ СН'!$F$12</f>
        <v>123.00801190999999</v>
      </c>
      <c r="R165" s="36">
        <f>SUMIFS(СВЦЭМ!$E$39:$E$782,СВЦЭМ!$A$39:$A$782,$A165,СВЦЭМ!$B$39:$B$782,R$155)+'СЕТ СН'!$F$12</f>
        <v>120.43688419</v>
      </c>
      <c r="S165" s="36">
        <f>SUMIFS(СВЦЭМ!$E$39:$E$782,СВЦЭМ!$A$39:$A$782,$A165,СВЦЭМ!$B$39:$B$782,S$155)+'СЕТ СН'!$F$12</f>
        <v>116.06499078</v>
      </c>
      <c r="T165" s="36">
        <f>SUMIFS(СВЦЭМ!$E$39:$E$782,СВЦЭМ!$A$39:$A$782,$A165,СВЦЭМ!$B$39:$B$782,T$155)+'СЕТ СН'!$F$12</f>
        <v>114.10944007000001</v>
      </c>
      <c r="U165" s="36">
        <f>SUMIFS(СВЦЭМ!$E$39:$E$782,СВЦЭМ!$A$39:$A$782,$A165,СВЦЭМ!$B$39:$B$782,U$155)+'СЕТ СН'!$F$12</f>
        <v>116.47424976000001</v>
      </c>
      <c r="V165" s="36">
        <f>SUMIFS(СВЦЭМ!$E$39:$E$782,СВЦЭМ!$A$39:$A$782,$A165,СВЦЭМ!$B$39:$B$782,V$155)+'СЕТ СН'!$F$12</f>
        <v>116.00661801</v>
      </c>
      <c r="W165" s="36">
        <f>SUMIFS(СВЦЭМ!$E$39:$E$782,СВЦЭМ!$A$39:$A$782,$A165,СВЦЭМ!$B$39:$B$782,W$155)+'СЕТ СН'!$F$12</f>
        <v>117.19325277999999</v>
      </c>
      <c r="X165" s="36">
        <f>SUMIFS(СВЦЭМ!$E$39:$E$782,СВЦЭМ!$A$39:$A$782,$A165,СВЦЭМ!$B$39:$B$782,X$155)+'СЕТ СН'!$F$12</f>
        <v>126.02205298</v>
      </c>
      <c r="Y165" s="36">
        <f>SUMIFS(СВЦЭМ!$E$39:$E$782,СВЦЭМ!$A$39:$A$782,$A165,СВЦЭМ!$B$39:$B$782,Y$155)+'СЕТ СН'!$F$12</f>
        <v>132.50571335999999</v>
      </c>
    </row>
    <row r="166" spans="1:25" ht="15.75" x14ac:dyDescent="0.2">
      <c r="A166" s="35">
        <f t="shared" si="4"/>
        <v>44815</v>
      </c>
      <c r="B166" s="36">
        <f>SUMIFS(СВЦЭМ!$E$39:$E$782,СВЦЭМ!$A$39:$A$782,$A166,СВЦЭМ!$B$39:$B$782,B$155)+'СЕТ СН'!$F$12</f>
        <v>134.73821029000001</v>
      </c>
      <c r="C166" s="36">
        <f>SUMIFS(СВЦЭМ!$E$39:$E$782,СВЦЭМ!$A$39:$A$782,$A166,СВЦЭМ!$B$39:$B$782,C$155)+'СЕТ СН'!$F$12</f>
        <v>140.52117361000001</v>
      </c>
      <c r="D166" s="36">
        <f>SUMIFS(СВЦЭМ!$E$39:$E$782,СВЦЭМ!$A$39:$A$782,$A166,СВЦЭМ!$B$39:$B$782,D$155)+'СЕТ СН'!$F$12</f>
        <v>144.78187237</v>
      </c>
      <c r="E166" s="36">
        <f>SUMIFS(СВЦЭМ!$E$39:$E$782,СВЦЭМ!$A$39:$A$782,$A166,СВЦЭМ!$B$39:$B$782,E$155)+'СЕТ СН'!$F$12</f>
        <v>145.22201810999999</v>
      </c>
      <c r="F166" s="36">
        <f>SUMIFS(СВЦЭМ!$E$39:$E$782,СВЦЭМ!$A$39:$A$782,$A166,СВЦЭМ!$B$39:$B$782,F$155)+'СЕТ СН'!$F$12</f>
        <v>143.85561367</v>
      </c>
      <c r="G166" s="36">
        <f>SUMIFS(СВЦЭМ!$E$39:$E$782,СВЦЭМ!$A$39:$A$782,$A166,СВЦЭМ!$B$39:$B$782,G$155)+'СЕТ СН'!$F$12</f>
        <v>142.51310265000001</v>
      </c>
      <c r="H166" s="36">
        <f>SUMIFS(СВЦЭМ!$E$39:$E$782,СВЦЭМ!$A$39:$A$782,$A166,СВЦЭМ!$B$39:$B$782,H$155)+'СЕТ СН'!$F$12</f>
        <v>139.39985522000001</v>
      </c>
      <c r="I166" s="36">
        <f>SUMIFS(СВЦЭМ!$E$39:$E$782,СВЦЭМ!$A$39:$A$782,$A166,СВЦЭМ!$B$39:$B$782,I$155)+'СЕТ СН'!$F$12</f>
        <v>130.59960971000001</v>
      </c>
      <c r="J166" s="36">
        <f>SUMIFS(СВЦЭМ!$E$39:$E$782,СВЦЭМ!$A$39:$A$782,$A166,СВЦЭМ!$B$39:$B$782,J$155)+'СЕТ СН'!$F$12</f>
        <v>119.5428326</v>
      </c>
      <c r="K166" s="36">
        <f>SUMIFS(СВЦЭМ!$E$39:$E$782,СВЦЭМ!$A$39:$A$782,$A166,СВЦЭМ!$B$39:$B$782,K$155)+'СЕТ СН'!$F$12</f>
        <v>113.03383621</v>
      </c>
      <c r="L166" s="36">
        <f>SUMIFS(СВЦЭМ!$E$39:$E$782,СВЦЭМ!$A$39:$A$782,$A166,СВЦЭМ!$B$39:$B$782,L$155)+'СЕТ СН'!$F$12</f>
        <v>109.08775409</v>
      </c>
      <c r="M166" s="36">
        <f>SUMIFS(СВЦЭМ!$E$39:$E$782,СВЦЭМ!$A$39:$A$782,$A166,СВЦЭМ!$B$39:$B$782,M$155)+'СЕТ СН'!$F$12</f>
        <v>111.13612569</v>
      </c>
      <c r="N166" s="36">
        <f>SUMIFS(СВЦЭМ!$E$39:$E$782,СВЦЭМ!$A$39:$A$782,$A166,СВЦЭМ!$B$39:$B$782,N$155)+'СЕТ СН'!$F$12</f>
        <v>111.47584241</v>
      </c>
      <c r="O166" s="36">
        <f>SUMIFS(СВЦЭМ!$E$39:$E$782,СВЦЭМ!$A$39:$A$782,$A166,СВЦЭМ!$B$39:$B$782,O$155)+'СЕТ СН'!$F$12</f>
        <v>112.26065142</v>
      </c>
      <c r="P166" s="36">
        <f>SUMIFS(СВЦЭМ!$E$39:$E$782,СВЦЭМ!$A$39:$A$782,$A166,СВЦЭМ!$B$39:$B$782,P$155)+'СЕТ СН'!$F$12</f>
        <v>116.06772214999999</v>
      </c>
      <c r="Q166" s="36">
        <f>SUMIFS(СВЦЭМ!$E$39:$E$782,СВЦЭМ!$A$39:$A$782,$A166,СВЦЭМ!$B$39:$B$782,Q$155)+'СЕТ СН'!$F$12</f>
        <v>116.61159981</v>
      </c>
      <c r="R166" s="36">
        <f>SUMIFS(СВЦЭМ!$E$39:$E$782,СВЦЭМ!$A$39:$A$782,$A166,СВЦЭМ!$B$39:$B$782,R$155)+'СЕТ СН'!$F$12</f>
        <v>113.45267373999999</v>
      </c>
      <c r="S166" s="36">
        <f>SUMIFS(СВЦЭМ!$E$39:$E$782,СВЦЭМ!$A$39:$A$782,$A166,СВЦЭМ!$B$39:$B$782,S$155)+'СЕТ СН'!$F$12</f>
        <v>112.35802362</v>
      </c>
      <c r="T166" s="36">
        <f>SUMIFS(СВЦЭМ!$E$39:$E$782,СВЦЭМ!$A$39:$A$782,$A166,СВЦЭМ!$B$39:$B$782,T$155)+'СЕТ СН'!$F$12</f>
        <v>110.31624551</v>
      </c>
      <c r="U166" s="36">
        <f>SUMIFS(СВЦЭМ!$E$39:$E$782,СВЦЭМ!$A$39:$A$782,$A166,СВЦЭМ!$B$39:$B$782,U$155)+'СЕТ СН'!$F$12</f>
        <v>108.54128034</v>
      </c>
      <c r="V166" s="36">
        <f>SUMIFS(СВЦЭМ!$E$39:$E$782,СВЦЭМ!$A$39:$A$782,$A166,СВЦЭМ!$B$39:$B$782,V$155)+'СЕТ СН'!$F$12</f>
        <v>109.07455603</v>
      </c>
      <c r="W166" s="36">
        <f>SUMIFS(СВЦЭМ!$E$39:$E$782,СВЦЭМ!$A$39:$A$782,$A166,СВЦЭМ!$B$39:$B$782,W$155)+'СЕТ СН'!$F$12</f>
        <v>112.38791154</v>
      </c>
      <c r="X166" s="36">
        <f>SUMIFS(СВЦЭМ!$E$39:$E$782,СВЦЭМ!$A$39:$A$782,$A166,СВЦЭМ!$B$39:$B$782,X$155)+'СЕТ СН'!$F$12</f>
        <v>120.38757022999999</v>
      </c>
      <c r="Y166" s="36">
        <f>SUMIFS(СВЦЭМ!$E$39:$E$782,СВЦЭМ!$A$39:$A$782,$A166,СВЦЭМ!$B$39:$B$782,Y$155)+'СЕТ СН'!$F$12</f>
        <v>130.05172758</v>
      </c>
    </row>
    <row r="167" spans="1:25" ht="15.75" x14ac:dyDescent="0.2">
      <c r="A167" s="35">
        <f t="shared" si="4"/>
        <v>44816</v>
      </c>
      <c r="B167" s="36">
        <f>SUMIFS(СВЦЭМ!$E$39:$E$782,СВЦЭМ!$A$39:$A$782,$A167,СВЦЭМ!$B$39:$B$782,B$155)+'СЕТ СН'!$F$12</f>
        <v>138.36989321999999</v>
      </c>
      <c r="C167" s="36">
        <f>SUMIFS(СВЦЭМ!$E$39:$E$782,СВЦЭМ!$A$39:$A$782,$A167,СВЦЭМ!$B$39:$B$782,C$155)+'СЕТ СН'!$F$12</f>
        <v>142.37955418000001</v>
      </c>
      <c r="D167" s="36">
        <f>SUMIFS(СВЦЭМ!$E$39:$E$782,СВЦЭМ!$A$39:$A$782,$A167,СВЦЭМ!$B$39:$B$782,D$155)+'СЕТ СН'!$F$12</f>
        <v>144.34684430999999</v>
      </c>
      <c r="E167" s="36">
        <f>SUMIFS(СВЦЭМ!$E$39:$E$782,СВЦЭМ!$A$39:$A$782,$A167,СВЦЭМ!$B$39:$B$782,E$155)+'СЕТ СН'!$F$12</f>
        <v>145.24128575</v>
      </c>
      <c r="F167" s="36">
        <f>SUMIFS(СВЦЭМ!$E$39:$E$782,СВЦЭМ!$A$39:$A$782,$A167,СВЦЭМ!$B$39:$B$782,F$155)+'СЕТ СН'!$F$12</f>
        <v>143.10106966000001</v>
      </c>
      <c r="G167" s="36">
        <f>SUMIFS(СВЦЭМ!$E$39:$E$782,СВЦЭМ!$A$39:$A$782,$A167,СВЦЭМ!$B$39:$B$782,G$155)+'СЕТ СН'!$F$12</f>
        <v>139.21254385</v>
      </c>
      <c r="H167" s="36">
        <f>SUMIFS(СВЦЭМ!$E$39:$E$782,СВЦЭМ!$A$39:$A$782,$A167,СВЦЭМ!$B$39:$B$782,H$155)+'СЕТ СН'!$F$12</f>
        <v>133.86307932</v>
      </c>
      <c r="I167" s="36">
        <f>SUMIFS(СВЦЭМ!$E$39:$E$782,СВЦЭМ!$A$39:$A$782,$A167,СВЦЭМ!$B$39:$B$782,I$155)+'СЕТ СН'!$F$12</f>
        <v>121.57246397</v>
      </c>
      <c r="J167" s="36">
        <f>SUMIFS(СВЦЭМ!$E$39:$E$782,СВЦЭМ!$A$39:$A$782,$A167,СВЦЭМ!$B$39:$B$782,J$155)+'СЕТ СН'!$F$12</f>
        <v>119.72487345</v>
      </c>
      <c r="K167" s="36">
        <f>SUMIFS(СВЦЭМ!$E$39:$E$782,СВЦЭМ!$A$39:$A$782,$A167,СВЦЭМ!$B$39:$B$782,K$155)+'СЕТ СН'!$F$12</f>
        <v>116.04495964</v>
      </c>
      <c r="L167" s="36">
        <f>SUMIFS(СВЦЭМ!$E$39:$E$782,СВЦЭМ!$A$39:$A$782,$A167,СВЦЭМ!$B$39:$B$782,L$155)+'СЕТ СН'!$F$12</f>
        <v>116.1452761</v>
      </c>
      <c r="M167" s="36">
        <f>SUMIFS(СВЦЭМ!$E$39:$E$782,СВЦЭМ!$A$39:$A$782,$A167,СВЦЭМ!$B$39:$B$782,M$155)+'СЕТ СН'!$F$12</f>
        <v>118.47789747</v>
      </c>
      <c r="N167" s="36">
        <f>SUMIFS(СВЦЭМ!$E$39:$E$782,СВЦЭМ!$A$39:$A$782,$A167,СВЦЭМ!$B$39:$B$782,N$155)+'СЕТ СН'!$F$12</f>
        <v>117.4393472</v>
      </c>
      <c r="O167" s="36">
        <f>SUMIFS(СВЦЭМ!$E$39:$E$782,СВЦЭМ!$A$39:$A$782,$A167,СВЦЭМ!$B$39:$B$782,O$155)+'СЕТ СН'!$F$12</f>
        <v>117.41044402999999</v>
      </c>
      <c r="P167" s="36">
        <f>SUMIFS(СВЦЭМ!$E$39:$E$782,СВЦЭМ!$A$39:$A$782,$A167,СВЦЭМ!$B$39:$B$782,P$155)+'СЕТ СН'!$F$12</f>
        <v>120.27165632000001</v>
      </c>
      <c r="Q167" s="36">
        <f>SUMIFS(СВЦЭМ!$E$39:$E$782,СВЦЭМ!$A$39:$A$782,$A167,СВЦЭМ!$B$39:$B$782,Q$155)+'СЕТ СН'!$F$12</f>
        <v>118.69432315</v>
      </c>
      <c r="R167" s="36">
        <f>SUMIFS(СВЦЭМ!$E$39:$E$782,СВЦЭМ!$A$39:$A$782,$A167,СВЦЭМ!$B$39:$B$782,R$155)+'СЕТ СН'!$F$12</f>
        <v>116.95037759</v>
      </c>
      <c r="S167" s="36">
        <f>SUMIFS(СВЦЭМ!$E$39:$E$782,СВЦЭМ!$A$39:$A$782,$A167,СВЦЭМ!$B$39:$B$782,S$155)+'СЕТ СН'!$F$12</f>
        <v>113.86719017999999</v>
      </c>
      <c r="T167" s="36">
        <f>SUMIFS(СВЦЭМ!$E$39:$E$782,СВЦЭМ!$A$39:$A$782,$A167,СВЦЭМ!$B$39:$B$782,T$155)+'СЕТ СН'!$F$12</f>
        <v>121.92962313</v>
      </c>
      <c r="U167" s="36">
        <f>SUMIFS(СВЦЭМ!$E$39:$E$782,СВЦЭМ!$A$39:$A$782,$A167,СВЦЭМ!$B$39:$B$782,U$155)+'СЕТ СН'!$F$12</f>
        <v>123.17153003</v>
      </c>
      <c r="V167" s="36">
        <f>SUMIFS(СВЦЭМ!$E$39:$E$782,СВЦЭМ!$A$39:$A$782,$A167,СВЦЭМ!$B$39:$B$782,V$155)+'СЕТ СН'!$F$12</f>
        <v>127.01583241</v>
      </c>
      <c r="W167" s="36">
        <f>SUMIFS(СВЦЭМ!$E$39:$E$782,СВЦЭМ!$A$39:$A$782,$A167,СВЦЭМ!$B$39:$B$782,W$155)+'СЕТ СН'!$F$12</f>
        <v>125.16138545</v>
      </c>
      <c r="X167" s="36">
        <f>SUMIFS(СВЦЭМ!$E$39:$E$782,СВЦЭМ!$A$39:$A$782,$A167,СВЦЭМ!$B$39:$B$782,X$155)+'СЕТ СН'!$F$12</f>
        <v>123.30237239</v>
      </c>
      <c r="Y167" s="36">
        <f>SUMIFS(СВЦЭМ!$E$39:$E$782,СВЦЭМ!$A$39:$A$782,$A167,СВЦЭМ!$B$39:$B$782,Y$155)+'СЕТ СН'!$F$12</f>
        <v>128.35919801</v>
      </c>
    </row>
    <row r="168" spans="1:25" ht="15.75" x14ac:dyDescent="0.2">
      <c r="A168" s="35">
        <f t="shared" si="4"/>
        <v>44817</v>
      </c>
      <c r="B168" s="36">
        <f>SUMIFS(СВЦЭМ!$E$39:$E$782,СВЦЭМ!$A$39:$A$782,$A168,СВЦЭМ!$B$39:$B$782,B$155)+'СЕТ СН'!$F$12</f>
        <v>136.15011042</v>
      </c>
      <c r="C168" s="36">
        <f>SUMIFS(СВЦЭМ!$E$39:$E$782,СВЦЭМ!$A$39:$A$782,$A168,СВЦЭМ!$B$39:$B$782,C$155)+'СЕТ СН'!$F$12</f>
        <v>142.52851801</v>
      </c>
      <c r="D168" s="36">
        <f>SUMIFS(СВЦЭМ!$E$39:$E$782,СВЦЭМ!$A$39:$A$782,$A168,СВЦЭМ!$B$39:$B$782,D$155)+'СЕТ СН'!$F$12</f>
        <v>145.65178015000001</v>
      </c>
      <c r="E168" s="36">
        <f>SUMIFS(СВЦЭМ!$E$39:$E$782,СВЦЭМ!$A$39:$A$782,$A168,СВЦЭМ!$B$39:$B$782,E$155)+'СЕТ СН'!$F$12</f>
        <v>146.94104622</v>
      </c>
      <c r="F168" s="36">
        <f>SUMIFS(СВЦЭМ!$E$39:$E$782,СВЦЭМ!$A$39:$A$782,$A168,СВЦЭМ!$B$39:$B$782,F$155)+'СЕТ СН'!$F$12</f>
        <v>145.61156083</v>
      </c>
      <c r="G168" s="36">
        <f>SUMIFS(СВЦЭМ!$E$39:$E$782,СВЦЭМ!$A$39:$A$782,$A168,СВЦЭМ!$B$39:$B$782,G$155)+'СЕТ СН'!$F$12</f>
        <v>142.32878719000001</v>
      </c>
      <c r="H168" s="36">
        <f>SUMIFS(СВЦЭМ!$E$39:$E$782,СВЦЭМ!$A$39:$A$782,$A168,СВЦЭМ!$B$39:$B$782,H$155)+'СЕТ СН'!$F$12</f>
        <v>132.80645658</v>
      </c>
      <c r="I168" s="36">
        <f>SUMIFS(СВЦЭМ!$E$39:$E$782,СВЦЭМ!$A$39:$A$782,$A168,СВЦЭМ!$B$39:$B$782,I$155)+'СЕТ СН'!$F$12</f>
        <v>123.49525188</v>
      </c>
      <c r="J168" s="36">
        <f>SUMIFS(СВЦЭМ!$E$39:$E$782,СВЦЭМ!$A$39:$A$782,$A168,СВЦЭМ!$B$39:$B$782,J$155)+'СЕТ СН'!$F$12</f>
        <v>119.62577105</v>
      </c>
      <c r="K168" s="36">
        <f>SUMIFS(СВЦЭМ!$E$39:$E$782,СВЦЭМ!$A$39:$A$782,$A168,СВЦЭМ!$B$39:$B$782,K$155)+'СЕТ СН'!$F$12</f>
        <v>120.83640585000001</v>
      </c>
      <c r="L168" s="36">
        <f>SUMIFS(СВЦЭМ!$E$39:$E$782,СВЦЭМ!$A$39:$A$782,$A168,СВЦЭМ!$B$39:$B$782,L$155)+'СЕТ СН'!$F$12</f>
        <v>122.18315273</v>
      </c>
      <c r="M168" s="36">
        <f>SUMIFS(СВЦЭМ!$E$39:$E$782,СВЦЭМ!$A$39:$A$782,$A168,СВЦЭМ!$B$39:$B$782,M$155)+'СЕТ СН'!$F$12</f>
        <v>123.34984265999999</v>
      </c>
      <c r="N168" s="36">
        <f>SUMIFS(СВЦЭМ!$E$39:$E$782,СВЦЭМ!$A$39:$A$782,$A168,СВЦЭМ!$B$39:$B$782,N$155)+'СЕТ СН'!$F$12</f>
        <v>115.90655038</v>
      </c>
      <c r="O168" s="36">
        <f>SUMIFS(СВЦЭМ!$E$39:$E$782,СВЦЭМ!$A$39:$A$782,$A168,СВЦЭМ!$B$39:$B$782,O$155)+'СЕТ СН'!$F$12</f>
        <v>117.61424555000001</v>
      </c>
      <c r="P168" s="36">
        <f>SUMIFS(СВЦЭМ!$E$39:$E$782,СВЦЭМ!$A$39:$A$782,$A168,СВЦЭМ!$B$39:$B$782,P$155)+'СЕТ СН'!$F$12</f>
        <v>119.06475459000001</v>
      </c>
      <c r="Q168" s="36">
        <f>SUMIFS(СВЦЭМ!$E$39:$E$782,СВЦЭМ!$A$39:$A$782,$A168,СВЦЭМ!$B$39:$B$782,Q$155)+'СЕТ СН'!$F$12</f>
        <v>118.50094084</v>
      </c>
      <c r="R168" s="36">
        <f>SUMIFS(СВЦЭМ!$E$39:$E$782,СВЦЭМ!$A$39:$A$782,$A168,СВЦЭМ!$B$39:$B$782,R$155)+'СЕТ СН'!$F$12</f>
        <v>120.52401813</v>
      </c>
      <c r="S168" s="36">
        <f>SUMIFS(СВЦЭМ!$E$39:$E$782,СВЦЭМ!$A$39:$A$782,$A168,СВЦЭМ!$B$39:$B$782,S$155)+'СЕТ СН'!$F$12</f>
        <v>119.51995076</v>
      </c>
      <c r="T168" s="36">
        <f>SUMIFS(СВЦЭМ!$E$39:$E$782,СВЦЭМ!$A$39:$A$782,$A168,СВЦЭМ!$B$39:$B$782,T$155)+'СЕТ СН'!$F$12</f>
        <v>123.07001081999999</v>
      </c>
      <c r="U168" s="36">
        <f>SUMIFS(СВЦЭМ!$E$39:$E$782,СВЦЭМ!$A$39:$A$782,$A168,СВЦЭМ!$B$39:$B$782,U$155)+'СЕТ СН'!$F$12</f>
        <v>125.51504322</v>
      </c>
      <c r="V168" s="36">
        <f>SUMIFS(СВЦЭМ!$E$39:$E$782,СВЦЭМ!$A$39:$A$782,$A168,СВЦЭМ!$B$39:$B$782,V$155)+'СЕТ СН'!$F$12</f>
        <v>129.94173928000001</v>
      </c>
      <c r="W168" s="36">
        <f>SUMIFS(СВЦЭМ!$E$39:$E$782,СВЦЭМ!$A$39:$A$782,$A168,СВЦЭМ!$B$39:$B$782,W$155)+'СЕТ СН'!$F$12</f>
        <v>126.44030318</v>
      </c>
      <c r="X168" s="36">
        <f>SUMIFS(СВЦЭМ!$E$39:$E$782,СВЦЭМ!$A$39:$A$782,$A168,СВЦЭМ!$B$39:$B$782,X$155)+'СЕТ СН'!$F$12</f>
        <v>123.00135459000001</v>
      </c>
      <c r="Y168" s="36">
        <f>SUMIFS(СВЦЭМ!$E$39:$E$782,СВЦЭМ!$A$39:$A$782,$A168,СВЦЭМ!$B$39:$B$782,Y$155)+'СЕТ СН'!$F$12</f>
        <v>130.47730343999999</v>
      </c>
    </row>
    <row r="169" spans="1:25" ht="15.75" x14ac:dyDescent="0.2">
      <c r="A169" s="35">
        <f t="shared" si="4"/>
        <v>44818</v>
      </c>
      <c r="B169" s="36">
        <f>SUMIFS(СВЦЭМ!$E$39:$E$782,СВЦЭМ!$A$39:$A$782,$A169,СВЦЭМ!$B$39:$B$782,B$155)+'СЕТ СН'!$F$12</f>
        <v>132.36047310999999</v>
      </c>
      <c r="C169" s="36">
        <f>SUMIFS(СВЦЭМ!$E$39:$E$782,СВЦЭМ!$A$39:$A$782,$A169,СВЦЭМ!$B$39:$B$782,C$155)+'СЕТ СН'!$F$12</f>
        <v>139.80932317</v>
      </c>
      <c r="D169" s="36">
        <f>SUMIFS(СВЦЭМ!$E$39:$E$782,СВЦЭМ!$A$39:$A$782,$A169,СВЦЭМ!$B$39:$B$782,D$155)+'СЕТ СН'!$F$12</f>
        <v>143.75162574999999</v>
      </c>
      <c r="E169" s="36">
        <f>SUMIFS(СВЦЭМ!$E$39:$E$782,СВЦЭМ!$A$39:$A$782,$A169,СВЦЭМ!$B$39:$B$782,E$155)+'СЕТ СН'!$F$12</f>
        <v>143.97145793000001</v>
      </c>
      <c r="F169" s="36">
        <f>SUMIFS(СВЦЭМ!$E$39:$E$782,СВЦЭМ!$A$39:$A$782,$A169,СВЦЭМ!$B$39:$B$782,F$155)+'СЕТ СН'!$F$12</f>
        <v>144.63535046999999</v>
      </c>
      <c r="G169" s="36">
        <f>SUMIFS(СВЦЭМ!$E$39:$E$782,СВЦЭМ!$A$39:$A$782,$A169,СВЦЭМ!$B$39:$B$782,G$155)+'СЕТ СН'!$F$12</f>
        <v>142.68092465000001</v>
      </c>
      <c r="H169" s="36">
        <f>SUMIFS(СВЦЭМ!$E$39:$E$782,СВЦЭМ!$A$39:$A$782,$A169,СВЦЭМ!$B$39:$B$782,H$155)+'СЕТ СН'!$F$12</f>
        <v>133.07236452000001</v>
      </c>
      <c r="I169" s="36">
        <f>SUMIFS(СВЦЭМ!$E$39:$E$782,СВЦЭМ!$A$39:$A$782,$A169,СВЦЭМ!$B$39:$B$782,I$155)+'СЕТ СН'!$F$12</f>
        <v>122.82407009000001</v>
      </c>
      <c r="J169" s="36">
        <f>SUMIFS(СВЦЭМ!$E$39:$E$782,СВЦЭМ!$A$39:$A$782,$A169,СВЦЭМ!$B$39:$B$782,J$155)+'СЕТ СН'!$F$12</f>
        <v>117.84158108</v>
      </c>
      <c r="K169" s="36">
        <f>SUMIFS(СВЦЭМ!$E$39:$E$782,СВЦЭМ!$A$39:$A$782,$A169,СВЦЭМ!$B$39:$B$782,K$155)+'СЕТ СН'!$F$12</f>
        <v>117.39528773000001</v>
      </c>
      <c r="L169" s="36">
        <f>SUMIFS(СВЦЭМ!$E$39:$E$782,СВЦЭМ!$A$39:$A$782,$A169,СВЦЭМ!$B$39:$B$782,L$155)+'СЕТ СН'!$F$12</f>
        <v>119.8598432</v>
      </c>
      <c r="M169" s="36">
        <f>SUMIFS(СВЦЭМ!$E$39:$E$782,СВЦЭМ!$A$39:$A$782,$A169,СВЦЭМ!$B$39:$B$782,M$155)+'СЕТ СН'!$F$12</f>
        <v>121.94270243</v>
      </c>
      <c r="N169" s="36">
        <f>SUMIFS(СВЦЭМ!$E$39:$E$782,СВЦЭМ!$A$39:$A$782,$A169,СВЦЭМ!$B$39:$B$782,N$155)+'СЕТ СН'!$F$12</f>
        <v>113.89780798</v>
      </c>
      <c r="O169" s="36">
        <f>SUMIFS(СВЦЭМ!$E$39:$E$782,СВЦЭМ!$A$39:$A$782,$A169,СВЦЭМ!$B$39:$B$782,O$155)+'СЕТ СН'!$F$12</f>
        <v>113.28086201000001</v>
      </c>
      <c r="P169" s="36">
        <f>SUMIFS(СВЦЭМ!$E$39:$E$782,СВЦЭМ!$A$39:$A$782,$A169,СВЦЭМ!$B$39:$B$782,P$155)+'СЕТ СН'!$F$12</f>
        <v>114.19655636</v>
      </c>
      <c r="Q169" s="36">
        <f>SUMIFS(СВЦЭМ!$E$39:$E$782,СВЦЭМ!$A$39:$A$782,$A169,СВЦЭМ!$B$39:$B$782,Q$155)+'СЕТ СН'!$F$12</f>
        <v>118.32062069</v>
      </c>
      <c r="R169" s="36">
        <f>SUMIFS(СВЦЭМ!$E$39:$E$782,СВЦЭМ!$A$39:$A$782,$A169,СВЦЭМ!$B$39:$B$782,R$155)+'СЕТ СН'!$F$12</f>
        <v>121.61869135000001</v>
      </c>
      <c r="S169" s="36">
        <f>SUMIFS(СВЦЭМ!$E$39:$E$782,СВЦЭМ!$A$39:$A$782,$A169,СВЦЭМ!$B$39:$B$782,S$155)+'СЕТ СН'!$F$12</f>
        <v>121.32707129000001</v>
      </c>
      <c r="T169" s="36">
        <f>SUMIFS(СВЦЭМ!$E$39:$E$782,СВЦЭМ!$A$39:$A$782,$A169,СВЦЭМ!$B$39:$B$782,T$155)+'СЕТ СН'!$F$12</f>
        <v>126.01592554</v>
      </c>
      <c r="U169" s="36">
        <f>SUMIFS(СВЦЭМ!$E$39:$E$782,СВЦЭМ!$A$39:$A$782,$A169,СВЦЭМ!$B$39:$B$782,U$155)+'СЕТ СН'!$F$12</f>
        <v>129.15216346</v>
      </c>
      <c r="V169" s="36">
        <f>SUMIFS(СВЦЭМ!$E$39:$E$782,СВЦЭМ!$A$39:$A$782,$A169,СВЦЭМ!$B$39:$B$782,V$155)+'СЕТ СН'!$F$12</f>
        <v>129.47276779000001</v>
      </c>
      <c r="W169" s="36">
        <f>SUMIFS(СВЦЭМ!$E$39:$E$782,СВЦЭМ!$A$39:$A$782,$A169,СВЦЭМ!$B$39:$B$782,W$155)+'СЕТ СН'!$F$12</f>
        <v>126.97055752999999</v>
      </c>
      <c r="X169" s="36">
        <f>SUMIFS(СВЦЭМ!$E$39:$E$782,СВЦЭМ!$A$39:$A$782,$A169,СВЦЭМ!$B$39:$B$782,X$155)+'СЕТ СН'!$F$12</f>
        <v>122.83798809</v>
      </c>
      <c r="Y169" s="36">
        <f>SUMIFS(СВЦЭМ!$E$39:$E$782,СВЦЭМ!$A$39:$A$782,$A169,СВЦЭМ!$B$39:$B$782,Y$155)+'СЕТ СН'!$F$12</f>
        <v>131.13243539000001</v>
      </c>
    </row>
    <row r="170" spans="1:25" ht="15.75" x14ac:dyDescent="0.2">
      <c r="A170" s="35">
        <f t="shared" si="4"/>
        <v>44819</v>
      </c>
      <c r="B170" s="36">
        <f>SUMIFS(СВЦЭМ!$E$39:$E$782,СВЦЭМ!$A$39:$A$782,$A170,СВЦЭМ!$B$39:$B$782,B$155)+'СЕТ СН'!$F$12</f>
        <v>138.61127597000001</v>
      </c>
      <c r="C170" s="36">
        <f>SUMIFS(СВЦЭМ!$E$39:$E$782,СВЦЭМ!$A$39:$A$782,$A170,СВЦЭМ!$B$39:$B$782,C$155)+'СЕТ СН'!$F$12</f>
        <v>147.10996223000001</v>
      </c>
      <c r="D170" s="36">
        <f>SUMIFS(СВЦЭМ!$E$39:$E$782,СВЦЭМ!$A$39:$A$782,$A170,СВЦЭМ!$B$39:$B$782,D$155)+'СЕТ СН'!$F$12</f>
        <v>150.73620772000001</v>
      </c>
      <c r="E170" s="36">
        <f>SUMIFS(СВЦЭМ!$E$39:$E$782,СВЦЭМ!$A$39:$A$782,$A170,СВЦЭМ!$B$39:$B$782,E$155)+'СЕТ СН'!$F$12</f>
        <v>151.48451811999999</v>
      </c>
      <c r="F170" s="36">
        <f>SUMIFS(СВЦЭМ!$E$39:$E$782,СВЦЭМ!$A$39:$A$782,$A170,СВЦЭМ!$B$39:$B$782,F$155)+'СЕТ СН'!$F$12</f>
        <v>153.06033538</v>
      </c>
      <c r="G170" s="36">
        <f>SUMIFS(СВЦЭМ!$E$39:$E$782,СВЦЭМ!$A$39:$A$782,$A170,СВЦЭМ!$B$39:$B$782,G$155)+'СЕТ СН'!$F$12</f>
        <v>149.84697125</v>
      </c>
      <c r="H170" s="36">
        <f>SUMIFS(СВЦЭМ!$E$39:$E$782,СВЦЭМ!$A$39:$A$782,$A170,СВЦЭМ!$B$39:$B$782,H$155)+'СЕТ СН'!$F$12</f>
        <v>141.77592612000001</v>
      </c>
      <c r="I170" s="36">
        <f>SUMIFS(СВЦЭМ!$E$39:$E$782,СВЦЭМ!$A$39:$A$782,$A170,СВЦЭМ!$B$39:$B$782,I$155)+'СЕТ СН'!$F$12</f>
        <v>128.50155943999999</v>
      </c>
      <c r="J170" s="36">
        <f>SUMIFS(СВЦЭМ!$E$39:$E$782,СВЦЭМ!$A$39:$A$782,$A170,СВЦЭМ!$B$39:$B$782,J$155)+'СЕТ СН'!$F$12</f>
        <v>129.61385766999999</v>
      </c>
      <c r="K170" s="36">
        <f>SUMIFS(СВЦЭМ!$E$39:$E$782,СВЦЭМ!$A$39:$A$782,$A170,СВЦЭМ!$B$39:$B$782,K$155)+'СЕТ СН'!$F$12</f>
        <v>128.49688825999999</v>
      </c>
      <c r="L170" s="36">
        <f>SUMIFS(СВЦЭМ!$E$39:$E$782,СВЦЭМ!$A$39:$A$782,$A170,СВЦЭМ!$B$39:$B$782,L$155)+'СЕТ СН'!$F$12</f>
        <v>128.16022039000001</v>
      </c>
      <c r="M170" s="36">
        <f>SUMIFS(СВЦЭМ!$E$39:$E$782,СВЦЭМ!$A$39:$A$782,$A170,СВЦЭМ!$B$39:$B$782,M$155)+'СЕТ СН'!$F$12</f>
        <v>128.64617668</v>
      </c>
      <c r="N170" s="36">
        <f>SUMIFS(СВЦЭМ!$E$39:$E$782,СВЦЭМ!$A$39:$A$782,$A170,СВЦЭМ!$B$39:$B$782,N$155)+'СЕТ СН'!$F$12</f>
        <v>121.57609582000001</v>
      </c>
      <c r="O170" s="36">
        <f>SUMIFS(СВЦЭМ!$E$39:$E$782,СВЦЭМ!$A$39:$A$782,$A170,СВЦЭМ!$B$39:$B$782,O$155)+'СЕТ СН'!$F$12</f>
        <v>122.61409226000001</v>
      </c>
      <c r="P170" s="36">
        <f>SUMIFS(СВЦЭМ!$E$39:$E$782,СВЦЭМ!$A$39:$A$782,$A170,СВЦЭМ!$B$39:$B$782,P$155)+'СЕТ СН'!$F$12</f>
        <v>123.09965441999999</v>
      </c>
      <c r="Q170" s="36">
        <f>SUMIFS(СВЦЭМ!$E$39:$E$782,СВЦЭМ!$A$39:$A$782,$A170,СВЦЭМ!$B$39:$B$782,Q$155)+'СЕТ СН'!$F$12</f>
        <v>124.01975603</v>
      </c>
      <c r="R170" s="36">
        <f>SUMIFS(СВЦЭМ!$E$39:$E$782,СВЦЭМ!$A$39:$A$782,$A170,СВЦЭМ!$B$39:$B$782,R$155)+'СЕТ СН'!$F$12</f>
        <v>128.01447295</v>
      </c>
      <c r="S170" s="36">
        <f>SUMIFS(СВЦЭМ!$E$39:$E$782,СВЦЭМ!$A$39:$A$782,$A170,СВЦЭМ!$B$39:$B$782,S$155)+'СЕТ СН'!$F$12</f>
        <v>125.85522142000001</v>
      </c>
      <c r="T170" s="36">
        <f>SUMIFS(СВЦЭМ!$E$39:$E$782,СВЦЭМ!$A$39:$A$782,$A170,СВЦЭМ!$B$39:$B$782,T$155)+'СЕТ СН'!$F$12</f>
        <v>128.51655762999999</v>
      </c>
      <c r="U170" s="36">
        <f>SUMIFS(СВЦЭМ!$E$39:$E$782,СВЦЭМ!$A$39:$A$782,$A170,СВЦЭМ!$B$39:$B$782,U$155)+'СЕТ СН'!$F$12</f>
        <v>130.61124724000001</v>
      </c>
      <c r="V170" s="36">
        <f>SUMIFS(СВЦЭМ!$E$39:$E$782,СВЦЭМ!$A$39:$A$782,$A170,СВЦЭМ!$B$39:$B$782,V$155)+'СЕТ СН'!$F$12</f>
        <v>135.30382592999999</v>
      </c>
      <c r="W170" s="36">
        <f>SUMIFS(СВЦЭМ!$E$39:$E$782,СВЦЭМ!$A$39:$A$782,$A170,СВЦЭМ!$B$39:$B$782,W$155)+'СЕТ СН'!$F$12</f>
        <v>131.25132235000001</v>
      </c>
      <c r="X170" s="36">
        <f>SUMIFS(СВЦЭМ!$E$39:$E$782,СВЦЭМ!$A$39:$A$782,$A170,СВЦЭМ!$B$39:$B$782,X$155)+'СЕТ СН'!$F$12</f>
        <v>125.27475549</v>
      </c>
      <c r="Y170" s="36">
        <f>SUMIFS(СВЦЭМ!$E$39:$E$782,СВЦЭМ!$A$39:$A$782,$A170,СВЦЭМ!$B$39:$B$782,Y$155)+'СЕТ СН'!$F$12</f>
        <v>137.88480164000001</v>
      </c>
    </row>
    <row r="171" spans="1:25" ht="15.75" x14ac:dyDescent="0.2">
      <c r="A171" s="35">
        <f t="shared" si="4"/>
        <v>44820</v>
      </c>
      <c r="B171" s="36">
        <f>SUMIFS(СВЦЭМ!$E$39:$E$782,СВЦЭМ!$A$39:$A$782,$A171,СВЦЭМ!$B$39:$B$782,B$155)+'СЕТ СН'!$F$12</f>
        <v>139.80030586999999</v>
      </c>
      <c r="C171" s="36">
        <f>SUMIFS(СВЦЭМ!$E$39:$E$782,СВЦЭМ!$A$39:$A$782,$A171,СВЦЭМ!$B$39:$B$782,C$155)+'СЕТ СН'!$F$12</f>
        <v>148.47504812</v>
      </c>
      <c r="D171" s="36">
        <f>SUMIFS(СВЦЭМ!$E$39:$E$782,СВЦЭМ!$A$39:$A$782,$A171,СВЦЭМ!$B$39:$B$782,D$155)+'СЕТ СН'!$F$12</f>
        <v>153.70475866000001</v>
      </c>
      <c r="E171" s="36">
        <f>SUMIFS(СВЦЭМ!$E$39:$E$782,СВЦЭМ!$A$39:$A$782,$A171,СВЦЭМ!$B$39:$B$782,E$155)+'СЕТ СН'!$F$12</f>
        <v>154.64386657</v>
      </c>
      <c r="F171" s="36">
        <f>SUMIFS(СВЦЭМ!$E$39:$E$782,СВЦЭМ!$A$39:$A$782,$A171,СВЦЭМ!$B$39:$B$782,F$155)+'СЕТ СН'!$F$12</f>
        <v>152.49554681000001</v>
      </c>
      <c r="G171" s="36">
        <f>SUMIFS(СВЦЭМ!$E$39:$E$782,СВЦЭМ!$A$39:$A$782,$A171,СВЦЭМ!$B$39:$B$782,G$155)+'СЕТ СН'!$F$12</f>
        <v>149.26113223999999</v>
      </c>
      <c r="H171" s="36">
        <f>SUMIFS(СВЦЭМ!$E$39:$E$782,СВЦЭМ!$A$39:$A$782,$A171,СВЦЭМ!$B$39:$B$782,H$155)+'СЕТ СН'!$F$12</f>
        <v>140.44376761000001</v>
      </c>
      <c r="I171" s="36">
        <f>SUMIFS(СВЦЭМ!$E$39:$E$782,СВЦЭМ!$A$39:$A$782,$A171,СВЦЭМ!$B$39:$B$782,I$155)+'СЕТ СН'!$F$12</f>
        <v>127.5198381</v>
      </c>
      <c r="J171" s="36">
        <f>SUMIFS(СВЦЭМ!$E$39:$E$782,СВЦЭМ!$A$39:$A$782,$A171,СВЦЭМ!$B$39:$B$782,J$155)+'СЕТ СН'!$F$12</f>
        <v>126.85362145000001</v>
      </c>
      <c r="K171" s="36">
        <f>SUMIFS(СВЦЭМ!$E$39:$E$782,СВЦЭМ!$A$39:$A$782,$A171,СВЦЭМ!$B$39:$B$782,K$155)+'СЕТ СН'!$F$12</f>
        <v>117.16021714</v>
      </c>
      <c r="L171" s="36">
        <f>SUMIFS(СВЦЭМ!$E$39:$E$782,СВЦЭМ!$A$39:$A$782,$A171,СВЦЭМ!$B$39:$B$782,L$155)+'СЕТ СН'!$F$12</f>
        <v>119.82652734</v>
      </c>
      <c r="M171" s="36">
        <f>SUMIFS(СВЦЭМ!$E$39:$E$782,СВЦЭМ!$A$39:$A$782,$A171,СВЦЭМ!$B$39:$B$782,M$155)+'СЕТ СН'!$F$12</f>
        <v>121.16730488</v>
      </c>
      <c r="N171" s="36">
        <f>SUMIFS(СВЦЭМ!$E$39:$E$782,СВЦЭМ!$A$39:$A$782,$A171,СВЦЭМ!$B$39:$B$782,N$155)+'СЕТ СН'!$F$12</f>
        <v>124.27229321</v>
      </c>
      <c r="O171" s="36">
        <f>SUMIFS(СВЦЭМ!$E$39:$E$782,СВЦЭМ!$A$39:$A$782,$A171,СВЦЭМ!$B$39:$B$782,O$155)+'СЕТ СН'!$F$12</f>
        <v>123.7632796</v>
      </c>
      <c r="P171" s="36">
        <f>SUMIFS(СВЦЭМ!$E$39:$E$782,СВЦЭМ!$A$39:$A$782,$A171,СВЦЭМ!$B$39:$B$782,P$155)+'СЕТ СН'!$F$12</f>
        <v>124.09453465</v>
      </c>
      <c r="Q171" s="36">
        <f>SUMIFS(СВЦЭМ!$E$39:$E$782,СВЦЭМ!$A$39:$A$782,$A171,СВЦЭМ!$B$39:$B$782,Q$155)+'СЕТ СН'!$F$12</f>
        <v>125.33078797</v>
      </c>
      <c r="R171" s="36">
        <f>SUMIFS(СВЦЭМ!$E$39:$E$782,СВЦЭМ!$A$39:$A$782,$A171,СВЦЭМ!$B$39:$B$782,R$155)+'СЕТ СН'!$F$12</f>
        <v>126.12658417999999</v>
      </c>
      <c r="S171" s="36">
        <f>SUMIFS(СВЦЭМ!$E$39:$E$782,СВЦЭМ!$A$39:$A$782,$A171,СВЦЭМ!$B$39:$B$782,S$155)+'СЕТ СН'!$F$12</f>
        <v>124.62571038999999</v>
      </c>
      <c r="T171" s="36">
        <f>SUMIFS(СВЦЭМ!$E$39:$E$782,СВЦЭМ!$A$39:$A$782,$A171,СВЦЭМ!$B$39:$B$782,T$155)+'СЕТ СН'!$F$12</f>
        <v>129.25244336</v>
      </c>
      <c r="U171" s="36">
        <f>SUMIFS(СВЦЭМ!$E$39:$E$782,СВЦЭМ!$A$39:$A$782,$A171,СВЦЭМ!$B$39:$B$782,U$155)+'СЕТ СН'!$F$12</f>
        <v>129.64793032</v>
      </c>
      <c r="V171" s="36">
        <f>SUMIFS(СВЦЭМ!$E$39:$E$782,СВЦЭМ!$A$39:$A$782,$A171,СВЦЭМ!$B$39:$B$782,V$155)+'СЕТ СН'!$F$12</f>
        <v>133.02177082</v>
      </c>
      <c r="W171" s="36">
        <f>SUMIFS(СВЦЭМ!$E$39:$E$782,СВЦЭМ!$A$39:$A$782,$A171,СВЦЭМ!$B$39:$B$782,W$155)+'СЕТ СН'!$F$12</f>
        <v>128.70290796</v>
      </c>
      <c r="X171" s="36">
        <f>SUMIFS(СВЦЭМ!$E$39:$E$782,СВЦЭМ!$A$39:$A$782,$A171,СВЦЭМ!$B$39:$B$782,X$155)+'СЕТ СН'!$F$12</f>
        <v>130.74739986</v>
      </c>
      <c r="Y171" s="36">
        <f>SUMIFS(СВЦЭМ!$E$39:$E$782,СВЦЭМ!$A$39:$A$782,$A171,СВЦЭМ!$B$39:$B$782,Y$155)+'СЕТ СН'!$F$12</f>
        <v>134.11951110999999</v>
      </c>
    </row>
    <row r="172" spans="1:25" ht="15.75" x14ac:dyDescent="0.2">
      <c r="A172" s="35">
        <f t="shared" si="4"/>
        <v>44821</v>
      </c>
      <c r="B172" s="36">
        <f>SUMIFS(СВЦЭМ!$E$39:$E$782,СВЦЭМ!$A$39:$A$782,$A172,СВЦЭМ!$B$39:$B$782,B$155)+'СЕТ СН'!$F$12</f>
        <v>135.45933844999999</v>
      </c>
      <c r="C172" s="36">
        <f>SUMIFS(СВЦЭМ!$E$39:$E$782,СВЦЭМ!$A$39:$A$782,$A172,СВЦЭМ!$B$39:$B$782,C$155)+'СЕТ СН'!$F$12</f>
        <v>141.17426624999999</v>
      </c>
      <c r="D172" s="36">
        <f>SUMIFS(СВЦЭМ!$E$39:$E$782,СВЦЭМ!$A$39:$A$782,$A172,СВЦЭМ!$B$39:$B$782,D$155)+'СЕТ СН'!$F$12</f>
        <v>145.23559699</v>
      </c>
      <c r="E172" s="36">
        <f>SUMIFS(СВЦЭМ!$E$39:$E$782,СВЦЭМ!$A$39:$A$782,$A172,СВЦЭМ!$B$39:$B$782,E$155)+'СЕТ СН'!$F$12</f>
        <v>146.52492115000001</v>
      </c>
      <c r="F172" s="36">
        <f>SUMIFS(СВЦЭМ!$E$39:$E$782,СВЦЭМ!$A$39:$A$782,$A172,СВЦЭМ!$B$39:$B$782,F$155)+'СЕТ СН'!$F$12</f>
        <v>147.36542098999999</v>
      </c>
      <c r="G172" s="36">
        <f>SUMIFS(СВЦЭМ!$E$39:$E$782,СВЦЭМ!$A$39:$A$782,$A172,СВЦЭМ!$B$39:$B$782,G$155)+'СЕТ СН'!$F$12</f>
        <v>145.33002722000001</v>
      </c>
      <c r="H172" s="36">
        <f>SUMIFS(СВЦЭМ!$E$39:$E$782,СВЦЭМ!$A$39:$A$782,$A172,СВЦЭМ!$B$39:$B$782,H$155)+'СЕТ СН'!$F$12</f>
        <v>139.74684625</v>
      </c>
      <c r="I172" s="36">
        <f>SUMIFS(СВЦЭМ!$E$39:$E$782,СВЦЭМ!$A$39:$A$782,$A172,СВЦЭМ!$B$39:$B$782,I$155)+'СЕТ СН'!$F$12</f>
        <v>131.10256960000001</v>
      </c>
      <c r="J172" s="36">
        <f>SUMIFS(СВЦЭМ!$E$39:$E$782,СВЦЭМ!$A$39:$A$782,$A172,СВЦЭМ!$B$39:$B$782,J$155)+'СЕТ СН'!$F$12</f>
        <v>120.33937168999999</v>
      </c>
      <c r="K172" s="36">
        <f>SUMIFS(СВЦЭМ!$E$39:$E$782,СВЦЭМ!$A$39:$A$782,$A172,СВЦЭМ!$B$39:$B$782,K$155)+'СЕТ СН'!$F$12</f>
        <v>114.56792402000001</v>
      </c>
      <c r="L172" s="36">
        <f>SUMIFS(СВЦЭМ!$E$39:$E$782,СВЦЭМ!$A$39:$A$782,$A172,СВЦЭМ!$B$39:$B$782,L$155)+'СЕТ СН'!$F$12</f>
        <v>112.37700651999999</v>
      </c>
      <c r="M172" s="36">
        <f>SUMIFS(СВЦЭМ!$E$39:$E$782,СВЦЭМ!$A$39:$A$782,$A172,СВЦЭМ!$B$39:$B$782,M$155)+'СЕТ СН'!$F$12</f>
        <v>113.94073181</v>
      </c>
      <c r="N172" s="36">
        <f>SUMIFS(СВЦЭМ!$E$39:$E$782,СВЦЭМ!$A$39:$A$782,$A172,СВЦЭМ!$B$39:$B$782,N$155)+'СЕТ СН'!$F$12</f>
        <v>116.79678187</v>
      </c>
      <c r="O172" s="36">
        <f>SUMIFS(СВЦЭМ!$E$39:$E$782,СВЦЭМ!$A$39:$A$782,$A172,СВЦЭМ!$B$39:$B$782,O$155)+'СЕТ СН'!$F$12</f>
        <v>116.87167062</v>
      </c>
      <c r="P172" s="36">
        <f>SUMIFS(СВЦЭМ!$E$39:$E$782,СВЦЭМ!$A$39:$A$782,$A172,СВЦЭМ!$B$39:$B$782,P$155)+'СЕТ СН'!$F$12</f>
        <v>117.24536584000001</v>
      </c>
      <c r="Q172" s="36">
        <f>SUMIFS(СВЦЭМ!$E$39:$E$782,СВЦЭМ!$A$39:$A$782,$A172,СВЦЭМ!$B$39:$B$782,Q$155)+'СЕТ СН'!$F$12</f>
        <v>117.69140972</v>
      </c>
      <c r="R172" s="36">
        <f>SUMIFS(СВЦЭМ!$E$39:$E$782,СВЦЭМ!$A$39:$A$782,$A172,СВЦЭМ!$B$39:$B$782,R$155)+'СЕТ СН'!$F$12</f>
        <v>118.35935172000001</v>
      </c>
      <c r="S172" s="36">
        <f>SUMIFS(СВЦЭМ!$E$39:$E$782,СВЦЭМ!$A$39:$A$782,$A172,СВЦЭМ!$B$39:$B$782,S$155)+'СЕТ СН'!$F$12</f>
        <v>118.19841777000001</v>
      </c>
      <c r="T172" s="36">
        <f>SUMIFS(СВЦЭМ!$E$39:$E$782,СВЦЭМ!$A$39:$A$782,$A172,СВЦЭМ!$B$39:$B$782,T$155)+'СЕТ СН'!$F$12</f>
        <v>123.33253424</v>
      </c>
      <c r="U172" s="36">
        <f>SUMIFS(СВЦЭМ!$E$39:$E$782,СВЦЭМ!$A$39:$A$782,$A172,СВЦЭМ!$B$39:$B$782,U$155)+'СЕТ СН'!$F$12</f>
        <v>128.94733151</v>
      </c>
      <c r="V172" s="36">
        <f>SUMIFS(СВЦЭМ!$E$39:$E$782,СВЦЭМ!$A$39:$A$782,$A172,СВЦЭМ!$B$39:$B$782,V$155)+'СЕТ СН'!$F$12</f>
        <v>131.44771324000001</v>
      </c>
      <c r="W172" s="36">
        <f>SUMIFS(СВЦЭМ!$E$39:$E$782,СВЦЭМ!$A$39:$A$782,$A172,СВЦЭМ!$B$39:$B$782,W$155)+'СЕТ СН'!$F$12</f>
        <v>130.12472159000001</v>
      </c>
      <c r="X172" s="36">
        <f>SUMIFS(СВЦЭМ!$E$39:$E$782,СВЦЭМ!$A$39:$A$782,$A172,СВЦЭМ!$B$39:$B$782,X$155)+'СЕТ СН'!$F$12</f>
        <v>134.83903611</v>
      </c>
      <c r="Y172" s="36">
        <f>SUMIFS(СВЦЭМ!$E$39:$E$782,СВЦЭМ!$A$39:$A$782,$A172,СВЦЭМ!$B$39:$B$782,Y$155)+'СЕТ СН'!$F$12</f>
        <v>127.81981943</v>
      </c>
    </row>
    <row r="173" spans="1:25" ht="15.75" x14ac:dyDescent="0.2">
      <c r="A173" s="35">
        <f t="shared" si="4"/>
        <v>44822</v>
      </c>
      <c r="B173" s="36">
        <f>SUMIFS(СВЦЭМ!$E$39:$E$782,СВЦЭМ!$A$39:$A$782,$A173,СВЦЭМ!$B$39:$B$782,B$155)+'СЕТ СН'!$F$12</f>
        <v>133.90639977000001</v>
      </c>
      <c r="C173" s="36">
        <f>SUMIFS(СВЦЭМ!$E$39:$E$782,СВЦЭМ!$A$39:$A$782,$A173,СВЦЭМ!$B$39:$B$782,C$155)+'СЕТ СН'!$F$12</f>
        <v>136.54737903</v>
      </c>
      <c r="D173" s="36">
        <f>SUMIFS(СВЦЭМ!$E$39:$E$782,СВЦЭМ!$A$39:$A$782,$A173,СВЦЭМ!$B$39:$B$782,D$155)+'СЕТ СН'!$F$12</f>
        <v>142.25874646</v>
      </c>
      <c r="E173" s="36">
        <f>SUMIFS(СВЦЭМ!$E$39:$E$782,СВЦЭМ!$A$39:$A$782,$A173,СВЦЭМ!$B$39:$B$782,E$155)+'СЕТ СН'!$F$12</f>
        <v>136.20634401000001</v>
      </c>
      <c r="F173" s="36">
        <f>SUMIFS(СВЦЭМ!$E$39:$E$782,СВЦЭМ!$A$39:$A$782,$A173,СВЦЭМ!$B$39:$B$782,F$155)+'СЕТ СН'!$F$12</f>
        <v>135.6744348</v>
      </c>
      <c r="G173" s="36">
        <f>SUMIFS(СВЦЭМ!$E$39:$E$782,СВЦЭМ!$A$39:$A$782,$A173,СВЦЭМ!$B$39:$B$782,G$155)+'СЕТ СН'!$F$12</f>
        <v>133.1962206</v>
      </c>
      <c r="H173" s="36">
        <f>SUMIFS(СВЦЭМ!$E$39:$E$782,СВЦЭМ!$A$39:$A$782,$A173,СВЦЭМ!$B$39:$B$782,H$155)+'СЕТ СН'!$F$12</f>
        <v>129.33918306000001</v>
      </c>
      <c r="I173" s="36">
        <f>SUMIFS(СВЦЭМ!$E$39:$E$782,СВЦЭМ!$A$39:$A$782,$A173,СВЦЭМ!$B$39:$B$782,I$155)+'СЕТ СН'!$F$12</f>
        <v>114.58385824</v>
      </c>
      <c r="J173" s="36">
        <f>SUMIFS(СВЦЭМ!$E$39:$E$782,СВЦЭМ!$A$39:$A$782,$A173,СВЦЭМ!$B$39:$B$782,J$155)+'СЕТ СН'!$F$12</f>
        <v>102.26225852</v>
      </c>
      <c r="K173" s="36">
        <f>SUMIFS(СВЦЭМ!$E$39:$E$782,СВЦЭМ!$A$39:$A$782,$A173,СВЦЭМ!$B$39:$B$782,K$155)+'СЕТ СН'!$F$12</f>
        <v>96.585903720000005</v>
      </c>
      <c r="L173" s="36">
        <f>SUMIFS(СВЦЭМ!$E$39:$E$782,СВЦЭМ!$A$39:$A$782,$A173,СВЦЭМ!$B$39:$B$782,L$155)+'СЕТ СН'!$F$12</f>
        <v>87.656181520000004</v>
      </c>
      <c r="M173" s="36">
        <f>SUMIFS(СВЦЭМ!$E$39:$E$782,СВЦЭМ!$A$39:$A$782,$A173,СВЦЭМ!$B$39:$B$782,M$155)+'СЕТ СН'!$F$12</f>
        <v>97.93441756</v>
      </c>
      <c r="N173" s="36">
        <f>SUMIFS(СВЦЭМ!$E$39:$E$782,СВЦЭМ!$A$39:$A$782,$A173,СВЦЭМ!$B$39:$B$782,N$155)+'СЕТ СН'!$F$12</f>
        <v>112.12231068</v>
      </c>
      <c r="O173" s="36">
        <f>SUMIFS(СВЦЭМ!$E$39:$E$782,СВЦЭМ!$A$39:$A$782,$A173,СВЦЭМ!$B$39:$B$782,O$155)+'СЕТ СН'!$F$12</f>
        <v>121.87577546999999</v>
      </c>
      <c r="P173" s="36">
        <f>SUMIFS(СВЦЭМ!$E$39:$E$782,СВЦЭМ!$A$39:$A$782,$A173,СВЦЭМ!$B$39:$B$782,P$155)+'СЕТ СН'!$F$12</f>
        <v>121.13986208</v>
      </c>
      <c r="Q173" s="36">
        <f>SUMIFS(СВЦЭМ!$E$39:$E$782,СВЦЭМ!$A$39:$A$782,$A173,СВЦЭМ!$B$39:$B$782,Q$155)+'СЕТ СН'!$F$12</f>
        <v>120.76141355999999</v>
      </c>
      <c r="R173" s="36">
        <f>SUMIFS(СВЦЭМ!$E$39:$E$782,СВЦЭМ!$A$39:$A$782,$A173,СВЦЭМ!$B$39:$B$782,R$155)+'СЕТ СН'!$F$12</f>
        <v>107.17219222999999</v>
      </c>
      <c r="S173" s="36">
        <f>SUMIFS(СВЦЭМ!$E$39:$E$782,СВЦЭМ!$A$39:$A$782,$A173,СВЦЭМ!$B$39:$B$782,S$155)+'СЕТ СН'!$F$12</f>
        <v>101.7744849</v>
      </c>
      <c r="T173" s="36">
        <f>SUMIFS(СВЦЭМ!$E$39:$E$782,СВЦЭМ!$A$39:$A$782,$A173,СВЦЭМ!$B$39:$B$782,T$155)+'СЕТ СН'!$F$12</f>
        <v>92.470342619999997</v>
      </c>
      <c r="U173" s="36">
        <f>SUMIFS(СВЦЭМ!$E$39:$E$782,СВЦЭМ!$A$39:$A$782,$A173,СВЦЭМ!$B$39:$B$782,U$155)+'СЕТ СН'!$F$12</f>
        <v>93.898937649999993</v>
      </c>
      <c r="V173" s="36">
        <f>SUMIFS(СВЦЭМ!$E$39:$E$782,СВЦЭМ!$A$39:$A$782,$A173,СВЦЭМ!$B$39:$B$782,V$155)+'СЕТ СН'!$F$12</f>
        <v>95.683580129999996</v>
      </c>
      <c r="W173" s="36">
        <f>SUMIFS(СВЦЭМ!$E$39:$E$782,СВЦЭМ!$A$39:$A$782,$A173,СВЦЭМ!$B$39:$B$782,W$155)+'СЕТ СН'!$F$12</f>
        <v>94.965124209999999</v>
      </c>
      <c r="X173" s="36">
        <f>SUMIFS(СВЦЭМ!$E$39:$E$782,СВЦЭМ!$A$39:$A$782,$A173,СВЦЭМ!$B$39:$B$782,X$155)+'СЕТ СН'!$F$12</f>
        <v>96.107850150000004</v>
      </c>
      <c r="Y173" s="36">
        <f>SUMIFS(СВЦЭМ!$E$39:$E$782,СВЦЭМ!$A$39:$A$782,$A173,СВЦЭМ!$B$39:$B$782,Y$155)+'СЕТ СН'!$F$12</f>
        <v>93.104885229999994</v>
      </c>
    </row>
    <row r="174" spans="1:25" ht="15.75" x14ac:dyDescent="0.2">
      <c r="A174" s="35">
        <f t="shared" si="4"/>
        <v>44823</v>
      </c>
      <c r="B174" s="36">
        <f>SUMIFS(СВЦЭМ!$E$39:$E$782,СВЦЭМ!$A$39:$A$782,$A174,СВЦЭМ!$B$39:$B$782,B$155)+'СЕТ СН'!$F$12</f>
        <v>120.21394467</v>
      </c>
      <c r="C174" s="36">
        <f>SUMIFS(СВЦЭМ!$E$39:$E$782,СВЦЭМ!$A$39:$A$782,$A174,СВЦЭМ!$B$39:$B$782,C$155)+'СЕТ СН'!$F$12</f>
        <v>126.63679879</v>
      </c>
      <c r="D174" s="36">
        <f>SUMIFS(СВЦЭМ!$E$39:$E$782,СВЦЭМ!$A$39:$A$782,$A174,СВЦЭМ!$B$39:$B$782,D$155)+'СЕТ СН'!$F$12</f>
        <v>149.75915122999999</v>
      </c>
      <c r="E174" s="36">
        <f>SUMIFS(СВЦЭМ!$E$39:$E$782,СВЦЭМ!$A$39:$A$782,$A174,СВЦЭМ!$B$39:$B$782,E$155)+'СЕТ СН'!$F$12</f>
        <v>142.6248449</v>
      </c>
      <c r="F174" s="36">
        <f>SUMIFS(СВЦЭМ!$E$39:$E$782,СВЦЭМ!$A$39:$A$782,$A174,СВЦЭМ!$B$39:$B$782,F$155)+'СЕТ СН'!$F$12</f>
        <v>134.28170047</v>
      </c>
      <c r="G174" s="36">
        <f>SUMIFS(СВЦЭМ!$E$39:$E$782,СВЦЭМ!$A$39:$A$782,$A174,СВЦЭМ!$B$39:$B$782,G$155)+'СЕТ СН'!$F$12</f>
        <v>130.24868871999999</v>
      </c>
      <c r="H174" s="36">
        <f>SUMIFS(СВЦЭМ!$E$39:$E$782,СВЦЭМ!$A$39:$A$782,$A174,СВЦЭМ!$B$39:$B$782,H$155)+'СЕТ СН'!$F$12</f>
        <v>124.06705665</v>
      </c>
      <c r="I174" s="36">
        <f>SUMIFS(СВЦЭМ!$E$39:$E$782,СВЦЭМ!$A$39:$A$782,$A174,СВЦЭМ!$B$39:$B$782,I$155)+'СЕТ СН'!$F$12</f>
        <v>117.70002294</v>
      </c>
      <c r="J174" s="36">
        <f>SUMIFS(СВЦЭМ!$E$39:$E$782,СВЦЭМ!$A$39:$A$782,$A174,СВЦЭМ!$B$39:$B$782,J$155)+'СЕТ СН'!$F$12</f>
        <v>115.78074407</v>
      </c>
      <c r="K174" s="36">
        <f>SUMIFS(СВЦЭМ!$E$39:$E$782,СВЦЭМ!$A$39:$A$782,$A174,СВЦЭМ!$B$39:$B$782,K$155)+'СЕТ СН'!$F$12</f>
        <v>109.034009</v>
      </c>
      <c r="L174" s="36">
        <f>SUMIFS(СВЦЭМ!$E$39:$E$782,СВЦЭМ!$A$39:$A$782,$A174,СВЦЭМ!$B$39:$B$782,L$155)+'СЕТ СН'!$F$12</f>
        <v>106.44011723</v>
      </c>
      <c r="M174" s="36">
        <f>SUMIFS(СВЦЭМ!$E$39:$E$782,СВЦЭМ!$A$39:$A$782,$A174,СВЦЭМ!$B$39:$B$782,M$155)+'СЕТ СН'!$F$12</f>
        <v>108.52275578</v>
      </c>
      <c r="N174" s="36">
        <f>SUMIFS(СВЦЭМ!$E$39:$E$782,СВЦЭМ!$A$39:$A$782,$A174,СВЦЭМ!$B$39:$B$782,N$155)+'СЕТ СН'!$F$12</f>
        <v>110.16891396</v>
      </c>
      <c r="O174" s="36">
        <f>SUMIFS(СВЦЭМ!$E$39:$E$782,СВЦЭМ!$A$39:$A$782,$A174,СВЦЭМ!$B$39:$B$782,O$155)+'СЕТ СН'!$F$12</f>
        <v>109.47747916</v>
      </c>
      <c r="P174" s="36">
        <f>SUMIFS(СВЦЭМ!$E$39:$E$782,СВЦЭМ!$A$39:$A$782,$A174,СВЦЭМ!$B$39:$B$782,P$155)+'СЕТ СН'!$F$12</f>
        <v>111.25120015</v>
      </c>
      <c r="Q174" s="36">
        <f>SUMIFS(СВЦЭМ!$E$39:$E$782,СВЦЭМ!$A$39:$A$782,$A174,СВЦЭМ!$B$39:$B$782,Q$155)+'СЕТ СН'!$F$12</f>
        <v>110.93918687999999</v>
      </c>
      <c r="R174" s="36">
        <f>SUMIFS(СВЦЭМ!$E$39:$E$782,СВЦЭМ!$A$39:$A$782,$A174,СВЦЭМ!$B$39:$B$782,R$155)+'СЕТ СН'!$F$12</f>
        <v>112.07300033</v>
      </c>
      <c r="S174" s="36">
        <f>SUMIFS(СВЦЭМ!$E$39:$E$782,СВЦЭМ!$A$39:$A$782,$A174,СВЦЭМ!$B$39:$B$782,S$155)+'СЕТ СН'!$F$12</f>
        <v>112.17562938</v>
      </c>
      <c r="T174" s="36">
        <f>SUMIFS(СВЦЭМ!$E$39:$E$782,СВЦЭМ!$A$39:$A$782,$A174,СВЦЭМ!$B$39:$B$782,T$155)+'СЕТ СН'!$F$12</f>
        <v>106.68582694</v>
      </c>
      <c r="U174" s="36">
        <f>SUMIFS(СВЦЭМ!$E$39:$E$782,СВЦЭМ!$A$39:$A$782,$A174,СВЦЭМ!$B$39:$B$782,U$155)+'СЕТ СН'!$F$12</f>
        <v>102.42730220999999</v>
      </c>
      <c r="V174" s="36">
        <f>SUMIFS(СВЦЭМ!$E$39:$E$782,СВЦЭМ!$A$39:$A$782,$A174,СВЦЭМ!$B$39:$B$782,V$155)+'СЕТ СН'!$F$12</f>
        <v>104.21812038</v>
      </c>
      <c r="W174" s="36">
        <f>SUMIFS(СВЦЭМ!$E$39:$E$782,СВЦЭМ!$A$39:$A$782,$A174,СВЦЭМ!$B$39:$B$782,W$155)+'СЕТ СН'!$F$12</f>
        <v>106.98633202000001</v>
      </c>
      <c r="X174" s="36">
        <f>SUMIFS(СВЦЭМ!$E$39:$E$782,СВЦЭМ!$A$39:$A$782,$A174,СВЦЭМ!$B$39:$B$782,X$155)+'СЕТ СН'!$F$12</f>
        <v>115.38097426</v>
      </c>
      <c r="Y174" s="36">
        <f>SUMIFS(СВЦЭМ!$E$39:$E$782,СВЦЭМ!$A$39:$A$782,$A174,СВЦЭМ!$B$39:$B$782,Y$155)+'СЕТ СН'!$F$12</f>
        <v>121.17253915000001</v>
      </c>
    </row>
    <row r="175" spans="1:25" ht="15.75" x14ac:dyDescent="0.2">
      <c r="A175" s="35">
        <f t="shared" si="4"/>
        <v>44824</v>
      </c>
      <c r="B175" s="36">
        <f>SUMIFS(СВЦЭМ!$E$39:$E$782,СВЦЭМ!$A$39:$A$782,$A175,СВЦЭМ!$B$39:$B$782,B$155)+'СЕТ СН'!$F$12</f>
        <v>121.22060722000001</v>
      </c>
      <c r="C175" s="36">
        <f>SUMIFS(СВЦЭМ!$E$39:$E$782,СВЦЭМ!$A$39:$A$782,$A175,СВЦЭМ!$B$39:$B$782,C$155)+'СЕТ СН'!$F$12</f>
        <v>127.93031154000001</v>
      </c>
      <c r="D175" s="36">
        <f>SUMIFS(СВЦЭМ!$E$39:$E$782,СВЦЭМ!$A$39:$A$782,$A175,СВЦЭМ!$B$39:$B$782,D$155)+'СЕТ СН'!$F$12</f>
        <v>131.56268721000001</v>
      </c>
      <c r="E175" s="36">
        <f>SUMIFS(СВЦЭМ!$E$39:$E$782,СВЦЭМ!$A$39:$A$782,$A175,СВЦЭМ!$B$39:$B$782,E$155)+'СЕТ СН'!$F$12</f>
        <v>133.27736784000001</v>
      </c>
      <c r="F175" s="36">
        <f>SUMIFS(СВЦЭМ!$E$39:$E$782,СВЦЭМ!$A$39:$A$782,$A175,СВЦЭМ!$B$39:$B$782,F$155)+'СЕТ СН'!$F$12</f>
        <v>133.71073498999999</v>
      </c>
      <c r="G175" s="36">
        <f>SUMIFS(СВЦЭМ!$E$39:$E$782,СВЦЭМ!$A$39:$A$782,$A175,СВЦЭМ!$B$39:$B$782,G$155)+'СЕТ СН'!$F$12</f>
        <v>131.80462949</v>
      </c>
      <c r="H175" s="36">
        <f>SUMIFS(СВЦЭМ!$E$39:$E$782,СВЦЭМ!$A$39:$A$782,$A175,СВЦЭМ!$B$39:$B$782,H$155)+'СЕТ СН'!$F$12</f>
        <v>121.74080462000001</v>
      </c>
      <c r="I175" s="36">
        <f>SUMIFS(СВЦЭМ!$E$39:$E$782,СВЦЭМ!$A$39:$A$782,$A175,СВЦЭМ!$B$39:$B$782,I$155)+'СЕТ СН'!$F$12</f>
        <v>113.16763845</v>
      </c>
      <c r="J175" s="36">
        <f>SUMIFS(СВЦЭМ!$E$39:$E$782,СВЦЭМ!$A$39:$A$782,$A175,СВЦЭМ!$B$39:$B$782,J$155)+'СЕТ СН'!$F$12</f>
        <v>109.77467774</v>
      </c>
      <c r="K175" s="36">
        <f>SUMIFS(СВЦЭМ!$E$39:$E$782,СВЦЭМ!$A$39:$A$782,$A175,СВЦЭМ!$B$39:$B$782,K$155)+'СЕТ СН'!$F$12</f>
        <v>121.89608902000001</v>
      </c>
      <c r="L175" s="36">
        <f>SUMIFS(СВЦЭМ!$E$39:$E$782,СВЦЭМ!$A$39:$A$782,$A175,СВЦЭМ!$B$39:$B$782,L$155)+'СЕТ СН'!$F$12</f>
        <v>124.5945196</v>
      </c>
      <c r="M175" s="36">
        <f>SUMIFS(СВЦЭМ!$E$39:$E$782,СВЦЭМ!$A$39:$A$782,$A175,СВЦЭМ!$B$39:$B$782,M$155)+'СЕТ СН'!$F$12</f>
        <v>115.62165946</v>
      </c>
      <c r="N175" s="36">
        <f>SUMIFS(СВЦЭМ!$E$39:$E$782,СВЦЭМ!$A$39:$A$782,$A175,СВЦЭМ!$B$39:$B$782,N$155)+'СЕТ СН'!$F$12</f>
        <v>109.6797796</v>
      </c>
      <c r="O175" s="36">
        <f>SUMIFS(СВЦЭМ!$E$39:$E$782,СВЦЭМ!$A$39:$A$782,$A175,СВЦЭМ!$B$39:$B$782,O$155)+'СЕТ СН'!$F$12</f>
        <v>103.36560608000001</v>
      </c>
      <c r="P175" s="36">
        <f>SUMIFS(СВЦЭМ!$E$39:$E$782,СВЦЭМ!$A$39:$A$782,$A175,СВЦЭМ!$B$39:$B$782,P$155)+'СЕТ СН'!$F$12</f>
        <v>104.69057228</v>
      </c>
      <c r="Q175" s="36">
        <f>SUMIFS(СВЦЭМ!$E$39:$E$782,СВЦЭМ!$A$39:$A$782,$A175,СВЦЭМ!$B$39:$B$782,Q$155)+'СЕТ СН'!$F$12</f>
        <v>106.68665804</v>
      </c>
      <c r="R175" s="36">
        <f>SUMIFS(СВЦЭМ!$E$39:$E$782,СВЦЭМ!$A$39:$A$782,$A175,СВЦЭМ!$B$39:$B$782,R$155)+'СЕТ СН'!$F$12</f>
        <v>106.830956</v>
      </c>
      <c r="S175" s="36">
        <f>SUMIFS(СВЦЭМ!$E$39:$E$782,СВЦЭМ!$A$39:$A$782,$A175,СВЦЭМ!$B$39:$B$782,S$155)+'СЕТ СН'!$F$12</f>
        <v>105.97270408</v>
      </c>
      <c r="T175" s="36">
        <f>SUMIFS(СВЦЭМ!$E$39:$E$782,СВЦЭМ!$A$39:$A$782,$A175,СВЦЭМ!$B$39:$B$782,T$155)+'СЕТ СН'!$F$12</f>
        <v>119.26881093999999</v>
      </c>
      <c r="U175" s="36">
        <f>SUMIFS(СВЦЭМ!$E$39:$E$782,СВЦЭМ!$A$39:$A$782,$A175,СВЦЭМ!$B$39:$B$782,U$155)+'СЕТ СН'!$F$12</f>
        <v>124.91133232</v>
      </c>
      <c r="V175" s="36">
        <f>SUMIFS(СВЦЭМ!$E$39:$E$782,СВЦЭМ!$A$39:$A$782,$A175,СВЦЭМ!$B$39:$B$782,V$155)+'СЕТ СН'!$F$12</f>
        <v>129.53197465</v>
      </c>
      <c r="W175" s="36">
        <f>SUMIFS(СВЦЭМ!$E$39:$E$782,СВЦЭМ!$A$39:$A$782,$A175,СВЦЭМ!$B$39:$B$782,W$155)+'СЕТ СН'!$F$12</f>
        <v>127.39762401999999</v>
      </c>
      <c r="X175" s="36">
        <f>SUMIFS(СВЦЭМ!$E$39:$E$782,СВЦЭМ!$A$39:$A$782,$A175,СВЦЭМ!$B$39:$B$782,X$155)+'СЕТ СН'!$F$12</f>
        <v>119.36442067</v>
      </c>
      <c r="Y175" s="36">
        <f>SUMIFS(СВЦЭМ!$E$39:$E$782,СВЦЭМ!$A$39:$A$782,$A175,СВЦЭМ!$B$39:$B$782,Y$155)+'СЕТ СН'!$F$12</f>
        <v>110.21532273</v>
      </c>
    </row>
    <row r="176" spans="1:25" ht="15.75" x14ac:dyDescent="0.2">
      <c r="A176" s="35">
        <f t="shared" si="4"/>
        <v>44825</v>
      </c>
      <c r="B176" s="36">
        <f>SUMIFS(СВЦЭМ!$E$39:$E$782,СВЦЭМ!$A$39:$A$782,$A176,СВЦЭМ!$B$39:$B$782,B$155)+'СЕТ СН'!$F$12</f>
        <v>124.31026915</v>
      </c>
      <c r="C176" s="36">
        <f>SUMIFS(СВЦЭМ!$E$39:$E$782,СВЦЭМ!$A$39:$A$782,$A176,СВЦЭМ!$B$39:$B$782,C$155)+'СЕТ СН'!$F$12</f>
        <v>128.44268593000001</v>
      </c>
      <c r="D176" s="36">
        <f>SUMIFS(СВЦЭМ!$E$39:$E$782,СВЦЭМ!$A$39:$A$782,$A176,СВЦЭМ!$B$39:$B$782,D$155)+'СЕТ СН'!$F$12</f>
        <v>130.72817240000001</v>
      </c>
      <c r="E176" s="36">
        <f>SUMIFS(СВЦЭМ!$E$39:$E$782,СВЦЭМ!$A$39:$A$782,$A176,СВЦЭМ!$B$39:$B$782,E$155)+'СЕТ СН'!$F$12</f>
        <v>124.15107714</v>
      </c>
      <c r="F176" s="36">
        <f>SUMIFS(СВЦЭМ!$E$39:$E$782,СВЦЭМ!$A$39:$A$782,$A176,СВЦЭМ!$B$39:$B$782,F$155)+'СЕТ СН'!$F$12</f>
        <v>121.15556921</v>
      </c>
      <c r="G176" s="36">
        <f>SUMIFS(СВЦЭМ!$E$39:$E$782,СВЦЭМ!$A$39:$A$782,$A176,СВЦЭМ!$B$39:$B$782,G$155)+'СЕТ СН'!$F$12</f>
        <v>118.54566646000001</v>
      </c>
      <c r="H176" s="36">
        <f>SUMIFS(СВЦЭМ!$E$39:$E$782,СВЦЭМ!$A$39:$A$782,$A176,СВЦЭМ!$B$39:$B$782,H$155)+'СЕТ СН'!$F$12</f>
        <v>109.27226688</v>
      </c>
      <c r="I176" s="36">
        <f>SUMIFS(СВЦЭМ!$E$39:$E$782,СВЦЭМ!$A$39:$A$782,$A176,СВЦЭМ!$B$39:$B$782,I$155)+'СЕТ СН'!$F$12</f>
        <v>88.614201890000004</v>
      </c>
      <c r="J176" s="36">
        <f>SUMIFS(СВЦЭМ!$E$39:$E$782,СВЦЭМ!$A$39:$A$782,$A176,СВЦЭМ!$B$39:$B$782,J$155)+'СЕТ СН'!$F$12</f>
        <v>80.780632850000003</v>
      </c>
      <c r="K176" s="36">
        <f>SUMIFS(СВЦЭМ!$E$39:$E$782,СВЦЭМ!$A$39:$A$782,$A176,СВЦЭМ!$B$39:$B$782,K$155)+'СЕТ СН'!$F$12</f>
        <v>105.24483307</v>
      </c>
      <c r="L176" s="36">
        <f>SUMIFS(СВЦЭМ!$E$39:$E$782,СВЦЭМ!$A$39:$A$782,$A176,СВЦЭМ!$B$39:$B$782,L$155)+'СЕТ СН'!$F$12</f>
        <v>105.36271343999999</v>
      </c>
      <c r="M176" s="36">
        <f>SUMIFS(СВЦЭМ!$E$39:$E$782,СВЦЭМ!$A$39:$A$782,$A176,СВЦЭМ!$B$39:$B$782,M$155)+'СЕТ СН'!$F$12</f>
        <v>99.786257500000005</v>
      </c>
      <c r="N176" s="36">
        <f>SUMIFS(СВЦЭМ!$E$39:$E$782,СВЦЭМ!$A$39:$A$782,$A176,СВЦЭМ!$B$39:$B$782,N$155)+'СЕТ СН'!$F$12</f>
        <v>106.46193067</v>
      </c>
      <c r="O176" s="36">
        <f>SUMIFS(СВЦЭМ!$E$39:$E$782,СВЦЭМ!$A$39:$A$782,$A176,СВЦЭМ!$B$39:$B$782,O$155)+'СЕТ СН'!$F$12</f>
        <v>105.26338626</v>
      </c>
      <c r="P176" s="36">
        <f>SUMIFS(СВЦЭМ!$E$39:$E$782,СВЦЭМ!$A$39:$A$782,$A176,СВЦЭМ!$B$39:$B$782,P$155)+'СЕТ СН'!$F$12</f>
        <v>105.93441328999999</v>
      </c>
      <c r="Q176" s="36">
        <f>SUMIFS(СВЦЭМ!$E$39:$E$782,СВЦЭМ!$A$39:$A$782,$A176,СВЦЭМ!$B$39:$B$782,Q$155)+'СЕТ СН'!$F$12</f>
        <v>107.8081749</v>
      </c>
      <c r="R176" s="36">
        <f>SUMIFS(СВЦЭМ!$E$39:$E$782,СВЦЭМ!$A$39:$A$782,$A176,СВЦЭМ!$B$39:$B$782,R$155)+'СЕТ СН'!$F$12</f>
        <v>99.360694989999999</v>
      </c>
      <c r="S176" s="36">
        <f>SUMIFS(СВЦЭМ!$E$39:$E$782,СВЦЭМ!$A$39:$A$782,$A176,СВЦЭМ!$B$39:$B$782,S$155)+'СЕТ СН'!$F$12</f>
        <v>105.57377145</v>
      </c>
      <c r="T176" s="36">
        <f>SUMIFS(СВЦЭМ!$E$39:$E$782,СВЦЭМ!$A$39:$A$782,$A176,СВЦЭМ!$B$39:$B$782,T$155)+'СЕТ СН'!$F$12</f>
        <v>101.22805106</v>
      </c>
      <c r="U176" s="36">
        <f>SUMIFS(СВЦЭМ!$E$39:$E$782,СВЦЭМ!$A$39:$A$782,$A176,СВЦЭМ!$B$39:$B$782,U$155)+'СЕТ СН'!$F$12</f>
        <v>97.161655069999995</v>
      </c>
      <c r="V176" s="36">
        <f>SUMIFS(СВЦЭМ!$E$39:$E$782,СВЦЭМ!$A$39:$A$782,$A176,СВЦЭМ!$B$39:$B$782,V$155)+'СЕТ СН'!$F$12</f>
        <v>98.979262930000004</v>
      </c>
      <c r="W176" s="36">
        <f>SUMIFS(СВЦЭМ!$E$39:$E$782,СВЦЭМ!$A$39:$A$782,$A176,СВЦЭМ!$B$39:$B$782,W$155)+'СЕТ СН'!$F$12</f>
        <v>98.006848129999995</v>
      </c>
      <c r="X176" s="36">
        <f>SUMIFS(СВЦЭМ!$E$39:$E$782,СВЦЭМ!$A$39:$A$782,$A176,СВЦЭМ!$B$39:$B$782,X$155)+'СЕТ СН'!$F$12</f>
        <v>95.672464579999996</v>
      </c>
      <c r="Y176" s="36">
        <f>SUMIFS(СВЦЭМ!$E$39:$E$782,СВЦЭМ!$A$39:$A$782,$A176,СВЦЭМ!$B$39:$B$782,Y$155)+'СЕТ СН'!$F$12</f>
        <v>87.508757799999998</v>
      </c>
    </row>
    <row r="177" spans="1:27" ht="15.75" x14ac:dyDescent="0.2">
      <c r="A177" s="35">
        <f t="shared" si="4"/>
        <v>44826</v>
      </c>
      <c r="B177" s="36">
        <f>SUMIFS(СВЦЭМ!$E$39:$E$782,СВЦЭМ!$A$39:$A$782,$A177,СВЦЭМ!$B$39:$B$782,B$155)+'СЕТ СН'!$F$12</f>
        <v>119.06920864</v>
      </c>
      <c r="C177" s="36">
        <f>SUMIFS(СВЦЭМ!$E$39:$E$782,СВЦЭМ!$A$39:$A$782,$A177,СВЦЭМ!$B$39:$B$782,C$155)+'СЕТ СН'!$F$12</f>
        <v>120.97061780999999</v>
      </c>
      <c r="D177" s="36">
        <f>SUMIFS(СВЦЭМ!$E$39:$E$782,СВЦЭМ!$A$39:$A$782,$A177,СВЦЭМ!$B$39:$B$782,D$155)+'СЕТ СН'!$F$12</f>
        <v>124.73788223</v>
      </c>
      <c r="E177" s="36">
        <f>SUMIFS(СВЦЭМ!$E$39:$E$782,СВЦЭМ!$A$39:$A$782,$A177,СВЦЭМ!$B$39:$B$782,E$155)+'СЕТ СН'!$F$12</f>
        <v>125.40784588</v>
      </c>
      <c r="F177" s="36">
        <f>SUMIFS(СВЦЭМ!$E$39:$E$782,СВЦЭМ!$A$39:$A$782,$A177,СВЦЭМ!$B$39:$B$782,F$155)+'СЕТ СН'!$F$12</f>
        <v>123.82968717999999</v>
      </c>
      <c r="G177" s="36">
        <f>SUMIFS(СВЦЭМ!$E$39:$E$782,СВЦЭМ!$A$39:$A$782,$A177,СВЦЭМ!$B$39:$B$782,G$155)+'СЕТ СН'!$F$12</f>
        <v>120.49859702000001</v>
      </c>
      <c r="H177" s="36">
        <f>SUMIFS(СВЦЭМ!$E$39:$E$782,СВЦЭМ!$A$39:$A$782,$A177,СВЦЭМ!$B$39:$B$782,H$155)+'СЕТ СН'!$F$12</f>
        <v>111.37892342000001</v>
      </c>
      <c r="I177" s="36">
        <f>SUMIFS(СВЦЭМ!$E$39:$E$782,СВЦЭМ!$A$39:$A$782,$A177,СВЦЭМ!$B$39:$B$782,I$155)+'СЕТ СН'!$F$12</f>
        <v>102.95916006</v>
      </c>
      <c r="J177" s="36">
        <f>SUMIFS(СВЦЭМ!$E$39:$E$782,СВЦЭМ!$A$39:$A$782,$A177,СВЦЭМ!$B$39:$B$782,J$155)+'СЕТ СН'!$F$12</f>
        <v>100.68859995</v>
      </c>
      <c r="K177" s="36">
        <f>SUMIFS(СВЦЭМ!$E$39:$E$782,СВЦЭМ!$A$39:$A$782,$A177,СВЦЭМ!$B$39:$B$782,K$155)+'СЕТ СН'!$F$12</f>
        <v>96.677082740000003</v>
      </c>
      <c r="L177" s="36">
        <f>SUMIFS(СВЦЭМ!$E$39:$E$782,СВЦЭМ!$A$39:$A$782,$A177,СВЦЭМ!$B$39:$B$782,L$155)+'СЕТ СН'!$F$12</f>
        <v>97.575936839999997</v>
      </c>
      <c r="M177" s="36">
        <f>SUMIFS(СВЦЭМ!$E$39:$E$782,СВЦЭМ!$A$39:$A$782,$A177,СВЦЭМ!$B$39:$B$782,M$155)+'СЕТ СН'!$F$12</f>
        <v>99.240926939999994</v>
      </c>
      <c r="N177" s="36">
        <f>SUMIFS(СВЦЭМ!$E$39:$E$782,СВЦЭМ!$A$39:$A$782,$A177,СВЦЭМ!$B$39:$B$782,N$155)+'СЕТ СН'!$F$12</f>
        <v>100.70101938000001</v>
      </c>
      <c r="O177" s="36">
        <f>SUMIFS(СВЦЭМ!$E$39:$E$782,СВЦЭМ!$A$39:$A$782,$A177,СВЦЭМ!$B$39:$B$782,O$155)+'СЕТ СН'!$F$12</f>
        <v>102.64426801</v>
      </c>
      <c r="P177" s="36">
        <f>SUMIFS(СВЦЭМ!$E$39:$E$782,СВЦЭМ!$A$39:$A$782,$A177,СВЦЭМ!$B$39:$B$782,P$155)+'СЕТ СН'!$F$12</f>
        <v>103.36548331</v>
      </c>
      <c r="Q177" s="36">
        <f>SUMIFS(СВЦЭМ!$E$39:$E$782,СВЦЭМ!$A$39:$A$782,$A177,СВЦЭМ!$B$39:$B$782,Q$155)+'СЕТ СН'!$F$12</f>
        <v>103.18472456000001</v>
      </c>
      <c r="R177" s="36">
        <f>SUMIFS(СВЦЭМ!$E$39:$E$782,СВЦЭМ!$A$39:$A$782,$A177,СВЦЭМ!$B$39:$B$782,R$155)+'СЕТ СН'!$F$12</f>
        <v>106.65371794000001</v>
      </c>
      <c r="S177" s="36">
        <f>SUMIFS(СВЦЭМ!$E$39:$E$782,СВЦЭМ!$A$39:$A$782,$A177,СВЦЭМ!$B$39:$B$782,S$155)+'СЕТ СН'!$F$12</f>
        <v>103.98699943</v>
      </c>
      <c r="T177" s="36">
        <f>SUMIFS(СВЦЭМ!$E$39:$E$782,СВЦЭМ!$A$39:$A$782,$A177,СВЦЭМ!$B$39:$B$782,T$155)+'СЕТ СН'!$F$12</f>
        <v>98.076409150000003</v>
      </c>
      <c r="U177" s="36">
        <f>SUMIFS(СВЦЭМ!$E$39:$E$782,СВЦЭМ!$A$39:$A$782,$A177,СВЦЭМ!$B$39:$B$782,U$155)+'СЕТ СН'!$F$12</f>
        <v>101.64945934000001</v>
      </c>
      <c r="V177" s="36">
        <f>SUMIFS(СВЦЭМ!$E$39:$E$782,СВЦЭМ!$A$39:$A$782,$A177,СВЦЭМ!$B$39:$B$782,V$155)+'СЕТ СН'!$F$12</f>
        <v>102.90261105</v>
      </c>
      <c r="W177" s="36">
        <f>SUMIFS(СВЦЭМ!$E$39:$E$782,СВЦЭМ!$A$39:$A$782,$A177,СВЦЭМ!$B$39:$B$782,W$155)+'СЕТ СН'!$F$12</f>
        <v>107.29734281</v>
      </c>
      <c r="X177" s="36">
        <f>SUMIFS(СВЦЭМ!$E$39:$E$782,СВЦЭМ!$A$39:$A$782,$A177,СВЦЭМ!$B$39:$B$782,X$155)+'СЕТ СН'!$F$12</f>
        <v>114.44667465000001</v>
      </c>
      <c r="Y177" s="36">
        <f>SUMIFS(СВЦЭМ!$E$39:$E$782,СВЦЭМ!$A$39:$A$782,$A177,СВЦЭМ!$B$39:$B$782,Y$155)+'СЕТ СН'!$F$12</f>
        <v>115.02249139</v>
      </c>
    </row>
    <row r="178" spans="1:27" ht="15.75" x14ac:dyDescent="0.2">
      <c r="A178" s="35">
        <f t="shared" si="4"/>
        <v>44827</v>
      </c>
      <c r="B178" s="36">
        <f>SUMIFS(СВЦЭМ!$E$39:$E$782,СВЦЭМ!$A$39:$A$782,$A178,СВЦЭМ!$B$39:$B$782,B$155)+'СЕТ СН'!$F$12</f>
        <v>133.52354896</v>
      </c>
      <c r="C178" s="36">
        <f>SUMIFS(СВЦЭМ!$E$39:$E$782,СВЦЭМ!$A$39:$A$782,$A178,СВЦЭМ!$B$39:$B$782,C$155)+'СЕТ СН'!$F$12</f>
        <v>125.35350716000001</v>
      </c>
      <c r="D178" s="36">
        <f>SUMIFS(СВЦЭМ!$E$39:$E$782,СВЦЭМ!$A$39:$A$782,$A178,СВЦЭМ!$B$39:$B$782,D$155)+'СЕТ СН'!$F$12</f>
        <v>122.76251249000001</v>
      </c>
      <c r="E178" s="36">
        <f>SUMIFS(СВЦЭМ!$E$39:$E$782,СВЦЭМ!$A$39:$A$782,$A178,СВЦЭМ!$B$39:$B$782,E$155)+'СЕТ СН'!$F$12</f>
        <v>124.22214353</v>
      </c>
      <c r="F178" s="36">
        <f>SUMIFS(СВЦЭМ!$E$39:$E$782,СВЦЭМ!$A$39:$A$782,$A178,СВЦЭМ!$B$39:$B$782,F$155)+'СЕТ СН'!$F$12</f>
        <v>123.91150797</v>
      </c>
      <c r="G178" s="36">
        <f>SUMIFS(СВЦЭМ!$E$39:$E$782,СВЦЭМ!$A$39:$A$782,$A178,СВЦЭМ!$B$39:$B$782,G$155)+'СЕТ СН'!$F$12</f>
        <v>122.14604060000001</v>
      </c>
      <c r="H178" s="36">
        <f>SUMIFS(СВЦЭМ!$E$39:$E$782,СВЦЭМ!$A$39:$A$782,$A178,СВЦЭМ!$B$39:$B$782,H$155)+'СЕТ СН'!$F$12</f>
        <v>110.68262788</v>
      </c>
      <c r="I178" s="36">
        <f>SUMIFS(СВЦЭМ!$E$39:$E$782,СВЦЭМ!$A$39:$A$782,$A178,СВЦЭМ!$B$39:$B$782,I$155)+'СЕТ СН'!$F$12</f>
        <v>103.47619985999999</v>
      </c>
      <c r="J178" s="36">
        <f>SUMIFS(СВЦЭМ!$E$39:$E$782,СВЦЭМ!$A$39:$A$782,$A178,СВЦЭМ!$B$39:$B$782,J$155)+'СЕТ СН'!$F$12</f>
        <v>113.40217011</v>
      </c>
      <c r="K178" s="36">
        <f>SUMIFS(СВЦЭМ!$E$39:$E$782,СВЦЭМ!$A$39:$A$782,$A178,СВЦЭМ!$B$39:$B$782,K$155)+'СЕТ СН'!$F$12</f>
        <v>101.14404175</v>
      </c>
      <c r="L178" s="36">
        <f>SUMIFS(СВЦЭМ!$E$39:$E$782,СВЦЭМ!$A$39:$A$782,$A178,СВЦЭМ!$B$39:$B$782,L$155)+'СЕТ СН'!$F$12</f>
        <v>103.83346323000001</v>
      </c>
      <c r="M178" s="36">
        <f>SUMIFS(СВЦЭМ!$E$39:$E$782,СВЦЭМ!$A$39:$A$782,$A178,СВЦЭМ!$B$39:$B$782,M$155)+'СЕТ СН'!$F$12</f>
        <v>105.13823386</v>
      </c>
      <c r="N178" s="36">
        <f>SUMIFS(СВЦЭМ!$E$39:$E$782,СВЦЭМ!$A$39:$A$782,$A178,СВЦЭМ!$B$39:$B$782,N$155)+'СЕТ СН'!$F$12</f>
        <v>104.31493138</v>
      </c>
      <c r="O178" s="36">
        <f>SUMIFS(СВЦЭМ!$E$39:$E$782,СВЦЭМ!$A$39:$A$782,$A178,СВЦЭМ!$B$39:$B$782,O$155)+'СЕТ СН'!$F$12</f>
        <v>102.09325256</v>
      </c>
      <c r="P178" s="36">
        <f>SUMIFS(СВЦЭМ!$E$39:$E$782,СВЦЭМ!$A$39:$A$782,$A178,СВЦЭМ!$B$39:$B$782,P$155)+'СЕТ СН'!$F$12</f>
        <v>103.3700789</v>
      </c>
      <c r="Q178" s="36">
        <f>SUMIFS(СВЦЭМ!$E$39:$E$782,СВЦЭМ!$A$39:$A$782,$A178,СВЦЭМ!$B$39:$B$782,Q$155)+'СЕТ СН'!$F$12</f>
        <v>104.14426433</v>
      </c>
      <c r="R178" s="36">
        <f>SUMIFS(СВЦЭМ!$E$39:$E$782,СВЦЭМ!$A$39:$A$782,$A178,СВЦЭМ!$B$39:$B$782,R$155)+'СЕТ СН'!$F$12</f>
        <v>104.94869986</v>
      </c>
      <c r="S178" s="36">
        <f>SUMIFS(СВЦЭМ!$E$39:$E$782,СВЦЭМ!$A$39:$A$782,$A178,СВЦЭМ!$B$39:$B$782,S$155)+'СЕТ СН'!$F$12</f>
        <v>103.94907039</v>
      </c>
      <c r="T178" s="36">
        <f>SUMIFS(СВЦЭМ!$E$39:$E$782,СВЦЭМ!$A$39:$A$782,$A178,СВЦЭМ!$B$39:$B$782,T$155)+'СЕТ СН'!$F$12</f>
        <v>101.78325829000001</v>
      </c>
      <c r="U178" s="36">
        <f>SUMIFS(СВЦЭМ!$E$39:$E$782,СВЦЭМ!$A$39:$A$782,$A178,СВЦЭМ!$B$39:$B$782,U$155)+'СЕТ СН'!$F$12</f>
        <v>99.885182499999999</v>
      </c>
      <c r="V178" s="36">
        <f>SUMIFS(СВЦЭМ!$E$39:$E$782,СВЦЭМ!$A$39:$A$782,$A178,СВЦЭМ!$B$39:$B$782,V$155)+'СЕТ СН'!$F$12</f>
        <v>104.22869617000001</v>
      </c>
      <c r="W178" s="36">
        <f>SUMIFS(СВЦЭМ!$E$39:$E$782,СВЦЭМ!$A$39:$A$782,$A178,СВЦЭМ!$B$39:$B$782,W$155)+'СЕТ СН'!$F$12</f>
        <v>101.19868056</v>
      </c>
      <c r="X178" s="36">
        <f>SUMIFS(СВЦЭМ!$E$39:$E$782,СВЦЭМ!$A$39:$A$782,$A178,СВЦЭМ!$B$39:$B$782,X$155)+'СЕТ СН'!$F$12</f>
        <v>115.67224296000001</v>
      </c>
      <c r="Y178" s="36">
        <f>SUMIFS(СВЦЭМ!$E$39:$E$782,СВЦЭМ!$A$39:$A$782,$A178,СВЦЭМ!$B$39:$B$782,Y$155)+'СЕТ СН'!$F$12</f>
        <v>115.63035836</v>
      </c>
    </row>
    <row r="179" spans="1:27" ht="15.75" x14ac:dyDescent="0.2">
      <c r="A179" s="35">
        <f t="shared" si="4"/>
        <v>44828</v>
      </c>
      <c r="B179" s="36">
        <f>SUMIFS(СВЦЭМ!$E$39:$E$782,СВЦЭМ!$A$39:$A$782,$A179,СВЦЭМ!$B$39:$B$782,B$155)+'СЕТ СН'!$F$12</f>
        <v>121.16706902</v>
      </c>
      <c r="C179" s="36">
        <f>SUMIFS(СВЦЭМ!$E$39:$E$782,СВЦЭМ!$A$39:$A$782,$A179,СВЦЭМ!$B$39:$B$782,C$155)+'СЕТ СН'!$F$12</f>
        <v>126.45034224</v>
      </c>
      <c r="D179" s="36">
        <f>SUMIFS(СВЦЭМ!$E$39:$E$782,СВЦЭМ!$A$39:$A$782,$A179,СВЦЭМ!$B$39:$B$782,D$155)+'СЕТ СН'!$F$12</f>
        <v>127.54951499000001</v>
      </c>
      <c r="E179" s="36">
        <f>SUMIFS(СВЦЭМ!$E$39:$E$782,СВЦЭМ!$A$39:$A$782,$A179,СВЦЭМ!$B$39:$B$782,E$155)+'СЕТ СН'!$F$12</f>
        <v>123.5369931</v>
      </c>
      <c r="F179" s="36">
        <f>SUMIFS(СВЦЭМ!$E$39:$E$782,СВЦЭМ!$A$39:$A$782,$A179,СВЦЭМ!$B$39:$B$782,F$155)+'СЕТ СН'!$F$12</f>
        <v>115.7742379</v>
      </c>
      <c r="G179" s="36">
        <f>SUMIFS(СВЦЭМ!$E$39:$E$782,СВЦЭМ!$A$39:$A$782,$A179,СВЦЭМ!$B$39:$B$782,G$155)+'СЕТ СН'!$F$12</f>
        <v>116.00059018</v>
      </c>
      <c r="H179" s="36">
        <f>SUMIFS(СВЦЭМ!$E$39:$E$782,СВЦЭМ!$A$39:$A$782,$A179,СВЦЭМ!$B$39:$B$782,H$155)+'СЕТ СН'!$F$12</f>
        <v>117.5544306</v>
      </c>
      <c r="I179" s="36">
        <f>SUMIFS(СВЦЭМ!$E$39:$E$782,СВЦЭМ!$A$39:$A$782,$A179,СВЦЭМ!$B$39:$B$782,I$155)+'СЕТ СН'!$F$12</f>
        <v>112.74082073</v>
      </c>
      <c r="J179" s="36">
        <f>SUMIFS(СВЦЭМ!$E$39:$E$782,СВЦЭМ!$A$39:$A$782,$A179,СВЦЭМ!$B$39:$B$782,J$155)+'СЕТ СН'!$F$12</f>
        <v>123.91107952</v>
      </c>
      <c r="K179" s="36">
        <f>SUMIFS(СВЦЭМ!$E$39:$E$782,СВЦЭМ!$A$39:$A$782,$A179,СВЦЭМ!$B$39:$B$782,K$155)+'СЕТ СН'!$F$12</f>
        <v>130.47122743</v>
      </c>
      <c r="L179" s="36">
        <f>SUMIFS(СВЦЭМ!$E$39:$E$782,СВЦЭМ!$A$39:$A$782,$A179,СВЦЭМ!$B$39:$B$782,L$155)+'СЕТ СН'!$F$12</f>
        <v>133.59291697</v>
      </c>
      <c r="M179" s="36">
        <f>SUMIFS(СВЦЭМ!$E$39:$E$782,СВЦЭМ!$A$39:$A$782,$A179,СВЦЭМ!$B$39:$B$782,M$155)+'СЕТ СН'!$F$12</f>
        <v>116.91989054</v>
      </c>
      <c r="N179" s="36">
        <f>SUMIFS(СВЦЭМ!$E$39:$E$782,СВЦЭМ!$A$39:$A$782,$A179,СВЦЭМ!$B$39:$B$782,N$155)+'СЕТ СН'!$F$12</f>
        <v>111.65524071999999</v>
      </c>
      <c r="O179" s="36">
        <f>SUMIFS(СВЦЭМ!$E$39:$E$782,СВЦЭМ!$A$39:$A$782,$A179,СВЦЭМ!$B$39:$B$782,O$155)+'СЕТ СН'!$F$12</f>
        <v>111.43275339</v>
      </c>
      <c r="P179" s="36">
        <f>SUMIFS(СВЦЭМ!$E$39:$E$782,СВЦЭМ!$A$39:$A$782,$A179,СВЦЭМ!$B$39:$B$782,P$155)+'СЕТ СН'!$F$12</f>
        <v>112.56708041</v>
      </c>
      <c r="Q179" s="36">
        <f>SUMIFS(СВЦЭМ!$E$39:$E$782,СВЦЭМ!$A$39:$A$782,$A179,СВЦЭМ!$B$39:$B$782,Q$155)+'СЕТ СН'!$F$12</f>
        <v>112.83228917</v>
      </c>
      <c r="R179" s="36">
        <f>SUMIFS(СВЦЭМ!$E$39:$E$782,СВЦЭМ!$A$39:$A$782,$A179,СВЦЭМ!$B$39:$B$782,R$155)+'СЕТ СН'!$F$12</f>
        <v>111.9761531</v>
      </c>
      <c r="S179" s="36">
        <f>SUMIFS(СВЦЭМ!$E$39:$E$782,СВЦЭМ!$A$39:$A$782,$A179,СВЦЭМ!$B$39:$B$782,S$155)+'СЕТ СН'!$F$12</f>
        <v>110.78617966</v>
      </c>
      <c r="T179" s="36">
        <f>SUMIFS(СВЦЭМ!$E$39:$E$782,СВЦЭМ!$A$39:$A$782,$A179,СВЦЭМ!$B$39:$B$782,T$155)+'СЕТ СН'!$F$12</f>
        <v>112.97160952</v>
      </c>
      <c r="U179" s="36">
        <f>SUMIFS(СВЦЭМ!$E$39:$E$782,СВЦЭМ!$A$39:$A$782,$A179,СВЦЭМ!$B$39:$B$782,U$155)+'СЕТ СН'!$F$12</f>
        <v>117.32009635</v>
      </c>
      <c r="V179" s="36">
        <f>SUMIFS(СВЦЭМ!$E$39:$E$782,СВЦЭМ!$A$39:$A$782,$A179,СВЦЭМ!$B$39:$B$782,V$155)+'СЕТ СН'!$F$12</f>
        <v>116.68473559</v>
      </c>
      <c r="W179" s="36">
        <f>SUMIFS(СВЦЭМ!$E$39:$E$782,СВЦЭМ!$A$39:$A$782,$A179,СВЦЭМ!$B$39:$B$782,W$155)+'СЕТ СН'!$F$12</f>
        <v>114.73248289999999</v>
      </c>
      <c r="X179" s="36">
        <f>SUMIFS(СВЦЭМ!$E$39:$E$782,СВЦЭМ!$A$39:$A$782,$A179,СВЦЭМ!$B$39:$B$782,X$155)+'СЕТ СН'!$F$12</f>
        <v>122.97304801999999</v>
      </c>
      <c r="Y179" s="36">
        <f>SUMIFS(СВЦЭМ!$E$39:$E$782,СВЦЭМ!$A$39:$A$782,$A179,СВЦЭМ!$B$39:$B$782,Y$155)+'СЕТ СН'!$F$12</f>
        <v>124.90522540000001</v>
      </c>
    </row>
    <row r="180" spans="1:27" ht="15.75" x14ac:dyDescent="0.2">
      <c r="A180" s="35">
        <f t="shared" si="4"/>
        <v>44829</v>
      </c>
      <c r="B180" s="36">
        <f>SUMIFS(СВЦЭМ!$E$39:$E$782,СВЦЭМ!$A$39:$A$782,$A180,СВЦЭМ!$B$39:$B$782,B$155)+'СЕТ СН'!$F$12</f>
        <v>133.24086932</v>
      </c>
      <c r="C180" s="36">
        <f>SUMIFS(СВЦЭМ!$E$39:$E$782,СВЦЭМ!$A$39:$A$782,$A180,СВЦЭМ!$B$39:$B$782,C$155)+'СЕТ СН'!$F$12</f>
        <v>136.99344683000001</v>
      </c>
      <c r="D180" s="36">
        <f>SUMIFS(СВЦЭМ!$E$39:$E$782,СВЦЭМ!$A$39:$A$782,$A180,СВЦЭМ!$B$39:$B$782,D$155)+'СЕТ СН'!$F$12</f>
        <v>137.76571290999999</v>
      </c>
      <c r="E180" s="36">
        <f>SUMIFS(СВЦЭМ!$E$39:$E$782,СВЦЭМ!$A$39:$A$782,$A180,СВЦЭМ!$B$39:$B$782,E$155)+'СЕТ СН'!$F$12</f>
        <v>138.73149068000001</v>
      </c>
      <c r="F180" s="36">
        <f>SUMIFS(СВЦЭМ!$E$39:$E$782,СВЦЭМ!$A$39:$A$782,$A180,СВЦЭМ!$B$39:$B$782,F$155)+'СЕТ СН'!$F$12</f>
        <v>139.13634063999999</v>
      </c>
      <c r="G180" s="36">
        <f>SUMIFS(СВЦЭМ!$E$39:$E$782,СВЦЭМ!$A$39:$A$782,$A180,СВЦЭМ!$B$39:$B$782,G$155)+'СЕТ СН'!$F$12</f>
        <v>135.29971215</v>
      </c>
      <c r="H180" s="36">
        <f>SUMIFS(СВЦЭМ!$E$39:$E$782,СВЦЭМ!$A$39:$A$782,$A180,СВЦЭМ!$B$39:$B$782,H$155)+'СЕТ СН'!$F$12</f>
        <v>131.72587895000001</v>
      </c>
      <c r="I180" s="36">
        <f>SUMIFS(СВЦЭМ!$E$39:$E$782,СВЦЭМ!$A$39:$A$782,$A180,СВЦЭМ!$B$39:$B$782,I$155)+'СЕТ СН'!$F$12</f>
        <v>128.81200394000001</v>
      </c>
      <c r="J180" s="36">
        <f>SUMIFS(СВЦЭМ!$E$39:$E$782,СВЦЭМ!$A$39:$A$782,$A180,СВЦЭМ!$B$39:$B$782,J$155)+'СЕТ СН'!$F$12</f>
        <v>140.72956260000001</v>
      </c>
      <c r="K180" s="36">
        <f>SUMIFS(СВЦЭМ!$E$39:$E$782,СВЦЭМ!$A$39:$A$782,$A180,СВЦЭМ!$B$39:$B$782,K$155)+'СЕТ СН'!$F$12</f>
        <v>141.29503181000001</v>
      </c>
      <c r="L180" s="36">
        <f>SUMIFS(СВЦЭМ!$E$39:$E$782,СВЦЭМ!$A$39:$A$782,$A180,СВЦЭМ!$B$39:$B$782,L$155)+'СЕТ СН'!$F$12</f>
        <v>131.63246835000001</v>
      </c>
      <c r="M180" s="36">
        <f>SUMIFS(СВЦЭМ!$E$39:$E$782,СВЦЭМ!$A$39:$A$782,$A180,СВЦЭМ!$B$39:$B$782,M$155)+'СЕТ СН'!$F$12</f>
        <v>130.25430292999999</v>
      </c>
      <c r="N180" s="36">
        <f>SUMIFS(СВЦЭМ!$E$39:$E$782,СВЦЭМ!$A$39:$A$782,$A180,СВЦЭМ!$B$39:$B$782,N$155)+'СЕТ СН'!$F$12</f>
        <v>133.22853135</v>
      </c>
      <c r="O180" s="36">
        <f>SUMIFS(СВЦЭМ!$E$39:$E$782,СВЦЭМ!$A$39:$A$782,$A180,СВЦЭМ!$B$39:$B$782,O$155)+'СЕТ СН'!$F$12</f>
        <v>130.87808634999999</v>
      </c>
      <c r="P180" s="36">
        <f>SUMIFS(СВЦЭМ!$E$39:$E$782,СВЦЭМ!$A$39:$A$782,$A180,СВЦЭМ!$B$39:$B$782,P$155)+'СЕТ СН'!$F$12</f>
        <v>130.51679038</v>
      </c>
      <c r="Q180" s="36">
        <f>SUMIFS(СВЦЭМ!$E$39:$E$782,СВЦЭМ!$A$39:$A$782,$A180,СВЦЭМ!$B$39:$B$782,Q$155)+'СЕТ СН'!$F$12</f>
        <v>129.85632995</v>
      </c>
      <c r="R180" s="36">
        <f>SUMIFS(СВЦЭМ!$E$39:$E$782,СВЦЭМ!$A$39:$A$782,$A180,СВЦЭМ!$B$39:$B$782,R$155)+'СЕТ СН'!$F$12</f>
        <v>126.42251683000001</v>
      </c>
      <c r="S180" s="36">
        <f>SUMIFS(СВЦЭМ!$E$39:$E$782,СВЦЭМ!$A$39:$A$782,$A180,СВЦЭМ!$B$39:$B$782,S$155)+'СЕТ СН'!$F$12</f>
        <v>124.26927012</v>
      </c>
      <c r="T180" s="36">
        <f>SUMIFS(СВЦЭМ!$E$39:$E$782,СВЦЭМ!$A$39:$A$782,$A180,СВЦЭМ!$B$39:$B$782,T$155)+'СЕТ СН'!$F$12</f>
        <v>135.37236555000001</v>
      </c>
      <c r="U180" s="36">
        <f>SUMIFS(СВЦЭМ!$E$39:$E$782,СВЦЭМ!$A$39:$A$782,$A180,СВЦЭМ!$B$39:$B$782,U$155)+'СЕТ СН'!$F$12</f>
        <v>137.69195873000001</v>
      </c>
      <c r="V180" s="36">
        <f>SUMIFS(СВЦЭМ!$E$39:$E$782,СВЦЭМ!$A$39:$A$782,$A180,СВЦЭМ!$B$39:$B$782,V$155)+'СЕТ СН'!$F$12</f>
        <v>138.56086432000001</v>
      </c>
      <c r="W180" s="36">
        <f>SUMIFS(СВЦЭМ!$E$39:$E$782,СВЦЭМ!$A$39:$A$782,$A180,СВЦЭМ!$B$39:$B$782,W$155)+'СЕТ СН'!$F$12</f>
        <v>137.18487209</v>
      </c>
      <c r="X180" s="36">
        <f>SUMIFS(СВЦЭМ!$E$39:$E$782,СВЦЭМ!$A$39:$A$782,$A180,СВЦЭМ!$B$39:$B$782,X$155)+'СЕТ СН'!$F$12</f>
        <v>142.01869386000001</v>
      </c>
      <c r="Y180" s="36">
        <f>SUMIFS(СВЦЭМ!$E$39:$E$782,СВЦЭМ!$A$39:$A$782,$A180,СВЦЭМ!$B$39:$B$782,Y$155)+'СЕТ СН'!$F$12</f>
        <v>137.51108755999999</v>
      </c>
    </row>
    <row r="181" spans="1:27" ht="15.75" x14ac:dyDescent="0.2">
      <c r="A181" s="35">
        <f t="shared" si="4"/>
        <v>44830</v>
      </c>
      <c r="B181" s="36">
        <f>SUMIFS(СВЦЭМ!$E$39:$E$782,СВЦЭМ!$A$39:$A$782,$A181,СВЦЭМ!$B$39:$B$782,B$155)+'СЕТ СН'!$F$12</f>
        <v>132.78871156</v>
      </c>
      <c r="C181" s="36">
        <f>SUMIFS(СВЦЭМ!$E$39:$E$782,СВЦЭМ!$A$39:$A$782,$A181,СВЦЭМ!$B$39:$B$782,C$155)+'СЕТ СН'!$F$12</f>
        <v>130.53824865000001</v>
      </c>
      <c r="D181" s="36">
        <f>SUMIFS(СВЦЭМ!$E$39:$E$782,СВЦЭМ!$A$39:$A$782,$A181,СВЦЭМ!$B$39:$B$782,D$155)+'СЕТ СН'!$F$12</f>
        <v>129.55770466999999</v>
      </c>
      <c r="E181" s="36">
        <f>SUMIFS(СВЦЭМ!$E$39:$E$782,СВЦЭМ!$A$39:$A$782,$A181,СВЦЭМ!$B$39:$B$782,E$155)+'СЕТ СН'!$F$12</f>
        <v>142.5108424</v>
      </c>
      <c r="F181" s="36">
        <f>SUMIFS(СВЦЭМ!$E$39:$E$782,СВЦЭМ!$A$39:$A$782,$A181,СВЦЭМ!$B$39:$B$782,F$155)+'СЕТ СН'!$F$12</f>
        <v>142.93066555999999</v>
      </c>
      <c r="G181" s="36">
        <f>SUMIFS(СВЦЭМ!$E$39:$E$782,СВЦЭМ!$A$39:$A$782,$A181,СВЦЭМ!$B$39:$B$782,G$155)+'СЕТ СН'!$F$12</f>
        <v>126.7880692</v>
      </c>
      <c r="H181" s="36">
        <f>SUMIFS(СВЦЭМ!$E$39:$E$782,СВЦЭМ!$A$39:$A$782,$A181,СВЦЭМ!$B$39:$B$782,H$155)+'СЕТ СН'!$F$12</f>
        <v>118.29954252</v>
      </c>
      <c r="I181" s="36">
        <f>SUMIFS(СВЦЭМ!$E$39:$E$782,СВЦЭМ!$A$39:$A$782,$A181,СВЦЭМ!$B$39:$B$782,I$155)+'СЕТ СН'!$F$12</f>
        <v>127.81914012</v>
      </c>
      <c r="J181" s="36">
        <f>SUMIFS(СВЦЭМ!$E$39:$E$782,СВЦЭМ!$A$39:$A$782,$A181,СВЦЭМ!$B$39:$B$782,J$155)+'СЕТ СН'!$F$12</f>
        <v>146.30940217</v>
      </c>
      <c r="K181" s="36">
        <f>SUMIFS(СВЦЭМ!$E$39:$E$782,СВЦЭМ!$A$39:$A$782,$A181,СВЦЭМ!$B$39:$B$782,K$155)+'СЕТ СН'!$F$12</f>
        <v>129.17718267999999</v>
      </c>
      <c r="L181" s="36">
        <f>SUMIFS(СВЦЭМ!$E$39:$E$782,СВЦЭМ!$A$39:$A$782,$A181,СВЦЭМ!$B$39:$B$782,L$155)+'СЕТ СН'!$F$12</f>
        <v>128.52541792</v>
      </c>
      <c r="M181" s="36">
        <f>SUMIFS(СВЦЭМ!$E$39:$E$782,СВЦЭМ!$A$39:$A$782,$A181,СВЦЭМ!$B$39:$B$782,M$155)+'СЕТ СН'!$F$12</f>
        <v>110.09833261</v>
      </c>
      <c r="N181" s="36">
        <f>SUMIFS(СВЦЭМ!$E$39:$E$782,СВЦЭМ!$A$39:$A$782,$A181,СВЦЭМ!$B$39:$B$782,N$155)+'СЕТ СН'!$F$12</f>
        <v>108.44151863</v>
      </c>
      <c r="O181" s="36">
        <f>SUMIFS(СВЦЭМ!$E$39:$E$782,СВЦЭМ!$A$39:$A$782,$A181,СВЦЭМ!$B$39:$B$782,O$155)+'СЕТ СН'!$F$12</f>
        <v>110.27533585</v>
      </c>
      <c r="P181" s="36">
        <f>SUMIFS(СВЦЭМ!$E$39:$E$782,СВЦЭМ!$A$39:$A$782,$A181,СВЦЭМ!$B$39:$B$782,P$155)+'СЕТ СН'!$F$12</f>
        <v>112.81315678</v>
      </c>
      <c r="Q181" s="36">
        <f>SUMIFS(СВЦЭМ!$E$39:$E$782,СВЦЭМ!$A$39:$A$782,$A181,СВЦЭМ!$B$39:$B$782,Q$155)+'СЕТ СН'!$F$12</f>
        <v>117.82556133999999</v>
      </c>
      <c r="R181" s="36">
        <f>SUMIFS(СВЦЭМ!$E$39:$E$782,СВЦЭМ!$A$39:$A$782,$A181,СВЦЭМ!$B$39:$B$782,R$155)+'СЕТ СН'!$F$12</f>
        <v>121.49915536</v>
      </c>
      <c r="S181" s="36">
        <f>SUMIFS(СВЦЭМ!$E$39:$E$782,СВЦЭМ!$A$39:$A$782,$A181,СВЦЭМ!$B$39:$B$782,S$155)+'СЕТ СН'!$F$12</f>
        <v>119.82923022999999</v>
      </c>
      <c r="T181" s="36">
        <f>SUMIFS(СВЦЭМ!$E$39:$E$782,СВЦЭМ!$A$39:$A$782,$A181,СВЦЭМ!$B$39:$B$782,T$155)+'СЕТ СН'!$F$12</f>
        <v>135.82872778999999</v>
      </c>
      <c r="U181" s="36">
        <f>SUMIFS(СВЦЭМ!$E$39:$E$782,СВЦЭМ!$A$39:$A$782,$A181,СВЦЭМ!$B$39:$B$782,U$155)+'СЕТ СН'!$F$12</f>
        <v>141.95873739000001</v>
      </c>
      <c r="V181" s="36">
        <f>SUMIFS(СВЦЭМ!$E$39:$E$782,СВЦЭМ!$A$39:$A$782,$A181,СВЦЭМ!$B$39:$B$782,V$155)+'СЕТ СН'!$F$12</f>
        <v>141.86788437000001</v>
      </c>
      <c r="W181" s="36">
        <f>SUMIFS(СВЦЭМ!$E$39:$E$782,СВЦЭМ!$A$39:$A$782,$A181,СВЦЭМ!$B$39:$B$782,W$155)+'СЕТ СН'!$F$12</f>
        <v>139.69618808000001</v>
      </c>
      <c r="X181" s="36">
        <f>SUMIFS(СВЦЭМ!$E$39:$E$782,СВЦЭМ!$A$39:$A$782,$A181,СВЦЭМ!$B$39:$B$782,X$155)+'СЕТ СН'!$F$12</f>
        <v>132.28313729000001</v>
      </c>
      <c r="Y181" s="36">
        <f>SUMIFS(СВЦЭМ!$E$39:$E$782,СВЦЭМ!$A$39:$A$782,$A181,СВЦЭМ!$B$39:$B$782,Y$155)+'СЕТ СН'!$F$12</f>
        <v>142.00244549999999</v>
      </c>
    </row>
    <row r="182" spans="1:27" ht="15.75" x14ac:dyDescent="0.2">
      <c r="A182" s="35">
        <f t="shared" si="4"/>
        <v>44831</v>
      </c>
      <c r="B182" s="36">
        <f>SUMIFS(СВЦЭМ!$E$39:$E$782,СВЦЭМ!$A$39:$A$782,$A182,СВЦЭМ!$B$39:$B$782,B$155)+'СЕТ СН'!$F$12</f>
        <v>137.97490748000001</v>
      </c>
      <c r="C182" s="36">
        <f>SUMIFS(СВЦЭМ!$E$39:$E$782,СВЦЭМ!$A$39:$A$782,$A182,СВЦЭМ!$B$39:$B$782,C$155)+'СЕТ СН'!$F$12</f>
        <v>141.64742013</v>
      </c>
      <c r="D182" s="36">
        <f>SUMIFS(СВЦЭМ!$E$39:$E$782,СВЦЭМ!$A$39:$A$782,$A182,СВЦЭМ!$B$39:$B$782,D$155)+'СЕТ СН'!$F$12</f>
        <v>142.11219452</v>
      </c>
      <c r="E182" s="36">
        <f>SUMIFS(СВЦЭМ!$E$39:$E$782,СВЦЭМ!$A$39:$A$782,$A182,СВЦЭМ!$B$39:$B$782,E$155)+'СЕТ СН'!$F$12</f>
        <v>148.52278154999999</v>
      </c>
      <c r="F182" s="36">
        <f>SUMIFS(СВЦЭМ!$E$39:$E$782,СВЦЭМ!$A$39:$A$782,$A182,СВЦЭМ!$B$39:$B$782,F$155)+'СЕТ СН'!$F$12</f>
        <v>148.53175313</v>
      </c>
      <c r="G182" s="36">
        <f>SUMIFS(СВЦЭМ!$E$39:$E$782,СВЦЭМ!$A$39:$A$782,$A182,СВЦЭМ!$B$39:$B$782,G$155)+'СЕТ СН'!$F$12</f>
        <v>138.11612951000001</v>
      </c>
      <c r="H182" s="36">
        <f>SUMIFS(СВЦЭМ!$E$39:$E$782,СВЦЭМ!$A$39:$A$782,$A182,СВЦЭМ!$B$39:$B$782,H$155)+'СЕТ СН'!$F$12</f>
        <v>128.40515167000001</v>
      </c>
      <c r="I182" s="36">
        <f>SUMIFS(СВЦЭМ!$E$39:$E$782,СВЦЭМ!$A$39:$A$782,$A182,СВЦЭМ!$B$39:$B$782,I$155)+'СЕТ СН'!$F$12</f>
        <v>133.38347300000001</v>
      </c>
      <c r="J182" s="36">
        <f>SUMIFS(СВЦЭМ!$E$39:$E$782,СВЦЭМ!$A$39:$A$782,$A182,СВЦЭМ!$B$39:$B$782,J$155)+'СЕТ СН'!$F$12</f>
        <v>135.90372155</v>
      </c>
      <c r="K182" s="36">
        <f>SUMIFS(СВЦЭМ!$E$39:$E$782,СВЦЭМ!$A$39:$A$782,$A182,СВЦЭМ!$B$39:$B$782,K$155)+'СЕТ СН'!$F$12</f>
        <v>134.75969592999999</v>
      </c>
      <c r="L182" s="36">
        <f>SUMIFS(СВЦЭМ!$E$39:$E$782,СВЦЭМ!$A$39:$A$782,$A182,СВЦЭМ!$B$39:$B$782,L$155)+'СЕТ СН'!$F$12</f>
        <v>130.74740797999999</v>
      </c>
      <c r="M182" s="36">
        <f>SUMIFS(СВЦЭМ!$E$39:$E$782,СВЦЭМ!$A$39:$A$782,$A182,СВЦЭМ!$B$39:$B$782,M$155)+'СЕТ СН'!$F$12</f>
        <v>116.64027138</v>
      </c>
      <c r="N182" s="36">
        <f>SUMIFS(СВЦЭМ!$E$39:$E$782,СВЦЭМ!$A$39:$A$782,$A182,СВЦЭМ!$B$39:$B$782,N$155)+'СЕТ СН'!$F$12</f>
        <v>117.25051611000001</v>
      </c>
      <c r="O182" s="36">
        <f>SUMIFS(СВЦЭМ!$E$39:$E$782,СВЦЭМ!$A$39:$A$782,$A182,СВЦЭМ!$B$39:$B$782,O$155)+'СЕТ СН'!$F$12</f>
        <v>118.59308666</v>
      </c>
      <c r="P182" s="36">
        <f>SUMIFS(СВЦЭМ!$E$39:$E$782,СВЦЭМ!$A$39:$A$782,$A182,СВЦЭМ!$B$39:$B$782,P$155)+'СЕТ СН'!$F$12</f>
        <v>120.67214041</v>
      </c>
      <c r="Q182" s="36">
        <f>SUMIFS(СВЦЭМ!$E$39:$E$782,СВЦЭМ!$A$39:$A$782,$A182,СВЦЭМ!$B$39:$B$782,Q$155)+'СЕТ СН'!$F$12</f>
        <v>119.15846229</v>
      </c>
      <c r="R182" s="36">
        <f>SUMIFS(СВЦЭМ!$E$39:$E$782,СВЦЭМ!$A$39:$A$782,$A182,СВЦЭМ!$B$39:$B$782,R$155)+'СЕТ СН'!$F$12</f>
        <v>120.35021447</v>
      </c>
      <c r="S182" s="36">
        <f>SUMIFS(СВЦЭМ!$E$39:$E$782,СВЦЭМ!$A$39:$A$782,$A182,СВЦЭМ!$B$39:$B$782,S$155)+'СЕТ СН'!$F$12</f>
        <v>119.94935389</v>
      </c>
      <c r="T182" s="36">
        <f>SUMIFS(СВЦЭМ!$E$39:$E$782,СВЦЭМ!$A$39:$A$782,$A182,СВЦЭМ!$B$39:$B$782,T$155)+'СЕТ СН'!$F$12</f>
        <v>143.12626623</v>
      </c>
      <c r="U182" s="36">
        <f>SUMIFS(СВЦЭМ!$E$39:$E$782,СВЦЭМ!$A$39:$A$782,$A182,СВЦЭМ!$B$39:$B$782,U$155)+'СЕТ СН'!$F$12</f>
        <v>143.08892553999999</v>
      </c>
      <c r="V182" s="36">
        <f>SUMIFS(СВЦЭМ!$E$39:$E$782,СВЦЭМ!$A$39:$A$782,$A182,СВЦЭМ!$B$39:$B$782,V$155)+'СЕТ СН'!$F$12</f>
        <v>143.73091621</v>
      </c>
      <c r="W182" s="36">
        <f>SUMIFS(СВЦЭМ!$E$39:$E$782,СВЦЭМ!$A$39:$A$782,$A182,СВЦЭМ!$B$39:$B$782,W$155)+'СЕТ СН'!$F$12</f>
        <v>144.98643919</v>
      </c>
      <c r="X182" s="36">
        <f>SUMIFS(СВЦЭМ!$E$39:$E$782,СВЦЭМ!$A$39:$A$782,$A182,СВЦЭМ!$B$39:$B$782,X$155)+'СЕТ СН'!$F$12</f>
        <v>137.39519125999999</v>
      </c>
      <c r="Y182" s="36">
        <f>SUMIFS(СВЦЭМ!$E$39:$E$782,СВЦЭМ!$A$39:$A$782,$A182,СВЦЭМ!$B$39:$B$782,Y$155)+'СЕТ СН'!$F$12</f>
        <v>140.51216962000001</v>
      </c>
    </row>
    <row r="183" spans="1:27" ht="15.75" x14ac:dyDescent="0.2">
      <c r="A183" s="35">
        <f t="shared" si="4"/>
        <v>44832</v>
      </c>
      <c r="B183" s="36">
        <f>SUMIFS(СВЦЭМ!$E$39:$E$782,СВЦЭМ!$A$39:$A$782,$A183,СВЦЭМ!$B$39:$B$782,B$155)+'СЕТ СН'!$F$12</f>
        <v>141.6265764</v>
      </c>
      <c r="C183" s="36">
        <f>SUMIFS(СВЦЭМ!$E$39:$E$782,СВЦЭМ!$A$39:$A$782,$A183,СВЦЭМ!$B$39:$B$782,C$155)+'СЕТ СН'!$F$12</f>
        <v>141.68632410000001</v>
      </c>
      <c r="D183" s="36">
        <f>SUMIFS(СВЦЭМ!$E$39:$E$782,СВЦЭМ!$A$39:$A$782,$A183,СВЦЭМ!$B$39:$B$782,D$155)+'СЕТ СН'!$F$12</f>
        <v>146.99700415000001</v>
      </c>
      <c r="E183" s="36">
        <f>SUMIFS(СВЦЭМ!$E$39:$E$782,СВЦЭМ!$A$39:$A$782,$A183,СВЦЭМ!$B$39:$B$782,E$155)+'СЕТ СН'!$F$12</f>
        <v>147.17288232999999</v>
      </c>
      <c r="F183" s="36">
        <f>SUMIFS(СВЦЭМ!$E$39:$E$782,СВЦЭМ!$A$39:$A$782,$A183,СВЦЭМ!$B$39:$B$782,F$155)+'СЕТ СН'!$F$12</f>
        <v>148.12084462000001</v>
      </c>
      <c r="G183" s="36">
        <f>SUMIFS(СВЦЭМ!$E$39:$E$782,СВЦЭМ!$A$39:$A$782,$A183,СВЦЭМ!$B$39:$B$782,G$155)+'СЕТ СН'!$F$12</f>
        <v>146.35704552000001</v>
      </c>
      <c r="H183" s="36">
        <f>SUMIFS(СВЦЭМ!$E$39:$E$782,СВЦЭМ!$A$39:$A$782,$A183,СВЦЭМ!$B$39:$B$782,H$155)+'СЕТ СН'!$F$12</f>
        <v>148.45965684999999</v>
      </c>
      <c r="I183" s="36">
        <f>SUMIFS(СВЦЭМ!$E$39:$E$782,СВЦЭМ!$A$39:$A$782,$A183,СВЦЭМ!$B$39:$B$782,I$155)+'СЕТ СН'!$F$12</f>
        <v>139.61602929</v>
      </c>
      <c r="J183" s="36">
        <f>SUMIFS(СВЦЭМ!$E$39:$E$782,СВЦЭМ!$A$39:$A$782,$A183,СВЦЭМ!$B$39:$B$782,J$155)+'СЕТ СН'!$F$12</f>
        <v>135.99135699999999</v>
      </c>
      <c r="K183" s="36">
        <f>SUMIFS(СВЦЭМ!$E$39:$E$782,СВЦЭМ!$A$39:$A$782,$A183,СВЦЭМ!$B$39:$B$782,K$155)+'СЕТ СН'!$F$12</f>
        <v>135.14507384999999</v>
      </c>
      <c r="L183" s="36">
        <f>SUMIFS(СВЦЭМ!$E$39:$E$782,СВЦЭМ!$A$39:$A$782,$A183,СВЦЭМ!$B$39:$B$782,L$155)+'СЕТ СН'!$F$12</f>
        <v>135.40888785999999</v>
      </c>
      <c r="M183" s="36">
        <f>SUMIFS(СВЦЭМ!$E$39:$E$782,СВЦЭМ!$A$39:$A$782,$A183,СВЦЭМ!$B$39:$B$782,M$155)+'СЕТ СН'!$F$12</f>
        <v>130.07607068999999</v>
      </c>
      <c r="N183" s="36">
        <f>SUMIFS(СВЦЭМ!$E$39:$E$782,СВЦЭМ!$A$39:$A$782,$A183,СВЦЭМ!$B$39:$B$782,N$155)+'СЕТ СН'!$F$12</f>
        <v>129.3246212</v>
      </c>
      <c r="O183" s="36">
        <f>SUMIFS(СВЦЭМ!$E$39:$E$782,СВЦЭМ!$A$39:$A$782,$A183,СВЦЭМ!$B$39:$B$782,O$155)+'СЕТ СН'!$F$12</f>
        <v>130.82531825000001</v>
      </c>
      <c r="P183" s="36">
        <f>SUMIFS(СВЦЭМ!$E$39:$E$782,СВЦЭМ!$A$39:$A$782,$A183,СВЦЭМ!$B$39:$B$782,P$155)+'СЕТ СН'!$F$12</f>
        <v>132.44695844</v>
      </c>
      <c r="Q183" s="36">
        <f>SUMIFS(СВЦЭМ!$E$39:$E$782,СВЦЭМ!$A$39:$A$782,$A183,СВЦЭМ!$B$39:$B$782,Q$155)+'СЕТ СН'!$F$12</f>
        <v>134.89328323000001</v>
      </c>
      <c r="R183" s="36">
        <f>SUMIFS(СВЦЭМ!$E$39:$E$782,СВЦЭМ!$A$39:$A$782,$A183,СВЦЭМ!$B$39:$B$782,R$155)+'СЕТ СН'!$F$12</f>
        <v>136.14211395000001</v>
      </c>
      <c r="S183" s="36">
        <f>SUMIFS(СВЦЭМ!$E$39:$E$782,СВЦЭМ!$A$39:$A$782,$A183,СВЦЭМ!$B$39:$B$782,S$155)+'СЕТ СН'!$F$12</f>
        <v>132.91458807999999</v>
      </c>
      <c r="T183" s="36">
        <f>SUMIFS(СВЦЭМ!$E$39:$E$782,СВЦЭМ!$A$39:$A$782,$A183,СВЦЭМ!$B$39:$B$782,T$155)+'СЕТ СН'!$F$12</f>
        <v>139.39588595999999</v>
      </c>
      <c r="U183" s="36">
        <f>SUMIFS(СВЦЭМ!$E$39:$E$782,СВЦЭМ!$A$39:$A$782,$A183,СВЦЭМ!$B$39:$B$782,U$155)+'СЕТ СН'!$F$12</f>
        <v>131.45191969999999</v>
      </c>
      <c r="V183" s="36">
        <f>SUMIFS(СВЦЭМ!$E$39:$E$782,СВЦЭМ!$A$39:$A$782,$A183,СВЦЭМ!$B$39:$B$782,V$155)+'СЕТ СН'!$F$12</f>
        <v>125.14781489000001</v>
      </c>
      <c r="W183" s="36">
        <f>SUMIFS(СВЦЭМ!$E$39:$E$782,СВЦЭМ!$A$39:$A$782,$A183,СВЦЭМ!$B$39:$B$782,W$155)+'СЕТ СН'!$F$12</f>
        <v>127.44927251999999</v>
      </c>
      <c r="X183" s="36">
        <f>SUMIFS(СВЦЭМ!$E$39:$E$782,СВЦЭМ!$A$39:$A$782,$A183,СВЦЭМ!$B$39:$B$782,X$155)+'СЕТ СН'!$F$12</f>
        <v>136.02782198</v>
      </c>
      <c r="Y183" s="36">
        <f>SUMIFS(СВЦЭМ!$E$39:$E$782,СВЦЭМ!$A$39:$A$782,$A183,СВЦЭМ!$B$39:$B$782,Y$155)+'СЕТ СН'!$F$12</f>
        <v>139.98057736000001</v>
      </c>
    </row>
    <row r="184" spans="1:27" ht="15.75" x14ac:dyDescent="0.2">
      <c r="A184" s="35">
        <f t="shared" si="4"/>
        <v>44833</v>
      </c>
      <c r="B184" s="36">
        <f>SUMIFS(СВЦЭМ!$E$39:$E$782,СВЦЭМ!$A$39:$A$782,$A184,СВЦЭМ!$B$39:$B$782,B$155)+'СЕТ СН'!$F$12</f>
        <v>163.85165515</v>
      </c>
      <c r="C184" s="36">
        <f>SUMIFS(СВЦЭМ!$E$39:$E$782,СВЦЭМ!$A$39:$A$782,$A184,СВЦЭМ!$B$39:$B$782,C$155)+'СЕТ СН'!$F$12</f>
        <v>168.49470532999999</v>
      </c>
      <c r="D184" s="36">
        <f>SUMIFS(СВЦЭМ!$E$39:$E$782,СВЦЭМ!$A$39:$A$782,$A184,СВЦЭМ!$B$39:$B$782,D$155)+'СЕТ СН'!$F$12</f>
        <v>171.28070389000001</v>
      </c>
      <c r="E184" s="36">
        <f>SUMIFS(СВЦЭМ!$E$39:$E$782,СВЦЭМ!$A$39:$A$782,$A184,СВЦЭМ!$B$39:$B$782,E$155)+'СЕТ СН'!$F$12</f>
        <v>171.38019851999999</v>
      </c>
      <c r="F184" s="36">
        <f>SUMIFS(СВЦЭМ!$E$39:$E$782,СВЦЭМ!$A$39:$A$782,$A184,СВЦЭМ!$B$39:$B$782,F$155)+'СЕТ СН'!$F$12</f>
        <v>168.11328220999999</v>
      </c>
      <c r="G184" s="36">
        <f>SUMIFS(СВЦЭМ!$E$39:$E$782,СВЦЭМ!$A$39:$A$782,$A184,СВЦЭМ!$B$39:$B$782,G$155)+'СЕТ СН'!$F$12</f>
        <v>162.24443231000001</v>
      </c>
      <c r="H184" s="36">
        <f>SUMIFS(СВЦЭМ!$E$39:$E$782,СВЦЭМ!$A$39:$A$782,$A184,СВЦЭМ!$B$39:$B$782,H$155)+'СЕТ СН'!$F$12</f>
        <v>145.75915817000001</v>
      </c>
      <c r="I184" s="36">
        <f>SUMIFS(СВЦЭМ!$E$39:$E$782,СВЦЭМ!$A$39:$A$782,$A184,СВЦЭМ!$B$39:$B$782,I$155)+'СЕТ СН'!$F$12</f>
        <v>139.50182126999999</v>
      </c>
      <c r="J184" s="36">
        <f>SUMIFS(СВЦЭМ!$E$39:$E$782,СВЦЭМ!$A$39:$A$782,$A184,СВЦЭМ!$B$39:$B$782,J$155)+'СЕТ СН'!$F$12</f>
        <v>138.04586997999999</v>
      </c>
      <c r="K184" s="36">
        <f>SUMIFS(СВЦЭМ!$E$39:$E$782,СВЦЭМ!$A$39:$A$782,$A184,СВЦЭМ!$B$39:$B$782,K$155)+'СЕТ СН'!$F$12</f>
        <v>135.35303336000001</v>
      </c>
      <c r="L184" s="36">
        <f>SUMIFS(СВЦЭМ!$E$39:$E$782,СВЦЭМ!$A$39:$A$782,$A184,СВЦЭМ!$B$39:$B$782,L$155)+'СЕТ СН'!$F$12</f>
        <v>137.82278381</v>
      </c>
      <c r="M184" s="36">
        <f>SUMIFS(СВЦЭМ!$E$39:$E$782,СВЦЭМ!$A$39:$A$782,$A184,СВЦЭМ!$B$39:$B$782,M$155)+'СЕТ СН'!$F$12</f>
        <v>139.34819826</v>
      </c>
      <c r="N184" s="36">
        <f>SUMIFS(СВЦЭМ!$E$39:$E$782,СВЦЭМ!$A$39:$A$782,$A184,СВЦЭМ!$B$39:$B$782,N$155)+'СЕТ СН'!$F$12</f>
        <v>139.45866078</v>
      </c>
      <c r="O184" s="36">
        <f>SUMIFS(СВЦЭМ!$E$39:$E$782,СВЦЭМ!$A$39:$A$782,$A184,СВЦЭМ!$B$39:$B$782,O$155)+'СЕТ СН'!$F$12</f>
        <v>139.95355662</v>
      </c>
      <c r="P184" s="36">
        <f>SUMIFS(СВЦЭМ!$E$39:$E$782,СВЦЭМ!$A$39:$A$782,$A184,СВЦЭМ!$B$39:$B$782,P$155)+'СЕТ СН'!$F$12</f>
        <v>143.02613862000001</v>
      </c>
      <c r="Q184" s="36">
        <f>SUMIFS(СВЦЭМ!$E$39:$E$782,СВЦЭМ!$A$39:$A$782,$A184,СВЦЭМ!$B$39:$B$782,Q$155)+'СЕТ СН'!$F$12</f>
        <v>142.41716124999999</v>
      </c>
      <c r="R184" s="36">
        <f>SUMIFS(СВЦЭМ!$E$39:$E$782,СВЦЭМ!$A$39:$A$782,$A184,СВЦЭМ!$B$39:$B$782,R$155)+'СЕТ СН'!$F$12</f>
        <v>140.24071187000001</v>
      </c>
      <c r="S184" s="36">
        <f>SUMIFS(СВЦЭМ!$E$39:$E$782,СВЦЭМ!$A$39:$A$782,$A184,СВЦЭМ!$B$39:$B$782,S$155)+'СЕТ СН'!$F$12</f>
        <v>138.89578779999999</v>
      </c>
      <c r="T184" s="36">
        <f>SUMIFS(СВЦЭМ!$E$39:$E$782,СВЦЭМ!$A$39:$A$782,$A184,СВЦЭМ!$B$39:$B$782,T$155)+'СЕТ СН'!$F$12</f>
        <v>135.03529485999999</v>
      </c>
      <c r="U184" s="36">
        <f>SUMIFS(СВЦЭМ!$E$39:$E$782,СВЦЭМ!$A$39:$A$782,$A184,СВЦЭМ!$B$39:$B$782,U$155)+'СЕТ СН'!$F$12</f>
        <v>137.90229378999999</v>
      </c>
      <c r="V184" s="36">
        <f>SUMIFS(СВЦЭМ!$E$39:$E$782,СВЦЭМ!$A$39:$A$782,$A184,СВЦЭМ!$B$39:$B$782,V$155)+'СЕТ СН'!$F$12</f>
        <v>133.95126955999999</v>
      </c>
      <c r="W184" s="36">
        <f>SUMIFS(СВЦЭМ!$E$39:$E$782,СВЦЭМ!$A$39:$A$782,$A184,СВЦЭМ!$B$39:$B$782,W$155)+'СЕТ СН'!$F$12</f>
        <v>150.46967032000001</v>
      </c>
      <c r="X184" s="36">
        <f>SUMIFS(СВЦЭМ!$E$39:$E$782,СВЦЭМ!$A$39:$A$782,$A184,СВЦЭМ!$B$39:$B$782,X$155)+'СЕТ СН'!$F$12</f>
        <v>146.73890402999999</v>
      </c>
      <c r="Y184" s="36">
        <f>SUMIFS(СВЦЭМ!$E$39:$E$782,СВЦЭМ!$A$39:$A$782,$A184,СВЦЭМ!$B$39:$B$782,Y$155)+'СЕТ СН'!$F$12</f>
        <v>145.60640065999999</v>
      </c>
    </row>
    <row r="185" spans="1:27" ht="15.75" x14ac:dyDescent="0.2">
      <c r="A185" s="35">
        <f t="shared" si="4"/>
        <v>44834</v>
      </c>
      <c r="B185" s="36">
        <f>SUMIFS(СВЦЭМ!$E$39:$E$782,СВЦЭМ!$A$39:$A$782,$A185,СВЦЭМ!$B$39:$B$782,B$155)+'СЕТ СН'!$F$12</f>
        <v>148.18684536999999</v>
      </c>
      <c r="C185" s="36">
        <f>SUMIFS(СВЦЭМ!$E$39:$E$782,СВЦЭМ!$A$39:$A$782,$A185,СВЦЭМ!$B$39:$B$782,C$155)+'СЕТ СН'!$F$12</f>
        <v>154.07321024999999</v>
      </c>
      <c r="D185" s="36">
        <f>SUMIFS(СВЦЭМ!$E$39:$E$782,СВЦЭМ!$A$39:$A$782,$A185,СВЦЭМ!$B$39:$B$782,D$155)+'СЕТ СН'!$F$12</f>
        <v>149.91093749000001</v>
      </c>
      <c r="E185" s="36">
        <f>SUMIFS(СВЦЭМ!$E$39:$E$782,СВЦЭМ!$A$39:$A$782,$A185,СВЦЭМ!$B$39:$B$782,E$155)+'СЕТ СН'!$F$12</f>
        <v>147.76519433000001</v>
      </c>
      <c r="F185" s="36">
        <f>SUMIFS(СВЦЭМ!$E$39:$E$782,СВЦЭМ!$A$39:$A$782,$A185,СВЦЭМ!$B$39:$B$782,F$155)+'СЕТ СН'!$F$12</f>
        <v>144.7467202</v>
      </c>
      <c r="G185" s="36">
        <f>SUMIFS(СВЦЭМ!$E$39:$E$782,СВЦЭМ!$A$39:$A$782,$A185,СВЦЭМ!$B$39:$B$782,G$155)+'СЕТ СН'!$F$12</f>
        <v>143.08872084999999</v>
      </c>
      <c r="H185" s="36">
        <f>SUMIFS(СВЦЭМ!$E$39:$E$782,СВЦЭМ!$A$39:$A$782,$A185,СВЦЭМ!$B$39:$B$782,H$155)+'СЕТ СН'!$F$12</f>
        <v>136.36981779000001</v>
      </c>
      <c r="I185" s="36">
        <f>SUMIFS(СВЦЭМ!$E$39:$E$782,СВЦЭМ!$A$39:$A$782,$A185,СВЦЭМ!$B$39:$B$782,I$155)+'СЕТ СН'!$F$12</f>
        <v>132.11875426</v>
      </c>
      <c r="J185" s="36">
        <f>SUMIFS(СВЦЭМ!$E$39:$E$782,СВЦЭМ!$A$39:$A$782,$A185,СВЦЭМ!$B$39:$B$782,J$155)+'СЕТ СН'!$F$12</f>
        <v>128.19345096999999</v>
      </c>
      <c r="K185" s="36">
        <f>SUMIFS(СВЦЭМ!$E$39:$E$782,СВЦЭМ!$A$39:$A$782,$A185,СВЦЭМ!$B$39:$B$782,K$155)+'СЕТ СН'!$F$12</f>
        <v>127.13654579</v>
      </c>
      <c r="L185" s="36">
        <f>SUMIFS(СВЦЭМ!$E$39:$E$782,СВЦЭМ!$A$39:$A$782,$A185,СВЦЭМ!$B$39:$B$782,L$155)+'СЕТ СН'!$F$12</f>
        <v>128.65905522</v>
      </c>
      <c r="M185" s="36">
        <f>SUMIFS(СВЦЭМ!$E$39:$E$782,СВЦЭМ!$A$39:$A$782,$A185,СВЦЭМ!$B$39:$B$782,M$155)+'СЕТ СН'!$F$12</f>
        <v>131.54575885</v>
      </c>
      <c r="N185" s="36">
        <f>SUMIFS(СВЦЭМ!$E$39:$E$782,СВЦЭМ!$A$39:$A$782,$A185,СВЦЭМ!$B$39:$B$782,N$155)+'СЕТ СН'!$F$12</f>
        <v>133.80044758</v>
      </c>
      <c r="O185" s="36">
        <f>SUMIFS(СВЦЭМ!$E$39:$E$782,СВЦЭМ!$A$39:$A$782,$A185,СВЦЭМ!$B$39:$B$782,O$155)+'СЕТ СН'!$F$12</f>
        <v>135.46611175999999</v>
      </c>
      <c r="P185" s="36">
        <f>SUMIFS(СВЦЭМ!$E$39:$E$782,СВЦЭМ!$A$39:$A$782,$A185,СВЦЭМ!$B$39:$B$782,P$155)+'СЕТ СН'!$F$12</f>
        <v>137.14748595</v>
      </c>
      <c r="Q185" s="36">
        <f>SUMIFS(СВЦЭМ!$E$39:$E$782,СВЦЭМ!$A$39:$A$782,$A185,СВЦЭМ!$B$39:$B$782,Q$155)+'СЕТ СН'!$F$12</f>
        <v>137.25367059999999</v>
      </c>
      <c r="R185" s="36">
        <f>SUMIFS(СВЦЭМ!$E$39:$E$782,СВЦЭМ!$A$39:$A$782,$A185,СВЦЭМ!$B$39:$B$782,R$155)+'СЕТ СН'!$F$12</f>
        <v>134.04931503</v>
      </c>
      <c r="S185" s="36">
        <f>SUMIFS(СВЦЭМ!$E$39:$E$782,СВЦЭМ!$A$39:$A$782,$A185,СВЦЭМ!$B$39:$B$782,S$155)+'СЕТ СН'!$F$12</f>
        <v>129.53939303000001</v>
      </c>
      <c r="T185" s="36">
        <f>SUMIFS(СВЦЭМ!$E$39:$E$782,СВЦЭМ!$A$39:$A$782,$A185,СВЦЭМ!$B$39:$B$782,T$155)+'СЕТ СН'!$F$12</f>
        <v>126.68474775999999</v>
      </c>
      <c r="U185" s="36">
        <f>SUMIFS(СВЦЭМ!$E$39:$E$782,СВЦЭМ!$A$39:$A$782,$A185,СВЦЭМ!$B$39:$B$782,U$155)+'СЕТ СН'!$F$12</f>
        <v>123.53056236</v>
      </c>
      <c r="V185" s="36">
        <f>SUMIFS(СВЦЭМ!$E$39:$E$782,СВЦЭМ!$A$39:$A$782,$A185,СВЦЭМ!$B$39:$B$782,V$155)+'СЕТ СН'!$F$12</f>
        <v>126.21110413</v>
      </c>
      <c r="W185" s="36">
        <f>SUMIFS(СВЦЭМ!$E$39:$E$782,СВЦЭМ!$A$39:$A$782,$A185,СВЦЭМ!$B$39:$B$782,W$155)+'СЕТ СН'!$F$12</f>
        <v>136.4120757</v>
      </c>
      <c r="X185" s="36">
        <f>SUMIFS(СВЦЭМ!$E$39:$E$782,СВЦЭМ!$A$39:$A$782,$A185,СВЦЭМ!$B$39:$B$782,X$155)+'СЕТ СН'!$F$12</f>
        <v>142.5335106</v>
      </c>
      <c r="Y185" s="36">
        <f>SUMIFS(СВЦЭМ!$E$39:$E$782,СВЦЭМ!$A$39:$A$782,$A185,СВЦЭМ!$B$39:$B$782,Y$155)+'СЕТ СН'!$F$12</f>
        <v>143.44374636000001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01.09.2022</v>
      </c>
      <c r="B191" s="36">
        <f>SUMIFS(СВЦЭМ!$F$39:$F$782,СВЦЭМ!$A$39:$A$782,$A191,СВЦЭМ!$B$39:$B$782,B$190)+'СЕТ СН'!$F$12</f>
        <v>130.28936768</v>
      </c>
      <c r="C191" s="36">
        <f>SUMIFS(СВЦЭМ!$F$39:$F$782,СВЦЭМ!$A$39:$A$782,$A191,СВЦЭМ!$B$39:$B$782,C$190)+'СЕТ СН'!$F$12</f>
        <v>137.93241646999999</v>
      </c>
      <c r="D191" s="36">
        <f>SUMIFS(СВЦЭМ!$F$39:$F$782,СВЦЭМ!$A$39:$A$782,$A191,СВЦЭМ!$B$39:$B$782,D$190)+'СЕТ СН'!$F$12</f>
        <v>142.64483017000001</v>
      </c>
      <c r="E191" s="36">
        <f>SUMIFS(СВЦЭМ!$F$39:$F$782,СВЦЭМ!$A$39:$A$782,$A191,СВЦЭМ!$B$39:$B$782,E$190)+'СЕТ СН'!$F$12</f>
        <v>143.52482986999999</v>
      </c>
      <c r="F191" s="36">
        <f>SUMIFS(СВЦЭМ!$F$39:$F$782,СВЦЭМ!$A$39:$A$782,$A191,СВЦЭМ!$B$39:$B$782,F$190)+'СЕТ СН'!$F$12</f>
        <v>144.13632722</v>
      </c>
      <c r="G191" s="36">
        <f>SUMIFS(СВЦЭМ!$F$39:$F$782,СВЦЭМ!$A$39:$A$782,$A191,СВЦЭМ!$B$39:$B$782,G$190)+'СЕТ СН'!$F$12</f>
        <v>142.43610577999999</v>
      </c>
      <c r="H191" s="36">
        <f>SUMIFS(СВЦЭМ!$F$39:$F$782,СВЦЭМ!$A$39:$A$782,$A191,СВЦЭМ!$B$39:$B$782,H$190)+'СЕТ СН'!$F$12</f>
        <v>135.52663054999999</v>
      </c>
      <c r="I191" s="36">
        <f>SUMIFS(СВЦЭМ!$F$39:$F$782,СВЦЭМ!$A$39:$A$782,$A191,СВЦЭМ!$B$39:$B$782,I$190)+'СЕТ СН'!$F$12</f>
        <v>125.20948779</v>
      </c>
      <c r="J191" s="36">
        <f>SUMIFS(СВЦЭМ!$F$39:$F$782,СВЦЭМ!$A$39:$A$782,$A191,СВЦЭМ!$B$39:$B$782,J$190)+'СЕТ СН'!$F$12</f>
        <v>121.14153985</v>
      </c>
      <c r="K191" s="36">
        <f>SUMIFS(СВЦЭМ!$F$39:$F$782,СВЦЭМ!$A$39:$A$782,$A191,СВЦЭМ!$B$39:$B$782,K$190)+'СЕТ СН'!$F$12</f>
        <v>124.9888748</v>
      </c>
      <c r="L191" s="36">
        <f>SUMIFS(СВЦЭМ!$F$39:$F$782,СВЦЭМ!$A$39:$A$782,$A191,СВЦЭМ!$B$39:$B$782,L$190)+'СЕТ СН'!$F$12</f>
        <v>119.4430385</v>
      </c>
      <c r="M191" s="36">
        <f>SUMIFS(СВЦЭМ!$F$39:$F$782,СВЦЭМ!$A$39:$A$782,$A191,СВЦЭМ!$B$39:$B$782,M$190)+'СЕТ СН'!$F$12</f>
        <v>114.78721357000001</v>
      </c>
      <c r="N191" s="36">
        <f>SUMIFS(СВЦЭМ!$F$39:$F$782,СВЦЭМ!$A$39:$A$782,$A191,СВЦЭМ!$B$39:$B$782,N$190)+'СЕТ СН'!$F$12</f>
        <v>117.05740419</v>
      </c>
      <c r="O191" s="36">
        <f>SUMIFS(СВЦЭМ!$F$39:$F$782,СВЦЭМ!$A$39:$A$782,$A191,СВЦЭМ!$B$39:$B$782,O$190)+'СЕТ СН'!$F$12</f>
        <v>117.85392193</v>
      </c>
      <c r="P191" s="36">
        <f>SUMIFS(СВЦЭМ!$F$39:$F$782,СВЦЭМ!$A$39:$A$782,$A191,СВЦЭМ!$B$39:$B$782,P$190)+'СЕТ СН'!$F$12</f>
        <v>118.0343888</v>
      </c>
      <c r="Q191" s="36">
        <f>SUMIFS(СВЦЭМ!$F$39:$F$782,СВЦЭМ!$A$39:$A$782,$A191,СВЦЭМ!$B$39:$B$782,Q$190)+'СЕТ СН'!$F$12</f>
        <v>118.94271421000001</v>
      </c>
      <c r="R191" s="36">
        <f>SUMIFS(СВЦЭМ!$F$39:$F$782,СВЦЭМ!$A$39:$A$782,$A191,СВЦЭМ!$B$39:$B$782,R$190)+'СЕТ СН'!$F$12</f>
        <v>117.6337338</v>
      </c>
      <c r="S191" s="36">
        <f>SUMIFS(СВЦЭМ!$F$39:$F$782,СВЦЭМ!$A$39:$A$782,$A191,СВЦЭМ!$B$39:$B$782,S$190)+'СЕТ СН'!$F$12</f>
        <v>118.39994092000001</v>
      </c>
      <c r="T191" s="36">
        <f>SUMIFS(СВЦЭМ!$F$39:$F$782,СВЦЭМ!$A$39:$A$782,$A191,СВЦЭМ!$B$39:$B$782,T$190)+'СЕТ СН'!$F$12</f>
        <v>138.49843888999999</v>
      </c>
      <c r="U191" s="36">
        <f>SUMIFS(СВЦЭМ!$F$39:$F$782,СВЦЭМ!$A$39:$A$782,$A191,СВЦЭМ!$B$39:$B$782,U$190)+'СЕТ СН'!$F$12</f>
        <v>140.05042535000001</v>
      </c>
      <c r="V191" s="36">
        <f>SUMIFS(СВЦЭМ!$F$39:$F$782,СВЦЭМ!$A$39:$A$782,$A191,СВЦЭМ!$B$39:$B$782,V$190)+'СЕТ СН'!$F$12</f>
        <v>141.83465258999999</v>
      </c>
      <c r="W191" s="36">
        <f>SUMIFS(СВЦЭМ!$F$39:$F$782,СВЦЭМ!$A$39:$A$782,$A191,СВЦЭМ!$B$39:$B$782,W$190)+'СЕТ СН'!$F$12</f>
        <v>141.55900851999999</v>
      </c>
      <c r="X191" s="36">
        <f>SUMIFS(СВЦЭМ!$F$39:$F$782,СВЦЭМ!$A$39:$A$782,$A191,СВЦЭМ!$B$39:$B$782,X$190)+'СЕТ СН'!$F$12</f>
        <v>137.01313094</v>
      </c>
      <c r="Y191" s="36">
        <f>SUMIFS(СВЦЭМ!$F$39:$F$782,СВЦЭМ!$A$39:$A$782,$A191,СВЦЭМ!$B$39:$B$782,Y$190)+'СЕТ СН'!$F$12</f>
        <v>130.60284759999999</v>
      </c>
      <c r="AA191" s="45"/>
    </row>
    <row r="192" spans="1:27" ht="15.75" x14ac:dyDescent="0.2">
      <c r="A192" s="35">
        <f>A191+1</f>
        <v>44806</v>
      </c>
      <c r="B192" s="36">
        <f>SUMIFS(СВЦЭМ!$F$39:$F$782,СВЦЭМ!$A$39:$A$782,$A192,СВЦЭМ!$B$39:$B$782,B$190)+'СЕТ СН'!$F$12</f>
        <v>130.73880315</v>
      </c>
      <c r="C192" s="36">
        <f>SUMIFS(СВЦЭМ!$F$39:$F$782,СВЦЭМ!$A$39:$A$782,$A192,СВЦЭМ!$B$39:$B$782,C$190)+'СЕТ СН'!$F$12</f>
        <v>138.53600961999999</v>
      </c>
      <c r="D192" s="36">
        <f>SUMIFS(СВЦЭМ!$F$39:$F$782,СВЦЭМ!$A$39:$A$782,$A192,СВЦЭМ!$B$39:$B$782,D$190)+'СЕТ СН'!$F$12</f>
        <v>143.52580570000001</v>
      </c>
      <c r="E192" s="36">
        <f>SUMIFS(СВЦЭМ!$F$39:$F$782,СВЦЭМ!$A$39:$A$782,$A192,СВЦЭМ!$B$39:$B$782,E$190)+'СЕТ СН'!$F$12</f>
        <v>145.11009711</v>
      </c>
      <c r="F192" s="36">
        <f>SUMIFS(СВЦЭМ!$F$39:$F$782,СВЦЭМ!$A$39:$A$782,$A192,СВЦЭМ!$B$39:$B$782,F$190)+'СЕТ СН'!$F$12</f>
        <v>145.49619061999999</v>
      </c>
      <c r="G192" s="36">
        <f>SUMIFS(СВЦЭМ!$F$39:$F$782,СВЦЭМ!$A$39:$A$782,$A192,СВЦЭМ!$B$39:$B$782,G$190)+'СЕТ СН'!$F$12</f>
        <v>143.94670786</v>
      </c>
      <c r="H192" s="36">
        <f>SUMIFS(СВЦЭМ!$F$39:$F$782,СВЦЭМ!$A$39:$A$782,$A192,СВЦЭМ!$B$39:$B$782,H$190)+'СЕТ СН'!$F$12</f>
        <v>137.24210747999999</v>
      </c>
      <c r="I192" s="36">
        <f>SUMIFS(СВЦЭМ!$F$39:$F$782,СВЦЭМ!$A$39:$A$782,$A192,СВЦЭМ!$B$39:$B$782,I$190)+'СЕТ СН'!$F$12</f>
        <v>126.44302719</v>
      </c>
      <c r="J192" s="36">
        <f>SUMIFS(СВЦЭМ!$F$39:$F$782,СВЦЭМ!$A$39:$A$782,$A192,СВЦЭМ!$B$39:$B$782,J$190)+'СЕТ СН'!$F$12</f>
        <v>116.46027453000001</v>
      </c>
      <c r="K192" s="36">
        <f>SUMIFS(СВЦЭМ!$F$39:$F$782,СВЦЭМ!$A$39:$A$782,$A192,СВЦЭМ!$B$39:$B$782,K$190)+'СЕТ СН'!$F$12</f>
        <v>120.16359928</v>
      </c>
      <c r="L192" s="36">
        <f>SUMIFS(СВЦЭМ!$F$39:$F$782,СВЦЭМ!$A$39:$A$782,$A192,СВЦЭМ!$B$39:$B$782,L$190)+'СЕТ СН'!$F$12</f>
        <v>119.39970205</v>
      </c>
      <c r="M192" s="36">
        <f>SUMIFS(СВЦЭМ!$F$39:$F$782,СВЦЭМ!$A$39:$A$782,$A192,СВЦЭМ!$B$39:$B$782,M$190)+'СЕТ СН'!$F$12</f>
        <v>112.2444137</v>
      </c>
      <c r="N192" s="36">
        <f>SUMIFS(СВЦЭМ!$F$39:$F$782,СВЦЭМ!$A$39:$A$782,$A192,СВЦЭМ!$B$39:$B$782,N$190)+'СЕТ СН'!$F$12</f>
        <v>113.6668366</v>
      </c>
      <c r="O192" s="36">
        <f>SUMIFS(СВЦЭМ!$F$39:$F$782,СВЦЭМ!$A$39:$A$782,$A192,СВЦЭМ!$B$39:$B$782,O$190)+'СЕТ СН'!$F$12</f>
        <v>113.97953749</v>
      </c>
      <c r="P192" s="36">
        <f>SUMIFS(СВЦЭМ!$F$39:$F$782,СВЦЭМ!$A$39:$A$782,$A192,СВЦЭМ!$B$39:$B$782,P$190)+'СЕТ СН'!$F$12</f>
        <v>114.39934552</v>
      </c>
      <c r="Q192" s="36">
        <f>SUMIFS(СВЦЭМ!$F$39:$F$782,СВЦЭМ!$A$39:$A$782,$A192,СВЦЭМ!$B$39:$B$782,Q$190)+'СЕТ СН'!$F$12</f>
        <v>115.25621372000001</v>
      </c>
      <c r="R192" s="36">
        <f>SUMIFS(СВЦЭМ!$F$39:$F$782,СВЦЭМ!$A$39:$A$782,$A192,СВЦЭМ!$B$39:$B$782,R$190)+'СЕТ СН'!$F$12</f>
        <v>115.29306095</v>
      </c>
      <c r="S192" s="36">
        <f>SUMIFS(СВЦЭМ!$F$39:$F$782,СВЦЭМ!$A$39:$A$782,$A192,СВЦЭМ!$B$39:$B$782,S$190)+'СЕТ СН'!$F$12</f>
        <v>115.95072172</v>
      </c>
      <c r="T192" s="36">
        <f>SUMIFS(СВЦЭМ!$F$39:$F$782,СВЦЭМ!$A$39:$A$782,$A192,СВЦЭМ!$B$39:$B$782,T$190)+'СЕТ СН'!$F$12</f>
        <v>134.65023332999999</v>
      </c>
      <c r="U192" s="36">
        <f>SUMIFS(СВЦЭМ!$F$39:$F$782,СВЦЭМ!$A$39:$A$782,$A192,СВЦЭМ!$B$39:$B$782,U$190)+'СЕТ СН'!$F$12</f>
        <v>134.99376545000001</v>
      </c>
      <c r="V192" s="36">
        <f>SUMIFS(СВЦЭМ!$F$39:$F$782,СВЦЭМ!$A$39:$A$782,$A192,СВЦЭМ!$B$39:$B$782,V$190)+'СЕТ СН'!$F$12</f>
        <v>138.80627279000001</v>
      </c>
      <c r="W192" s="36">
        <f>SUMIFS(СВЦЭМ!$F$39:$F$782,СВЦЭМ!$A$39:$A$782,$A192,СВЦЭМ!$B$39:$B$782,W$190)+'СЕТ СН'!$F$12</f>
        <v>138.8423468</v>
      </c>
      <c r="X192" s="36">
        <f>SUMIFS(СВЦЭМ!$F$39:$F$782,СВЦЭМ!$A$39:$A$782,$A192,СВЦЭМ!$B$39:$B$782,X$190)+'СЕТ СН'!$F$12</f>
        <v>131.51845158</v>
      </c>
      <c r="Y192" s="36">
        <f>SUMIFS(СВЦЭМ!$F$39:$F$782,СВЦЭМ!$A$39:$A$782,$A192,СВЦЭМ!$B$39:$B$782,Y$190)+'СЕТ СН'!$F$12</f>
        <v>126.22353744999999</v>
      </c>
    </row>
    <row r="193" spans="1:25" ht="15.75" x14ac:dyDescent="0.2">
      <c r="A193" s="35">
        <f t="shared" ref="A193:A220" si="5">A192+1</f>
        <v>44807</v>
      </c>
      <c r="B193" s="36">
        <f>SUMIFS(СВЦЭМ!$F$39:$F$782,СВЦЭМ!$A$39:$A$782,$A193,СВЦЭМ!$B$39:$B$782,B$190)+'СЕТ СН'!$F$12</f>
        <v>126.31300156</v>
      </c>
      <c r="C193" s="36">
        <f>SUMIFS(СВЦЭМ!$F$39:$F$782,СВЦЭМ!$A$39:$A$782,$A193,СВЦЭМ!$B$39:$B$782,C$190)+'СЕТ СН'!$F$12</f>
        <v>132.89001307000001</v>
      </c>
      <c r="D193" s="36">
        <f>SUMIFS(СВЦЭМ!$F$39:$F$782,СВЦЭМ!$A$39:$A$782,$A193,СВЦЭМ!$B$39:$B$782,D$190)+'СЕТ СН'!$F$12</f>
        <v>135.71991084000001</v>
      </c>
      <c r="E193" s="36">
        <f>SUMIFS(СВЦЭМ!$F$39:$F$782,СВЦЭМ!$A$39:$A$782,$A193,СВЦЭМ!$B$39:$B$782,E$190)+'СЕТ СН'!$F$12</f>
        <v>137.71410159000001</v>
      </c>
      <c r="F193" s="36">
        <f>SUMIFS(СВЦЭМ!$F$39:$F$782,СВЦЭМ!$A$39:$A$782,$A193,СВЦЭМ!$B$39:$B$782,F$190)+'СЕТ СН'!$F$12</f>
        <v>139.82360335000001</v>
      </c>
      <c r="G193" s="36">
        <f>SUMIFS(СВЦЭМ!$F$39:$F$782,СВЦЭМ!$A$39:$A$782,$A193,СВЦЭМ!$B$39:$B$782,G$190)+'СЕТ СН'!$F$12</f>
        <v>139.45480462</v>
      </c>
      <c r="H193" s="36">
        <f>SUMIFS(СВЦЭМ!$F$39:$F$782,СВЦЭМ!$A$39:$A$782,$A193,СВЦЭМ!$B$39:$B$782,H$190)+'СЕТ СН'!$F$12</f>
        <v>136.10935936999999</v>
      </c>
      <c r="I193" s="36">
        <f>SUMIFS(СВЦЭМ!$F$39:$F$782,СВЦЭМ!$A$39:$A$782,$A193,СВЦЭМ!$B$39:$B$782,I$190)+'СЕТ СН'!$F$12</f>
        <v>128.75162964</v>
      </c>
      <c r="J193" s="36">
        <f>SUMIFS(СВЦЭМ!$F$39:$F$782,СВЦЭМ!$A$39:$A$782,$A193,СВЦЭМ!$B$39:$B$782,J$190)+'СЕТ СН'!$F$12</f>
        <v>121.01588513</v>
      </c>
      <c r="K193" s="36">
        <f>SUMIFS(СВЦЭМ!$F$39:$F$782,СВЦЭМ!$A$39:$A$782,$A193,СВЦЭМ!$B$39:$B$782,K$190)+'СЕТ СН'!$F$12</f>
        <v>110.1395867</v>
      </c>
      <c r="L193" s="36">
        <f>SUMIFS(СВЦЭМ!$F$39:$F$782,СВЦЭМ!$A$39:$A$782,$A193,СВЦЭМ!$B$39:$B$782,L$190)+'СЕТ СН'!$F$12</f>
        <v>103.31002943</v>
      </c>
      <c r="M193" s="36">
        <f>SUMIFS(СВЦЭМ!$F$39:$F$782,СВЦЭМ!$A$39:$A$782,$A193,СВЦЭМ!$B$39:$B$782,M$190)+'СЕТ СН'!$F$12</f>
        <v>105.07541281</v>
      </c>
      <c r="N193" s="36">
        <f>SUMIFS(СВЦЭМ!$F$39:$F$782,СВЦЭМ!$A$39:$A$782,$A193,СВЦЭМ!$B$39:$B$782,N$190)+'СЕТ СН'!$F$12</f>
        <v>107.0212136</v>
      </c>
      <c r="O193" s="36">
        <f>SUMIFS(СВЦЭМ!$F$39:$F$782,СВЦЭМ!$A$39:$A$782,$A193,СВЦЭМ!$B$39:$B$782,O$190)+'СЕТ СН'!$F$12</f>
        <v>111.30297533</v>
      </c>
      <c r="P193" s="36">
        <f>SUMIFS(СВЦЭМ!$F$39:$F$782,СВЦЭМ!$A$39:$A$782,$A193,СВЦЭМ!$B$39:$B$782,P$190)+'СЕТ СН'!$F$12</f>
        <v>114.72738901</v>
      </c>
      <c r="Q193" s="36">
        <f>SUMIFS(СВЦЭМ!$F$39:$F$782,СВЦЭМ!$A$39:$A$782,$A193,СВЦЭМ!$B$39:$B$782,Q$190)+'СЕТ СН'!$F$12</f>
        <v>115.34606936</v>
      </c>
      <c r="R193" s="36">
        <f>SUMIFS(СВЦЭМ!$F$39:$F$782,СВЦЭМ!$A$39:$A$782,$A193,СВЦЭМ!$B$39:$B$782,R$190)+'СЕТ СН'!$F$12</f>
        <v>114.90482249</v>
      </c>
      <c r="S193" s="36">
        <f>SUMIFS(СВЦЭМ!$F$39:$F$782,СВЦЭМ!$A$39:$A$782,$A193,СВЦЭМ!$B$39:$B$782,S$190)+'СЕТ СН'!$F$12</f>
        <v>115.55980409999999</v>
      </c>
      <c r="T193" s="36">
        <f>SUMIFS(СВЦЭМ!$F$39:$F$782,СВЦЭМ!$A$39:$A$782,$A193,СВЦЭМ!$B$39:$B$782,T$190)+'СЕТ СН'!$F$12</f>
        <v>112.29951052</v>
      </c>
      <c r="U193" s="36">
        <f>SUMIFS(СВЦЭМ!$F$39:$F$782,СВЦЭМ!$A$39:$A$782,$A193,СВЦЭМ!$B$39:$B$782,U$190)+'СЕТ СН'!$F$12</f>
        <v>111.97422265</v>
      </c>
      <c r="V193" s="36">
        <f>SUMIFS(СВЦЭМ!$F$39:$F$782,СВЦЭМ!$A$39:$A$782,$A193,СВЦЭМ!$B$39:$B$782,V$190)+'СЕТ СН'!$F$12</f>
        <v>111.3400097</v>
      </c>
      <c r="W193" s="36">
        <f>SUMIFS(СВЦЭМ!$F$39:$F$782,СВЦЭМ!$A$39:$A$782,$A193,СВЦЭМ!$B$39:$B$782,W$190)+'СЕТ СН'!$F$12</f>
        <v>111.21596369</v>
      </c>
      <c r="X193" s="36">
        <f>SUMIFS(СВЦЭМ!$F$39:$F$782,СВЦЭМ!$A$39:$A$782,$A193,СВЦЭМ!$B$39:$B$782,X$190)+'СЕТ СН'!$F$12</f>
        <v>123.03222153</v>
      </c>
      <c r="Y193" s="36">
        <f>SUMIFS(СВЦЭМ!$F$39:$F$782,СВЦЭМ!$A$39:$A$782,$A193,СВЦЭМ!$B$39:$B$782,Y$190)+'СЕТ СН'!$F$12</f>
        <v>131.68960670999999</v>
      </c>
    </row>
    <row r="194" spans="1:25" ht="15.75" x14ac:dyDescent="0.2">
      <c r="A194" s="35">
        <f t="shared" si="5"/>
        <v>44808</v>
      </c>
      <c r="B194" s="36">
        <f>SUMIFS(СВЦЭМ!$F$39:$F$782,СВЦЭМ!$A$39:$A$782,$A194,СВЦЭМ!$B$39:$B$782,B$190)+'СЕТ СН'!$F$12</f>
        <v>127.1041594</v>
      </c>
      <c r="C194" s="36">
        <f>SUMIFS(СВЦЭМ!$F$39:$F$782,СВЦЭМ!$A$39:$A$782,$A194,СВЦЭМ!$B$39:$B$782,C$190)+'СЕТ СН'!$F$12</f>
        <v>135.68972191</v>
      </c>
      <c r="D194" s="36">
        <f>SUMIFS(СВЦЭМ!$F$39:$F$782,СВЦЭМ!$A$39:$A$782,$A194,СВЦЭМ!$B$39:$B$782,D$190)+'СЕТ СН'!$F$12</f>
        <v>129.80272783999999</v>
      </c>
      <c r="E194" s="36">
        <f>SUMIFS(СВЦЭМ!$F$39:$F$782,СВЦЭМ!$A$39:$A$782,$A194,СВЦЭМ!$B$39:$B$782,E$190)+'СЕТ СН'!$F$12</f>
        <v>131.85517275000001</v>
      </c>
      <c r="F194" s="36">
        <f>SUMIFS(СВЦЭМ!$F$39:$F$782,СВЦЭМ!$A$39:$A$782,$A194,СВЦЭМ!$B$39:$B$782,F$190)+'СЕТ СН'!$F$12</f>
        <v>132.43574728999999</v>
      </c>
      <c r="G194" s="36">
        <f>SUMIFS(СВЦЭМ!$F$39:$F$782,СВЦЭМ!$A$39:$A$782,$A194,СВЦЭМ!$B$39:$B$782,G$190)+'СЕТ СН'!$F$12</f>
        <v>131.35731382</v>
      </c>
      <c r="H194" s="36">
        <f>SUMIFS(СВЦЭМ!$F$39:$F$782,СВЦЭМ!$A$39:$A$782,$A194,СВЦЭМ!$B$39:$B$782,H$190)+'СЕТ СН'!$F$12</f>
        <v>128.54321394999999</v>
      </c>
      <c r="I194" s="36">
        <f>SUMIFS(СВЦЭМ!$F$39:$F$782,СВЦЭМ!$A$39:$A$782,$A194,СВЦЭМ!$B$39:$B$782,I$190)+'СЕТ СН'!$F$12</f>
        <v>122.47304111</v>
      </c>
      <c r="J194" s="36">
        <f>SUMIFS(СВЦЭМ!$F$39:$F$782,СВЦЭМ!$A$39:$A$782,$A194,СВЦЭМ!$B$39:$B$782,J$190)+'СЕТ СН'!$F$12</f>
        <v>116.78250174</v>
      </c>
      <c r="K194" s="36">
        <f>SUMIFS(СВЦЭМ!$F$39:$F$782,СВЦЭМ!$A$39:$A$782,$A194,СВЦЭМ!$B$39:$B$782,K$190)+'СЕТ СН'!$F$12</f>
        <v>122.83106171999999</v>
      </c>
      <c r="L194" s="36">
        <f>SUMIFS(СВЦЭМ!$F$39:$F$782,СВЦЭМ!$A$39:$A$782,$A194,СВЦЭМ!$B$39:$B$782,L$190)+'СЕТ СН'!$F$12</f>
        <v>122.77826342</v>
      </c>
      <c r="M194" s="36">
        <f>SUMIFS(СВЦЭМ!$F$39:$F$782,СВЦЭМ!$A$39:$A$782,$A194,СВЦЭМ!$B$39:$B$782,M$190)+'СЕТ СН'!$F$12</f>
        <v>124.25986527000001</v>
      </c>
      <c r="N194" s="36">
        <f>SUMIFS(СВЦЭМ!$F$39:$F$782,СВЦЭМ!$A$39:$A$782,$A194,СВЦЭМ!$B$39:$B$782,N$190)+'СЕТ СН'!$F$12</f>
        <v>122.04630478999999</v>
      </c>
      <c r="O194" s="36">
        <f>SUMIFS(СВЦЭМ!$F$39:$F$782,СВЦЭМ!$A$39:$A$782,$A194,СВЦЭМ!$B$39:$B$782,O$190)+'СЕТ СН'!$F$12</f>
        <v>121.41434647</v>
      </c>
      <c r="P194" s="36">
        <f>SUMIFS(СВЦЭМ!$F$39:$F$782,СВЦЭМ!$A$39:$A$782,$A194,СВЦЭМ!$B$39:$B$782,P$190)+'СЕТ СН'!$F$12</f>
        <v>123.59033972</v>
      </c>
      <c r="Q194" s="36">
        <f>SUMIFS(СВЦЭМ!$F$39:$F$782,СВЦЭМ!$A$39:$A$782,$A194,СВЦЭМ!$B$39:$B$782,Q$190)+'СЕТ СН'!$F$12</f>
        <v>125.68087979000001</v>
      </c>
      <c r="R194" s="36">
        <f>SUMIFS(СВЦЭМ!$F$39:$F$782,СВЦЭМ!$A$39:$A$782,$A194,СВЦЭМ!$B$39:$B$782,R$190)+'СЕТ СН'!$F$12</f>
        <v>124.34249975</v>
      </c>
      <c r="S194" s="36">
        <f>SUMIFS(СВЦЭМ!$F$39:$F$782,СВЦЭМ!$A$39:$A$782,$A194,СВЦЭМ!$B$39:$B$782,S$190)+'СЕТ СН'!$F$12</f>
        <v>122.70900014</v>
      </c>
      <c r="T194" s="36">
        <f>SUMIFS(СВЦЭМ!$F$39:$F$782,СВЦЭМ!$A$39:$A$782,$A194,СВЦЭМ!$B$39:$B$782,T$190)+'СЕТ СН'!$F$12</f>
        <v>122.08818318</v>
      </c>
      <c r="U194" s="36">
        <f>SUMIFS(СВЦЭМ!$F$39:$F$782,СВЦЭМ!$A$39:$A$782,$A194,СВЦЭМ!$B$39:$B$782,U$190)+'СЕТ СН'!$F$12</f>
        <v>121.98150291</v>
      </c>
      <c r="V194" s="36">
        <f>SUMIFS(СВЦЭМ!$F$39:$F$782,СВЦЭМ!$A$39:$A$782,$A194,СВЦЭМ!$B$39:$B$782,V$190)+'СЕТ СН'!$F$12</f>
        <v>124.44681697</v>
      </c>
      <c r="W194" s="36">
        <f>SUMIFS(СВЦЭМ!$F$39:$F$782,СВЦЭМ!$A$39:$A$782,$A194,СВЦЭМ!$B$39:$B$782,W$190)+'СЕТ СН'!$F$12</f>
        <v>122.84599575999999</v>
      </c>
      <c r="X194" s="36">
        <f>SUMIFS(СВЦЭМ!$F$39:$F$782,СВЦЭМ!$A$39:$A$782,$A194,СВЦЭМ!$B$39:$B$782,X$190)+'СЕТ СН'!$F$12</f>
        <v>126.44483423</v>
      </c>
      <c r="Y194" s="36">
        <f>SUMIFS(СВЦЭМ!$F$39:$F$782,СВЦЭМ!$A$39:$A$782,$A194,СВЦЭМ!$B$39:$B$782,Y$190)+'СЕТ СН'!$F$12</f>
        <v>136.53020129000001</v>
      </c>
    </row>
    <row r="195" spans="1:25" ht="15.75" x14ac:dyDescent="0.2">
      <c r="A195" s="35">
        <f t="shared" si="5"/>
        <v>44809</v>
      </c>
      <c r="B195" s="36">
        <f>SUMIFS(СВЦЭМ!$F$39:$F$782,СВЦЭМ!$A$39:$A$782,$A195,СВЦЭМ!$B$39:$B$782,B$190)+'СЕТ СН'!$F$12</f>
        <v>138.19240357000001</v>
      </c>
      <c r="C195" s="36">
        <f>SUMIFS(СВЦЭМ!$F$39:$F$782,СВЦЭМ!$A$39:$A$782,$A195,СВЦЭМ!$B$39:$B$782,C$190)+'СЕТ СН'!$F$12</f>
        <v>134.08766302000001</v>
      </c>
      <c r="D195" s="36">
        <f>SUMIFS(СВЦЭМ!$F$39:$F$782,СВЦЭМ!$A$39:$A$782,$A195,СВЦЭМ!$B$39:$B$782,D$190)+'СЕТ СН'!$F$12</f>
        <v>142.90449336</v>
      </c>
      <c r="E195" s="36">
        <f>SUMIFS(СВЦЭМ!$F$39:$F$782,СВЦЭМ!$A$39:$A$782,$A195,СВЦЭМ!$B$39:$B$782,E$190)+'СЕТ СН'!$F$12</f>
        <v>143.84747535</v>
      </c>
      <c r="F195" s="36">
        <f>SUMIFS(СВЦЭМ!$F$39:$F$782,СВЦЭМ!$A$39:$A$782,$A195,СВЦЭМ!$B$39:$B$782,F$190)+'СЕТ СН'!$F$12</f>
        <v>144.83745615999999</v>
      </c>
      <c r="G195" s="36">
        <f>SUMIFS(СВЦЭМ!$F$39:$F$782,СВЦЭМ!$A$39:$A$782,$A195,СВЦЭМ!$B$39:$B$782,G$190)+'СЕТ СН'!$F$12</f>
        <v>141.85626310999999</v>
      </c>
      <c r="H195" s="36">
        <f>SUMIFS(СВЦЭМ!$F$39:$F$782,СВЦЭМ!$A$39:$A$782,$A195,СВЦЭМ!$B$39:$B$782,H$190)+'СЕТ СН'!$F$12</f>
        <v>135.44424169000001</v>
      </c>
      <c r="I195" s="36">
        <f>SUMIFS(СВЦЭМ!$F$39:$F$782,СВЦЭМ!$A$39:$A$782,$A195,СВЦЭМ!$B$39:$B$782,I$190)+'СЕТ СН'!$F$12</f>
        <v>124.05487388</v>
      </c>
      <c r="J195" s="36">
        <f>SUMIFS(СВЦЭМ!$F$39:$F$782,СВЦЭМ!$A$39:$A$782,$A195,СВЦЭМ!$B$39:$B$782,J$190)+'СЕТ СН'!$F$12</f>
        <v>119.81831678</v>
      </c>
      <c r="K195" s="36">
        <f>SUMIFS(СВЦЭМ!$F$39:$F$782,СВЦЭМ!$A$39:$A$782,$A195,СВЦЭМ!$B$39:$B$782,K$190)+'СЕТ СН'!$F$12</f>
        <v>126.08451187</v>
      </c>
      <c r="L195" s="36">
        <f>SUMIFS(СВЦЭМ!$F$39:$F$782,СВЦЭМ!$A$39:$A$782,$A195,СВЦЭМ!$B$39:$B$782,L$190)+'СЕТ СН'!$F$12</f>
        <v>130.91835527999999</v>
      </c>
      <c r="M195" s="36">
        <f>SUMIFS(СВЦЭМ!$F$39:$F$782,СВЦЭМ!$A$39:$A$782,$A195,СВЦЭМ!$B$39:$B$782,M$190)+'СЕТ СН'!$F$12</f>
        <v>131.14724052</v>
      </c>
      <c r="N195" s="36">
        <f>SUMIFS(СВЦЭМ!$F$39:$F$782,СВЦЭМ!$A$39:$A$782,$A195,СВЦЭМ!$B$39:$B$782,N$190)+'СЕТ СН'!$F$12</f>
        <v>131.19682599000001</v>
      </c>
      <c r="O195" s="36">
        <f>SUMIFS(СВЦЭМ!$F$39:$F$782,СВЦЭМ!$A$39:$A$782,$A195,СВЦЭМ!$B$39:$B$782,O$190)+'СЕТ СН'!$F$12</f>
        <v>132.13104326000001</v>
      </c>
      <c r="P195" s="36">
        <f>SUMIFS(СВЦЭМ!$F$39:$F$782,СВЦЭМ!$A$39:$A$782,$A195,СВЦЭМ!$B$39:$B$782,P$190)+'СЕТ СН'!$F$12</f>
        <v>131.04178565999999</v>
      </c>
      <c r="Q195" s="36">
        <f>SUMIFS(СВЦЭМ!$F$39:$F$782,СВЦЭМ!$A$39:$A$782,$A195,СВЦЭМ!$B$39:$B$782,Q$190)+'СЕТ СН'!$F$12</f>
        <v>130.69993898000001</v>
      </c>
      <c r="R195" s="36">
        <f>SUMIFS(СВЦЭМ!$F$39:$F$782,СВЦЭМ!$A$39:$A$782,$A195,СВЦЭМ!$B$39:$B$782,R$190)+'СЕТ СН'!$F$12</f>
        <v>130.05087936999999</v>
      </c>
      <c r="S195" s="36">
        <f>SUMIFS(СВЦЭМ!$F$39:$F$782,СВЦЭМ!$A$39:$A$782,$A195,СВЦЭМ!$B$39:$B$782,S$190)+'СЕТ СН'!$F$12</f>
        <v>127.69357558999999</v>
      </c>
      <c r="T195" s="36">
        <f>SUMIFS(СВЦЭМ!$F$39:$F$782,СВЦЭМ!$A$39:$A$782,$A195,СВЦЭМ!$B$39:$B$782,T$190)+'СЕТ СН'!$F$12</f>
        <v>135.08591919</v>
      </c>
      <c r="U195" s="36">
        <f>SUMIFS(СВЦЭМ!$F$39:$F$782,СВЦЭМ!$A$39:$A$782,$A195,СВЦЭМ!$B$39:$B$782,U$190)+'СЕТ СН'!$F$12</f>
        <v>136.07390229000001</v>
      </c>
      <c r="V195" s="36">
        <f>SUMIFS(СВЦЭМ!$F$39:$F$782,СВЦЭМ!$A$39:$A$782,$A195,СВЦЭМ!$B$39:$B$782,V$190)+'СЕТ СН'!$F$12</f>
        <v>138.97053314999999</v>
      </c>
      <c r="W195" s="36">
        <f>SUMIFS(СВЦЭМ!$F$39:$F$782,СВЦЭМ!$A$39:$A$782,$A195,СВЦЭМ!$B$39:$B$782,W$190)+'СЕТ СН'!$F$12</f>
        <v>138.77540852000001</v>
      </c>
      <c r="X195" s="36">
        <f>SUMIFS(СВЦЭМ!$F$39:$F$782,СВЦЭМ!$A$39:$A$782,$A195,СВЦЭМ!$B$39:$B$782,X$190)+'СЕТ СН'!$F$12</f>
        <v>128.40401383</v>
      </c>
      <c r="Y195" s="36">
        <f>SUMIFS(СВЦЭМ!$F$39:$F$782,СВЦЭМ!$A$39:$A$782,$A195,СВЦЭМ!$B$39:$B$782,Y$190)+'СЕТ СН'!$F$12</f>
        <v>123.25999464</v>
      </c>
    </row>
    <row r="196" spans="1:25" ht="15.75" x14ac:dyDescent="0.2">
      <c r="A196" s="35">
        <f t="shared" si="5"/>
        <v>44810</v>
      </c>
      <c r="B196" s="36">
        <f>SUMIFS(СВЦЭМ!$F$39:$F$782,СВЦЭМ!$A$39:$A$782,$A196,СВЦЭМ!$B$39:$B$782,B$190)+'СЕТ СН'!$F$12</f>
        <v>132.16323813</v>
      </c>
      <c r="C196" s="36">
        <f>SUMIFS(СВЦЭМ!$F$39:$F$782,СВЦЭМ!$A$39:$A$782,$A196,СВЦЭМ!$B$39:$B$782,C$190)+'СЕТ СН'!$F$12</f>
        <v>140.41852763</v>
      </c>
      <c r="D196" s="36">
        <f>SUMIFS(СВЦЭМ!$F$39:$F$782,СВЦЭМ!$A$39:$A$782,$A196,СВЦЭМ!$B$39:$B$782,D$190)+'СЕТ СН'!$F$12</f>
        <v>145.43535919000001</v>
      </c>
      <c r="E196" s="36">
        <f>SUMIFS(СВЦЭМ!$F$39:$F$782,СВЦЭМ!$A$39:$A$782,$A196,СВЦЭМ!$B$39:$B$782,E$190)+'СЕТ СН'!$F$12</f>
        <v>146.99907744000001</v>
      </c>
      <c r="F196" s="36">
        <f>SUMIFS(СВЦЭМ!$F$39:$F$782,СВЦЭМ!$A$39:$A$782,$A196,СВЦЭМ!$B$39:$B$782,F$190)+'СЕТ СН'!$F$12</f>
        <v>147.05378571</v>
      </c>
      <c r="G196" s="36">
        <f>SUMIFS(СВЦЭМ!$F$39:$F$782,СВЦЭМ!$A$39:$A$782,$A196,СВЦЭМ!$B$39:$B$782,G$190)+'СЕТ СН'!$F$12</f>
        <v>146.61631649</v>
      </c>
      <c r="H196" s="36">
        <f>SUMIFS(СВЦЭМ!$F$39:$F$782,СВЦЭМ!$A$39:$A$782,$A196,СВЦЭМ!$B$39:$B$782,H$190)+'СЕТ СН'!$F$12</f>
        <v>136.50400087</v>
      </c>
      <c r="I196" s="36">
        <f>SUMIFS(СВЦЭМ!$F$39:$F$782,СВЦЭМ!$A$39:$A$782,$A196,СВЦЭМ!$B$39:$B$782,I$190)+'СЕТ СН'!$F$12</f>
        <v>125.52715658</v>
      </c>
      <c r="J196" s="36">
        <f>SUMIFS(СВЦЭМ!$F$39:$F$782,СВЦЭМ!$A$39:$A$782,$A196,СВЦЭМ!$B$39:$B$782,J$190)+'СЕТ СН'!$F$12</f>
        <v>123.42622789000001</v>
      </c>
      <c r="K196" s="36">
        <f>SUMIFS(СВЦЭМ!$F$39:$F$782,СВЦЭМ!$A$39:$A$782,$A196,СВЦЭМ!$B$39:$B$782,K$190)+'СЕТ СН'!$F$12</f>
        <v>122.01185546000001</v>
      </c>
      <c r="L196" s="36">
        <f>SUMIFS(СВЦЭМ!$F$39:$F$782,СВЦЭМ!$A$39:$A$782,$A196,СВЦЭМ!$B$39:$B$782,L$190)+'СЕТ СН'!$F$12</f>
        <v>130.71877104999999</v>
      </c>
      <c r="M196" s="36">
        <f>SUMIFS(СВЦЭМ!$F$39:$F$782,СВЦЭМ!$A$39:$A$782,$A196,СВЦЭМ!$B$39:$B$782,M$190)+'СЕТ СН'!$F$12</f>
        <v>129.15412896000001</v>
      </c>
      <c r="N196" s="36">
        <f>SUMIFS(СВЦЭМ!$F$39:$F$782,СВЦЭМ!$A$39:$A$782,$A196,СВЦЭМ!$B$39:$B$782,N$190)+'СЕТ СН'!$F$12</f>
        <v>132.27326819999999</v>
      </c>
      <c r="O196" s="36">
        <f>SUMIFS(СВЦЭМ!$F$39:$F$782,СВЦЭМ!$A$39:$A$782,$A196,СВЦЭМ!$B$39:$B$782,O$190)+'СЕТ СН'!$F$12</f>
        <v>132.04387407999999</v>
      </c>
      <c r="P196" s="36">
        <f>SUMIFS(СВЦЭМ!$F$39:$F$782,СВЦЭМ!$A$39:$A$782,$A196,СВЦЭМ!$B$39:$B$782,P$190)+'СЕТ СН'!$F$12</f>
        <v>130.84866549</v>
      </c>
      <c r="Q196" s="36">
        <f>SUMIFS(СВЦЭМ!$F$39:$F$782,СВЦЭМ!$A$39:$A$782,$A196,СВЦЭМ!$B$39:$B$782,Q$190)+'СЕТ СН'!$F$12</f>
        <v>131.34911650999999</v>
      </c>
      <c r="R196" s="36">
        <f>SUMIFS(СВЦЭМ!$F$39:$F$782,СВЦЭМ!$A$39:$A$782,$A196,СВЦЭМ!$B$39:$B$782,R$190)+'СЕТ СН'!$F$12</f>
        <v>130.63389315000001</v>
      </c>
      <c r="S196" s="36">
        <f>SUMIFS(СВЦЭМ!$F$39:$F$782,СВЦЭМ!$A$39:$A$782,$A196,СВЦЭМ!$B$39:$B$782,S$190)+'СЕТ СН'!$F$12</f>
        <v>140.1550283</v>
      </c>
      <c r="T196" s="36">
        <f>SUMIFS(СВЦЭМ!$F$39:$F$782,СВЦЭМ!$A$39:$A$782,$A196,СВЦЭМ!$B$39:$B$782,T$190)+'СЕТ СН'!$F$12</f>
        <v>136.01945610999999</v>
      </c>
      <c r="U196" s="36">
        <f>SUMIFS(СВЦЭМ!$F$39:$F$782,СВЦЭМ!$A$39:$A$782,$A196,СВЦЭМ!$B$39:$B$782,U$190)+'СЕТ СН'!$F$12</f>
        <v>136.54052163</v>
      </c>
      <c r="V196" s="36">
        <f>SUMIFS(СВЦЭМ!$F$39:$F$782,СВЦЭМ!$A$39:$A$782,$A196,СВЦЭМ!$B$39:$B$782,V$190)+'СЕТ СН'!$F$12</f>
        <v>141.09564455</v>
      </c>
      <c r="W196" s="36">
        <f>SUMIFS(СВЦЭМ!$F$39:$F$782,СВЦЭМ!$A$39:$A$782,$A196,СВЦЭМ!$B$39:$B$782,W$190)+'СЕТ СН'!$F$12</f>
        <v>140.04440399999999</v>
      </c>
      <c r="X196" s="36">
        <f>SUMIFS(СВЦЭМ!$F$39:$F$782,СВЦЭМ!$A$39:$A$782,$A196,СВЦЭМ!$B$39:$B$782,X$190)+'СЕТ СН'!$F$12</f>
        <v>134.43519619</v>
      </c>
      <c r="Y196" s="36">
        <f>SUMIFS(СВЦЭМ!$F$39:$F$782,СВЦЭМ!$A$39:$A$782,$A196,СВЦЭМ!$B$39:$B$782,Y$190)+'СЕТ СН'!$F$12</f>
        <v>135.81819601000001</v>
      </c>
    </row>
    <row r="197" spans="1:25" ht="15.75" x14ac:dyDescent="0.2">
      <c r="A197" s="35">
        <f t="shared" si="5"/>
        <v>44811</v>
      </c>
      <c r="B197" s="36">
        <f>SUMIFS(СВЦЭМ!$F$39:$F$782,СВЦЭМ!$A$39:$A$782,$A197,СВЦЭМ!$B$39:$B$782,B$190)+'СЕТ СН'!$F$12</f>
        <v>147.50157088</v>
      </c>
      <c r="C197" s="36">
        <f>SUMIFS(СВЦЭМ!$F$39:$F$782,СВЦЭМ!$A$39:$A$782,$A197,СВЦЭМ!$B$39:$B$782,C$190)+'СЕТ СН'!$F$12</f>
        <v>156.84494144000001</v>
      </c>
      <c r="D197" s="36">
        <f>SUMIFS(СВЦЭМ!$F$39:$F$782,СВЦЭМ!$A$39:$A$782,$A197,СВЦЭМ!$B$39:$B$782,D$190)+'СЕТ СН'!$F$12</f>
        <v>163.26388868999999</v>
      </c>
      <c r="E197" s="36">
        <f>SUMIFS(СВЦЭМ!$F$39:$F$782,СВЦЭМ!$A$39:$A$782,$A197,СВЦЭМ!$B$39:$B$782,E$190)+'СЕТ СН'!$F$12</f>
        <v>165.53097875</v>
      </c>
      <c r="F197" s="36">
        <f>SUMIFS(СВЦЭМ!$F$39:$F$782,СВЦЭМ!$A$39:$A$782,$A197,СВЦЭМ!$B$39:$B$782,F$190)+'СЕТ СН'!$F$12</f>
        <v>164.01573407000001</v>
      </c>
      <c r="G197" s="36">
        <f>SUMIFS(СВЦЭМ!$F$39:$F$782,СВЦЭМ!$A$39:$A$782,$A197,СВЦЭМ!$B$39:$B$782,G$190)+'СЕТ СН'!$F$12</f>
        <v>163.69436404000001</v>
      </c>
      <c r="H197" s="36">
        <f>SUMIFS(СВЦЭМ!$F$39:$F$782,СВЦЭМ!$A$39:$A$782,$A197,СВЦЭМ!$B$39:$B$782,H$190)+'СЕТ СН'!$F$12</f>
        <v>154.26601683000001</v>
      </c>
      <c r="I197" s="36">
        <f>SUMIFS(СВЦЭМ!$F$39:$F$782,СВЦЭМ!$A$39:$A$782,$A197,СВЦЭМ!$B$39:$B$782,I$190)+'СЕТ СН'!$F$12</f>
        <v>140.06642371999999</v>
      </c>
      <c r="J197" s="36">
        <f>SUMIFS(СВЦЭМ!$F$39:$F$782,СВЦЭМ!$A$39:$A$782,$A197,СВЦЭМ!$B$39:$B$782,J$190)+'СЕТ СН'!$F$12</f>
        <v>136.23515939000001</v>
      </c>
      <c r="K197" s="36">
        <f>SUMIFS(СВЦЭМ!$F$39:$F$782,СВЦЭМ!$A$39:$A$782,$A197,СВЦЭМ!$B$39:$B$782,K$190)+'СЕТ СН'!$F$12</f>
        <v>130.06018549999999</v>
      </c>
      <c r="L197" s="36">
        <f>SUMIFS(СВЦЭМ!$F$39:$F$782,СВЦЭМ!$A$39:$A$782,$A197,СВЦЭМ!$B$39:$B$782,L$190)+'СЕТ СН'!$F$12</f>
        <v>138.02137879</v>
      </c>
      <c r="M197" s="36">
        <f>SUMIFS(СВЦЭМ!$F$39:$F$782,СВЦЭМ!$A$39:$A$782,$A197,СВЦЭМ!$B$39:$B$782,M$190)+'СЕТ СН'!$F$12</f>
        <v>131.03502189</v>
      </c>
      <c r="N197" s="36">
        <f>SUMIFS(СВЦЭМ!$F$39:$F$782,СВЦЭМ!$A$39:$A$782,$A197,СВЦЭМ!$B$39:$B$782,N$190)+'СЕТ СН'!$F$12</f>
        <v>128.44541225</v>
      </c>
      <c r="O197" s="36">
        <f>SUMIFS(СВЦЭМ!$F$39:$F$782,СВЦЭМ!$A$39:$A$782,$A197,СВЦЭМ!$B$39:$B$782,O$190)+'СЕТ СН'!$F$12</f>
        <v>127.21102037</v>
      </c>
      <c r="P197" s="36">
        <f>SUMIFS(СВЦЭМ!$F$39:$F$782,СВЦЭМ!$A$39:$A$782,$A197,СВЦЭМ!$B$39:$B$782,P$190)+'СЕТ СН'!$F$12</f>
        <v>128.99600785999999</v>
      </c>
      <c r="Q197" s="36">
        <f>SUMIFS(СВЦЭМ!$F$39:$F$782,СВЦЭМ!$A$39:$A$782,$A197,СВЦЭМ!$B$39:$B$782,Q$190)+'СЕТ СН'!$F$12</f>
        <v>127.59635329</v>
      </c>
      <c r="R197" s="36">
        <f>SUMIFS(СВЦЭМ!$F$39:$F$782,СВЦЭМ!$A$39:$A$782,$A197,СВЦЭМ!$B$39:$B$782,R$190)+'СЕТ СН'!$F$12</f>
        <v>128.73363094000001</v>
      </c>
      <c r="S197" s="36">
        <f>SUMIFS(СВЦЭМ!$F$39:$F$782,СВЦЭМ!$A$39:$A$782,$A197,СВЦЭМ!$B$39:$B$782,S$190)+'СЕТ СН'!$F$12</f>
        <v>128.90563456999999</v>
      </c>
      <c r="T197" s="36">
        <f>SUMIFS(СВЦЭМ!$F$39:$F$782,СВЦЭМ!$A$39:$A$782,$A197,СВЦЭМ!$B$39:$B$782,T$190)+'СЕТ СН'!$F$12</f>
        <v>128.84411012000001</v>
      </c>
      <c r="U197" s="36">
        <f>SUMIFS(СВЦЭМ!$F$39:$F$782,СВЦЭМ!$A$39:$A$782,$A197,СВЦЭМ!$B$39:$B$782,U$190)+'СЕТ СН'!$F$12</f>
        <v>128.60656269</v>
      </c>
      <c r="V197" s="36">
        <f>SUMIFS(СВЦЭМ!$F$39:$F$782,СВЦЭМ!$A$39:$A$782,$A197,СВЦЭМ!$B$39:$B$782,V$190)+'СЕТ СН'!$F$12</f>
        <v>131.27128296999999</v>
      </c>
      <c r="W197" s="36">
        <f>SUMIFS(СВЦЭМ!$F$39:$F$782,СВЦЭМ!$A$39:$A$782,$A197,СВЦЭМ!$B$39:$B$782,W$190)+'СЕТ СН'!$F$12</f>
        <v>130.44021040000001</v>
      </c>
      <c r="X197" s="36">
        <f>SUMIFS(СВЦЭМ!$F$39:$F$782,СВЦЭМ!$A$39:$A$782,$A197,СВЦЭМ!$B$39:$B$782,X$190)+'СЕТ СН'!$F$12</f>
        <v>151.49648189000001</v>
      </c>
      <c r="Y197" s="36">
        <f>SUMIFS(СВЦЭМ!$F$39:$F$782,СВЦЭМ!$A$39:$A$782,$A197,СВЦЭМ!$B$39:$B$782,Y$190)+'СЕТ СН'!$F$12</f>
        <v>135.95611328999999</v>
      </c>
    </row>
    <row r="198" spans="1:25" ht="15.75" x14ac:dyDescent="0.2">
      <c r="A198" s="35">
        <f t="shared" si="5"/>
        <v>44812</v>
      </c>
      <c r="B198" s="36">
        <f>SUMIFS(СВЦЭМ!$F$39:$F$782,СВЦЭМ!$A$39:$A$782,$A198,СВЦЭМ!$B$39:$B$782,B$190)+'СЕТ СН'!$F$12</f>
        <v>150.01032658</v>
      </c>
      <c r="C198" s="36">
        <f>SUMIFS(СВЦЭМ!$F$39:$F$782,СВЦЭМ!$A$39:$A$782,$A198,СВЦЭМ!$B$39:$B$782,C$190)+'СЕТ СН'!$F$12</f>
        <v>160.80855582999999</v>
      </c>
      <c r="D198" s="36">
        <f>SUMIFS(СВЦЭМ!$F$39:$F$782,СВЦЭМ!$A$39:$A$782,$A198,СВЦЭМ!$B$39:$B$782,D$190)+'СЕТ СН'!$F$12</f>
        <v>169.5211845</v>
      </c>
      <c r="E198" s="36">
        <f>SUMIFS(СВЦЭМ!$F$39:$F$782,СВЦЭМ!$A$39:$A$782,$A198,СВЦЭМ!$B$39:$B$782,E$190)+'СЕТ СН'!$F$12</f>
        <v>164.03083652000001</v>
      </c>
      <c r="F198" s="36">
        <f>SUMIFS(СВЦЭМ!$F$39:$F$782,СВЦЭМ!$A$39:$A$782,$A198,СВЦЭМ!$B$39:$B$782,F$190)+'СЕТ СН'!$F$12</f>
        <v>166.31330037999999</v>
      </c>
      <c r="G198" s="36">
        <f>SUMIFS(СВЦЭМ!$F$39:$F$782,СВЦЭМ!$A$39:$A$782,$A198,СВЦЭМ!$B$39:$B$782,G$190)+'СЕТ СН'!$F$12</f>
        <v>163.22485361</v>
      </c>
      <c r="H198" s="36">
        <f>SUMIFS(СВЦЭМ!$F$39:$F$782,СВЦЭМ!$A$39:$A$782,$A198,СВЦЭМ!$B$39:$B$782,H$190)+'СЕТ СН'!$F$12</f>
        <v>153.69597175000001</v>
      </c>
      <c r="I198" s="36">
        <f>SUMIFS(СВЦЭМ!$F$39:$F$782,СВЦЭМ!$A$39:$A$782,$A198,СВЦЭМ!$B$39:$B$782,I$190)+'СЕТ СН'!$F$12</f>
        <v>138.87398214999999</v>
      </c>
      <c r="J198" s="36">
        <f>SUMIFS(СВЦЭМ!$F$39:$F$782,СВЦЭМ!$A$39:$A$782,$A198,СВЦЭМ!$B$39:$B$782,J$190)+'СЕТ СН'!$F$12</f>
        <v>127.21997173</v>
      </c>
      <c r="K198" s="36">
        <f>SUMIFS(СВЦЭМ!$F$39:$F$782,СВЦЭМ!$A$39:$A$782,$A198,СВЦЭМ!$B$39:$B$782,K$190)+'СЕТ СН'!$F$12</f>
        <v>128.56307201999999</v>
      </c>
      <c r="L198" s="36">
        <f>SUMIFS(СВЦЭМ!$F$39:$F$782,СВЦЭМ!$A$39:$A$782,$A198,СВЦЭМ!$B$39:$B$782,L$190)+'СЕТ СН'!$F$12</f>
        <v>131.77683113000001</v>
      </c>
      <c r="M198" s="36">
        <f>SUMIFS(СВЦЭМ!$F$39:$F$782,СВЦЭМ!$A$39:$A$782,$A198,СВЦЭМ!$B$39:$B$782,M$190)+'СЕТ СН'!$F$12</f>
        <v>133.20914919000001</v>
      </c>
      <c r="N198" s="36">
        <f>SUMIFS(СВЦЭМ!$F$39:$F$782,СВЦЭМ!$A$39:$A$782,$A198,СВЦЭМ!$B$39:$B$782,N$190)+'СЕТ СН'!$F$12</f>
        <v>133.13204640000001</v>
      </c>
      <c r="O198" s="36">
        <f>SUMIFS(СВЦЭМ!$F$39:$F$782,СВЦЭМ!$A$39:$A$782,$A198,СВЦЭМ!$B$39:$B$782,O$190)+'СЕТ СН'!$F$12</f>
        <v>131.25040407</v>
      </c>
      <c r="P198" s="36">
        <f>SUMIFS(СВЦЭМ!$F$39:$F$782,СВЦЭМ!$A$39:$A$782,$A198,СВЦЭМ!$B$39:$B$782,P$190)+'СЕТ СН'!$F$12</f>
        <v>131.8252861</v>
      </c>
      <c r="Q198" s="36">
        <f>SUMIFS(СВЦЭМ!$F$39:$F$782,СВЦЭМ!$A$39:$A$782,$A198,СВЦЭМ!$B$39:$B$782,Q$190)+'СЕТ СН'!$F$12</f>
        <v>133.40036352999999</v>
      </c>
      <c r="R198" s="36">
        <f>SUMIFS(СВЦЭМ!$F$39:$F$782,СВЦЭМ!$A$39:$A$782,$A198,СВЦЭМ!$B$39:$B$782,R$190)+'СЕТ СН'!$F$12</f>
        <v>133.49923003000001</v>
      </c>
      <c r="S198" s="36">
        <f>SUMIFS(СВЦЭМ!$F$39:$F$782,СВЦЭМ!$A$39:$A$782,$A198,СВЦЭМ!$B$39:$B$782,S$190)+'СЕТ СН'!$F$12</f>
        <v>133.33246568000001</v>
      </c>
      <c r="T198" s="36">
        <f>SUMIFS(СВЦЭМ!$F$39:$F$782,СВЦЭМ!$A$39:$A$782,$A198,СВЦЭМ!$B$39:$B$782,T$190)+'СЕТ СН'!$F$12</f>
        <v>133.61138538</v>
      </c>
      <c r="U198" s="36">
        <f>SUMIFS(СВЦЭМ!$F$39:$F$782,СВЦЭМ!$A$39:$A$782,$A198,СВЦЭМ!$B$39:$B$782,U$190)+'СЕТ СН'!$F$12</f>
        <v>131.31910837000001</v>
      </c>
      <c r="V198" s="36">
        <f>SUMIFS(СВЦЭМ!$F$39:$F$782,СВЦЭМ!$A$39:$A$782,$A198,СВЦЭМ!$B$39:$B$782,V$190)+'СЕТ СН'!$F$12</f>
        <v>132.19549047000001</v>
      </c>
      <c r="W198" s="36">
        <f>SUMIFS(СВЦЭМ!$F$39:$F$782,СВЦЭМ!$A$39:$A$782,$A198,СВЦЭМ!$B$39:$B$782,W$190)+'СЕТ СН'!$F$12</f>
        <v>131.36701400999999</v>
      </c>
      <c r="X198" s="36">
        <f>SUMIFS(СВЦЭМ!$F$39:$F$782,СВЦЭМ!$A$39:$A$782,$A198,СВЦЭМ!$B$39:$B$782,X$190)+'СЕТ СН'!$F$12</f>
        <v>127.67339833</v>
      </c>
      <c r="Y198" s="36">
        <f>SUMIFS(СВЦЭМ!$F$39:$F$782,СВЦЭМ!$A$39:$A$782,$A198,СВЦЭМ!$B$39:$B$782,Y$190)+'СЕТ СН'!$F$12</f>
        <v>132.70728882</v>
      </c>
    </row>
    <row r="199" spans="1:25" ht="15.75" x14ac:dyDescent="0.2">
      <c r="A199" s="35">
        <f t="shared" si="5"/>
        <v>44813</v>
      </c>
      <c r="B199" s="36">
        <f>SUMIFS(СВЦЭМ!$F$39:$F$782,СВЦЭМ!$A$39:$A$782,$A199,СВЦЭМ!$B$39:$B$782,B$190)+'СЕТ СН'!$F$12</f>
        <v>143.67402634000001</v>
      </c>
      <c r="C199" s="36">
        <f>SUMIFS(СВЦЭМ!$F$39:$F$782,СВЦЭМ!$A$39:$A$782,$A199,СВЦЭМ!$B$39:$B$782,C$190)+'СЕТ СН'!$F$12</f>
        <v>150.77665636</v>
      </c>
      <c r="D199" s="36">
        <f>SUMIFS(СВЦЭМ!$F$39:$F$782,СВЦЭМ!$A$39:$A$782,$A199,СВЦЭМ!$B$39:$B$782,D$190)+'СЕТ СН'!$F$12</f>
        <v>159.98285017000001</v>
      </c>
      <c r="E199" s="36">
        <f>SUMIFS(СВЦЭМ!$F$39:$F$782,СВЦЭМ!$A$39:$A$782,$A199,СВЦЭМ!$B$39:$B$782,E$190)+'СЕТ СН'!$F$12</f>
        <v>162.75168239999999</v>
      </c>
      <c r="F199" s="36">
        <f>SUMIFS(СВЦЭМ!$F$39:$F$782,СВЦЭМ!$A$39:$A$782,$A199,СВЦЭМ!$B$39:$B$782,F$190)+'СЕТ СН'!$F$12</f>
        <v>162.65137808</v>
      </c>
      <c r="G199" s="36">
        <f>SUMIFS(СВЦЭМ!$F$39:$F$782,СВЦЭМ!$A$39:$A$782,$A199,СВЦЭМ!$B$39:$B$782,G$190)+'СЕТ СН'!$F$12</f>
        <v>158.48489523000001</v>
      </c>
      <c r="H199" s="36">
        <f>SUMIFS(СВЦЭМ!$F$39:$F$782,СВЦЭМ!$A$39:$A$782,$A199,СВЦЭМ!$B$39:$B$782,H$190)+'СЕТ СН'!$F$12</f>
        <v>147.63333603000001</v>
      </c>
      <c r="I199" s="36">
        <f>SUMIFS(СВЦЭМ!$F$39:$F$782,СВЦЭМ!$A$39:$A$782,$A199,СВЦЭМ!$B$39:$B$782,I$190)+'СЕТ СН'!$F$12</f>
        <v>139.46665238</v>
      </c>
      <c r="J199" s="36">
        <f>SUMIFS(СВЦЭМ!$F$39:$F$782,СВЦЭМ!$A$39:$A$782,$A199,СВЦЭМ!$B$39:$B$782,J$190)+'СЕТ СН'!$F$12</f>
        <v>130.51598487999999</v>
      </c>
      <c r="K199" s="36">
        <f>SUMIFS(СВЦЭМ!$F$39:$F$782,СВЦЭМ!$A$39:$A$782,$A199,СВЦЭМ!$B$39:$B$782,K$190)+'СЕТ СН'!$F$12</f>
        <v>124.29383228</v>
      </c>
      <c r="L199" s="36">
        <f>SUMIFS(СВЦЭМ!$F$39:$F$782,СВЦЭМ!$A$39:$A$782,$A199,СВЦЭМ!$B$39:$B$782,L$190)+'СЕТ СН'!$F$12</f>
        <v>121.67078397</v>
      </c>
      <c r="M199" s="36">
        <f>SUMIFS(СВЦЭМ!$F$39:$F$782,СВЦЭМ!$A$39:$A$782,$A199,СВЦЭМ!$B$39:$B$782,M$190)+'СЕТ СН'!$F$12</f>
        <v>118.96407574</v>
      </c>
      <c r="N199" s="36">
        <f>SUMIFS(СВЦЭМ!$F$39:$F$782,СВЦЭМ!$A$39:$A$782,$A199,СВЦЭМ!$B$39:$B$782,N$190)+'СЕТ СН'!$F$12</f>
        <v>116.78211579000001</v>
      </c>
      <c r="O199" s="36">
        <f>SUMIFS(СВЦЭМ!$F$39:$F$782,СВЦЭМ!$A$39:$A$782,$A199,СВЦЭМ!$B$39:$B$782,O$190)+'СЕТ СН'!$F$12</f>
        <v>115.91618440000001</v>
      </c>
      <c r="P199" s="36">
        <f>SUMIFS(СВЦЭМ!$F$39:$F$782,СВЦЭМ!$A$39:$A$782,$A199,СВЦЭМ!$B$39:$B$782,P$190)+'СЕТ СН'!$F$12</f>
        <v>120.87596139</v>
      </c>
      <c r="Q199" s="36">
        <f>SUMIFS(СВЦЭМ!$F$39:$F$782,СВЦЭМ!$A$39:$A$782,$A199,СВЦЭМ!$B$39:$B$782,Q$190)+'СЕТ СН'!$F$12</f>
        <v>121.11620143</v>
      </c>
      <c r="R199" s="36">
        <f>SUMIFS(СВЦЭМ!$F$39:$F$782,СВЦЭМ!$A$39:$A$782,$A199,СВЦЭМ!$B$39:$B$782,R$190)+'СЕТ СН'!$F$12</f>
        <v>123.59214188</v>
      </c>
      <c r="S199" s="36">
        <f>SUMIFS(СВЦЭМ!$F$39:$F$782,СВЦЭМ!$A$39:$A$782,$A199,СВЦЭМ!$B$39:$B$782,S$190)+'СЕТ СН'!$F$12</f>
        <v>118.75328992999999</v>
      </c>
      <c r="T199" s="36">
        <f>SUMIFS(СВЦЭМ!$F$39:$F$782,СВЦЭМ!$A$39:$A$782,$A199,СВЦЭМ!$B$39:$B$782,T$190)+'СЕТ СН'!$F$12</f>
        <v>118.66960618</v>
      </c>
      <c r="U199" s="36">
        <f>SUMIFS(СВЦЭМ!$F$39:$F$782,СВЦЭМ!$A$39:$A$782,$A199,СВЦЭМ!$B$39:$B$782,U$190)+'СЕТ СН'!$F$12</f>
        <v>117.30477048</v>
      </c>
      <c r="V199" s="36">
        <f>SUMIFS(СВЦЭМ!$F$39:$F$782,СВЦЭМ!$A$39:$A$782,$A199,СВЦЭМ!$B$39:$B$782,V$190)+'СЕТ СН'!$F$12</f>
        <v>114.13255138</v>
      </c>
      <c r="W199" s="36">
        <f>SUMIFS(СВЦЭМ!$F$39:$F$782,СВЦЭМ!$A$39:$A$782,$A199,СВЦЭМ!$B$39:$B$782,W$190)+'СЕТ СН'!$F$12</f>
        <v>114.23790408000001</v>
      </c>
      <c r="X199" s="36">
        <f>SUMIFS(СВЦЭМ!$F$39:$F$782,СВЦЭМ!$A$39:$A$782,$A199,СВЦЭМ!$B$39:$B$782,X$190)+'СЕТ СН'!$F$12</f>
        <v>117.3530251</v>
      </c>
      <c r="Y199" s="36">
        <f>SUMIFS(СВЦЭМ!$F$39:$F$782,СВЦЭМ!$A$39:$A$782,$A199,СВЦЭМ!$B$39:$B$782,Y$190)+'СЕТ СН'!$F$12</f>
        <v>128.32463949999999</v>
      </c>
    </row>
    <row r="200" spans="1:25" ht="15.75" x14ac:dyDescent="0.2">
      <c r="A200" s="35">
        <f t="shared" si="5"/>
        <v>44814</v>
      </c>
      <c r="B200" s="36">
        <f>SUMIFS(СВЦЭМ!$F$39:$F$782,СВЦЭМ!$A$39:$A$782,$A200,СВЦЭМ!$B$39:$B$782,B$190)+'СЕТ СН'!$F$12</f>
        <v>133.30797598000001</v>
      </c>
      <c r="C200" s="36">
        <f>SUMIFS(СВЦЭМ!$F$39:$F$782,СВЦЭМ!$A$39:$A$782,$A200,СВЦЭМ!$B$39:$B$782,C$190)+'СЕТ СН'!$F$12</f>
        <v>140.81620874999999</v>
      </c>
      <c r="D200" s="36">
        <f>SUMIFS(СВЦЭМ!$F$39:$F$782,СВЦЭМ!$A$39:$A$782,$A200,СВЦЭМ!$B$39:$B$782,D$190)+'СЕТ СН'!$F$12</f>
        <v>146.56550935999999</v>
      </c>
      <c r="E200" s="36">
        <f>SUMIFS(СВЦЭМ!$F$39:$F$782,СВЦЭМ!$A$39:$A$782,$A200,СВЦЭМ!$B$39:$B$782,E$190)+'СЕТ СН'!$F$12</f>
        <v>148.05091171000001</v>
      </c>
      <c r="F200" s="36">
        <f>SUMIFS(СВЦЭМ!$F$39:$F$782,СВЦЭМ!$A$39:$A$782,$A200,СВЦЭМ!$B$39:$B$782,F$190)+'СЕТ СН'!$F$12</f>
        <v>150.48903773000001</v>
      </c>
      <c r="G200" s="36">
        <f>SUMIFS(СВЦЭМ!$F$39:$F$782,СВЦЭМ!$A$39:$A$782,$A200,СВЦЭМ!$B$39:$B$782,G$190)+'СЕТ СН'!$F$12</f>
        <v>148.61733176999999</v>
      </c>
      <c r="H200" s="36">
        <f>SUMIFS(СВЦЭМ!$F$39:$F$782,СВЦЭМ!$A$39:$A$782,$A200,СВЦЭМ!$B$39:$B$782,H$190)+'СЕТ СН'!$F$12</f>
        <v>143.86512880000001</v>
      </c>
      <c r="I200" s="36">
        <f>SUMIFS(СВЦЭМ!$F$39:$F$782,СВЦЭМ!$A$39:$A$782,$A200,СВЦЭМ!$B$39:$B$782,I$190)+'СЕТ СН'!$F$12</f>
        <v>135.25097787999999</v>
      </c>
      <c r="J200" s="36">
        <f>SUMIFS(СВЦЭМ!$F$39:$F$782,СВЦЭМ!$A$39:$A$782,$A200,СВЦЭМ!$B$39:$B$782,J$190)+'СЕТ СН'!$F$12</f>
        <v>123.99744565</v>
      </c>
      <c r="K200" s="36">
        <f>SUMIFS(СВЦЭМ!$F$39:$F$782,СВЦЭМ!$A$39:$A$782,$A200,СВЦЭМ!$B$39:$B$782,K$190)+'СЕТ СН'!$F$12</f>
        <v>119.0490258</v>
      </c>
      <c r="L200" s="36">
        <f>SUMIFS(СВЦЭМ!$F$39:$F$782,СВЦЭМ!$A$39:$A$782,$A200,СВЦЭМ!$B$39:$B$782,L$190)+'СЕТ СН'!$F$12</f>
        <v>116.88211966999999</v>
      </c>
      <c r="M200" s="36">
        <f>SUMIFS(СВЦЭМ!$F$39:$F$782,СВЦЭМ!$A$39:$A$782,$A200,СВЦЭМ!$B$39:$B$782,M$190)+'СЕТ СН'!$F$12</f>
        <v>116.91209164</v>
      </c>
      <c r="N200" s="36">
        <f>SUMIFS(СВЦЭМ!$F$39:$F$782,СВЦЭМ!$A$39:$A$782,$A200,СВЦЭМ!$B$39:$B$782,N$190)+'СЕТ СН'!$F$12</f>
        <v>118.56990344</v>
      </c>
      <c r="O200" s="36">
        <f>SUMIFS(СВЦЭМ!$F$39:$F$782,СВЦЭМ!$A$39:$A$782,$A200,СВЦЭМ!$B$39:$B$782,O$190)+'СЕТ СН'!$F$12</f>
        <v>121.75274279</v>
      </c>
      <c r="P200" s="36">
        <f>SUMIFS(СВЦЭМ!$F$39:$F$782,СВЦЭМ!$A$39:$A$782,$A200,СВЦЭМ!$B$39:$B$782,P$190)+'СЕТ СН'!$F$12</f>
        <v>122.01403194</v>
      </c>
      <c r="Q200" s="36">
        <f>SUMIFS(СВЦЭМ!$F$39:$F$782,СВЦЭМ!$A$39:$A$782,$A200,СВЦЭМ!$B$39:$B$782,Q$190)+'СЕТ СН'!$F$12</f>
        <v>123.00801190999999</v>
      </c>
      <c r="R200" s="36">
        <f>SUMIFS(СВЦЭМ!$F$39:$F$782,СВЦЭМ!$A$39:$A$782,$A200,СВЦЭМ!$B$39:$B$782,R$190)+'СЕТ СН'!$F$12</f>
        <v>120.43688419</v>
      </c>
      <c r="S200" s="36">
        <f>SUMIFS(СВЦЭМ!$F$39:$F$782,СВЦЭМ!$A$39:$A$782,$A200,СВЦЭМ!$B$39:$B$782,S$190)+'СЕТ СН'!$F$12</f>
        <v>116.06499078</v>
      </c>
      <c r="T200" s="36">
        <f>SUMIFS(СВЦЭМ!$F$39:$F$782,СВЦЭМ!$A$39:$A$782,$A200,СВЦЭМ!$B$39:$B$782,T$190)+'СЕТ СН'!$F$12</f>
        <v>114.10944007000001</v>
      </c>
      <c r="U200" s="36">
        <f>SUMIFS(СВЦЭМ!$F$39:$F$782,СВЦЭМ!$A$39:$A$782,$A200,СВЦЭМ!$B$39:$B$782,U$190)+'СЕТ СН'!$F$12</f>
        <v>116.47424976000001</v>
      </c>
      <c r="V200" s="36">
        <f>SUMIFS(СВЦЭМ!$F$39:$F$782,СВЦЭМ!$A$39:$A$782,$A200,СВЦЭМ!$B$39:$B$782,V$190)+'СЕТ СН'!$F$12</f>
        <v>116.00661801</v>
      </c>
      <c r="W200" s="36">
        <f>SUMIFS(СВЦЭМ!$F$39:$F$782,СВЦЭМ!$A$39:$A$782,$A200,СВЦЭМ!$B$39:$B$782,W$190)+'СЕТ СН'!$F$12</f>
        <v>117.19325277999999</v>
      </c>
      <c r="X200" s="36">
        <f>SUMIFS(СВЦЭМ!$F$39:$F$782,СВЦЭМ!$A$39:$A$782,$A200,СВЦЭМ!$B$39:$B$782,X$190)+'СЕТ СН'!$F$12</f>
        <v>126.02205298</v>
      </c>
      <c r="Y200" s="36">
        <f>SUMIFS(СВЦЭМ!$F$39:$F$782,СВЦЭМ!$A$39:$A$782,$A200,СВЦЭМ!$B$39:$B$782,Y$190)+'СЕТ СН'!$F$12</f>
        <v>132.50571335999999</v>
      </c>
    </row>
    <row r="201" spans="1:25" ht="15.75" x14ac:dyDescent="0.2">
      <c r="A201" s="35">
        <f t="shared" si="5"/>
        <v>44815</v>
      </c>
      <c r="B201" s="36">
        <f>SUMIFS(СВЦЭМ!$F$39:$F$782,СВЦЭМ!$A$39:$A$782,$A201,СВЦЭМ!$B$39:$B$782,B$190)+'СЕТ СН'!$F$12</f>
        <v>134.73821029000001</v>
      </c>
      <c r="C201" s="36">
        <f>SUMIFS(СВЦЭМ!$F$39:$F$782,СВЦЭМ!$A$39:$A$782,$A201,СВЦЭМ!$B$39:$B$782,C$190)+'СЕТ СН'!$F$12</f>
        <v>140.52117361000001</v>
      </c>
      <c r="D201" s="36">
        <f>SUMIFS(СВЦЭМ!$F$39:$F$782,СВЦЭМ!$A$39:$A$782,$A201,СВЦЭМ!$B$39:$B$782,D$190)+'СЕТ СН'!$F$12</f>
        <v>144.78187237</v>
      </c>
      <c r="E201" s="36">
        <f>SUMIFS(СВЦЭМ!$F$39:$F$782,СВЦЭМ!$A$39:$A$782,$A201,СВЦЭМ!$B$39:$B$782,E$190)+'СЕТ СН'!$F$12</f>
        <v>145.22201810999999</v>
      </c>
      <c r="F201" s="36">
        <f>SUMIFS(СВЦЭМ!$F$39:$F$782,СВЦЭМ!$A$39:$A$782,$A201,СВЦЭМ!$B$39:$B$782,F$190)+'СЕТ СН'!$F$12</f>
        <v>143.85561367</v>
      </c>
      <c r="G201" s="36">
        <f>SUMIFS(СВЦЭМ!$F$39:$F$782,СВЦЭМ!$A$39:$A$782,$A201,СВЦЭМ!$B$39:$B$782,G$190)+'СЕТ СН'!$F$12</f>
        <v>142.51310265000001</v>
      </c>
      <c r="H201" s="36">
        <f>SUMIFS(СВЦЭМ!$F$39:$F$782,СВЦЭМ!$A$39:$A$782,$A201,СВЦЭМ!$B$39:$B$782,H$190)+'СЕТ СН'!$F$12</f>
        <v>139.39985522000001</v>
      </c>
      <c r="I201" s="36">
        <f>SUMIFS(СВЦЭМ!$F$39:$F$782,СВЦЭМ!$A$39:$A$782,$A201,СВЦЭМ!$B$39:$B$782,I$190)+'СЕТ СН'!$F$12</f>
        <v>130.59960971000001</v>
      </c>
      <c r="J201" s="36">
        <f>SUMIFS(СВЦЭМ!$F$39:$F$782,СВЦЭМ!$A$39:$A$782,$A201,СВЦЭМ!$B$39:$B$782,J$190)+'СЕТ СН'!$F$12</f>
        <v>119.5428326</v>
      </c>
      <c r="K201" s="36">
        <f>SUMIFS(СВЦЭМ!$F$39:$F$782,СВЦЭМ!$A$39:$A$782,$A201,СВЦЭМ!$B$39:$B$782,K$190)+'СЕТ СН'!$F$12</f>
        <v>113.03383621</v>
      </c>
      <c r="L201" s="36">
        <f>SUMIFS(СВЦЭМ!$F$39:$F$782,СВЦЭМ!$A$39:$A$782,$A201,СВЦЭМ!$B$39:$B$782,L$190)+'СЕТ СН'!$F$12</f>
        <v>109.08775409</v>
      </c>
      <c r="M201" s="36">
        <f>SUMIFS(СВЦЭМ!$F$39:$F$782,СВЦЭМ!$A$39:$A$782,$A201,СВЦЭМ!$B$39:$B$782,M$190)+'СЕТ СН'!$F$12</f>
        <v>111.13612569</v>
      </c>
      <c r="N201" s="36">
        <f>SUMIFS(СВЦЭМ!$F$39:$F$782,СВЦЭМ!$A$39:$A$782,$A201,СВЦЭМ!$B$39:$B$782,N$190)+'СЕТ СН'!$F$12</f>
        <v>111.47584241</v>
      </c>
      <c r="O201" s="36">
        <f>SUMIFS(СВЦЭМ!$F$39:$F$782,СВЦЭМ!$A$39:$A$782,$A201,СВЦЭМ!$B$39:$B$782,O$190)+'СЕТ СН'!$F$12</f>
        <v>112.26065142</v>
      </c>
      <c r="P201" s="36">
        <f>SUMIFS(СВЦЭМ!$F$39:$F$782,СВЦЭМ!$A$39:$A$782,$A201,СВЦЭМ!$B$39:$B$782,P$190)+'СЕТ СН'!$F$12</f>
        <v>116.06772214999999</v>
      </c>
      <c r="Q201" s="36">
        <f>SUMIFS(СВЦЭМ!$F$39:$F$782,СВЦЭМ!$A$39:$A$782,$A201,СВЦЭМ!$B$39:$B$782,Q$190)+'СЕТ СН'!$F$12</f>
        <v>116.61159981</v>
      </c>
      <c r="R201" s="36">
        <f>SUMIFS(СВЦЭМ!$F$39:$F$782,СВЦЭМ!$A$39:$A$782,$A201,СВЦЭМ!$B$39:$B$782,R$190)+'СЕТ СН'!$F$12</f>
        <v>113.45267373999999</v>
      </c>
      <c r="S201" s="36">
        <f>SUMIFS(СВЦЭМ!$F$39:$F$782,СВЦЭМ!$A$39:$A$782,$A201,СВЦЭМ!$B$39:$B$782,S$190)+'СЕТ СН'!$F$12</f>
        <v>112.35802362</v>
      </c>
      <c r="T201" s="36">
        <f>SUMIFS(СВЦЭМ!$F$39:$F$782,СВЦЭМ!$A$39:$A$782,$A201,СВЦЭМ!$B$39:$B$782,T$190)+'СЕТ СН'!$F$12</f>
        <v>110.31624551</v>
      </c>
      <c r="U201" s="36">
        <f>SUMIFS(СВЦЭМ!$F$39:$F$782,СВЦЭМ!$A$39:$A$782,$A201,СВЦЭМ!$B$39:$B$782,U$190)+'СЕТ СН'!$F$12</f>
        <v>108.54128034</v>
      </c>
      <c r="V201" s="36">
        <f>SUMIFS(СВЦЭМ!$F$39:$F$782,СВЦЭМ!$A$39:$A$782,$A201,СВЦЭМ!$B$39:$B$782,V$190)+'СЕТ СН'!$F$12</f>
        <v>109.07455603</v>
      </c>
      <c r="W201" s="36">
        <f>SUMIFS(СВЦЭМ!$F$39:$F$782,СВЦЭМ!$A$39:$A$782,$A201,СВЦЭМ!$B$39:$B$782,W$190)+'СЕТ СН'!$F$12</f>
        <v>112.38791154</v>
      </c>
      <c r="X201" s="36">
        <f>SUMIFS(СВЦЭМ!$F$39:$F$782,СВЦЭМ!$A$39:$A$782,$A201,СВЦЭМ!$B$39:$B$782,X$190)+'СЕТ СН'!$F$12</f>
        <v>120.38757022999999</v>
      </c>
      <c r="Y201" s="36">
        <f>SUMIFS(СВЦЭМ!$F$39:$F$782,СВЦЭМ!$A$39:$A$782,$A201,СВЦЭМ!$B$39:$B$782,Y$190)+'СЕТ СН'!$F$12</f>
        <v>130.05172758</v>
      </c>
    </row>
    <row r="202" spans="1:25" ht="15.75" x14ac:dyDescent="0.2">
      <c r="A202" s="35">
        <f t="shared" si="5"/>
        <v>44816</v>
      </c>
      <c r="B202" s="36">
        <f>SUMIFS(СВЦЭМ!$F$39:$F$782,СВЦЭМ!$A$39:$A$782,$A202,СВЦЭМ!$B$39:$B$782,B$190)+'СЕТ СН'!$F$12</f>
        <v>138.36989321999999</v>
      </c>
      <c r="C202" s="36">
        <f>SUMIFS(СВЦЭМ!$F$39:$F$782,СВЦЭМ!$A$39:$A$782,$A202,СВЦЭМ!$B$39:$B$782,C$190)+'СЕТ СН'!$F$12</f>
        <v>142.37955418000001</v>
      </c>
      <c r="D202" s="36">
        <f>SUMIFS(СВЦЭМ!$F$39:$F$782,СВЦЭМ!$A$39:$A$782,$A202,СВЦЭМ!$B$39:$B$782,D$190)+'СЕТ СН'!$F$12</f>
        <v>144.34684430999999</v>
      </c>
      <c r="E202" s="36">
        <f>SUMIFS(СВЦЭМ!$F$39:$F$782,СВЦЭМ!$A$39:$A$782,$A202,СВЦЭМ!$B$39:$B$782,E$190)+'СЕТ СН'!$F$12</f>
        <v>145.24128575</v>
      </c>
      <c r="F202" s="36">
        <f>SUMIFS(СВЦЭМ!$F$39:$F$782,СВЦЭМ!$A$39:$A$782,$A202,СВЦЭМ!$B$39:$B$782,F$190)+'СЕТ СН'!$F$12</f>
        <v>143.10106966000001</v>
      </c>
      <c r="G202" s="36">
        <f>SUMIFS(СВЦЭМ!$F$39:$F$782,СВЦЭМ!$A$39:$A$782,$A202,СВЦЭМ!$B$39:$B$782,G$190)+'СЕТ СН'!$F$12</f>
        <v>139.21254385</v>
      </c>
      <c r="H202" s="36">
        <f>SUMIFS(СВЦЭМ!$F$39:$F$782,СВЦЭМ!$A$39:$A$782,$A202,СВЦЭМ!$B$39:$B$782,H$190)+'СЕТ СН'!$F$12</f>
        <v>133.86307932</v>
      </c>
      <c r="I202" s="36">
        <f>SUMIFS(СВЦЭМ!$F$39:$F$782,СВЦЭМ!$A$39:$A$782,$A202,СВЦЭМ!$B$39:$B$782,I$190)+'СЕТ СН'!$F$12</f>
        <v>121.57246397</v>
      </c>
      <c r="J202" s="36">
        <f>SUMIFS(СВЦЭМ!$F$39:$F$782,СВЦЭМ!$A$39:$A$782,$A202,СВЦЭМ!$B$39:$B$782,J$190)+'СЕТ СН'!$F$12</f>
        <v>119.72487345</v>
      </c>
      <c r="K202" s="36">
        <f>SUMIFS(СВЦЭМ!$F$39:$F$782,СВЦЭМ!$A$39:$A$782,$A202,СВЦЭМ!$B$39:$B$782,K$190)+'СЕТ СН'!$F$12</f>
        <v>116.04495964</v>
      </c>
      <c r="L202" s="36">
        <f>SUMIFS(СВЦЭМ!$F$39:$F$782,СВЦЭМ!$A$39:$A$782,$A202,СВЦЭМ!$B$39:$B$782,L$190)+'СЕТ СН'!$F$12</f>
        <v>116.1452761</v>
      </c>
      <c r="M202" s="36">
        <f>SUMIFS(СВЦЭМ!$F$39:$F$782,СВЦЭМ!$A$39:$A$782,$A202,СВЦЭМ!$B$39:$B$782,M$190)+'СЕТ СН'!$F$12</f>
        <v>118.47789747</v>
      </c>
      <c r="N202" s="36">
        <f>SUMIFS(СВЦЭМ!$F$39:$F$782,СВЦЭМ!$A$39:$A$782,$A202,СВЦЭМ!$B$39:$B$782,N$190)+'СЕТ СН'!$F$12</f>
        <v>117.4393472</v>
      </c>
      <c r="O202" s="36">
        <f>SUMIFS(СВЦЭМ!$F$39:$F$782,СВЦЭМ!$A$39:$A$782,$A202,СВЦЭМ!$B$39:$B$782,O$190)+'СЕТ СН'!$F$12</f>
        <v>117.41044402999999</v>
      </c>
      <c r="P202" s="36">
        <f>SUMIFS(СВЦЭМ!$F$39:$F$782,СВЦЭМ!$A$39:$A$782,$A202,СВЦЭМ!$B$39:$B$782,P$190)+'СЕТ СН'!$F$12</f>
        <v>120.27165632000001</v>
      </c>
      <c r="Q202" s="36">
        <f>SUMIFS(СВЦЭМ!$F$39:$F$782,СВЦЭМ!$A$39:$A$782,$A202,СВЦЭМ!$B$39:$B$782,Q$190)+'СЕТ СН'!$F$12</f>
        <v>118.69432315</v>
      </c>
      <c r="R202" s="36">
        <f>SUMIFS(СВЦЭМ!$F$39:$F$782,СВЦЭМ!$A$39:$A$782,$A202,СВЦЭМ!$B$39:$B$782,R$190)+'СЕТ СН'!$F$12</f>
        <v>116.95037759</v>
      </c>
      <c r="S202" s="36">
        <f>SUMIFS(СВЦЭМ!$F$39:$F$782,СВЦЭМ!$A$39:$A$782,$A202,СВЦЭМ!$B$39:$B$782,S$190)+'СЕТ СН'!$F$12</f>
        <v>113.86719017999999</v>
      </c>
      <c r="T202" s="36">
        <f>SUMIFS(СВЦЭМ!$F$39:$F$782,СВЦЭМ!$A$39:$A$782,$A202,СВЦЭМ!$B$39:$B$782,T$190)+'СЕТ СН'!$F$12</f>
        <v>121.92962313</v>
      </c>
      <c r="U202" s="36">
        <f>SUMIFS(СВЦЭМ!$F$39:$F$782,СВЦЭМ!$A$39:$A$782,$A202,СВЦЭМ!$B$39:$B$782,U$190)+'СЕТ СН'!$F$12</f>
        <v>123.17153003</v>
      </c>
      <c r="V202" s="36">
        <f>SUMIFS(СВЦЭМ!$F$39:$F$782,СВЦЭМ!$A$39:$A$782,$A202,СВЦЭМ!$B$39:$B$782,V$190)+'СЕТ СН'!$F$12</f>
        <v>127.01583241</v>
      </c>
      <c r="W202" s="36">
        <f>SUMIFS(СВЦЭМ!$F$39:$F$782,СВЦЭМ!$A$39:$A$782,$A202,СВЦЭМ!$B$39:$B$782,W$190)+'СЕТ СН'!$F$12</f>
        <v>125.16138545</v>
      </c>
      <c r="X202" s="36">
        <f>SUMIFS(СВЦЭМ!$F$39:$F$782,СВЦЭМ!$A$39:$A$782,$A202,СВЦЭМ!$B$39:$B$782,X$190)+'СЕТ СН'!$F$12</f>
        <v>123.30237239</v>
      </c>
      <c r="Y202" s="36">
        <f>SUMIFS(СВЦЭМ!$F$39:$F$782,СВЦЭМ!$A$39:$A$782,$A202,СВЦЭМ!$B$39:$B$782,Y$190)+'СЕТ СН'!$F$12</f>
        <v>128.35919801</v>
      </c>
    </row>
    <row r="203" spans="1:25" ht="15.75" x14ac:dyDescent="0.2">
      <c r="A203" s="35">
        <f t="shared" si="5"/>
        <v>44817</v>
      </c>
      <c r="B203" s="36">
        <f>SUMIFS(СВЦЭМ!$F$39:$F$782,СВЦЭМ!$A$39:$A$782,$A203,СВЦЭМ!$B$39:$B$782,B$190)+'СЕТ СН'!$F$12</f>
        <v>136.15011042</v>
      </c>
      <c r="C203" s="36">
        <f>SUMIFS(СВЦЭМ!$F$39:$F$782,СВЦЭМ!$A$39:$A$782,$A203,СВЦЭМ!$B$39:$B$782,C$190)+'СЕТ СН'!$F$12</f>
        <v>142.52851801</v>
      </c>
      <c r="D203" s="36">
        <f>SUMIFS(СВЦЭМ!$F$39:$F$782,СВЦЭМ!$A$39:$A$782,$A203,СВЦЭМ!$B$39:$B$782,D$190)+'СЕТ СН'!$F$12</f>
        <v>145.65178015000001</v>
      </c>
      <c r="E203" s="36">
        <f>SUMIFS(СВЦЭМ!$F$39:$F$782,СВЦЭМ!$A$39:$A$782,$A203,СВЦЭМ!$B$39:$B$782,E$190)+'СЕТ СН'!$F$12</f>
        <v>146.94104622</v>
      </c>
      <c r="F203" s="36">
        <f>SUMIFS(СВЦЭМ!$F$39:$F$782,СВЦЭМ!$A$39:$A$782,$A203,СВЦЭМ!$B$39:$B$782,F$190)+'СЕТ СН'!$F$12</f>
        <v>145.61156083</v>
      </c>
      <c r="G203" s="36">
        <f>SUMIFS(СВЦЭМ!$F$39:$F$782,СВЦЭМ!$A$39:$A$782,$A203,СВЦЭМ!$B$39:$B$782,G$190)+'СЕТ СН'!$F$12</f>
        <v>142.32878719000001</v>
      </c>
      <c r="H203" s="36">
        <f>SUMIFS(СВЦЭМ!$F$39:$F$782,СВЦЭМ!$A$39:$A$782,$A203,СВЦЭМ!$B$39:$B$782,H$190)+'СЕТ СН'!$F$12</f>
        <v>132.80645658</v>
      </c>
      <c r="I203" s="36">
        <f>SUMIFS(СВЦЭМ!$F$39:$F$782,СВЦЭМ!$A$39:$A$782,$A203,СВЦЭМ!$B$39:$B$782,I$190)+'СЕТ СН'!$F$12</f>
        <v>123.49525188</v>
      </c>
      <c r="J203" s="36">
        <f>SUMIFS(СВЦЭМ!$F$39:$F$782,СВЦЭМ!$A$39:$A$782,$A203,СВЦЭМ!$B$39:$B$782,J$190)+'СЕТ СН'!$F$12</f>
        <v>119.62577105</v>
      </c>
      <c r="K203" s="36">
        <f>SUMIFS(СВЦЭМ!$F$39:$F$782,СВЦЭМ!$A$39:$A$782,$A203,СВЦЭМ!$B$39:$B$782,K$190)+'СЕТ СН'!$F$12</f>
        <v>120.83640585000001</v>
      </c>
      <c r="L203" s="36">
        <f>SUMIFS(СВЦЭМ!$F$39:$F$782,СВЦЭМ!$A$39:$A$782,$A203,СВЦЭМ!$B$39:$B$782,L$190)+'СЕТ СН'!$F$12</f>
        <v>122.18315273</v>
      </c>
      <c r="M203" s="36">
        <f>SUMIFS(СВЦЭМ!$F$39:$F$782,СВЦЭМ!$A$39:$A$782,$A203,СВЦЭМ!$B$39:$B$782,M$190)+'СЕТ СН'!$F$12</f>
        <v>123.34984265999999</v>
      </c>
      <c r="N203" s="36">
        <f>SUMIFS(СВЦЭМ!$F$39:$F$782,СВЦЭМ!$A$39:$A$782,$A203,СВЦЭМ!$B$39:$B$782,N$190)+'СЕТ СН'!$F$12</f>
        <v>115.90655038</v>
      </c>
      <c r="O203" s="36">
        <f>SUMIFS(СВЦЭМ!$F$39:$F$782,СВЦЭМ!$A$39:$A$782,$A203,СВЦЭМ!$B$39:$B$782,O$190)+'СЕТ СН'!$F$12</f>
        <v>117.61424555000001</v>
      </c>
      <c r="P203" s="36">
        <f>SUMIFS(СВЦЭМ!$F$39:$F$782,СВЦЭМ!$A$39:$A$782,$A203,СВЦЭМ!$B$39:$B$782,P$190)+'СЕТ СН'!$F$12</f>
        <v>119.06475459000001</v>
      </c>
      <c r="Q203" s="36">
        <f>SUMIFS(СВЦЭМ!$F$39:$F$782,СВЦЭМ!$A$39:$A$782,$A203,СВЦЭМ!$B$39:$B$782,Q$190)+'СЕТ СН'!$F$12</f>
        <v>118.50094084</v>
      </c>
      <c r="R203" s="36">
        <f>SUMIFS(СВЦЭМ!$F$39:$F$782,СВЦЭМ!$A$39:$A$782,$A203,СВЦЭМ!$B$39:$B$782,R$190)+'СЕТ СН'!$F$12</f>
        <v>120.52401813</v>
      </c>
      <c r="S203" s="36">
        <f>SUMIFS(СВЦЭМ!$F$39:$F$782,СВЦЭМ!$A$39:$A$782,$A203,СВЦЭМ!$B$39:$B$782,S$190)+'СЕТ СН'!$F$12</f>
        <v>119.51995076</v>
      </c>
      <c r="T203" s="36">
        <f>SUMIFS(СВЦЭМ!$F$39:$F$782,СВЦЭМ!$A$39:$A$782,$A203,СВЦЭМ!$B$39:$B$782,T$190)+'СЕТ СН'!$F$12</f>
        <v>123.07001081999999</v>
      </c>
      <c r="U203" s="36">
        <f>SUMIFS(СВЦЭМ!$F$39:$F$782,СВЦЭМ!$A$39:$A$782,$A203,СВЦЭМ!$B$39:$B$782,U$190)+'СЕТ СН'!$F$12</f>
        <v>125.51504322</v>
      </c>
      <c r="V203" s="36">
        <f>SUMIFS(СВЦЭМ!$F$39:$F$782,СВЦЭМ!$A$39:$A$782,$A203,СВЦЭМ!$B$39:$B$782,V$190)+'СЕТ СН'!$F$12</f>
        <v>129.94173928000001</v>
      </c>
      <c r="W203" s="36">
        <f>SUMIFS(СВЦЭМ!$F$39:$F$782,СВЦЭМ!$A$39:$A$782,$A203,СВЦЭМ!$B$39:$B$782,W$190)+'СЕТ СН'!$F$12</f>
        <v>126.44030318</v>
      </c>
      <c r="X203" s="36">
        <f>SUMIFS(СВЦЭМ!$F$39:$F$782,СВЦЭМ!$A$39:$A$782,$A203,СВЦЭМ!$B$39:$B$782,X$190)+'СЕТ СН'!$F$12</f>
        <v>123.00135459000001</v>
      </c>
      <c r="Y203" s="36">
        <f>SUMIFS(СВЦЭМ!$F$39:$F$782,СВЦЭМ!$A$39:$A$782,$A203,СВЦЭМ!$B$39:$B$782,Y$190)+'СЕТ СН'!$F$12</f>
        <v>130.47730343999999</v>
      </c>
    </row>
    <row r="204" spans="1:25" ht="15.75" x14ac:dyDescent="0.2">
      <c r="A204" s="35">
        <f t="shared" si="5"/>
        <v>44818</v>
      </c>
      <c r="B204" s="36">
        <f>SUMIFS(СВЦЭМ!$F$39:$F$782,СВЦЭМ!$A$39:$A$782,$A204,СВЦЭМ!$B$39:$B$782,B$190)+'СЕТ СН'!$F$12</f>
        <v>132.36047310999999</v>
      </c>
      <c r="C204" s="36">
        <f>SUMIFS(СВЦЭМ!$F$39:$F$782,СВЦЭМ!$A$39:$A$782,$A204,СВЦЭМ!$B$39:$B$782,C$190)+'СЕТ СН'!$F$12</f>
        <v>139.80932317</v>
      </c>
      <c r="D204" s="36">
        <f>SUMIFS(СВЦЭМ!$F$39:$F$782,СВЦЭМ!$A$39:$A$782,$A204,СВЦЭМ!$B$39:$B$782,D$190)+'СЕТ СН'!$F$12</f>
        <v>143.75162574999999</v>
      </c>
      <c r="E204" s="36">
        <f>SUMIFS(СВЦЭМ!$F$39:$F$782,СВЦЭМ!$A$39:$A$782,$A204,СВЦЭМ!$B$39:$B$782,E$190)+'СЕТ СН'!$F$12</f>
        <v>143.97145793000001</v>
      </c>
      <c r="F204" s="36">
        <f>SUMIFS(СВЦЭМ!$F$39:$F$782,СВЦЭМ!$A$39:$A$782,$A204,СВЦЭМ!$B$39:$B$782,F$190)+'СЕТ СН'!$F$12</f>
        <v>144.63535046999999</v>
      </c>
      <c r="G204" s="36">
        <f>SUMIFS(СВЦЭМ!$F$39:$F$782,СВЦЭМ!$A$39:$A$782,$A204,СВЦЭМ!$B$39:$B$782,G$190)+'СЕТ СН'!$F$12</f>
        <v>142.68092465000001</v>
      </c>
      <c r="H204" s="36">
        <f>SUMIFS(СВЦЭМ!$F$39:$F$782,СВЦЭМ!$A$39:$A$782,$A204,СВЦЭМ!$B$39:$B$782,H$190)+'СЕТ СН'!$F$12</f>
        <v>133.07236452000001</v>
      </c>
      <c r="I204" s="36">
        <f>SUMIFS(СВЦЭМ!$F$39:$F$782,СВЦЭМ!$A$39:$A$782,$A204,СВЦЭМ!$B$39:$B$782,I$190)+'СЕТ СН'!$F$12</f>
        <v>122.82407009000001</v>
      </c>
      <c r="J204" s="36">
        <f>SUMIFS(СВЦЭМ!$F$39:$F$782,СВЦЭМ!$A$39:$A$782,$A204,СВЦЭМ!$B$39:$B$782,J$190)+'СЕТ СН'!$F$12</f>
        <v>117.84158108</v>
      </c>
      <c r="K204" s="36">
        <f>SUMIFS(СВЦЭМ!$F$39:$F$782,СВЦЭМ!$A$39:$A$782,$A204,СВЦЭМ!$B$39:$B$782,K$190)+'СЕТ СН'!$F$12</f>
        <v>117.39528773000001</v>
      </c>
      <c r="L204" s="36">
        <f>SUMIFS(СВЦЭМ!$F$39:$F$782,СВЦЭМ!$A$39:$A$782,$A204,СВЦЭМ!$B$39:$B$782,L$190)+'СЕТ СН'!$F$12</f>
        <v>119.8598432</v>
      </c>
      <c r="M204" s="36">
        <f>SUMIFS(СВЦЭМ!$F$39:$F$782,СВЦЭМ!$A$39:$A$782,$A204,СВЦЭМ!$B$39:$B$782,M$190)+'СЕТ СН'!$F$12</f>
        <v>121.94270243</v>
      </c>
      <c r="N204" s="36">
        <f>SUMIFS(СВЦЭМ!$F$39:$F$782,СВЦЭМ!$A$39:$A$782,$A204,СВЦЭМ!$B$39:$B$782,N$190)+'СЕТ СН'!$F$12</f>
        <v>113.89780798</v>
      </c>
      <c r="O204" s="36">
        <f>SUMIFS(СВЦЭМ!$F$39:$F$782,СВЦЭМ!$A$39:$A$782,$A204,СВЦЭМ!$B$39:$B$782,O$190)+'СЕТ СН'!$F$12</f>
        <v>113.28086201000001</v>
      </c>
      <c r="P204" s="36">
        <f>SUMIFS(СВЦЭМ!$F$39:$F$782,СВЦЭМ!$A$39:$A$782,$A204,СВЦЭМ!$B$39:$B$782,P$190)+'СЕТ СН'!$F$12</f>
        <v>114.19655636</v>
      </c>
      <c r="Q204" s="36">
        <f>SUMIFS(СВЦЭМ!$F$39:$F$782,СВЦЭМ!$A$39:$A$782,$A204,СВЦЭМ!$B$39:$B$782,Q$190)+'СЕТ СН'!$F$12</f>
        <v>118.32062069</v>
      </c>
      <c r="R204" s="36">
        <f>SUMIFS(СВЦЭМ!$F$39:$F$782,СВЦЭМ!$A$39:$A$782,$A204,СВЦЭМ!$B$39:$B$782,R$190)+'СЕТ СН'!$F$12</f>
        <v>121.61869135000001</v>
      </c>
      <c r="S204" s="36">
        <f>SUMIFS(СВЦЭМ!$F$39:$F$782,СВЦЭМ!$A$39:$A$782,$A204,СВЦЭМ!$B$39:$B$782,S$190)+'СЕТ СН'!$F$12</f>
        <v>121.32707129000001</v>
      </c>
      <c r="T204" s="36">
        <f>SUMIFS(СВЦЭМ!$F$39:$F$782,СВЦЭМ!$A$39:$A$782,$A204,СВЦЭМ!$B$39:$B$782,T$190)+'СЕТ СН'!$F$12</f>
        <v>126.01592554</v>
      </c>
      <c r="U204" s="36">
        <f>SUMIFS(СВЦЭМ!$F$39:$F$782,СВЦЭМ!$A$39:$A$782,$A204,СВЦЭМ!$B$39:$B$782,U$190)+'СЕТ СН'!$F$12</f>
        <v>129.15216346</v>
      </c>
      <c r="V204" s="36">
        <f>SUMIFS(СВЦЭМ!$F$39:$F$782,СВЦЭМ!$A$39:$A$782,$A204,СВЦЭМ!$B$39:$B$782,V$190)+'СЕТ СН'!$F$12</f>
        <v>129.47276779000001</v>
      </c>
      <c r="W204" s="36">
        <f>SUMIFS(СВЦЭМ!$F$39:$F$782,СВЦЭМ!$A$39:$A$782,$A204,СВЦЭМ!$B$39:$B$782,W$190)+'СЕТ СН'!$F$12</f>
        <v>126.97055752999999</v>
      </c>
      <c r="X204" s="36">
        <f>SUMIFS(СВЦЭМ!$F$39:$F$782,СВЦЭМ!$A$39:$A$782,$A204,СВЦЭМ!$B$39:$B$782,X$190)+'СЕТ СН'!$F$12</f>
        <v>122.83798809</v>
      </c>
      <c r="Y204" s="36">
        <f>SUMIFS(СВЦЭМ!$F$39:$F$782,СВЦЭМ!$A$39:$A$782,$A204,СВЦЭМ!$B$39:$B$782,Y$190)+'СЕТ СН'!$F$12</f>
        <v>131.13243539000001</v>
      </c>
    </row>
    <row r="205" spans="1:25" ht="15.75" x14ac:dyDescent="0.2">
      <c r="A205" s="35">
        <f t="shared" si="5"/>
        <v>44819</v>
      </c>
      <c r="B205" s="36">
        <f>SUMIFS(СВЦЭМ!$F$39:$F$782,СВЦЭМ!$A$39:$A$782,$A205,СВЦЭМ!$B$39:$B$782,B$190)+'СЕТ СН'!$F$12</f>
        <v>138.61127597000001</v>
      </c>
      <c r="C205" s="36">
        <f>SUMIFS(СВЦЭМ!$F$39:$F$782,СВЦЭМ!$A$39:$A$782,$A205,СВЦЭМ!$B$39:$B$782,C$190)+'СЕТ СН'!$F$12</f>
        <v>147.10996223000001</v>
      </c>
      <c r="D205" s="36">
        <f>SUMIFS(СВЦЭМ!$F$39:$F$782,СВЦЭМ!$A$39:$A$782,$A205,СВЦЭМ!$B$39:$B$782,D$190)+'СЕТ СН'!$F$12</f>
        <v>150.73620772000001</v>
      </c>
      <c r="E205" s="36">
        <f>SUMIFS(СВЦЭМ!$F$39:$F$782,СВЦЭМ!$A$39:$A$782,$A205,СВЦЭМ!$B$39:$B$782,E$190)+'СЕТ СН'!$F$12</f>
        <v>151.48451811999999</v>
      </c>
      <c r="F205" s="36">
        <f>SUMIFS(СВЦЭМ!$F$39:$F$782,СВЦЭМ!$A$39:$A$782,$A205,СВЦЭМ!$B$39:$B$782,F$190)+'СЕТ СН'!$F$12</f>
        <v>153.06033538</v>
      </c>
      <c r="G205" s="36">
        <f>SUMIFS(СВЦЭМ!$F$39:$F$782,СВЦЭМ!$A$39:$A$782,$A205,СВЦЭМ!$B$39:$B$782,G$190)+'СЕТ СН'!$F$12</f>
        <v>149.84697125</v>
      </c>
      <c r="H205" s="36">
        <f>SUMIFS(СВЦЭМ!$F$39:$F$782,СВЦЭМ!$A$39:$A$782,$A205,СВЦЭМ!$B$39:$B$782,H$190)+'СЕТ СН'!$F$12</f>
        <v>141.77592612000001</v>
      </c>
      <c r="I205" s="36">
        <f>SUMIFS(СВЦЭМ!$F$39:$F$782,СВЦЭМ!$A$39:$A$782,$A205,СВЦЭМ!$B$39:$B$782,I$190)+'СЕТ СН'!$F$12</f>
        <v>128.50155943999999</v>
      </c>
      <c r="J205" s="36">
        <f>SUMIFS(СВЦЭМ!$F$39:$F$782,СВЦЭМ!$A$39:$A$782,$A205,СВЦЭМ!$B$39:$B$782,J$190)+'СЕТ СН'!$F$12</f>
        <v>129.61385766999999</v>
      </c>
      <c r="K205" s="36">
        <f>SUMIFS(СВЦЭМ!$F$39:$F$782,СВЦЭМ!$A$39:$A$782,$A205,СВЦЭМ!$B$39:$B$782,K$190)+'СЕТ СН'!$F$12</f>
        <v>128.49688825999999</v>
      </c>
      <c r="L205" s="36">
        <f>SUMIFS(СВЦЭМ!$F$39:$F$782,СВЦЭМ!$A$39:$A$782,$A205,СВЦЭМ!$B$39:$B$782,L$190)+'СЕТ СН'!$F$12</f>
        <v>128.16022039000001</v>
      </c>
      <c r="M205" s="36">
        <f>SUMIFS(СВЦЭМ!$F$39:$F$782,СВЦЭМ!$A$39:$A$782,$A205,СВЦЭМ!$B$39:$B$782,M$190)+'СЕТ СН'!$F$12</f>
        <v>128.64617668</v>
      </c>
      <c r="N205" s="36">
        <f>SUMIFS(СВЦЭМ!$F$39:$F$782,СВЦЭМ!$A$39:$A$782,$A205,СВЦЭМ!$B$39:$B$782,N$190)+'СЕТ СН'!$F$12</f>
        <v>121.57609582000001</v>
      </c>
      <c r="O205" s="36">
        <f>SUMIFS(СВЦЭМ!$F$39:$F$782,СВЦЭМ!$A$39:$A$782,$A205,СВЦЭМ!$B$39:$B$782,O$190)+'СЕТ СН'!$F$12</f>
        <v>122.61409226000001</v>
      </c>
      <c r="P205" s="36">
        <f>SUMIFS(СВЦЭМ!$F$39:$F$782,СВЦЭМ!$A$39:$A$782,$A205,СВЦЭМ!$B$39:$B$782,P$190)+'СЕТ СН'!$F$12</f>
        <v>123.09965441999999</v>
      </c>
      <c r="Q205" s="36">
        <f>SUMIFS(СВЦЭМ!$F$39:$F$782,СВЦЭМ!$A$39:$A$782,$A205,СВЦЭМ!$B$39:$B$782,Q$190)+'СЕТ СН'!$F$12</f>
        <v>124.01975603</v>
      </c>
      <c r="R205" s="36">
        <f>SUMIFS(СВЦЭМ!$F$39:$F$782,СВЦЭМ!$A$39:$A$782,$A205,СВЦЭМ!$B$39:$B$782,R$190)+'СЕТ СН'!$F$12</f>
        <v>128.01447295</v>
      </c>
      <c r="S205" s="36">
        <f>SUMIFS(СВЦЭМ!$F$39:$F$782,СВЦЭМ!$A$39:$A$782,$A205,СВЦЭМ!$B$39:$B$782,S$190)+'СЕТ СН'!$F$12</f>
        <v>125.85522142000001</v>
      </c>
      <c r="T205" s="36">
        <f>SUMIFS(СВЦЭМ!$F$39:$F$782,СВЦЭМ!$A$39:$A$782,$A205,СВЦЭМ!$B$39:$B$782,T$190)+'СЕТ СН'!$F$12</f>
        <v>128.51655762999999</v>
      </c>
      <c r="U205" s="36">
        <f>SUMIFS(СВЦЭМ!$F$39:$F$782,СВЦЭМ!$A$39:$A$782,$A205,СВЦЭМ!$B$39:$B$782,U$190)+'СЕТ СН'!$F$12</f>
        <v>130.61124724000001</v>
      </c>
      <c r="V205" s="36">
        <f>SUMIFS(СВЦЭМ!$F$39:$F$782,СВЦЭМ!$A$39:$A$782,$A205,СВЦЭМ!$B$39:$B$782,V$190)+'СЕТ СН'!$F$12</f>
        <v>135.30382592999999</v>
      </c>
      <c r="W205" s="36">
        <f>SUMIFS(СВЦЭМ!$F$39:$F$782,СВЦЭМ!$A$39:$A$782,$A205,СВЦЭМ!$B$39:$B$782,W$190)+'СЕТ СН'!$F$12</f>
        <v>131.25132235000001</v>
      </c>
      <c r="X205" s="36">
        <f>SUMIFS(СВЦЭМ!$F$39:$F$782,СВЦЭМ!$A$39:$A$782,$A205,СВЦЭМ!$B$39:$B$782,X$190)+'СЕТ СН'!$F$12</f>
        <v>125.27475549</v>
      </c>
      <c r="Y205" s="36">
        <f>SUMIFS(СВЦЭМ!$F$39:$F$782,СВЦЭМ!$A$39:$A$782,$A205,СВЦЭМ!$B$39:$B$782,Y$190)+'СЕТ СН'!$F$12</f>
        <v>137.88480164000001</v>
      </c>
    </row>
    <row r="206" spans="1:25" ht="15.75" x14ac:dyDescent="0.2">
      <c r="A206" s="35">
        <f t="shared" si="5"/>
        <v>44820</v>
      </c>
      <c r="B206" s="36">
        <f>SUMIFS(СВЦЭМ!$F$39:$F$782,СВЦЭМ!$A$39:$A$782,$A206,СВЦЭМ!$B$39:$B$782,B$190)+'СЕТ СН'!$F$12</f>
        <v>139.80030586999999</v>
      </c>
      <c r="C206" s="36">
        <f>SUMIFS(СВЦЭМ!$F$39:$F$782,СВЦЭМ!$A$39:$A$782,$A206,СВЦЭМ!$B$39:$B$782,C$190)+'СЕТ СН'!$F$12</f>
        <v>148.47504812</v>
      </c>
      <c r="D206" s="36">
        <f>SUMIFS(СВЦЭМ!$F$39:$F$782,СВЦЭМ!$A$39:$A$782,$A206,СВЦЭМ!$B$39:$B$782,D$190)+'СЕТ СН'!$F$12</f>
        <v>153.70475866000001</v>
      </c>
      <c r="E206" s="36">
        <f>SUMIFS(СВЦЭМ!$F$39:$F$782,СВЦЭМ!$A$39:$A$782,$A206,СВЦЭМ!$B$39:$B$782,E$190)+'СЕТ СН'!$F$12</f>
        <v>154.64386657</v>
      </c>
      <c r="F206" s="36">
        <f>SUMIFS(СВЦЭМ!$F$39:$F$782,СВЦЭМ!$A$39:$A$782,$A206,СВЦЭМ!$B$39:$B$782,F$190)+'СЕТ СН'!$F$12</f>
        <v>152.49554681000001</v>
      </c>
      <c r="G206" s="36">
        <f>SUMIFS(СВЦЭМ!$F$39:$F$782,СВЦЭМ!$A$39:$A$782,$A206,СВЦЭМ!$B$39:$B$782,G$190)+'СЕТ СН'!$F$12</f>
        <v>149.26113223999999</v>
      </c>
      <c r="H206" s="36">
        <f>SUMIFS(СВЦЭМ!$F$39:$F$782,СВЦЭМ!$A$39:$A$782,$A206,СВЦЭМ!$B$39:$B$782,H$190)+'СЕТ СН'!$F$12</f>
        <v>140.44376761000001</v>
      </c>
      <c r="I206" s="36">
        <f>SUMIFS(СВЦЭМ!$F$39:$F$782,СВЦЭМ!$A$39:$A$782,$A206,СВЦЭМ!$B$39:$B$782,I$190)+'СЕТ СН'!$F$12</f>
        <v>127.5198381</v>
      </c>
      <c r="J206" s="36">
        <f>SUMIFS(СВЦЭМ!$F$39:$F$782,СВЦЭМ!$A$39:$A$782,$A206,СВЦЭМ!$B$39:$B$782,J$190)+'СЕТ СН'!$F$12</f>
        <v>126.85362145000001</v>
      </c>
      <c r="K206" s="36">
        <f>SUMIFS(СВЦЭМ!$F$39:$F$782,СВЦЭМ!$A$39:$A$782,$A206,СВЦЭМ!$B$39:$B$782,K$190)+'СЕТ СН'!$F$12</f>
        <v>117.16021714</v>
      </c>
      <c r="L206" s="36">
        <f>SUMIFS(СВЦЭМ!$F$39:$F$782,СВЦЭМ!$A$39:$A$782,$A206,СВЦЭМ!$B$39:$B$782,L$190)+'СЕТ СН'!$F$12</f>
        <v>119.82652734</v>
      </c>
      <c r="M206" s="36">
        <f>SUMIFS(СВЦЭМ!$F$39:$F$782,СВЦЭМ!$A$39:$A$782,$A206,СВЦЭМ!$B$39:$B$782,M$190)+'СЕТ СН'!$F$12</f>
        <v>121.16730488</v>
      </c>
      <c r="N206" s="36">
        <f>SUMIFS(СВЦЭМ!$F$39:$F$782,СВЦЭМ!$A$39:$A$782,$A206,СВЦЭМ!$B$39:$B$782,N$190)+'СЕТ СН'!$F$12</f>
        <v>124.27229321</v>
      </c>
      <c r="O206" s="36">
        <f>SUMIFS(СВЦЭМ!$F$39:$F$782,СВЦЭМ!$A$39:$A$782,$A206,СВЦЭМ!$B$39:$B$782,O$190)+'СЕТ СН'!$F$12</f>
        <v>123.7632796</v>
      </c>
      <c r="P206" s="36">
        <f>SUMIFS(СВЦЭМ!$F$39:$F$782,СВЦЭМ!$A$39:$A$782,$A206,СВЦЭМ!$B$39:$B$782,P$190)+'СЕТ СН'!$F$12</f>
        <v>124.09453465</v>
      </c>
      <c r="Q206" s="36">
        <f>SUMIFS(СВЦЭМ!$F$39:$F$782,СВЦЭМ!$A$39:$A$782,$A206,СВЦЭМ!$B$39:$B$782,Q$190)+'СЕТ СН'!$F$12</f>
        <v>125.33078797</v>
      </c>
      <c r="R206" s="36">
        <f>SUMIFS(СВЦЭМ!$F$39:$F$782,СВЦЭМ!$A$39:$A$782,$A206,СВЦЭМ!$B$39:$B$782,R$190)+'СЕТ СН'!$F$12</f>
        <v>126.12658417999999</v>
      </c>
      <c r="S206" s="36">
        <f>SUMIFS(СВЦЭМ!$F$39:$F$782,СВЦЭМ!$A$39:$A$782,$A206,СВЦЭМ!$B$39:$B$782,S$190)+'СЕТ СН'!$F$12</f>
        <v>124.62571038999999</v>
      </c>
      <c r="T206" s="36">
        <f>SUMIFS(СВЦЭМ!$F$39:$F$782,СВЦЭМ!$A$39:$A$782,$A206,СВЦЭМ!$B$39:$B$782,T$190)+'СЕТ СН'!$F$12</f>
        <v>129.25244336</v>
      </c>
      <c r="U206" s="36">
        <f>SUMIFS(СВЦЭМ!$F$39:$F$782,СВЦЭМ!$A$39:$A$782,$A206,СВЦЭМ!$B$39:$B$782,U$190)+'СЕТ СН'!$F$12</f>
        <v>129.64793032</v>
      </c>
      <c r="V206" s="36">
        <f>SUMIFS(СВЦЭМ!$F$39:$F$782,СВЦЭМ!$A$39:$A$782,$A206,СВЦЭМ!$B$39:$B$782,V$190)+'СЕТ СН'!$F$12</f>
        <v>133.02177082</v>
      </c>
      <c r="W206" s="36">
        <f>SUMIFS(СВЦЭМ!$F$39:$F$782,СВЦЭМ!$A$39:$A$782,$A206,СВЦЭМ!$B$39:$B$782,W$190)+'СЕТ СН'!$F$12</f>
        <v>128.70290796</v>
      </c>
      <c r="X206" s="36">
        <f>SUMIFS(СВЦЭМ!$F$39:$F$782,СВЦЭМ!$A$39:$A$782,$A206,СВЦЭМ!$B$39:$B$782,X$190)+'СЕТ СН'!$F$12</f>
        <v>130.74739986</v>
      </c>
      <c r="Y206" s="36">
        <f>SUMIFS(СВЦЭМ!$F$39:$F$782,СВЦЭМ!$A$39:$A$782,$A206,СВЦЭМ!$B$39:$B$782,Y$190)+'СЕТ СН'!$F$12</f>
        <v>134.11951110999999</v>
      </c>
    </row>
    <row r="207" spans="1:25" ht="15.75" x14ac:dyDescent="0.2">
      <c r="A207" s="35">
        <f t="shared" si="5"/>
        <v>44821</v>
      </c>
      <c r="B207" s="36">
        <f>SUMIFS(СВЦЭМ!$F$39:$F$782,СВЦЭМ!$A$39:$A$782,$A207,СВЦЭМ!$B$39:$B$782,B$190)+'СЕТ СН'!$F$12</f>
        <v>135.45933844999999</v>
      </c>
      <c r="C207" s="36">
        <f>SUMIFS(СВЦЭМ!$F$39:$F$782,СВЦЭМ!$A$39:$A$782,$A207,СВЦЭМ!$B$39:$B$782,C$190)+'СЕТ СН'!$F$12</f>
        <v>141.17426624999999</v>
      </c>
      <c r="D207" s="36">
        <f>SUMIFS(СВЦЭМ!$F$39:$F$782,СВЦЭМ!$A$39:$A$782,$A207,СВЦЭМ!$B$39:$B$782,D$190)+'СЕТ СН'!$F$12</f>
        <v>145.23559699</v>
      </c>
      <c r="E207" s="36">
        <f>SUMIFS(СВЦЭМ!$F$39:$F$782,СВЦЭМ!$A$39:$A$782,$A207,СВЦЭМ!$B$39:$B$782,E$190)+'СЕТ СН'!$F$12</f>
        <v>146.52492115000001</v>
      </c>
      <c r="F207" s="36">
        <f>SUMIFS(СВЦЭМ!$F$39:$F$782,СВЦЭМ!$A$39:$A$782,$A207,СВЦЭМ!$B$39:$B$782,F$190)+'СЕТ СН'!$F$12</f>
        <v>147.36542098999999</v>
      </c>
      <c r="G207" s="36">
        <f>SUMIFS(СВЦЭМ!$F$39:$F$782,СВЦЭМ!$A$39:$A$782,$A207,СВЦЭМ!$B$39:$B$782,G$190)+'СЕТ СН'!$F$12</f>
        <v>145.33002722000001</v>
      </c>
      <c r="H207" s="36">
        <f>SUMIFS(СВЦЭМ!$F$39:$F$782,СВЦЭМ!$A$39:$A$782,$A207,СВЦЭМ!$B$39:$B$782,H$190)+'СЕТ СН'!$F$12</f>
        <v>139.74684625</v>
      </c>
      <c r="I207" s="36">
        <f>SUMIFS(СВЦЭМ!$F$39:$F$782,СВЦЭМ!$A$39:$A$782,$A207,СВЦЭМ!$B$39:$B$782,I$190)+'СЕТ СН'!$F$12</f>
        <v>131.10256960000001</v>
      </c>
      <c r="J207" s="36">
        <f>SUMIFS(СВЦЭМ!$F$39:$F$782,СВЦЭМ!$A$39:$A$782,$A207,СВЦЭМ!$B$39:$B$782,J$190)+'СЕТ СН'!$F$12</f>
        <v>120.33937168999999</v>
      </c>
      <c r="K207" s="36">
        <f>SUMIFS(СВЦЭМ!$F$39:$F$782,СВЦЭМ!$A$39:$A$782,$A207,СВЦЭМ!$B$39:$B$782,K$190)+'СЕТ СН'!$F$12</f>
        <v>114.56792402000001</v>
      </c>
      <c r="L207" s="36">
        <f>SUMIFS(СВЦЭМ!$F$39:$F$782,СВЦЭМ!$A$39:$A$782,$A207,СВЦЭМ!$B$39:$B$782,L$190)+'СЕТ СН'!$F$12</f>
        <v>112.37700651999999</v>
      </c>
      <c r="M207" s="36">
        <f>SUMIFS(СВЦЭМ!$F$39:$F$782,СВЦЭМ!$A$39:$A$782,$A207,СВЦЭМ!$B$39:$B$782,M$190)+'СЕТ СН'!$F$12</f>
        <v>113.94073181</v>
      </c>
      <c r="N207" s="36">
        <f>SUMIFS(СВЦЭМ!$F$39:$F$782,СВЦЭМ!$A$39:$A$782,$A207,СВЦЭМ!$B$39:$B$782,N$190)+'СЕТ СН'!$F$12</f>
        <v>116.79678187</v>
      </c>
      <c r="O207" s="36">
        <f>SUMIFS(СВЦЭМ!$F$39:$F$782,СВЦЭМ!$A$39:$A$782,$A207,СВЦЭМ!$B$39:$B$782,O$190)+'СЕТ СН'!$F$12</f>
        <v>116.87167062</v>
      </c>
      <c r="P207" s="36">
        <f>SUMIFS(СВЦЭМ!$F$39:$F$782,СВЦЭМ!$A$39:$A$782,$A207,СВЦЭМ!$B$39:$B$782,P$190)+'СЕТ СН'!$F$12</f>
        <v>117.24536584000001</v>
      </c>
      <c r="Q207" s="36">
        <f>SUMIFS(СВЦЭМ!$F$39:$F$782,СВЦЭМ!$A$39:$A$782,$A207,СВЦЭМ!$B$39:$B$782,Q$190)+'СЕТ СН'!$F$12</f>
        <v>117.69140972</v>
      </c>
      <c r="R207" s="36">
        <f>SUMIFS(СВЦЭМ!$F$39:$F$782,СВЦЭМ!$A$39:$A$782,$A207,СВЦЭМ!$B$39:$B$782,R$190)+'СЕТ СН'!$F$12</f>
        <v>118.35935172000001</v>
      </c>
      <c r="S207" s="36">
        <f>SUMIFS(СВЦЭМ!$F$39:$F$782,СВЦЭМ!$A$39:$A$782,$A207,СВЦЭМ!$B$39:$B$782,S$190)+'СЕТ СН'!$F$12</f>
        <v>118.19841777000001</v>
      </c>
      <c r="T207" s="36">
        <f>SUMIFS(СВЦЭМ!$F$39:$F$782,СВЦЭМ!$A$39:$A$782,$A207,СВЦЭМ!$B$39:$B$782,T$190)+'СЕТ СН'!$F$12</f>
        <v>123.33253424</v>
      </c>
      <c r="U207" s="36">
        <f>SUMIFS(СВЦЭМ!$F$39:$F$782,СВЦЭМ!$A$39:$A$782,$A207,СВЦЭМ!$B$39:$B$782,U$190)+'СЕТ СН'!$F$12</f>
        <v>128.94733151</v>
      </c>
      <c r="V207" s="36">
        <f>SUMIFS(СВЦЭМ!$F$39:$F$782,СВЦЭМ!$A$39:$A$782,$A207,СВЦЭМ!$B$39:$B$782,V$190)+'СЕТ СН'!$F$12</f>
        <v>131.44771324000001</v>
      </c>
      <c r="W207" s="36">
        <f>SUMIFS(СВЦЭМ!$F$39:$F$782,СВЦЭМ!$A$39:$A$782,$A207,СВЦЭМ!$B$39:$B$782,W$190)+'СЕТ СН'!$F$12</f>
        <v>130.12472159000001</v>
      </c>
      <c r="X207" s="36">
        <f>SUMIFS(СВЦЭМ!$F$39:$F$782,СВЦЭМ!$A$39:$A$782,$A207,СВЦЭМ!$B$39:$B$782,X$190)+'СЕТ СН'!$F$12</f>
        <v>134.83903611</v>
      </c>
      <c r="Y207" s="36">
        <f>SUMIFS(СВЦЭМ!$F$39:$F$782,СВЦЭМ!$A$39:$A$782,$A207,СВЦЭМ!$B$39:$B$782,Y$190)+'СЕТ СН'!$F$12</f>
        <v>127.81981943</v>
      </c>
    </row>
    <row r="208" spans="1:25" ht="15.75" x14ac:dyDescent="0.2">
      <c r="A208" s="35">
        <f t="shared" si="5"/>
        <v>44822</v>
      </c>
      <c r="B208" s="36">
        <f>SUMIFS(СВЦЭМ!$F$39:$F$782,СВЦЭМ!$A$39:$A$782,$A208,СВЦЭМ!$B$39:$B$782,B$190)+'СЕТ СН'!$F$12</f>
        <v>133.90639977000001</v>
      </c>
      <c r="C208" s="36">
        <f>SUMIFS(СВЦЭМ!$F$39:$F$782,СВЦЭМ!$A$39:$A$782,$A208,СВЦЭМ!$B$39:$B$782,C$190)+'СЕТ СН'!$F$12</f>
        <v>136.54737903</v>
      </c>
      <c r="D208" s="36">
        <f>SUMIFS(СВЦЭМ!$F$39:$F$782,СВЦЭМ!$A$39:$A$782,$A208,СВЦЭМ!$B$39:$B$782,D$190)+'СЕТ СН'!$F$12</f>
        <v>142.25874646</v>
      </c>
      <c r="E208" s="36">
        <f>SUMIFS(СВЦЭМ!$F$39:$F$782,СВЦЭМ!$A$39:$A$782,$A208,СВЦЭМ!$B$39:$B$782,E$190)+'СЕТ СН'!$F$12</f>
        <v>136.20634401000001</v>
      </c>
      <c r="F208" s="36">
        <f>SUMIFS(СВЦЭМ!$F$39:$F$782,СВЦЭМ!$A$39:$A$782,$A208,СВЦЭМ!$B$39:$B$782,F$190)+'СЕТ СН'!$F$12</f>
        <v>135.6744348</v>
      </c>
      <c r="G208" s="36">
        <f>SUMIFS(СВЦЭМ!$F$39:$F$782,СВЦЭМ!$A$39:$A$782,$A208,СВЦЭМ!$B$39:$B$782,G$190)+'СЕТ СН'!$F$12</f>
        <v>133.1962206</v>
      </c>
      <c r="H208" s="36">
        <f>SUMIFS(СВЦЭМ!$F$39:$F$782,СВЦЭМ!$A$39:$A$782,$A208,СВЦЭМ!$B$39:$B$782,H$190)+'СЕТ СН'!$F$12</f>
        <v>129.33918306000001</v>
      </c>
      <c r="I208" s="36">
        <f>SUMIFS(СВЦЭМ!$F$39:$F$782,СВЦЭМ!$A$39:$A$782,$A208,СВЦЭМ!$B$39:$B$782,I$190)+'СЕТ СН'!$F$12</f>
        <v>114.58385824</v>
      </c>
      <c r="J208" s="36">
        <f>SUMIFS(СВЦЭМ!$F$39:$F$782,СВЦЭМ!$A$39:$A$782,$A208,СВЦЭМ!$B$39:$B$782,J$190)+'СЕТ СН'!$F$12</f>
        <v>102.26225852</v>
      </c>
      <c r="K208" s="36">
        <f>SUMIFS(СВЦЭМ!$F$39:$F$782,СВЦЭМ!$A$39:$A$782,$A208,СВЦЭМ!$B$39:$B$782,K$190)+'СЕТ СН'!$F$12</f>
        <v>96.585903720000005</v>
      </c>
      <c r="L208" s="36">
        <f>SUMIFS(СВЦЭМ!$F$39:$F$782,СВЦЭМ!$A$39:$A$782,$A208,СВЦЭМ!$B$39:$B$782,L$190)+'СЕТ СН'!$F$12</f>
        <v>87.656181520000004</v>
      </c>
      <c r="M208" s="36">
        <f>SUMIFS(СВЦЭМ!$F$39:$F$782,СВЦЭМ!$A$39:$A$782,$A208,СВЦЭМ!$B$39:$B$782,M$190)+'СЕТ СН'!$F$12</f>
        <v>97.93441756</v>
      </c>
      <c r="N208" s="36">
        <f>SUMIFS(СВЦЭМ!$F$39:$F$782,СВЦЭМ!$A$39:$A$782,$A208,СВЦЭМ!$B$39:$B$782,N$190)+'СЕТ СН'!$F$12</f>
        <v>112.12231068</v>
      </c>
      <c r="O208" s="36">
        <f>SUMIFS(СВЦЭМ!$F$39:$F$782,СВЦЭМ!$A$39:$A$782,$A208,СВЦЭМ!$B$39:$B$782,O$190)+'СЕТ СН'!$F$12</f>
        <v>121.87577546999999</v>
      </c>
      <c r="P208" s="36">
        <f>SUMIFS(СВЦЭМ!$F$39:$F$782,СВЦЭМ!$A$39:$A$782,$A208,СВЦЭМ!$B$39:$B$782,P$190)+'СЕТ СН'!$F$12</f>
        <v>121.13986208</v>
      </c>
      <c r="Q208" s="36">
        <f>SUMIFS(СВЦЭМ!$F$39:$F$782,СВЦЭМ!$A$39:$A$782,$A208,СВЦЭМ!$B$39:$B$782,Q$190)+'СЕТ СН'!$F$12</f>
        <v>120.76141355999999</v>
      </c>
      <c r="R208" s="36">
        <f>SUMIFS(СВЦЭМ!$F$39:$F$782,СВЦЭМ!$A$39:$A$782,$A208,СВЦЭМ!$B$39:$B$782,R$190)+'СЕТ СН'!$F$12</f>
        <v>107.17219222999999</v>
      </c>
      <c r="S208" s="36">
        <f>SUMIFS(СВЦЭМ!$F$39:$F$782,СВЦЭМ!$A$39:$A$782,$A208,СВЦЭМ!$B$39:$B$782,S$190)+'СЕТ СН'!$F$12</f>
        <v>101.7744849</v>
      </c>
      <c r="T208" s="36">
        <f>SUMIFS(СВЦЭМ!$F$39:$F$782,СВЦЭМ!$A$39:$A$782,$A208,СВЦЭМ!$B$39:$B$782,T$190)+'СЕТ СН'!$F$12</f>
        <v>92.470342619999997</v>
      </c>
      <c r="U208" s="36">
        <f>SUMIFS(СВЦЭМ!$F$39:$F$782,СВЦЭМ!$A$39:$A$782,$A208,СВЦЭМ!$B$39:$B$782,U$190)+'СЕТ СН'!$F$12</f>
        <v>93.898937649999993</v>
      </c>
      <c r="V208" s="36">
        <f>SUMIFS(СВЦЭМ!$F$39:$F$782,СВЦЭМ!$A$39:$A$782,$A208,СВЦЭМ!$B$39:$B$782,V$190)+'СЕТ СН'!$F$12</f>
        <v>95.683580129999996</v>
      </c>
      <c r="W208" s="36">
        <f>SUMIFS(СВЦЭМ!$F$39:$F$782,СВЦЭМ!$A$39:$A$782,$A208,СВЦЭМ!$B$39:$B$782,W$190)+'СЕТ СН'!$F$12</f>
        <v>94.965124209999999</v>
      </c>
      <c r="X208" s="36">
        <f>SUMIFS(СВЦЭМ!$F$39:$F$782,СВЦЭМ!$A$39:$A$782,$A208,СВЦЭМ!$B$39:$B$782,X$190)+'СЕТ СН'!$F$12</f>
        <v>96.107850150000004</v>
      </c>
      <c r="Y208" s="36">
        <f>SUMIFS(СВЦЭМ!$F$39:$F$782,СВЦЭМ!$A$39:$A$782,$A208,СВЦЭМ!$B$39:$B$782,Y$190)+'СЕТ СН'!$F$12</f>
        <v>93.104885229999994</v>
      </c>
    </row>
    <row r="209" spans="1:25" ht="15.75" x14ac:dyDescent="0.2">
      <c r="A209" s="35">
        <f t="shared" si="5"/>
        <v>44823</v>
      </c>
      <c r="B209" s="36">
        <f>SUMIFS(СВЦЭМ!$F$39:$F$782,СВЦЭМ!$A$39:$A$782,$A209,СВЦЭМ!$B$39:$B$782,B$190)+'СЕТ СН'!$F$12</f>
        <v>120.21394467</v>
      </c>
      <c r="C209" s="36">
        <f>SUMIFS(СВЦЭМ!$F$39:$F$782,СВЦЭМ!$A$39:$A$782,$A209,СВЦЭМ!$B$39:$B$782,C$190)+'СЕТ СН'!$F$12</f>
        <v>126.63679879</v>
      </c>
      <c r="D209" s="36">
        <f>SUMIFS(СВЦЭМ!$F$39:$F$782,СВЦЭМ!$A$39:$A$782,$A209,СВЦЭМ!$B$39:$B$782,D$190)+'СЕТ СН'!$F$12</f>
        <v>149.75915122999999</v>
      </c>
      <c r="E209" s="36">
        <f>SUMIFS(СВЦЭМ!$F$39:$F$782,СВЦЭМ!$A$39:$A$782,$A209,СВЦЭМ!$B$39:$B$782,E$190)+'СЕТ СН'!$F$12</f>
        <v>142.6248449</v>
      </c>
      <c r="F209" s="36">
        <f>SUMIFS(СВЦЭМ!$F$39:$F$782,СВЦЭМ!$A$39:$A$782,$A209,СВЦЭМ!$B$39:$B$782,F$190)+'СЕТ СН'!$F$12</f>
        <v>134.28170047</v>
      </c>
      <c r="G209" s="36">
        <f>SUMIFS(СВЦЭМ!$F$39:$F$782,СВЦЭМ!$A$39:$A$782,$A209,СВЦЭМ!$B$39:$B$782,G$190)+'СЕТ СН'!$F$12</f>
        <v>130.24868871999999</v>
      </c>
      <c r="H209" s="36">
        <f>SUMIFS(СВЦЭМ!$F$39:$F$782,СВЦЭМ!$A$39:$A$782,$A209,СВЦЭМ!$B$39:$B$782,H$190)+'СЕТ СН'!$F$12</f>
        <v>124.06705665</v>
      </c>
      <c r="I209" s="36">
        <f>SUMIFS(СВЦЭМ!$F$39:$F$782,СВЦЭМ!$A$39:$A$782,$A209,СВЦЭМ!$B$39:$B$782,I$190)+'СЕТ СН'!$F$12</f>
        <v>117.70002294</v>
      </c>
      <c r="J209" s="36">
        <f>SUMIFS(СВЦЭМ!$F$39:$F$782,СВЦЭМ!$A$39:$A$782,$A209,СВЦЭМ!$B$39:$B$782,J$190)+'СЕТ СН'!$F$12</f>
        <v>115.78074407</v>
      </c>
      <c r="K209" s="36">
        <f>SUMIFS(СВЦЭМ!$F$39:$F$782,СВЦЭМ!$A$39:$A$782,$A209,СВЦЭМ!$B$39:$B$782,K$190)+'СЕТ СН'!$F$12</f>
        <v>109.034009</v>
      </c>
      <c r="L209" s="36">
        <f>SUMIFS(СВЦЭМ!$F$39:$F$782,СВЦЭМ!$A$39:$A$782,$A209,СВЦЭМ!$B$39:$B$782,L$190)+'СЕТ СН'!$F$12</f>
        <v>106.44011723</v>
      </c>
      <c r="M209" s="36">
        <f>SUMIFS(СВЦЭМ!$F$39:$F$782,СВЦЭМ!$A$39:$A$782,$A209,СВЦЭМ!$B$39:$B$782,M$190)+'СЕТ СН'!$F$12</f>
        <v>108.52275578</v>
      </c>
      <c r="N209" s="36">
        <f>SUMIFS(СВЦЭМ!$F$39:$F$782,СВЦЭМ!$A$39:$A$782,$A209,СВЦЭМ!$B$39:$B$782,N$190)+'СЕТ СН'!$F$12</f>
        <v>110.16891396</v>
      </c>
      <c r="O209" s="36">
        <f>SUMIFS(СВЦЭМ!$F$39:$F$782,СВЦЭМ!$A$39:$A$782,$A209,СВЦЭМ!$B$39:$B$782,O$190)+'СЕТ СН'!$F$12</f>
        <v>109.47747916</v>
      </c>
      <c r="P209" s="36">
        <f>SUMIFS(СВЦЭМ!$F$39:$F$782,СВЦЭМ!$A$39:$A$782,$A209,СВЦЭМ!$B$39:$B$782,P$190)+'СЕТ СН'!$F$12</f>
        <v>111.25120015</v>
      </c>
      <c r="Q209" s="36">
        <f>SUMIFS(СВЦЭМ!$F$39:$F$782,СВЦЭМ!$A$39:$A$782,$A209,СВЦЭМ!$B$39:$B$782,Q$190)+'СЕТ СН'!$F$12</f>
        <v>110.93918687999999</v>
      </c>
      <c r="R209" s="36">
        <f>SUMIFS(СВЦЭМ!$F$39:$F$782,СВЦЭМ!$A$39:$A$782,$A209,СВЦЭМ!$B$39:$B$782,R$190)+'СЕТ СН'!$F$12</f>
        <v>112.07300033</v>
      </c>
      <c r="S209" s="36">
        <f>SUMIFS(СВЦЭМ!$F$39:$F$782,СВЦЭМ!$A$39:$A$782,$A209,СВЦЭМ!$B$39:$B$782,S$190)+'СЕТ СН'!$F$12</f>
        <v>112.17562938</v>
      </c>
      <c r="T209" s="36">
        <f>SUMIFS(СВЦЭМ!$F$39:$F$782,СВЦЭМ!$A$39:$A$782,$A209,СВЦЭМ!$B$39:$B$782,T$190)+'СЕТ СН'!$F$12</f>
        <v>106.68582694</v>
      </c>
      <c r="U209" s="36">
        <f>SUMIFS(СВЦЭМ!$F$39:$F$782,СВЦЭМ!$A$39:$A$782,$A209,СВЦЭМ!$B$39:$B$782,U$190)+'СЕТ СН'!$F$12</f>
        <v>102.42730220999999</v>
      </c>
      <c r="V209" s="36">
        <f>SUMIFS(СВЦЭМ!$F$39:$F$782,СВЦЭМ!$A$39:$A$782,$A209,СВЦЭМ!$B$39:$B$782,V$190)+'СЕТ СН'!$F$12</f>
        <v>104.21812038</v>
      </c>
      <c r="W209" s="36">
        <f>SUMIFS(СВЦЭМ!$F$39:$F$782,СВЦЭМ!$A$39:$A$782,$A209,СВЦЭМ!$B$39:$B$782,W$190)+'СЕТ СН'!$F$12</f>
        <v>106.98633202000001</v>
      </c>
      <c r="X209" s="36">
        <f>SUMIFS(СВЦЭМ!$F$39:$F$782,СВЦЭМ!$A$39:$A$782,$A209,СВЦЭМ!$B$39:$B$782,X$190)+'СЕТ СН'!$F$12</f>
        <v>115.38097426</v>
      </c>
      <c r="Y209" s="36">
        <f>SUMIFS(СВЦЭМ!$F$39:$F$782,СВЦЭМ!$A$39:$A$782,$A209,СВЦЭМ!$B$39:$B$782,Y$190)+'СЕТ СН'!$F$12</f>
        <v>121.17253915000001</v>
      </c>
    </row>
    <row r="210" spans="1:25" ht="15.75" x14ac:dyDescent="0.2">
      <c r="A210" s="35">
        <f t="shared" si="5"/>
        <v>44824</v>
      </c>
      <c r="B210" s="36">
        <f>SUMIFS(СВЦЭМ!$F$39:$F$782,СВЦЭМ!$A$39:$A$782,$A210,СВЦЭМ!$B$39:$B$782,B$190)+'СЕТ СН'!$F$12</f>
        <v>121.22060722000001</v>
      </c>
      <c r="C210" s="36">
        <f>SUMIFS(СВЦЭМ!$F$39:$F$782,СВЦЭМ!$A$39:$A$782,$A210,СВЦЭМ!$B$39:$B$782,C$190)+'СЕТ СН'!$F$12</f>
        <v>127.93031154000001</v>
      </c>
      <c r="D210" s="36">
        <f>SUMIFS(СВЦЭМ!$F$39:$F$782,СВЦЭМ!$A$39:$A$782,$A210,СВЦЭМ!$B$39:$B$782,D$190)+'СЕТ СН'!$F$12</f>
        <v>131.56268721000001</v>
      </c>
      <c r="E210" s="36">
        <f>SUMIFS(СВЦЭМ!$F$39:$F$782,СВЦЭМ!$A$39:$A$782,$A210,СВЦЭМ!$B$39:$B$782,E$190)+'СЕТ СН'!$F$12</f>
        <v>133.27736784000001</v>
      </c>
      <c r="F210" s="36">
        <f>SUMIFS(СВЦЭМ!$F$39:$F$782,СВЦЭМ!$A$39:$A$782,$A210,СВЦЭМ!$B$39:$B$782,F$190)+'СЕТ СН'!$F$12</f>
        <v>133.71073498999999</v>
      </c>
      <c r="G210" s="36">
        <f>SUMIFS(СВЦЭМ!$F$39:$F$782,СВЦЭМ!$A$39:$A$782,$A210,СВЦЭМ!$B$39:$B$782,G$190)+'СЕТ СН'!$F$12</f>
        <v>131.80462949</v>
      </c>
      <c r="H210" s="36">
        <f>SUMIFS(СВЦЭМ!$F$39:$F$782,СВЦЭМ!$A$39:$A$782,$A210,СВЦЭМ!$B$39:$B$782,H$190)+'СЕТ СН'!$F$12</f>
        <v>121.74080462000001</v>
      </c>
      <c r="I210" s="36">
        <f>SUMIFS(СВЦЭМ!$F$39:$F$782,СВЦЭМ!$A$39:$A$782,$A210,СВЦЭМ!$B$39:$B$782,I$190)+'СЕТ СН'!$F$12</f>
        <v>113.16763845</v>
      </c>
      <c r="J210" s="36">
        <f>SUMIFS(СВЦЭМ!$F$39:$F$782,СВЦЭМ!$A$39:$A$782,$A210,СВЦЭМ!$B$39:$B$782,J$190)+'СЕТ СН'!$F$12</f>
        <v>109.77467774</v>
      </c>
      <c r="K210" s="36">
        <f>SUMIFS(СВЦЭМ!$F$39:$F$782,СВЦЭМ!$A$39:$A$782,$A210,СВЦЭМ!$B$39:$B$782,K$190)+'СЕТ СН'!$F$12</f>
        <v>121.89608902000001</v>
      </c>
      <c r="L210" s="36">
        <f>SUMIFS(СВЦЭМ!$F$39:$F$782,СВЦЭМ!$A$39:$A$782,$A210,СВЦЭМ!$B$39:$B$782,L$190)+'СЕТ СН'!$F$12</f>
        <v>124.5945196</v>
      </c>
      <c r="M210" s="36">
        <f>SUMIFS(СВЦЭМ!$F$39:$F$782,СВЦЭМ!$A$39:$A$782,$A210,СВЦЭМ!$B$39:$B$782,M$190)+'СЕТ СН'!$F$12</f>
        <v>115.62165946</v>
      </c>
      <c r="N210" s="36">
        <f>SUMIFS(СВЦЭМ!$F$39:$F$782,СВЦЭМ!$A$39:$A$782,$A210,СВЦЭМ!$B$39:$B$782,N$190)+'СЕТ СН'!$F$12</f>
        <v>109.6797796</v>
      </c>
      <c r="O210" s="36">
        <f>SUMIFS(СВЦЭМ!$F$39:$F$782,СВЦЭМ!$A$39:$A$782,$A210,СВЦЭМ!$B$39:$B$782,O$190)+'СЕТ СН'!$F$12</f>
        <v>103.36560608000001</v>
      </c>
      <c r="P210" s="36">
        <f>SUMIFS(СВЦЭМ!$F$39:$F$782,СВЦЭМ!$A$39:$A$782,$A210,СВЦЭМ!$B$39:$B$782,P$190)+'СЕТ СН'!$F$12</f>
        <v>104.69057228</v>
      </c>
      <c r="Q210" s="36">
        <f>SUMIFS(СВЦЭМ!$F$39:$F$782,СВЦЭМ!$A$39:$A$782,$A210,СВЦЭМ!$B$39:$B$782,Q$190)+'СЕТ СН'!$F$12</f>
        <v>106.68665804</v>
      </c>
      <c r="R210" s="36">
        <f>SUMIFS(СВЦЭМ!$F$39:$F$782,СВЦЭМ!$A$39:$A$782,$A210,СВЦЭМ!$B$39:$B$782,R$190)+'СЕТ СН'!$F$12</f>
        <v>106.830956</v>
      </c>
      <c r="S210" s="36">
        <f>SUMIFS(СВЦЭМ!$F$39:$F$782,СВЦЭМ!$A$39:$A$782,$A210,СВЦЭМ!$B$39:$B$782,S$190)+'СЕТ СН'!$F$12</f>
        <v>105.97270408</v>
      </c>
      <c r="T210" s="36">
        <f>SUMIFS(СВЦЭМ!$F$39:$F$782,СВЦЭМ!$A$39:$A$782,$A210,СВЦЭМ!$B$39:$B$782,T$190)+'СЕТ СН'!$F$12</f>
        <v>119.26881093999999</v>
      </c>
      <c r="U210" s="36">
        <f>SUMIFS(СВЦЭМ!$F$39:$F$782,СВЦЭМ!$A$39:$A$782,$A210,СВЦЭМ!$B$39:$B$782,U$190)+'СЕТ СН'!$F$12</f>
        <v>124.91133232</v>
      </c>
      <c r="V210" s="36">
        <f>SUMIFS(СВЦЭМ!$F$39:$F$782,СВЦЭМ!$A$39:$A$782,$A210,СВЦЭМ!$B$39:$B$782,V$190)+'СЕТ СН'!$F$12</f>
        <v>129.53197465</v>
      </c>
      <c r="W210" s="36">
        <f>SUMIFS(СВЦЭМ!$F$39:$F$782,СВЦЭМ!$A$39:$A$782,$A210,СВЦЭМ!$B$39:$B$782,W$190)+'СЕТ СН'!$F$12</f>
        <v>127.39762401999999</v>
      </c>
      <c r="X210" s="36">
        <f>SUMIFS(СВЦЭМ!$F$39:$F$782,СВЦЭМ!$A$39:$A$782,$A210,СВЦЭМ!$B$39:$B$782,X$190)+'СЕТ СН'!$F$12</f>
        <v>119.36442067</v>
      </c>
      <c r="Y210" s="36">
        <f>SUMIFS(СВЦЭМ!$F$39:$F$782,СВЦЭМ!$A$39:$A$782,$A210,СВЦЭМ!$B$39:$B$782,Y$190)+'СЕТ СН'!$F$12</f>
        <v>110.21532273</v>
      </c>
    </row>
    <row r="211" spans="1:25" ht="15.75" x14ac:dyDescent="0.2">
      <c r="A211" s="35">
        <f t="shared" si="5"/>
        <v>44825</v>
      </c>
      <c r="B211" s="36">
        <f>SUMIFS(СВЦЭМ!$F$39:$F$782,СВЦЭМ!$A$39:$A$782,$A211,СВЦЭМ!$B$39:$B$782,B$190)+'СЕТ СН'!$F$12</f>
        <v>124.31026915</v>
      </c>
      <c r="C211" s="36">
        <f>SUMIFS(СВЦЭМ!$F$39:$F$782,СВЦЭМ!$A$39:$A$782,$A211,СВЦЭМ!$B$39:$B$782,C$190)+'СЕТ СН'!$F$12</f>
        <v>128.44268593000001</v>
      </c>
      <c r="D211" s="36">
        <f>SUMIFS(СВЦЭМ!$F$39:$F$782,СВЦЭМ!$A$39:$A$782,$A211,СВЦЭМ!$B$39:$B$782,D$190)+'СЕТ СН'!$F$12</f>
        <v>130.72817240000001</v>
      </c>
      <c r="E211" s="36">
        <f>SUMIFS(СВЦЭМ!$F$39:$F$782,СВЦЭМ!$A$39:$A$782,$A211,СВЦЭМ!$B$39:$B$782,E$190)+'СЕТ СН'!$F$12</f>
        <v>124.15107714</v>
      </c>
      <c r="F211" s="36">
        <f>SUMIFS(СВЦЭМ!$F$39:$F$782,СВЦЭМ!$A$39:$A$782,$A211,СВЦЭМ!$B$39:$B$782,F$190)+'СЕТ СН'!$F$12</f>
        <v>121.15556921</v>
      </c>
      <c r="G211" s="36">
        <f>SUMIFS(СВЦЭМ!$F$39:$F$782,СВЦЭМ!$A$39:$A$782,$A211,СВЦЭМ!$B$39:$B$782,G$190)+'СЕТ СН'!$F$12</f>
        <v>118.54566646000001</v>
      </c>
      <c r="H211" s="36">
        <f>SUMIFS(СВЦЭМ!$F$39:$F$782,СВЦЭМ!$A$39:$A$782,$A211,СВЦЭМ!$B$39:$B$782,H$190)+'СЕТ СН'!$F$12</f>
        <v>109.27226688</v>
      </c>
      <c r="I211" s="36">
        <f>SUMIFS(СВЦЭМ!$F$39:$F$782,СВЦЭМ!$A$39:$A$782,$A211,СВЦЭМ!$B$39:$B$782,I$190)+'СЕТ СН'!$F$12</f>
        <v>88.614201890000004</v>
      </c>
      <c r="J211" s="36">
        <f>SUMIFS(СВЦЭМ!$F$39:$F$782,СВЦЭМ!$A$39:$A$782,$A211,СВЦЭМ!$B$39:$B$782,J$190)+'СЕТ СН'!$F$12</f>
        <v>80.780632850000003</v>
      </c>
      <c r="K211" s="36">
        <f>SUMIFS(СВЦЭМ!$F$39:$F$782,СВЦЭМ!$A$39:$A$782,$A211,СВЦЭМ!$B$39:$B$782,K$190)+'СЕТ СН'!$F$12</f>
        <v>105.24483307</v>
      </c>
      <c r="L211" s="36">
        <f>SUMIFS(СВЦЭМ!$F$39:$F$782,СВЦЭМ!$A$39:$A$782,$A211,СВЦЭМ!$B$39:$B$782,L$190)+'СЕТ СН'!$F$12</f>
        <v>105.36271343999999</v>
      </c>
      <c r="M211" s="36">
        <f>SUMIFS(СВЦЭМ!$F$39:$F$782,СВЦЭМ!$A$39:$A$782,$A211,СВЦЭМ!$B$39:$B$782,M$190)+'СЕТ СН'!$F$12</f>
        <v>99.786257500000005</v>
      </c>
      <c r="N211" s="36">
        <f>SUMIFS(СВЦЭМ!$F$39:$F$782,СВЦЭМ!$A$39:$A$782,$A211,СВЦЭМ!$B$39:$B$782,N$190)+'СЕТ СН'!$F$12</f>
        <v>106.46193067</v>
      </c>
      <c r="O211" s="36">
        <f>SUMIFS(СВЦЭМ!$F$39:$F$782,СВЦЭМ!$A$39:$A$782,$A211,СВЦЭМ!$B$39:$B$782,O$190)+'СЕТ СН'!$F$12</f>
        <v>105.26338626</v>
      </c>
      <c r="P211" s="36">
        <f>SUMIFS(СВЦЭМ!$F$39:$F$782,СВЦЭМ!$A$39:$A$782,$A211,СВЦЭМ!$B$39:$B$782,P$190)+'СЕТ СН'!$F$12</f>
        <v>105.93441328999999</v>
      </c>
      <c r="Q211" s="36">
        <f>SUMIFS(СВЦЭМ!$F$39:$F$782,СВЦЭМ!$A$39:$A$782,$A211,СВЦЭМ!$B$39:$B$782,Q$190)+'СЕТ СН'!$F$12</f>
        <v>107.8081749</v>
      </c>
      <c r="R211" s="36">
        <f>SUMIFS(СВЦЭМ!$F$39:$F$782,СВЦЭМ!$A$39:$A$782,$A211,СВЦЭМ!$B$39:$B$782,R$190)+'СЕТ СН'!$F$12</f>
        <v>99.360694989999999</v>
      </c>
      <c r="S211" s="36">
        <f>SUMIFS(СВЦЭМ!$F$39:$F$782,СВЦЭМ!$A$39:$A$782,$A211,СВЦЭМ!$B$39:$B$782,S$190)+'СЕТ СН'!$F$12</f>
        <v>105.57377145</v>
      </c>
      <c r="T211" s="36">
        <f>SUMIFS(СВЦЭМ!$F$39:$F$782,СВЦЭМ!$A$39:$A$782,$A211,СВЦЭМ!$B$39:$B$782,T$190)+'СЕТ СН'!$F$12</f>
        <v>101.22805106</v>
      </c>
      <c r="U211" s="36">
        <f>SUMIFS(СВЦЭМ!$F$39:$F$782,СВЦЭМ!$A$39:$A$782,$A211,СВЦЭМ!$B$39:$B$782,U$190)+'СЕТ СН'!$F$12</f>
        <v>97.161655069999995</v>
      </c>
      <c r="V211" s="36">
        <f>SUMIFS(СВЦЭМ!$F$39:$F$782,СВЦЭМ!$A$39:$A$782,$A211,СВЦЭМ!$B$39:$B$782,V$190)+'СЕТ СН'!$F$12</f>
        <v>98.979262930000004</v>
      </c>
      <c r="W211" s="36">
        <f>SUMIFS(СВЦЭМ!$F$39:$F$782,СВЦЭМ!$A$39:$A$782,$A211,СВЦЭМ!$B$39:$B$782,W$190)+'СЕТ СН'!$F$12</f>
        <v>98.006848129999995</v>
      </c>
      <c r="X211" s="36">
        <f>SUMIFS(СВЦЭМ!$F$39:$F$782,СВЦЭМ!$A$39:$A$782,$A211,СВЦЭМ!$B$39:$B$782,X$190)+'СЕТ СН'!$F$12</f>
        <v>95.672464579999996</v>
      </c>
      <c r="Y211" s="36">
        <f>SUMIFS(СВЦЭМ!$F$39:$F$782,СВЦЭМ!$A$39:$A$782,$A211,СВЦЭМ!$B$39:$B$782,Y$190)+'СЕТ СН'!$F$12</f>
        <v>87.508757799999998</v>
      </c>
    </row>
    <row r="212" spans="1:25" ht="15.75" x14ac:dyDescent="0.2">
      <c r="A212" s="35">
        <f t="shared" si="5"/>
        <v>44826</v>
      </c>
      <c r="B212" s="36">
        <f>SUMIFS(СВЦЭМ!$F$39:$F$782,СВЦЭМ!$A$39:$A$782,$A212,СВЦЭМ!$B$39:$B$782,B$190)+'СЕТ СН'!$F$12</f>
        <v>119.06920864</v>
      </c>
      <c r="C212" s="36">
        <f>SUMIFS(СВЦЭМ!$F$39:$F$782,СВЦЭМ!$A$39:$A$782,$A212,СВЦЭМ!$B$39:$B$782,C$190)+'СЕТ СН'!$F$12</f>
        <v>120.97061780999999</v>
      </c>
      <c r="D212" s="36">
        <f>SUMIFS(СВЦЭМ!$F$39:$F$782,СВЦЭМ!$A$39:$A$782,$A212,СВЦЭМ!$B$39:$B$782,D$190)+'СЕТ СН'!$F$12</f>
        <v>124.73788223</v>
      </c>
      <c r="E212" s="36">
        <f>SUMIFS(СВЦЭМ!$F$39:$F$782,СВЦЭМ!$A$39:$A$782,$A212,СВЦЭМ!$B$39:$B$782,E$190)+'СЕТ СН'!$F$12</f>
        <v>125.40784588</v>
      </c>
      <c r="F212" s="36">
        <f>SUMIFS(СВЦЭМ!$F$39:$F$782,СВЦЭМ!$A$39:$A$782,$A212,СВЦЭМ!$B$39:$B$782,F$190)+'СЕТ СН'!$F$12</f>
        <v>123.82968717999999</v>
      </c>
      <c r="G212" s="36">
        <f>SUMIFS(СВЦЭМ!$F$39:$F$782,СВЦЭМ!$A$39:$A$782,$A212,СВЦЭМ!$B$39:$B$782,G$190)+'СЕТ СН'!$F$12</f>
        <v>120.49859702000001</v>
      </c>
      <c r="H212" s="36">
        <f>SUMIFS(СВЦЭМ!$F$39:$F$782,СВЦЭМ!$A$39:$A$782,$A212,СВЦЭМ!$B$39:$B$782,H$190)+'СЕТ СН'!$F$12</f>
        <v>111.37892342000001</v>
      </c>
      <c r="I212" s="36">
        <f>SUMIFS(СВЦЭМ!$F$39:$F$782,СВЦЭМ!$A$39:$A$782,$A212,СВЦЭМ!$B$39:$B$782,I$190)+'СЕТ СН'!$F$12</f>
        <v>102.95916006</v>
      </c>
      <c r="J212" s="36">
        <f>SUMIFS(СВЦЭМ!$F$39:$F$782,СВЦЭМ!$A$39:$A$782,$A212,СВЦЭМ!$B$39:$B$782,J$190)+'СЕТ СН'!$F$12</f>
        <v>100.68859995</v>
      </c>
      <c r="K212" s="36">
        <f>SUMIFS(СВЦЭМ!$F$39:$F$782,СВЦЭМ!$A$39:$A$782,$A212,СВЦЭМ!$B$39:$B$782,K$190)+'СЕТ СН'!$F$12</f>
        <v>96.677082740000003</v>
      </c>
      <c r="L212" s="36">
        <f>SUMIFS(СВЦЭМ!$F$39:$F$782,СВЦЭМ!$A$39:$A$782,$A212,СВЦЭМ!$B$39:$B$782,L$190)+'СЕТ СН'!$F$12</f>
        <v>97.575936839999997</v>
      </c>
      <c r="M212" s="36">
        <f>SUMIFS(СВЦЭМ!$F$39:$F$782,СВЦЭМ!$A$39:$A$782,$A212,СВЦЭМ!$B$39:$B$782,M$190)+'СЕТ СН'!$F$12</f>
        <v>99.240926939999994</v>
      </c>
      <c r="N212" s="36">
        <f>SUMIFS(СВЦЭМ!$F$39:$F$782,СВЦЭМ!$A$39:$A$782,$A212,СВЦЭМ!$B$39:$B$782,N$190)+'СЕТ СН'!$F$12</f>
        <v>100.70101938000001</v>
      </c>
      <c r="O212" s="36">
        <f>SUMIFS(СВЦЭМ!$F$39:$F$782,СВЦЭМ!$A$39:$A$782,$A212,СВЦЭМ!$B$39:$B$782,O$190)+'СЕТ СН'!$F$12</f>
        <v>102.64426801</v>
      </c>
      <c r="P212" s="36">
        <f>SUMIFS(СВЦЭМ!$F$39:$F$782,СВЦЭМ!$A$39:$A$782,$A212,СВЦЭМ!$B$39:$B$782,P$190)+'СЕТ СН'!$F$12</f>
        <v>103.36548331</v>
      </c>
      <c r="Q212" s="36">
        <f>SUMIFS(СВЦЭМ!$F$39:$F$782,СВЦЭМ!$A$39:$A$782,$A212,СВЦЭМ!$B$39:$B$782,Q$190)+'СЕТ СН'!$F$12</f>
        <v>103.18472456000001</v>
      </c>
      <c r="R212" s="36">
        <f>SUMIFS(СВЦЭМ!$F$39:$F$782,СВЦЭМ!$A$39:$A$782,$A212,СВЦЭМ!$B$39:$B$782,R$190)+'СЕТ СН'!$F$12</f>
        <v>106.65371794000001</v>
      </c>
      <c r="S212" s="36">
        <f>SUMIFS(СВЦЭМ!$F$39:$F$782,СВЦЭМ!$A$39:$A$782,$A212,СВЦЭМ!$B$39:$B$782,S$190)+'СЕТ СН'!$F$12</f>
        <v>103.98699943</v>
      </c>
      <c r="T212" s="36">
        <f>SUMIFS(СВЦЭМ!$F$39:$F$782,СВЦЭМ!$A$39:$A$782,$A212,СВЦЭМ!$B$39:$B$782,T$190)+'СЕТ СН'!$F$12</f>
        <v>98.076409150000003</v>
      </c>
      <c r="U212" s="36">
        <f>SUMIFS(СВЦЭМ!$F$39:$F$782,СВЦЭМ!$A$39:$A$782,$A212,СВЦЭМ!$B$39:$B$782,U$190)+'СЕТ СН'!$F$12</f>
        <v>101.64945934000001</v>
      </c>
      <c r="V212" s="36">
        <f>SUMIFS(СВЦЭМ!$F$39:$F$782,СВЦЭМ!$A$39:$A$782,$A212,СВЦЭМ!$B$39:$B$782,V$190)+'СЕТ СН'!$F$12</f>
        <v>102.90261105</v>
      </c>
      <c r="W212" s="36">
        <f>SUMIFS(СВЦЭМ!$F$39:$F$782,СВЦЭМ!$A$39:$A$782,$A212,СВЦЭМ!$B$39:$B$782,W$190)+'СЕТ СН'!$F$12</f>
        <v>107.29734281</v>
      </c>
      <c r="X212" s="36">
        <f>SUMIFS(СВЦЭМ!$F$39:$F$782,СВЦЭМ!$A$39:$A$782,$A212,СВЦЭМ!$B$39:$B$782,X$190)+'СЕТ СН'!$F$12</f>
        <v>114.44667465000001</v>
      </c>
      <c r="Y212" s="36">
        <f>SUMIFS(СВЦЭМ!$F$39:$F$782,СВЦЭМ!$A$39:$A$782,$A212,СВЦЭМ!$B$39:$B$782,Y$190)+'СЕТ СН'!$F$12</f>
        <v>115.02249139</v>
      </c>
    </row>
    <row r="213" spans="1:25" ht="15.75" x14ac:dyDescent="0.2">
      <c r="A213" s="35">
        <f t="shared" si="5"/>
        <v>44827</v>
      </c>
      <c r="B213" s="36">
        <f>SUMIFS(СВЦЭМ!$F$39:$F$782,СВЦЭМ!$A$39:$A$782,$A213,СВЦЭМ!$B$39:$B$782,B$190)+'СЕТ СН'!$F$12</f>
        <v>133.52354896</v>
      </c>
      <c r="C213" s="36">
        <f>SUMIFS(СВЦЭМ!$F$39:$F$782,СВЦЭМ!$A$39:$A$782,$A213,СВЦЭМ!$B$39:$B$782,C$190)+'СЕТ СН'!$F$12</f>
        <v>125.35350716000001</v>
      </c>
      <c r="D213" s="36">
        <f>SUMIFS(СВЦЭМ!$F$39:$F$782,СВЦЭМ!$A$39:$A$782,$A213,СВЦЭМ!$B$39:$B$782,D$190)+'СЕТ СН'!$F$12</f>
        <v>122.76251249000001</v>
      </c>
      <c r="E213" s="36">
        <f>SUMIFS(СВЦЭМ!$F$39:$F$782,СВЦЭМ!$A$39:$A$782,$A213,СВЦЭМ!$B$39:$B$782,E$190)+'СЕТ СН'!$F$12</f>
        <v>124.22214353</v>
      </c>
      <c r="F213" s="36">
        <f>SUMIFS(СВЦЭМ!$F$39:$F$782,СВЦЭМ!$A$39:$A$782,$A213,СВЦЭМ!$B$39:$B$782,F$190)+'СЕТ СН'!$F$12</f>
        <v>123.91150797</v>
      </c>
      <c r="G213" s="36">
        <f>SUMIFS(СВЦЭМ!$F$39:$F$782,СВЦЭМ!$A$39:$A$782,$A213,СВЦЭМ!$B$39:$B$782,G$190)+'СЕТ СН'!$F$12</f>
        <v>122.14604060000001</v>
      </c>
      <c r="H213" s="36">
        <f>SUMIFS(СВЦЭМ!$F$39:$F$782,СВЦЭМ!$A$39:$A$782,$A213,СВЦЭМ!$B$39:$B$782,H$190)+'СЕТ СН'!$F$12</f>
        <v>110.68262788</v>
      </c>
      <c r="I213" s="36">
        <f>SUMIFS(СВЦЭМ!$F$39:$F$782,СВЦЭМ!$A$39:$A$782,$A213,СВЦЭМ!$B$39:$B$782,I$190)+'СЕТ СН'!$F$12</f>
        <v>103.47619985999999</v>
      </c>
      <c r="J213" s="36">
        <f>SUMIFS(СВЦЭМ!$F$39:$F$782,СВЦЭМ!$A$39:$A$782,$A213,СВЦЭМ!$B$39:$B$782,J$190)+'СЕТ СН'!$F$12</f>
        <v>113.40217011</v>
      </c>
      <c r="K213" s="36">
        <f>SUMIFS(СВЦЭМ!$F$39:$F$782,СВЦЭМ!$A$39:$A$782,$A213,СВЦЭМ!$B$39:$B$782,K$190)+'СЕТ СН'!$F$12</f>
        <v>101.14404175</v>
      </c>
      <c r="L213" s="36">
        <f>SUMIFS(СВЦЭМ!$F$39:$F$782,СВЦЭМ!$A$39:$A$782,$A213,СВЦЭМ!$B$39:$B$782,L$190)+'СЕТ СН'!$F$12</f>
        <v>103.83346323000001</v>
      </c>
      <c r="M213" s="36">
        <f>SUMIFS(СВЦЭМ!$F$39:$F$782,СВЦЭМ!$A$39:$A$782,$A213,СВЦЭМ!$B$39:$B$782,M$190)+'СЕТ СН'!$F$12</f>
        <v>105.13823386</v>
      </c>
      <c r="N213" s="36">
        <f>SUMIFS(СВЦЭМ!$F$39:$F$782,СВЦЭМ!$A$39:$A$782,$A213,СВЦЭМ!$B$39:$B$782,N$190)+'СЕТ СН'!$F$12</f>
        <v>104.31493138</v>
      </c>
      <c r="O213" s="36">
        <f>SUMIFS(СВЦЭМ!$F$39:$F$782,СВЦЭМ!$A$39:$A$782,$A213,СВЦЭМ!$B$39:$B$782,O$190)+'СЕТ СН'!$F$12</f>
        <v>102.09325256</v>
      </c>
      <c r="P213" s="36">
        <f>SUMIFS(СВЦЭМ!$F$39:$F$782,СВЦЭМ!$A$39:$A$782,$A213,СВЦЭМ!$B$39:$B$782,P$190)+'СЕТ СН'!$F$12</f>
        <v>103.3700789</v>
      </c>
      <c r="Q213" s="36">
        <f>SUMIFS(СВЦЭМ!$F$39:$F$782,СВЦЭМ!$A$39:$A$782,$A213,СВЦЭМ!$B$39:$B$782,Q$190)+'СЕТ СН'!$F$12</f>
        <v>104.14426433</v>
      </c>
      <c r="R213" s="36">
        <f>SUMIFS(СВЦЭМ!$F$39:$F$782,СВЦЭМ!$A$39:$A$782,$A213,СВЦЭМ!$B$39:$B$782,R$190)+'СЕТ СН'!$F$12</f>
        <v>104.94869986</v>
      </c>
      <c r="S213" s="36">
        <f>SUMIFS(СВЦЭМ!$F$39:$F$782,СВЦЭМ!$A$39:$A$782,$A213,СВЦЭМ!$B$39:$B$782,S$190)+'СЕТ СН'!$F$12</f>
        <v>103.94907039</v>
      </c>
      <c r="T213" s="36">
        <f>SUMIFS(СВЦЭМ!$F$39:$F$782,СВЦЭМ!$A$39:$A$782,$A213,СВЦЭМ!$B$39:$B$782,T$190)+'СЕТ СН'!$F$12</f>
        <v>101.78325829000001</v>
      </c>
      <c r="U213" s="36">
        <f>SUMIFS(СВЦЭМ!$F$39:$F$782,СВЦЭМ!$A$39:$A$782,$A213,СВЦЭМ!$B$39:$B$782,U$190)+'СЕТ СН'!$F$12</f>
        <v>99.885182499999999</v>
      </c>
      <c r="V213" s="36">
        <f>SUMIFS(СВЦЭМ!$F$39:$F$782,СВЦЭМ!$A$39:$A$782,$A213,СВЦЭМ!$B$39:$B$782,V$190)+'СЕТ СН'!$F$12</f>
        <v>104.22869617000001</v>
      </c>
      <c r="W213" s="36">
        <f>SUMIFS(СВЦЭМ!$F$39:$F$782,СВЦЭМ!$A$39:$A$782,$A213,СВЦЭМ!$B$39:$B$782,W$190)+'СЕТ СН'!$F$12</f>
        <v>101.19868056</v>
      </c>
      <c r="X213" s="36">
        <f>SUMIFS(СВЦЭМ!$F$39:$F$782,СВЦЭМ!$A$39:$A$782,$A213,СВЦЭМ!$B$39:$B$782,X$190)+'СЕТ СН'!$F$12</f>
        <v>115.67224296000001</v>
      </c>
      <c r="Y213" s="36">
        <f>SUMIFS(СВЦЭМ!$F$39:$F$782,СВЦЭМ!$A$39:$A$782,$A213,СВЦЭМ!$B$39:$B$782,Y$190)+'СЕТ СН'!$F$12</f>
        <v>115.63035836</v>
      </c>
    </row>
    <row r="214" spans="1:25" ht="15.75" x14ac:dyDescent="0.2">
      <c r="A214" s="35">
        <f t="shared" si="5"/>
        <v>44828</v>
      </c>
      <c r="B214" s="36">
        <f>SUMIFS(СВЦЭМ!$F$39:$F$782,СВЦЭМ!$A$39:$A$782,$A214,СВЦЭМ!$B$39:$B$782,B$190)+'СЕТ СН'!$F$12</f>
        <v>121.16706902</v>
      </c>
      <c r="C214" s="36">
        <f>SUMIFS(СВЦЭМ!$F$39:$F$782,СВЦЭМ!$A$39:$A$782,$A214,СВЦЭМ!$B$39:$B$782,C$190)+'СЕТ СН'!$F$12</f>
        <v>126.45034224</v>
      </c>
      <c r="D214" s="36">
        <f>SUMIFS(СВЦЭМ!$F$39:$F$782,СВЦЭМ!$A$39:$A$782,$A214,СВЦЭМ!$B$39:$B$782,D$190)+'СЕТ СН'!$F$12</f>
        <v>127.54951499000001</v>
      </c>
      <c r="E214" s="36">
        <f>SUMIFS(СВЦЭМ!$F$39:$F$782,СВЦЭМ!$A$39:$A$782,$A214,СВЦЭМ!$B$39:$B$782,E$190)+'СЕТ СН'!$F$12</f>
        <v>123.5369931</v>
      </c>
      <c r="F214" s="36">
        <f>SUMIFS(СВЦЭМ!$F$39:$F$782,СВЦЭМ!$A$39:$A$782,$A214,СВЦЭМ!$B$39:$B$782,F$190)+'СЕТ СН'!$F$12</f>
        <v>115.7742379</v>
      </c>
      <c r="G214" s="36">
        <f>SUMIFS(СВЦЭМ!$F$39:$F$782,СВЦЭМ!$A$39:$A$782,$A214,СВЦЭМ!$B$39:$B$782,G$190)+'СЕТ СН'!$F$12</f>
        <v>116.00059018</v>
      </c>
      <c r="H214" s="36">
        <f>SUMIFS(СВЦЭМ!$F$39:$F$782,СВЦЭМ!$A$39:$A$782,$A214,СВЦЭМ!$B$39:$B$782,H$190)+'СЕТ СН'!$F$12</f>
        <v>117.5544306</v>
      </c>
      <c r="I214" s="36">
        <f>SUMIFS(СВЦЭМ!$F$39:$F$782,СВЦЭМ!$A$39:$A$782,$A214,СВЦЭМ!$B$39:$B$782,I$190)+'СЕТ СН'!$F$12</f>
        <v>112.74082073</v>
      </c>
      <c r="J214" s="36">
        <f>SUMIFS(СВЦЭМ!$F$39:$F$782,СВЦЭМ!$A$39:$A$782,$A214,СВЦЭМ!$B$39:$B$782,J$190)+'СЕТ СН'!$F$12</f>
        <v>123.91107952</v>
      </c>
      <c r="K214" s="36">
        <f>SUMIFS(СВЦЭМ!$F$39:$F$782,СВЦЭМ!$A$39:$A$782,$A214,СВЦЭМ!$B$39:$B$782,K$190)+'СЕТ СН'!$F$12</f>
        <v>130.47122743</v>
      </c>
      <c r="L214" s="36">
        <f>SUMIFS(СВЦЭМ!$F$39:$F$782,СВЦЭМ!$A$39:$A$782,$A214,СВЦЭМ!$B$39:$B$782,L$190)+'СЕТ СН'!$F$12</f>
        <v>133.59291697</v>
      </c>
      <c r="M214" s="36">
        <f>SUMIFS(СВЦЭМ!$F$39:$F$782,СВЦЭМ!$A$39:$A$782,$A214,СВЦЭМ!$B$39:$B$782,M$190)+'СЕТ СН'!$F$12</f>
        <v>116.91989054</v>
      </c>
      <c r="N214" s="36">
        <f>SUMIFS(СВЦЭМ!$F$39:$F$782,СВЦЭМ!$A$39:$A$782,$A214,СВЦЭМ!$B$39:$B$782,N$190)+'СЕТ СН'!$F$12</f>
        <v>111.65524071999999</v>
      </c>
      <c r="O214" s="36">
        <f>SUMIFS(СВЦЭМ!$F$39:$F$782,СВЦЭМ!$A$39:$A$782,$A214,СВЦЭМ!$B$39:$B$782,O$190)+'СЕТ СН'!$F$12</f>
        <v>111.43275339</v>
      </c>
      <c r="P214" s="36">
        <f>SUMIFS(СВЦЭМ!$F$39:$F$782,СВЦЭМ!$A$39:$A$782,$A214,СВЦЭМ!$B$39:$B$782,P$190)+'СЕТ СН'!$F$12</f>
        <v>112.56708041</v>
      </c>
      <c r="Q214" s="36">
        <f>SUMIFS(СВЦЭМ!$F$39:$F$782,СВЦЭМ!$A$39:$A$782,$A214,СВЦЭМ!$B$39:$B$782,Q$190)+'СЕТ СН'!$F$12</f>
        <v>112.83228917</v>
      </c>
      <c r="R214" s="36">
        <f>SUMIFS(СВЦЭМ!$F$39:$F$782,СВЦЭМ!$A$39:$A$782,$A214,СВЦЭМ!$B$39:$B$782,R$190)+'СЕТ СН'!$F$12</f>
        <v>111.9761531</v>
      </c>
      <c r="S214" s="36">
        <f>SUMIFS(СВЦЭМ!$F$39:$F$782,СВЦЭМ!$A$39:$A$782,$A214,СВЦЭМ!$B$39:$B$782,S$190)+'СЕТ СН'!$F$12</f>
        <v>110.78617966</v>
      </c>
      <c r="T214" s="36">
        <f>SUMIFS(СВЦЭМ!$F$39:$F$782,СВЦЭМ!$A$39:$A$782,$A214,СВЦЭМ!$B$39:$B$782,T$190)+'СЕТ СН'!$F$12</f>
        <v>112.97160952</v>
      </c>
      <c r="U214" s="36">
        <f>SUMIFS(СВЦЭМ!$F$39:$F$782,СВЦЭМ!$A$39:$A$782,$A214,СВЦЭМ!$B$39:$B$782,U$190)+'СЕТ СН'!$F$12</f>
        <v>117.32009635</v>
      </c>
      <c r="V214" s="36">
        <f>SUMIFS(СВЦЭМ!$F$39:$F$782,СВЦЭМ!$A$39:$A$782,$A214,СВЦЭМ!$B$39:$B$782,V$190)+'СЕТ СН'!$F$12</f>
        <v>116.68473559</v>
      </c>
      <c r="W214" s="36">
        <f>SUMIFS(СВЦЭМ!$F$39:$F$782,СВЦЭМ!$A$39:$A$782,$A214,СВЦЭМ!$B$39:$B$782,W$190)+'СЕТ СН'!$F$12</f>
        <v>114.73248289999999</v>
      </c>
      <c r="X214" s="36">
        <f>SUMIFS(СВЦЭМ!$F$39:$F$782,СВЦЭМ!$A$39:$A$782,$A214,СВЦЭМ!$B$39:$B$782,X$190)+'СЕТ СН'!$F$12</f>
        <v>122.97304801999999</v>
      </c>
      <c r="Y214" s="36">
        <f>SUMIFS(СВЦЭМ!$F$39:$F$782,СВЦЭМ!$A$39:$A$782,$A214,СВЦЭМ!$B$39:$B$782,Y$190)+'СЕТ СН'!$F$12</f>
        <v>124.90522540000001</v>
      </c>
    </row>
    <row r="215" spans="1:25" ht="15.75" x14ac:dyDescent="0.2">
      <c r="A215" s="35">
        <f t="shared" si="5"/>
        <v>44829</v>
      </c>
      <c r="B215" s="36">
        <f>SUMIFS(СВЦЭМ!$F$39:$F$782,СВЦЭМ!$A$39:$A$782,$A215,СВЦЭМ!$B$39:$B$782,B$190)+'СЕТ СН'!$F$12</f>
        <v>133.24086932</v>
      </c>
      <c r="C215" s="36">
        <f>SUMIFS(СВЦЭМ!$F$39:$F$782,СВЦЭМ!$A$39:$A$782,$A215,СВЦЭМ!$B$39:$B$782,C$190)+'СЕТ СН'!$F$12</f>
        <v>136.99344683000001</v>
      </c>
      <c r="D215" s="36">
        <f>SUMIFS(СВЦЭМ!$F$39:$F$782,СВЦЭМ!$A$39:$A$782,$A215,СВЦЭМ!$B$39:$B$782,D$190)+'СЕТ СН'!$F$12</f>
        <v>137.76571290999999</v>
      </c>
      <c r="E215" s="36">
        <f>SUMIFS(СВЦЭМ!$F$39:$F$782,СВЦЭМ!$A$39:$A$782,$A215,СВЦЭМ!$B$39:$B$782,E$190)+'СЕТ СН'!$F$12</f>
        <v>138.73149068000001</v>
      </c>
      <c r="F215" s="36">
        <f>SUMIFS(СВЦЭМ!$F$39:$F$782,СВЦЭМ!$A$39:$A$782,$A215,СВЦЭМ!$B$39:$B$782,F$190)+'СЕТ СН'!$F$12</f>
        <v>139.13634063999999</v>
      </c>
      <c r="G215" s="36">
        <f>SUMIFS(СВЦЭМ!$F$39:$F$782,СВЦЭМ!$A$39:$A$782,$A215,СВЦЭМ!$B$39:$B$782,G$190)+'СЕТ СН'!$F$12</f>
        <v>135.29971215</v>
      </c>
      <c r="H215" s="36">
        <f>SUMIFS(СВЦЭМ!$F$39:$F$782,СВЦЭМ!$A$39:$A$782,$A215,СВЦЭМ!$B$39:$B$782,H$190)+'СЕТ СН'!$F$12</f>
        <v>131.72587895000001</v>
      </c>
      <c r="I215" s="36">
        <f>SUMIFS(СВЦЭМ!$F$39:$F$782,СВЦЭМ!$A$39:$A$782,$A215,СВЦЭМ!$B$39:$B$782,I$190)+'СЕТ СН'!$F$12</f>
        <v>128.81200394000001</v>
      </c>
      <c r="J215" s="36">
        <f>SUMIFS(СВЦЭМ!$F$39:$F$782,СВЦЭМ!$A$39:$A$782,$A215,СВЦЭМ!$B$39:$B$782,J$190)+'СЕТ СН'!$F$12</f>
        <v>140.72956260000001</v>
      </c>
      <c r="K215" s="36">
        <f>SUMIFS(СВЦЭМ!$F$39:$F$782,СВЦЭМ!$A$39:$A$782,$A215,СВЦЭМ!$B$39:$B$782,K$190)+'СЕТ СН'!$F$12</f>
        <v>141.29503181000001</v>
      </c>
      <c r="L215" s="36">
        <f>SUMIFS(СВЦЭМ!$F$39:$F$782,СВЦЭМ!$A$39:$A$782,$A215,СВЦЭМ!$B$39:$B$782,L$190)+'СЕТ СН'!$F$12</f>
        <v>131.63246835000001</v>
      </c>
      <c r="M215" s="36">
        <f>SUMIFS(СВЦЭМ!$F$39:$F$782,СВЦЭМ!$A$39:$A$782,$A215,СВЦЭМ!$B$39:$B$782,M$190)+'СЕТ СН'!$F$12</f>
        <v>130.25430292999999</v>
      </c>
      <c r="N215" s="36">
        <f>SUMIFS(СВЦЭМ!$F$39:$F$782,СВЦЭМ!$A$39:$A$782,$A215,СВЦЭМ!$B$39:$B$782,N$190)+'СЕТ СН'!$F$12</f>
        <v>133.22853135</v>
      </c>
      <c r="O215" s="36">
        <f>SUMIFS(СВЦЭМ!$F$39:$F$782,СВЦЭМ!$A$39:$A$782,$A215,СВЦЭМ!$B$39:$B$782,O$190)+'СЕТ СН'!$F$12</f>
        <v>130.87808634999999</v>
      </c>
      <c r="P215" s="36">
        <f>SUMIFS(СВЦЭМ!$F$39:$F$782,СВЦЭМ!$A$39:$A$782,$A215,СВЦЭМ!$B$39:$B$782,P$190)+'СЕТ СН'!$F$12</f>
        <v>130.51679038</v>
      </c>
      <c r="Q215" s="36">
        <f>SUMIFS(СВЦЭМ!$F$39:$F$782,СВЦЭМ!$A$39:$A$782,$A215,СВЦЭМ!$B$39:$B$782,Q$190)+'СЕТ СН'!$F$12</f>
        <v>129.85632995</v>
      </c>
      <c r="R215" s="36">
        <f>SUMIFS(СВЦЭМ!$F$39:$F$782,СВЦЭМ!$A$39:$A$782,$A215,СВЦЭМ!$B$39:$B$782,R$190)+'СЕТ СН'!$F$12</f>
        <v>126.42251683000001</v>
      </c>
      <c r="S215" s="36">
        <f>SUMIFS(СВЦЭМ!$F$39:$F$782,СВЦЭМ!$A$39:$A$782,$A215,СВЦЭМ!$B$39:$B$782,S$190)+'СЕТ СН'!$F$12</f>
        <v>124.26927012</v>
      </c>
      <c r="T215" s="36">
        <f>SUMIFS(СВЦЭМ!$F$39:$F$782,СВЦЭМ!$A$39:$A$782,$A215,СВЦЭМ!$B$39:$B$782,T$190)+'СЕТ СН'!$F$12</f>
        <v>135.37236555000001</v>
      </c>
      <c r="U215" s="36">
        <f>SUMIFS(СВЦЭМ!$F$39:$F$782,СВЦЭМ!$A$39:$A$782,$A215,СВЦЭМ!$B$39:$B$782,U$190)+'СЕТ СН'!$F$12</f>
        <v>137.69195873000001</v>
      </c>
      <c r="V215" s="36">
        <f>SUMIFS(СВЦЭМ!$F$39:$F$782,СВЦЭМ!$A$39:$A$782,$A215,СВЦЭМ!$B$39:$B$782,V$190)+'СЕТ СН'!$F$12</f>
        <v>138.56086432000001</v>
      </c>
      <c r="W215" s="36">
        <f>SUMIFS(СВЦЭМ!$F$39:$F$782,СВЦЭМ!$A$39:$A$782,$A215,СВЦЭМ!$B$39:$B$782,W$190)+'СЕТ СН'!$F$12</f>
        <v>137.18487209</v>
      </c>
      <c r="X215" s="36">
        <f>SUMIFS(СВЦЭМ!$F$39:$F$782,СВЦЭМ!$A$39:$A$782,$A215,СВЦЭМ!$B$39:$B$782,X$190)+'СЕТ СН'!$F$12</f>
        <v>142.01869386000001</v>
      </c>
      <c r="Y215" s="36">
        <f>SUMIFS(СВЦЭМ!$F$39:$F$782,СВЦЭМ!$A$39:$A$782,$A215,СВЦЭМ!$B$39:$B$782,Y$190)+'СЕТ СН'!$F$12</f>
        <v>137.51108755999999</v>
      </c>
    </row>
    <row r="216" spans="1:25" ht="15.75" x14ac:dyDescent="0.2">
      <c r="A216" s="35">
        <f t="shared" si="5"/>
        <v>44830</v>
      </c>
      <c r="B216" s="36">
        <f>SUMIFS(СВЦЭМ!$F$39:$F$782,СВЦЭМ!$A$39:$A$782,$A216,СВЦЭМ!$B$39:$B$782,B$190)+'СЕТ СН'!$F$12</f>
        <v>132.78871156</v>
      </c>
      <c r="C216" s="36">
        <f>SUMIFS(СВЦЭМ!$F$39:$F$782,СВЦЭМ!$A$39:$A$782,$A216,СВЦЭМ!$B$39:$B$782,C$190)+'СЕТ СН'!$F$12</f>
        <v>130.53824865000001</v>
      </c>
      <c r="D216" s="36">
        <f>SUMIFS(СВЦЭМ!$F$39:$F$782,СВЦЭМ!$A$39:$A$782,$A216,СВЦЭМ!$B$39:$B$782,D$190)+'СЕТ СН'!$F$12</f>
        <v>129.55770466999999</v>
      </c>
      <c r="E216" s="36">
        <f>SUMIFS(СВЦЭМ!$F$39:$F$782,СВЦЭМ!$A$39:$A$782,$A216,СВЦЭМ!$B$39:$B$782,E$190)+'СЕТ СН'!$F$12</f>
        <v>142.5108424</v>
      </c>
      <c r="F216" s="36">
        <f>SUMIFS(СВЦЭМ!$F$39:$F$782,СВЦЭМ!$A$39:$A$782,$A216,СВЦЭМ!$B$39:$B$782,F$190)+'СЕТ СН'!$F$12</f>
        <v>142.93066555999999</v>
      </c>
      <c r="G216" s="36">
        <f>SUMIFS(СВЦЭМ!$F$39:$F$782,СВЦЭМ!$A$39:$A$782,$A216,СВЦЭМ!$B$39:$B$782,G$190)+'СЕТ СН'!$F$12</f>
        <v>126.7880692</v>
      </c>
      <c r="H216" s="36">
        <f>SUMIFS(СВЦЭМ!$F$39:$F$782,СВЦЭМ!$A$39:$A$782,$A216,СВЦЭМ!$B$39:$B$782,H$190)+'СЕТ СН'!$F$12</f>
        <v>118.29954252</v>
      </c>
      <c r="I216" s="36">
        <f>SUMIFS(СВЦЭМ!$F$39:$F$782,СВЦЭМ!$A$39:$A$782,$A216,СВЦЭМ!$B$39:$B$782,I$190)+'СЕТ СН'!$F$12</f>
        <v>127.81914012</v>
      </c>
      <c r="J216" s="36">
        <f>SUMIFS(СВЦЭМ!$F$39:$F$782,СВЦЭМ!$A$39:$A$782,$A216,СВЦЭМ!$B$39:$B$782,J$190)+'СЕТ СН'!$F$12</f>
        <v>146.30940217</v>
      </c>
      <c r="K216" s="36">
        <f>SUMIFS(СВЦЭМ!$F$39:$F$782,СВЦЭМ!$A$39:$A$782,$A216,СВЦЭМ!$B$39:$B$782,K$190)+'СЕТ СН'!$F$12</f>
        <v>129.17718267999999</v>
      </c>
      <c r="L216" s="36">
        <f>SUMIFS(СВЦЭМ!$F$39:$F$782,СВЦЭМ!$A$39:$A$782,$A216,СВЦЭМ!$B$39:$B$782,L$190)+'СЕТ СН'!$F$12</f>
        <v>128.52541792</v>
      </c>
      <c r="M216" s="36">
        <f>SUMIFS(СВЦЭМ!$F$39:$F$782,СВЦЭМ!$A$39:$A$782,$A216,СВЦЭМ!$B$39:$B$782,M$190)+'СЕТ СН'!$F$12</f>
        <v>110.09833261</v>
      </c>
      <c r="N216" s="36">
        <f>SUMIFS(СВЦЭМ!$F$39:$F$782,СВЦЭМ!$A$39:$A$782,$A216,СВЦЭМ!$B$39:$B$782,N$190)+'СЕТ СН'!$F$12</f>
        <v>108.44151863</v>
      </c>
      <c r="O216" s="36">
        <f>SUMIFS(СВЦЭМ!$F$39:$F$782,СВЦЭМ!$A$39:$A$782,$A216,СВЦЭМ!$B$39:$B$782,O$190)+'СЕТ СН'!$F$12</f>
        <v>110.27533585</v>
      </c>
      <c r="P216" s="36">
        <f>SUMIFS(СВЦЭМ!$F$39:$F$782,СВЦЭМ!$A$39:$A$782,$A216,СВЦЭМ!$B$39:$B$782,P$190)+'СЕТ СН'!$F$12</f>
        <v>112.81315678</v>
      </c>
      <c r="Q216" s="36">
        <f>SUMIFS(СВЦЭМ!$F$39:$F$782,СВЦЭМ!$A$39:$A$782,$A216,СВЦЭМ!$B$39:$B$782,Q$190)+'СЕТ СН'!$F$12</f>
        <v>117.82556133999999</v>
      </c>
      <c r="R216" s="36">
        <f>SUMIFS(СВЦЭМ!$F$39:$F$782,СВЦЭМ!$A$39:$A$782,$A216,СВЦЭМ!$B$39:$B$782,R$190)+'СЕТ СН'!$F$12</f>
        <v>121.49915536</v>
      </c>
      <c r="S216" s="36">
        <f>SUMIFS(СВЦЭМ!$F$39:$F$782,СВЦЭМ!$A$39:$A$782,$A216,СВЦЭМ!$B$39:$B$782,S$190)+'СЕТ СН'!$F$12</f>
        <v>119.82923022999999</v>
      </c>
      <c r="T216" s="36">
        <f>SUMIFS(СВЦЭМ!$F$39:$F$782,СВЦЭМ!$A$39:$A$782,$A216,СВЦЭМ!$B$39:$B$782,T$190)+'СЕТ СН'!$F$12</f>
        <v>135.82872778999999</v>
      </c>
      <c r="U216" s="36">
        <f>SUMIFS(СВЦЭМ!$F$39:$F$782,СВЦЭМ!$A$39:$A$782,$A216,СВЦЭМ!$B$39:$B$782,U$190)+'СЕТ СН'!$F$12</f>
        <v>141.95873739000001</v>
      </c>
      <c r="V216" s="36">
        <f>SUMIFS(СВЦЭМ!$F$39:$F$782,СВЦЭМ!$A$39:$A$782,$A216,СВЦЭМ!$B$39:$B$782,V$190)+'СЕТ СН'!$F$12</f>
        <v>141.86788437000001</v>
      </c>
      <c r="W216" s="36">
        <f>SUMIFS(СВЦЭМ!$F$39:$F$782,СВЦЭМ!$A$39:$A$782,$A216,СВЦЭМ!$B$39:$B$782,W$190)+'СЕТ СН'!$F$12</f>
        <v>139.69618808000001</v>
      </c>
      <c r="X216" s="36">
        <f>SUMIFS(СВЦЭМ!$F$39:$F$782,СВЦЭМ!$A$39:$A$782,$A216,СВЦЭМ!$B$39:$B$782,X$190)+'СЕТ СН'!$F$12</f>
        <v>132.28313729000001</v>
      </c>
      <c r="Y216" s="36">
        <f>SUMIFS(СВЦЭМ!$F$39:$F$782,СВЦЭМ!$A$39:$A$782,$A216,СВЦЭМ!$B$39:$B$782,Y$190)+'СЕТ СН'!$F$12</f>
        <v>142.00244549999999</v>
      </c>
    </row>
    <row r="217" spans="1:25" ht="15.75" x14ac:dyDescent="0.2">
      <c r="A217" s="35">
        <f t="shared" si="5"/>
        <v>44831</v>
      </c>
      <c r="B217" s="36">
        <f>SUMIFS(СВЦЭМ!$F$39:$F$782,СВЦЭМ!$A$39:$A$782,$A217,СВЦЭМ!$B$39:$B$782,B$190)+'СЕТ СН'!$F$12</f>
        <v>137.97490748000001</v>
      </c>
      <c r="C217" s="36">
        <f>SUMIFS(СВЦЭМ!$F$39:$F$782,СВЦЭМ!$A$39:$A$782,$A217,СВЦЭМ!$B$39:$B$782,C$190)+'СЕТ СН'!$F$12</f>
        <v>141.64742013</v>
      </c>
      <c r="D217" s="36">
        <f>SUMIFS(СВЦЭМ!$F$39:$F$782,СВЦЭМ!$A$39:$A$782,$A217,СВЦЭМ!$B$39:$B$782,D$190)+'СЕТ СН'!$F$12</f>
        <v>142.11219452</v>
      </c>
      <c r="E217" s="36">
        <f>SUMIFS(СВЦЭМ!$F$39:$F$782,СВЦЭМ!$A$39:$A$782,$A217,СВЦЭМ!$B$39:$B$782,E$190)+'СЕТ СН'!$F$12</f>
        <v>148.52278154999999</v>
      </c>
      <c r="F217" s="36">
        <f>SUMIFS(СВЦЭМ!$F$39:$F$782,СВЦЭМ!$A$39:$A$782,$A217,СВЦЭМ!$B$39:$B$782,F$190)+'СЕТ СН'!$F$12</f>
        <v>148.53175313</v>
      </c>
      <c r="G217" s="36">
        <f>SUMIFS(СВЦЭМ!$F$39:$F$782,СВЦЭМ!$A$39:$A$782,$A217,СВЦЭМ!$B$39:$B$782,G$190)+'СЕТ СН'!$F$12</f>
        <v>138.11612951000001</v>
      </c>
      <c r="H217" s="36">
        <f>SUMIFS(СВЦЭМ!$F$39:$F$782,СВЦЭМ!$A$39:$A$782,$A217,СВЦЭМ!$B$39:$B$782,H$190)+'СЕТ СН'!$F$12</f>
        <v>128.40515167000001</v>
      </c>
      <c r="I217" s="36">
        <f>SUMIFS(СВЦЭМ!$F$39:$F$782,СВЦЭМ!$A$39:$A$782,$A217,СВЦЭМ!$B$39:$B$782,I$190)+'СЕТ СН'!$F$12</f>
        <v>133.38347300000001</v>
      </c>
      <c r="J217" s="36">
        <f>SUMIFS(СВЦЭМ!$F$39:$F$782,СВЦЭМ!$A$39:$A$782,$A217,СВЦЭМ!$B$39:$B$782,J$190)+'СЕТ СН'!$F$12</f>
        <v>135.90372155</v>
      </c>
      <c r="K217" s="36">
        <f>SUMIFS(СВЦЭМ!$F$39:$F$782,СВЦЭМ!$A$39:$A$782,$A217,СВЦЭМ!$B$39:$B$782,K$190)+'СЕТ СН'!$F$12</f>
        <v>134.75969592999999</v>
      </c>
      <c r="L217" s="36">
        <f>SUMIFS(СВЦЭМ!$F$39:$F$782,СВЦЭМ!$A$39:$A$782,$A217,СВЦЭМ!$B$39:$B$782,L$190)+'СЕТ СН'!$F$12</f>
        <v>130.74740797999999</v>
      </c>
      <c r="M217" s="36">
        <f>SUMIFS(СВЦЭМ!$F$39:$F$782,СВЦЭМ!$A$39:$A$782,$A217,СВЦЭМ!$B$39:$B$782,M$190)+'СЕТ СН'!$F$12</f>
        <v>116.64027138</v>
      </c>
      <c r="N217" s="36">
        <f>SUMIFS(СВЦЭМ!$F$39:$F$782,СВЦЭМ!$A$39:$A$782,$A217,СВЦЭМ!$B$39:$B$782,N$190)+'СЕТ СН'!$F$12</f>
        <v>117.25051611000001</v>
      </c>
      <c r="O217" s="36">
        <f>SUMIFS(СВЦЭМ!$F$39:$F$782,СВЦЭМ!$A$39:$A$782,$A217,СВЦЭМ!$B$39:$B$782,O$190)+'СЕТ СН'!$F$12</f>
        <v>118.59308666</v>
      </c>
      <c r="P217" s="36">
        <f>SUMIFS(СВЦЭМ!$F$39:$F$782,СВЦЭМ!$A$39:$A$782,$A217,СВЦЭМ!$B$39:$B$782,P$190)+'СЕТ СН'!$F$12</f>
        <v>120.67214041</v>
      </c>
      <c r="Q217" s="36">
        <f>SUMIFS(СВЦЭМ!$F$39:$F$782,СВЦЭМ!$A$39:$A$782,$A217,СВЦЭМ!$B$39:$B$782,Q$190)+'СЕТ СН'!$F$12</f>
        <v>119.15846229</v>
      </c>
      <c r="R217" s="36">
        <f>SUMIFS(СВЦЭМ!$F$39:$F$782,СВЦЭМ!$A$39:$A$782,$A217,СВЦЭМ!$B$39:$B$782,R$190)+'СЕТ СН'!$F$12</f>
        <v>120.35021447</v>
      </c>
      <c r="S217" s="36">
        <f>SUMIFS(СВЦЭМ!$F$39:$F$782,СВЦЭМ!$A$39:$A$782,$A217,СВЦЭМ!$B$39:$B$782,S$190)+'СЕТ СН'!$F$12</f>
        <v>119.94935389</v>
      </c>
      <c r="T217" s="36">
        <f>SUMIFS(СВЦЭМ!$F$39:$F$782,СВЦЭМ!$A$39:$A$782,$A217,СВЦЭМ!$B$39:$B$782,T$190)+'СЕТ СН'!$F$12</f>
        <v>143.12626623</v>
      </c>
      <c r="U217" s="36">
        <f>SUMIFS(СВЦЭМ!$F$39:$F$782,СВЦЭМ!$A$39:$A$782,$A217,СВЦЭМ!$B$39:$B$782,U$190)+'СЕТ СН'!$F$12</f>
        <v>143.08892553999999</v>
      </c>
      <c r="V217" s="36">
        <f>SUMIFS(СВЦЭМ!$F$39:$F$782,СВЦЭМ!$A$39:$A$782,$A217,СВЦЭМ!$B$39:$B$782,V$190)+'СЕТ СН'!$F$12</f>
        <v>143.73091621</v>
      </c>
      <c r="W217" s="36">
        <f>SUMIFS(СВЦЭМ!$F$39:$F$782,СВЦЭМ!$A$39:$A$782,$A217,СВЦЭМ!$B$39:$B$782,W$190)+'СЕТ СН'!$F$12</f>
        <v>144.98643919</v>
      </c>
      <c r="X217" s="36">
        <f>SUMIFS(СВЦЭМ!$F$39:$F$782,СВЦЭМ!$A$39:$A$782,$A217,СВЦЭМ!$B$39:$B$782,X$190)+'СЕТ СН'!$F$12</f>
        <v>137.39519125999999</v>
      </c>
      <c r="Y217" s="36">
        <f>SUMIFS(СВЦЭМ!$F$39:$F$782,СВЦЭМ!$A$39:$A$782,$A217,СВЦЭМ!$B$39:$B$782,Y$190)+'СЕТ СН'!$F$12</f>
        <v>140.51216962000001</v>
      </c>
    </row>
    <row r="218" spans="1:25" ht="15.75" x14ac:dyDescent="0.2">
      <c r="A218" s="35">
        <f t="shared" si="5"/>
        <v>44832</v>
      </c>
      <c r="B218" s="36">
        <f>SUMIFS(СВЦЭМ!$F$39:$F$782,СВЦЭМ!$A$39:$A$782,$A218,СВЦЭМ!$B$39:$B$782,B$190)+'СЕТ СН'!$F$12</f>
        <v>141.6265764</v>
      </c>
      <c r="C218" s="36">
        <f>SUMIFS(СВЦЭМ!$F$39:$F$782,СВЦЭМ!$A$39:$A$782,$A218,СВЦЭМ!$B$39:$B$782,C$190)+'СЕТ СН'!$F$12</f>
        <v>141.68632410000001</v>
      </c>
      <c r="D218" s="36">
        <f>SUMIFS(СВЦЭМ!$F$39:$F$782,СВЦЭМ!$A$39:$A$782,$A218,СВЦЭМ!$B$39:$B$782,D$190)+'СЕТ СН'!$F$12</f>
        <v>146.99700415000001</v>
      </c>
      <c r="E218" s="36">
        <f>SUMIFS(СВЦЭМ!$F$39:$F$782,СВЦЭМ!$A$39:$A$782,$A218,СВЦЭМ!$B$39:$B$782,E$190)+'СЕТ СН'!$F$12</f>
        <v>147.17288232999999</v>
      </c>
      <c r="F218" s="36">
        <f>SUMIFS(СВЦЭМ!$F$39:$F$782,СВЦЭМ!$A$39:$A$782,$A218,СВЦЭМ!$B$39:$B$782,F$190)+'СЕТ СН'!$F$12</f>
        <v>148.12084462000001</v>
      </c>
      <c r="G218" s="36">
        <f>SUMIFS(СВЦЭМ!$F$39:$F$782,СВЦЭМ!$A$39:$A$782,$A218,СВЦЭМ!$B$39:$B$782,G$190)+'СЕТ СН'!$F$12</f>
        <v>146.35704552000001</v>
      </c>
      <c r="H218" s="36">
        <f>SUMIFS(СВЦЭМ!$F$39:$F$782,СВЦЭМ!$A$39:$A$782,$A218,СВЦЭМ!$B$39:$B$782,H$190)+'СЕТ СН'!$F$12</f>
        <v>148.45965684999999</v>
      </c>
      <c r="I218" s="36">
        <f>SUMIFS(СВЦЭМ!$F$39:$F$782,СВЦЭМ!$A$39:$A$782,$A218,СВЦЭМ!$B$39:$B$782,I$190)+'СЕТ СН'!$F$12</f>
        <v>139.61602929</v>
      </c>
      <c r="J218" s="36">
        <f>SUMIFS(СВЦЭМ!$F$39:$F$782,СВЦЭМ!$A$39:$A$782,$A218,СВЦЭМ!$B$39:$B$782,J$190)+'СЕТ СН'!$F$12</f>
        <v>135.99135699999999</v>
      </c>
      <c r="K218" s="36">
        <f>SUMIFS(СВЦЭМ!$F$39:$F$782,СВЦЭМ!$A$39:$A$782,$A218,СВЦЭМ!$B$39:$B$782,K$190)+'СЕТ СН'!$F$12</f>
        <v>135.14507384999999</v>
      </c>
      <c r="L218" s="36">
        <f>SUMIFS(СВЦЭМ!$F$39:$F$782,СВЦЭМ!$A$39:$A$782,$A218,СВЦЭМ!$B$39:$B$782,L$190)+'СЕТ СН'!$F$12</f>
        <v>135.40888785999999</v>
      </c>
      <c r="M218" s="36">
        <f>SUMIFS(СВЦЭМ!$F$39:$F$782,СВЦЭМ!$A$39:$A$782,$A218,СВЦЭМ!$B$39:$B$782,M$190)+'СЕТ СН'!$F$12</f>
        <v>130.07607068999999</v>
      </c>
      <c r="N218" s="36">
        <f>SUMIFS(СВЦЭМ!$F$39:$F$782,СВЦЭМ!$A$39:$A$782,$A218,СВЦЭМ!$B$39:$B$782,N$190)+'СЕТ СН'!$F$12</f>
        <v>129.3246212</v>
      </c>
      <c r="O218" s="36">
        <f>SUMIFS(СВЦЭМ!$F$39:$F$782,СВЦЭМ!$A$39:$A$782,$A218,СВЦЭМ!$B$39:$B$782,O$190)+'СЕТ СН'!$F$12</f>
        <v>130.82531825000001</v>
      </c>
      <c r="P218" s="36">
        <f>SUMIFS(СВЦЭМ!$F$39:$F$782,СВЦЭМ!$A$39:$A$782,$A218,СВЦЭМ!$B$39:$B$782,P$190)+'СЕТ СН'!$F$12</f>
        <v>132.44695844</v>
      </c>
      <c r="Q218" s="36">
        <f>SUMIFS(СВЦЭМ!$F$39:$F$782,СВЦЭМ!$A$39:$A$782,$A218,СВЦЭМ!$B$39:$B$782,Q$190)+'СЕТ СН'!$F$12</f>
        <v>134.89328323000001</v>
      </c>
      <c r="R218" s="36">
        <f>SUMIFS(СВЦЭМ!$F$39:$F$782,СВЦЭМ!$A$39:$A$782,$A218,СВЦЭМ!$B$39:$B$782,R$190)+'СЕТ СН'!$F$12</f>
        <v>136.14211395000001</v>
      </c>
      <c r="S218" s="36">
        <f>SUMIFS(СВЦЭМ!$F$39:$F$782,СВЦЭМ!$A$39:$A$782,$A218,СВЦЭМ!$B$39:$B$782,S$190)+'СЕТ СН'!$F$12</f>
        <v>132.91458807999999</v>
      </c>
      <c r="T218" s="36">
        <f>SUMIFS(СВЦЭМ!$F$39:$F$782,СВЦЭМ!$A$39:$A$782,$A218,СВЦЭМ!$B$39:$B$782,T$190)+'СЕТ СН'!$F$12</f>
        <v>139.39588595999999</v>
      </c>
      <c r="U218" s="36">
        <f>SUMIFS(СВЦЭМ!$F$39:$F$782,СВЦЭМ!$A$39:$A$782,$A218,СВЦЭМ!$B$39:$B$782,U$190)+'СЕТ СН'!$F$12</f>
        <v>131.45191969999999</v>
      </c>
      <c r="V218" s="36">
        <f>SUMIFS(СВЦЭМ!$F$39:$F$782,СВЦЭМ!$A$39:$A$782,$A218,СВЦЭМ!$B$39:$B$782,V$190)+'СЕТ СН'!$F$12</f>
        <v>125.14781489000001</v>
      </c>
      <c r="W218" s="36">
        <f>SUMIFS(СВЦЭМ!$F$39:$F$782,СВЦЭМ!$A$39:$A$782,$A218,СВЦЭМ!$B$39:$B$782,W$190)+'СЕТ СН'!$F$12</f>
        <v>127.44927251999999</v>
      </c>
      <c r="X218" s="36">
        <f>SUMIFS(СВЦЭМ!$F$39:$F$782,СВЦЭМ!$A$39:$A$782,$A218,СВЦЭМ!$B$39:$B$782,X$190)+'СЕТ СН'!$F$12</f>
        <v>136.02782198</v>
      </c>
      <c r="Y218" s="36">
        <f>SUMIFS(СВЦЭМ!$F$39:$F$782,СВЦЭМ!$A$39:$A$782,$A218,СВЦЭМ!$B$39:$B$782,Y$190)+'СЕТ СН'!$F$12</f>
        <v>139.98057736000001</v>
      </c>
    </row>
    <row r="219" spans="1:25" ht="15.75" x14ac:dyDescent="0.2">
      <c r="A219" s="35">
        <f t="shared" si="5"/>
        <v>44833</v>
      </c>
      <c r="B219" s="36">
        <f>SUMIFS(СВЦЭМ!$F$39:$F$782,СВЦЭМ!$A$39:$A$782,$A219,СВЦЭМ!$B$39:$B$782,B$190)+'СЕТ СН'!$F$12</f>
        <v>163.85165515</v>
      </c>
      <c r="C219" s="36">
        <f>SUMIFS(СВЦЭМ!$F$39:$F$782,СВЦЭМ!$A$39:$A$782,$A219,СВЦЭМ!$B$39:$B$782,C$190)+'СЕТ СН'!$F$12</f>
        <v>168.49470532999999</v>
      </c>
      <c r="D219" s="36">
        <f>SUMIFS(СВЦЭМ!$F$39:$F$782,СВЦЭМ!$A$39:$A$782,$A219,СВЦЭМ!$B$39:$B$782,D$190)+'СЕТ СН'!$F$12</f>
        <v>171.28070389000001</v>
      </c>
      <c r="E219" s="36">
        <f>SUMIFS(СВЦЭМ!$F$39:$F$782,СВЦЭМ!$A$39:$A$782,$A219,СВЦЭМ!$B$39:$B$782,E$190)+'СЕТ СН'!$F$12</f>
        <v>171.38019851999999</v>
      </c>
      <c r="F219" s="36">
        <f>SUMIFS(СВЦЭМ!$F$39:$F$782,СВЦЭМ!$A$39:$A$782,$A219,СВЦЭМ!$B$39:$B$782,F$190)+'СЕТ СН'!$F$12</f>
        <v>168.11328220999999</v>
      </c>
      <c r="G219" s="36">
        <f>SUMIFS(СВЦЭМ!$F$39:$F$782,СВЦЭМ!$A$39:$A$782,$A219,СВЦЭМ!$B$39:$B$782,G$190)+'СЕТ СН'!$F$12</f>
        <v>162.24443231000001</v>
      </c>
      <c r="H219" s="36">
        <f>SUMIFS(СВЦЭМ!$F$39:$F$782,СВЦЭМ!$A$39:$A$782,$A219,СВЦЭМ!$B$39:$B$782,H$190)+'СЕТ СН'!$F$12</f>
        <v>145.75915817000001</v>
      </c>
      <c r="I219" s="36">
        <f>SUMIFS(СВЦЭМ!$F$39:$F$782,СВЦЭМ!$A$39:$A$782,$A219,СВЦЭМ!$B$39:$B$782,I$190)+'СЕТ СН'!$F$12</f>
        <v>139.50182126999999</v>
      </c>
      <c r="J219" s="36">
        <f>SUMIFS(СВЦЭМ!$F$39:$F$782,СВЦЭМ!$A$39:$A$782,$A219,СВЦЭМ!$B$39:$B$782,J$190)+'СЕТ СН'!$F$12</f>
        <v>138.04586997999999</v>
      </c>
      <c r="K219" s="36">
        <f>SUMIFS(СВЦЭМ!$F$39:$F$782,СВЦЭМ!$A$39:$A$782,$A219,СВЦЭМ!$B$39:$B$782,K$190)+'СЕТ СН'!$F$12</f>
        <v>135.35303336000001</v>
      </c>
      <c r="L219" s="36">
        <f>SUMIFS(СВЦЭМ!$F$39:$F$782,СВЦЭМ!$A$39:$A$782,$A219,СВЦЭМ!$B$39:$B$782,L$190)+'СЕТ СН'!$F$12</f>
        <v>137.82278381</v>
      </c>
      <c r="M219" s="36">
        <f>SUMIFS(СВЦЭМ!$F$39:$F$782,СВЦЭМ!$A$39:$A$782,$A219,СВЦЭМ!$B$39:$B$782,M$190)+'СЕТ СН'!$F$12</f>
        <v>139.34819826</v>
      </c>
      <c r="N219" s="36">
        <f>SUMIFS(СВЦЭМ!$F$39:$F$782,СВЦЭМ!$A$39:$A$782,$A219,СВЦЭМ!$B$39:$B$782,N$190)+'СЕТ СН'!$F$12</f>
        <v>139.45866078</v>
      </c>
      <c r="O219" s="36">
        <f>SUMIFS(СВЦЭМ!$F$39:$F$782,СВЦЭМ!$A$39:$A$782,$A219,СВЦЭМ!$B$39:$B$782,O$190)+'СЕТ СН'!$F$12</f>
        <v>139.95355662</v>
      </c>
      <c r="P219" s="36">
        <f>SUMIFS(СВЦЭМ!$F$39:$F$782,СВЦЭМ!$A$39:$A$782,$A219,СВЦЭМ!$B$39:$B$782,P$190)+'СЕТ СН'!$F$12</f>
        <v>143.02613862000001</v>
      </c>
      <c r="Q219" s="36">
        <f>SUMIFS(СВЦЭМ!$F$39:$F$782,СВЦЭМ!$A$39:$A$782,$A219,СВЦЭМ!$B$39:$B$782,Q$190)+'СЕТ СН'!$F$12</f>
        <v>142.41716124999999</v>
      </c>
      <c r="R219" s="36">
        <f>SUMIFS(СВЦЭМ!$F$39:$F$782,СВЦЭМ!$A$39:$A$782,$A219,СВЦЭМ!$B$39:$B$782,R$190)+'СЕТ СН'!$F$12</f>
        <v>140.24071187000001</v>
      </c>
      <c r="S219" s="36">
        <f>SUMIFS(СВЦЭМ!$F$39:$F$782,СВЦЭМ!$A$39:$A$782,$A219,СВЦЭМ!$B$39:$B$782,S$190)+'СЕТ СН'!$F$12</f>
        <v>138.89578779999999</v>
      </c>
      <c r="T219" s="36">
        <f>SUMIFS(СВЦЭМ!$F$39:$F$782,СВЦЭМ!$A$39:$A$782,$A219,СВЦЭМ!$B$39:$B$782,T$190)+'СЕТ СН'!$F$12</f>
        <v>135.03529485999999</v>
      </c>
      <c r="U219" s="36">
        <f>SUMIFS(СВЦЭМ!$F$39:$F$782,СВЦЭМ!$A$39:$A$782,$A219,СВЦЭМ!$B$39:$B$782,U$190)+'СЕТ СН'!$F$12</f>
        <v>137.90229378999999</v>
      </c>
      <c r="V219" s="36">
        <f>SUMIFS(СВЦЭМ!$F$39:$F$782,СВЦЭМ!$A$39:$A$782,$A219,СВЦЭМ!$B$39:$B$782,V$190)+'СЕТ СН'!$F$12</f>
        <v>133.95126955999999</v>
      </c>
      <c r="W219" s="36">
        <f>SUMIFS(СВЦЭМ!$F$39:$F$782,СВЦЭМ!$A$39:$A$782,$A219,СВЦЭМ!$B$39:$B$782,W$190)+'СЕТ СН'!$F$12</f>
        <v>150.46967032000001</v>
      </c>
      <c r="X219" s="36">
        <f>SUMIFS(СВЦЭМ!$F$39:$F$782,СВЦЭМ!$A$39:$A$782,$A219,СВЦЭМ!$B$39:$B$782,X$190)+'СЕТ СН'!$F$12</f>
        <v>146.73890402999999</v>
      </c>
      <c r="Y219" s="36">
        <f>SUMIFS(СВЦЭМ!$F$39:$F$782,СВЦЭМ!$A$39:$A$782,$A219,СВЦЭМ!$B$39:$B$782,Y$190)+'СЕТ СН'!$F$12</f>
        <v>145.60640065999999</v>
      </c>
    </row>
    <row r="220" spans="1:25" ht="15.75" x14ac:dyDescent="0.2">
      <c r="A220" s="35">
        <f t="shared" si="5"/>
        <v>44834</v>
      </c>
      <c r="B220" s="36">
        <f>SUMIFS(СВЦЭМ!$F$39:$F$782,СВЦЭМ!$A$39:$A$782,$A220,СВЦЭМ!$B$39:$B$782,B$190)+'СЕТ СН'!$F$12</f>
        <v>148.18684536999999</v>
      </c>
      <c r="C220" s="36">
        <f>SUMIFS(СВЦЭМ!$F$39:$F$782,СВЦЭМ!$A$39:$A$782,$A220,СВЦЭМ!$B$39:$B$782,C$190)+'СЕТ СН'!$F$12</f>
        <v>154.07321024999999</v>
      </c>
      <c r="D220" s="36">
        <f>SUMIFS(СВЦЭМ!$F$39:$F$782,СВЦЭМ!$A$39:$A$782,$A220,СВЦЭМ!$B$39:$B$782,D$190)+'СЕТ СН'!$F$12</f>
        <v>149.91093749000001</v>
      </c>
      <c r="E220" s="36">
        <f>SUMIFS(СВЦЭМ!$F$39:$F$782,СВЦЭМ!$A$39:$A$782,$A220,СВЦЭМ!$B$39:$B$782,E$190)+'СЕТ СН'!$F$12</f>
        <v>147.76519433000001</v>
      </c>
      <c r="F220" s="36">
        <f>SUMIFS(СВЦЭМ!$F$39:$F$782,СВЦЭМ!$A$39:$A$782,$A220,СВЦЭМ!$B$39:$B$782,F$190)+'СЕТ СН'!$F$12</f>
        <v>144.7467202</v>
      </c>
      <c r="G220" s="36">
        <f>SUMIFS(СВЦЭМ!$F$39:$F$782,СВЦЭМ!$A$39:$A$782,$A220,СВЦЭМ!$B$39:$B$782,G$190)+'СЕТ СН'!$F$12</f>
        <v>143.08872084999999</v>
      </c>
      <c r="H220" s="36">
        <f>SUMIFS(СВЦЭМ!$F$39:$F$782,СВЦЭМ!$A$39:$A$782,$A220,СВЦЭМ!$B$39:$B$782,H$190)+'СЕТ СН'!$F$12</f>
        <v>136.36981779000001</v>
      </c>
      <c r="I220" s="36">
        <f>SUMIFS(СВЦЭМ!$F$39:$F$782,СВЦЭМ!$A$39:$A$782,$A220,СВЦЭМ!$B$39:$B$782,I$190)+'СЕТ СН'!$F$12</f>
        <v>132.11875426</v>
      </c>
      <c r="J220" s="36">
        <f>SUMIFS(СВЦЭМ!$F$39:$F$782,СВЦЭМ!$A$39:$A$782,$A220,СВЦЭМ!$B$39:$B$782,J$190)+'СЕТ СН'!$F$12</f>
        <v>128.19345096999999</v>
      </c>
      <c r="K220" s="36">
        <f>SUMIFS(СВЦЭМ!$F$39:$F$782,СВЦЭМ!$A$39:$A$782,$A220,СВЦЭМ!$B$39:$B$782,K$190)+'СЕТ СН'!$F$12</f>
        <v>127.13654579</v>
      </c>
      <c r="L220" s="36">
        <f>SUMIFS(СВЦЭМ!$F$39:$F$782,СВЦЭМ!$A$39:$A$782,$A220,СВЦЭМ!$B$39:$B$782,L$190)+'СЕТ СН'!$F$12</f>
        <v>128.65905522</v>
      </c>
      <c r="M220" s="36">
        <f>SUMIFS(СВЦЭМ!$F$39:$F$782,СВЦЭМ!$A$39:$A$782,$A220,СВЦЭМ!$B$39:$B$782,M$190)+'СЕТ СН'!$F$12</f>
        <v>131.54575885</v>
      </c>
      <c r="N220" s="36">
        <f>SUMIFS(СВЦЭМ!$F$39:$F$782,СВЦЭМ!$A$39:$A$782,$A220,СВЦЭМ!$B$39:$B$782,N$190)+'СЕТ СН'!$F$12</f>
        <v>133.80044758</v>
      </c>
      <c r="O220" s="36">
        <f>SUMIFS(СВЦЭМ!$F$39:$F$782,СВЦЭМ!$A$39:$A$782,$A220,СВЦЭМ!$B$39:$B$782,O$190)+'СЕТ СН'!$F$12</f>
        <v>135.46611175999999</v>
      </c>
      <c r="P220" s="36">
        <f>SUMIFS(СВЦЭМ!$F$39:$F$782,СВЦЭМ!$A$39:$A$782,$A220,СВЦЭМ!$B$39:$B$782,P$190)+'СЕТ СН'!$F$12</f>
        <v>137.14748595</v>
      </c>
      <c r="Q220" s="36">
        <f>SUMIFS(СВЦЭМ!$F$39:$F$782,СВЦЭМ!$A$39:$A$782,$A220,СВЦЭМ!$B$39:$B$782,Q$190)+'СЕТ СН'!$F$12</f>
        <v>137.25367059999999</v>
      </c>
      <c r="R220" s="36">
        <f>SUMIFS(СВЦЭМ!$F$39:$F$782,СВЦЭМ!$A$39:$A$782,$A220,СВЦЭМ!$B$39:$B$782,R$190)+'СЕТ СН'!$F$12</f>
        <v>134.04931503</v>
      </c>
      <c r="S220" s="36">
        <f>SUMIFS(СВЦЭМ!$F$39:$F$782,СВЦЭМ!$A$39:$A$782,$A220,СВЦЭМ!$B$39:$B$782,S$190)+'СЕТ СН'!$F$12</f>
        <v>129.53939303000001</v>
      </c>
      <c r="T220" s="36">
        <f>SUMIFS(СВЦЭМ!$F$39:$F$782,СВЦЭМ!$A$39:$A$782,$A220,СВЦЭМ!$B$39:$B$782,T$190)+'СЕТ СН'!$F$12</f>
        <v>126.68474775999999</v>
      </c>
      <c r="U220" s="36">
        <f>SUMIFS(СВЦЭМ!$F$39:$F$782,СВЦЭМ!$A$39:$A$782,$A220,СВЦЭМ!$B$39:$B$782,U$190)+'СЕТ СН'!$F$12</f>
        <v>123.53056236</v>
      </c>
      <c r="V220" s="36">
        <f>SUMIFS(СВЦЭМ!$F$39:$F$782,СВЦЭМ!$A$39:$A$782,$A220,СВЦЭМ!$B$39:$B$782,V$190)+'СЕТ СН'!$F$12</f>
        <v>126.21110413</v>
      </c>
      <c r="W220" s="36">
        <f>SUMIFS(СВЦЭМ!$F$39:$F$782,СВЦЭМ!$A$39:$A$782,$A220,СВЦЭМ!$B$39:$B$782,W$190)+'СЕТ СН'!$F$12</f>
        <v>136.4120757</v>
      </c>
      <c r="X220" s="36">
        <f>SUMIFS(СВЦЭМ!$F$39:$F$782,СВЦЭМ!$A$39:$A$782,$A220,СВЦЭМ!$B$39:$B$782,X$190)+'СЕТ СН'!$F$12</f>
        <v>142.5335106</v>
      </c>
      <c r="Y220" s="36">
        <f>SUMIFS(СВЦЭМ!$F$39:$F$782,СВЦЭМ!$A$39:$A$782,$A220,СВЦЭМ!$B$39:$B$782,Y$190)+'СЕТ СН'!$F$12</f>
        <v>143.44374636000001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44806</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44807</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44808</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44809</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44810</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44811</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44812</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44813</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44814</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44815</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44816</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44817</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44818</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44819</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44820</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44821</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44822</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44823</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44824</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44825</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44826</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44827</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44828</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44829</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44830</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44831</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44832</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44833</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44834</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44835</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44806</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44807</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44808</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44809</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44810</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44811</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44812</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44813</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44814</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44815</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44816</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44817</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44818</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44819</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44820</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44821</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44822</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44823</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44824</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44825</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44826</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44827</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44828</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44829</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44830</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44831</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44832</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44833</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44834</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44835</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44806</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44807</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44808</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44809</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44810</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44811</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44812</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44813</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44814</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44815</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44816</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44817</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44818</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44819</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44820</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44821</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44822</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44823</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44824</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44825</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44826</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44827</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44828</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44829</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44830</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44831</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44832</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44833</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44834</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44835</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44806</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44807</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44808</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44809</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44810</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44811</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44812</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44813</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44814</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44815</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44816</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44817</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44818</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44819</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44820</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44821</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44822</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44823</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44824</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44825</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44826</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44827</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44828</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44829</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44830</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44831</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44832</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44833</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44834</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44835</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44806</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44807</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44808</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44809</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44810</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44811</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44812</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44813</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44814</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44815</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44816</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44817</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44818</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44819</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44820</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44821</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44822</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44823</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44824</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44825</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44826</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44827</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44828</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44829</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44830</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44831</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44832</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44833</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44834</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44835</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44806</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44807</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44808</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44809</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44810</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44811</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44812</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44813</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44814</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44815</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44816</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44817</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44818</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44819</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44820</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44821</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44822</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44823</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44824</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44825</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44826</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44827</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44828</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44829</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44830</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44831</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44832</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44833</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44834</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44835</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26.04216662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565438.47477064223</v>
      </c>
      <c r="O439" s="139"/>
      <c r="P439" s="138">
        <f>СВЦЭМ!$D$12+'СЕТ СН'!$F$10-'СЕТ СН'!$G$24</f>
        <v>565438.47477064223</v>
      </c>
      <c r="Q439" s="139"/>
      <c r="R439" s="138">
        <f>СВЦЭМ!$D$12+'СЕТ СН'!$F$10-'СЕТ СН'!$H$24</f>
        <v>565438.47477064223</v>
      </c>
      <c r="S439" s="139"/>
      <c r="T439" s="138">
        <f>СВЦЭМ!$D$12+'СЕТ СН'!$F$10-'СЕТ СН'!$I$24</f>
        <v>565438.47477064223</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922155.64</v>
      </c>
      <c r="O443" s="143"/>
      <c r="P443" s="143">
        <f>'СЕТ СН'!$G$7</f>
        <v>1428396.88</v>
      </c>
      <c r="Q443" s="143"/>
      <c r="R443" s="143">
        <f>'СЕТ СН'!$H$7</f>
        <v>1141926.1399999999</v>
      </c>
      <c r="S443" s="143"/>
      <c r="T443" s="143">
        <f>'СЕТ СН'!$I$7</f>
        <v>912986.13</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L34" sqref="L34"/>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147</v>
      </c>
      <c r="C5" s="97">
        <v>44743</v>
      </c>
      <c r="D5" s="97">
        <v>44926</v>
      </c>
      <c r="E5" s="52" t="s">
        <v>20</v>
      </c>
      <c r="F5" s="52">
        <v>1613.09</v>
      </c>
      <c r="G5" s="52">
        <v>2538.4299999999998</v>
      </c>
      <c r="H5" s="52">
        <v>2803.34</v>
      </c>
      <c r="I5" s="52">
        <v>3407.49</v>
      </c>
    </row>
    <row r="6" spans="1:9" ht="60" x14ac:dyDescent="0.2">
      <c r="A6" s="53" t="s">
        <v>135</v>
      </c>
      <c r="B6" s="92" t="s">
        <v>147</v>
      </c>
      <c r="C6" s="97">
        <v>44743</v>
      </c>
      <c r="D6" s="97">
        <v>44926</v>
      </c>
      <c r="E6" s="52" t="s">
        <v>20</v>
      </c>
      <c r="F6" s="52">
        <v>67.150000000000006</v>
      </c>
      <c r="G6" s="52">
        <v>150.15</v>
      </c>
      <c r="H6" s="52">
        <v>200.83</v>
      </c>
      <c r="I6" s="52">
        <v>536.13</v>
      </c>
    </row>
    <row r="7" spans="1:9" ht="60" x14ac:dyDescent="0.2">
      <c r="A7" s="53" t="s">
        <v>134</v>
      </c>
      <c r="B7" s="92" t="s">
        <v>147</v>
      </c>
      <c r="C7" s="97">
        <v>44743</v>
      </c>
      <c r="D7" s="97">
        <v>44926</v>
      </c>
      <c r="E7" s="52" t="s">
        <v>21</v>
      </c>
      <c r="F7" s="52">
        <v>922155.64</v>
      </c>
      <c r="G7" s="52">
        <v>1428396.88</v>
      </c>
      <c r="H7" s="52">
        <v>1141926.1399999999</v>
      </c>
      <c r="I7" s="52">
        <v>912986.13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8" sqref="F1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7.38248456</v>
      </c>
    </row>
    <row r="11" spans="1:4" ht="66" customHeight="1" x14ac:dyDescent="0.2">
      <c r="A11" s="164" t="s">
        <v>93</v>
      </c>
      <c r="B11" s="165"/>
      <c r="C11" s="73"/>
      <c r="D11" s="74">
        <v>862.84996002000003</v>
      </c>
    </row>
    <row r="12" spans="1:4" ht="30" customHeight="1" x14ac:dyDescent="0.2">
      <c r="A12" s="164" t="s">
        <v>94</v>
      </c>
      <c r="B12" s="165"/>
      <c r="C12" s="73"/>
      <c r="D12" s="75">
        <v>565438.47477064223</v>
      </c>
    </row>
    <row r="13" spans="1:4" ht="30" customHeight="1" x14ac:dyDescent="0.2">
      <c r="A13" s="164" t="s">
        <v>95</v>
      </c>
      <c r="B13" s="165"/>
      <c r="C13" s="73"/>
      <c r="D13" s="76"/>
    </row>
    <row r="14" spans="1:4" ht="15" customHeight="1" x14ac:dyDescent="0.2">
      <c r="A14" s="166" t="s">
        <v>96</v>
      </c>
      <c r="B14" s="167"/>
      <c r="C14" s="73"/>
      <c r="D14" s="74">
        <v>933.29588136999996</v>
      </c>
    </row>
    <row r="15" spans="1:4" ht="15" customHeight="1" x14ac:dyDescent="0.2">
      <c r="A15" s="166" t="s">
        <v>97</v>
      </c>
      <c r="B15" s="167"/>
      <c r="C15" s="73"/>
      <c r="D15" s="74">
        <v>1607.93655706</v>
      </c>
    </row>
    <row r="16" spans="1:4" ht="15" customHeight="1" x14ac:dyDescent="0.2">
      <c r="A16" s="166" t="s">
        <v>98</v>
      </c>
      <c r="B16" s="167"/>
      <c r="C16" s="73"/>
      <c r="D16" s="74">
        <v>3004.7438314299998</v>
      </c>
    </row>
    <row r="17" spans="1:4" ht="15" customHeight="1" x14ac:dyDescent="0.2">
      <c r="A17" s="166" t="s">
        <v>99</v>
      </c>
      <c r="B17" s="167"/>
      <c r="C17" s="73"/>
      <c r="D17" s="74">
        <v>2094.1078659899999</v>
      </c>
    </row>
    <row r="18" spans="1:4" ht="52.5" customHeight="1" x14ac:dyDescent="0.2">
      <c r="A18" s="164" t="s">
        <v>100</v>
      </c>
      <c r="B18" s="165"/>
      <c r="C18" s="73"/>
      <c r="D18" s="74">
        <v>26.04216662</v>
      </c>
    </row>
    <row r="19" spans="1:4" ht="52.5" customHeight="1" x14ac:dyDescent="0.25">
      <c r="A19" s="164" t="s">
        <v>140</v>
      </c>
      <c r="B19" s="165"/>
      <c r="C19" s="81"/>
      <c r="D19" s="74">
        <v>830.76028932999998</v>
      </c>
    </row>
    <row r="20" spans="1:4" ht="52.5" customHeight="1" x14ac:dyDescent="0.25">
      <c r="A20" s="164" t="s">
        <v>141</v>
      </c>
      <c r="B20" s="165"/>
      <c r="C20" s="81"/>
      <c r="D20" s="99"/>
    </row>
    <row r="21" spans="1:4" ht="52.5" customHeight="1" x14ac:dyDescent="0.25">
      <c r="A21" s="166" t="s">
        <v>142</v>
      </c>
      <c r="B21" s="167"/>
      <c r="C21" s="81"/>
      <c r="D21" s="74">
        <v>900.90225058999999</v>
      </c>
    </row>
    <row r="22" spans="1:4" ht="52.5" customHeight="1" x14ac:dyDescent="0.25">
      <c r="A22" s="166" t="s">
        <v>143</v>
      </c>
      <c r="B22" s="167"/>
      <c r="C22" s="81"/>
      <c r="D22" s="74">
        <v>781.96102150000002</v>
      </c>
    </row>
    <row r="23" spans="1:4" ht="52.5" customHeight="1" x14ac:dyDescent="0.25">
      <c r="A23" s="166" t="s">
        <v>144</v>
      </c>
      <c r="B23" s="167"/>
      <c r="C23" s="81"/>
      <c r="D23" s="74">
        <v>801.3988104</v>
      </c>
    </row>
    <row r="24" spans="1:4" ht="52.5" customHeight="1" x14ac:dyDescent="0.25">
      <c r="A24" s="166" t="s">
        <v>145</v>
      </c>
      <c r="B24" s="167"/>
      <c r="C24" s="81"/>
      <c r="D24" s="74">
        <v>788.76425012000004</v>
      </c>
    </row>
    <row r="25" spans="1:4" ht="15" customHeight="1" x14ac:dyDescent="0.2">
      <c r="A25" s="69" t="s">
        <v>101</v>
      </c>
      <c r="B25" s="70"/>
      <c r="C25" s="77"/>
      <c r="D25" s="78"/>
    </row>
    <row r="26" spans="1:4" ht="30" customHeight="1" x14ac:dyDescent="0.2">
      <c r="A26" s="164" t="s">
        <v>102</v>
      </c>
      <c r="B26" s="165"/>
      <c r="C26" s="73"/>
      <c r="D26" s="79">
        <v>625.471</v>
      </c>
    </row>
    <row r="27" spans="1:4" ht="30" customHeight="1" x14ac:dyDescent="0.2">
      <c r="A27" s="164" t="s">
        <v>103</v>
      </c>
      <c r="B27" s="165"/>
      <c r="C27" s="80"/>
      <c r="D27" s="79">
        <v>0.872</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1.4044467687160001E-3</v>
      </c>
    </row>
    <row r="32" spans="1:4" ht="15" customHeight="1" x14ac:dyDescent="0.25">
      <c r="A32" s="166" t="s">
        <v>98</v>
      </c>
      <c r="B32" s="167"/>
      <c r="C32" s="81"/>
      <c r="D32" s="82">
        <v>3.8400973621499999E-3</v>
      </c>
    </row>
    <row r="33" spans="1:6" ht="15" customHeight="1" x14ac:dyDescent="0.25">
      <c r="A33" s="166" t="s">
        <v>99</v>
      </c>
      <c r="B33" s="167"/>
      <c r="C33" s="81"/>
      <c r="D33" s="82">
        <v>2.252130096671E-3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875.45753683999999</v>
      </c>
      <c r="D39" s="84">
        <v>843.75594707000005</v>
      </c>
      <c r="E39" s="84">
        <v>130.28936768</v>
      </c>
      <c r="F39" s="84">
        <v>130.28936768</v>
      </c>
    </row>
    <row r="40" spans="1:6" ht="12.75" customHeight="1" x14ac:dyDescent="0.2">
      <c r="A40" s="83" t="s">
        <v>149</v>
      </c>
      <c r="B40" s="83">
        <v>2</v>
      </c>
      <c r="C40" s="84">
        <v>922.99826730999996</v>
      </c>
      <c r="D40" s="84">
        <v>893.25244852000003</v>
      </c>
      <c r="E40" s="84">
        <v>137.93241646999999</v>
      </c>
      <c r="F40" s="84">
        <v>137.93241646999999</v>
      </c>
    </row>
    <row r="41" spans="1:6" ht="12.75" customHeight="1" x14ac:dyDescent="0.2">
      <c r="A41" s="83" t="s">
        <v>149</v>
      </c>
      <c r="B41" s="83">
        <v>3</v>
      </c>
      <c r="C41" s="84">
        <v>957.99792527</v>
      </c>
      <c r="D41" s="84">
        <v>923.77011202000006</v>
      </c>
      <c r="E41" s="84">
        <v>142.64483017000001</v>
      </c>
      <c r="F41" s="84">
        <v>142.64483017000001</v>
      </c>
    </row>
    <row r="42" spans="1:6" ht="12.75" customHeight="1" x14ac:dyDescent="0.2">
      <c r="A42" s="83" t="s">
        <v>149</v>
      </c>
      <c r="B42" s="83">
        <v>4</v>
      </c>
      <c r="C42" s="84">
        <v>961.21789813999999</v>
      </c>
      <c r="D42" s="84">
        <v>929.46900362999997</v>
      </c>
      <c r="E42" s="84">
        <v>143.52482986999999</v>
      </c>
      <c r="F42" s="84">
        <v>143.52482986999999</v>
      </c>
    </row>
    <row r="43" spans="1:6" ht="12.75" customHeight="1" x14ac:dyDescent="0.2">
      <c r="A43" s="83" t="s">
        <v>149</v>
      </c>
      <c r="B43" s="83">
        <v>5</v>
      </c>
      <c r="C43" s="84">
        <v>964.88505902999998</v>
      </c>
      <c r="D43" s="84">
        <v>933.42906985000002</v>
      </c>
      <c r="E43" s="84">
        <v>144.13632722</v>
      </c>
      <c r="F43" s="84">
        <v>144.13632722</v>
      </c>
    </row>
    <row r="44" spans="1:6" ht="12.75" customHeight="1" x14ac:dyDescent="0.2">
      <c r="A44" s="83" t="s">
        <v>149</v>
      </c>
      <c r="B44" s="83">
        <v>6</v>
      </c>
      <c r="C44" s="84">
        <v>953.00084939999999</v>
      </c>
      <c r="D44" s="84">
        <v>922.41840969999998</v>
      </c>
      <c r="E44" s="84">
        <v>142.43610577999999</v>
      </c>
      <c r="F44" s="84">
        <v>142.43610577999999</v>
      </c>
    </row>
    <row r="45" spans="1:6" ht="12.75" customHeight="1" x14ac:dyDescent="0.2">
      <c r="A45" s="83" t="s">
        <v>149</v>
      </c>
      <c r="B45" s="83">
        <v>7</v>
      </c>
      <c r="C45" s="84">
        <v>908.13922910999997</v>
      </c>
      <c r="D45" s="84">
        <v>877.67254191999996</v>
      </c>
      <c r="E45" s="84">
        <v>135.52663054999999</v>
      </c>
      <c r="F45" s="84">
        <v>135.52663054999999</v>
      </c>
    </row>
    <row r="46" spans="1:6" ht="12.75" customHeight="1" x14ac:dyDescent="0.2">
      <c r="A46" s="83" t="s">
        <v>149</v>
      </c>
      <c r="B46" s="83">
        <v>8</v>
      </c>
      <c r="C46" s="84">
        <v>840.12328347000005</v>
      </c>
      <c r="D46" s="84">
        <v>810.85856686</v>
      </c>
      <c r="E46" s="84">
        <v>125.20948779</v>
      </c>
      <c r="F46" s="84">
        <v>125.20948779</v>
      </c>
    </row>
    <row r="47" spans="1:6" ht="12.75" customHeight="1" x14ac:dyDescent="0.2">
      <c r="A47" s="83" t="s">
        <v>149</v>
      </c>
      <c r="B47" s="83">
        <v>9</v>
      </c>
      <c r="C47" s="84">
        <v>814.21687706</v>
      </c>
      <c r="D47" s="84">
        <v>784.51447349</v>
      </c>
      <c r="E47" s="84">
        <v>121.14153985</v>
      </c>
      <c r="F47" s="84">
        <v>121.14153985</v>
      </c>
    </row>
    <row r="48" spans="1:6" ht="12.75" customHeight="1" x14ac:dyDescent="0.2">
      <c r="A48" s="83" t="s">
        <v>149</v>
      </c>
      <c r="B48" s="83">
        <v>10</v>
      </c>
      <c r="C48" s="84">
        <v>845.64771769000004</v>
      </c>
      <c r="D48" s="84">
        <v>809.42987374999996</v>
      </c>
      <c r="E48" s="84">
        <v>124.9888748</v>
      </c>
      <c r="F48" s="84">
        <v>124.9888748</v>
      </c>
    </row>
    <row r="49" spans="1:6" ht="12.75" customHeight="1" x14ac:dyDescent="0.2">
      <c r="A49" s="83" t="s">
        <v>149</v>
      </c>
      <c r="B49" s="83">
        <v>11</v>
      </c>
      <c r="C49" s="84">
        <v>810.27586635</v>
      </c>
      <c r="D49" s="84">
        <v>773.51495264000005</v>
      </c>
      <c r="E49" s="84">
        <v>119.4430385</v>
      </c>
      <c r="F49" s="84">
        <v>119.4430385</v>
      </c>
    </row>
    <row r="50" spans="1:6" ht="12.75" customHeight="1" x14ac:dyDescent="0.2">
      <c r="A50" s="83" t="s">
        <v>149</v>
      </c>
      <c r="B50" s="83">
        <v>12</v>
      </c>
      <c r="C50" s="84">
        <v>780.90251469999998</v>
      </c>
      <c r="D50" s="84">
        <v>743.36375889999999</v>
      </c>
      <c r="E50" s="84">
        <v>114.78721357000001</v>
      </c>
      <c r="F50" s="84">
        <v>114.78721357000001</v>
      </c>
    </row>
    <row r="51" spans="1:6" ht="12.75" customHeight="1" x14ac:dyDescent="0.2">
      <c r="A51" s="83" t="s">
        <v>149</v>
      </c>
      <c r="B51" s="83">
        <v>13</v>
      </c>
      <c r="C51" s="84">
        <v>784.71676817000002</v>
      </c>
      <c r="D51" s="84">
        <v>758.06554819999997</v>
      </c>
      <c r="E51" s="84">
        <v>117.05740419</v>
      </c>
      <c r="F51" s="84">
        <v>117.05740419</v>
      </c>
    </row>
    <row r="52" spans="1:6" ht="12.75" customHeight="1" x14ac:dyDescent="0.2">
      <c r="A52" s="83" t="s">
        <v>149</v>
      </c>
      <c r="B52" s="83">
        <v>14</v>
      </c>
      <c r="C52" s="84">
        <v>799.12636654000005</v>
      </c>
      <c r="D52" s="84">
        <v>763.22380936000002</v>
      </c>
      <c r="E52" s="84">
        <v>117.85392193</v>
      </c>
      <c r="F52" s="84">
        <v>117.85392193</v>
      </c>
    </row>
    <row r="53" spans="1:6" ht="12.75" customHeight="1" x14ac:dyDescent="0.2">
      <c r="A53" s="83" t="s">
        <v>149</v>
      </c>
      <c r="B53" s="83">
        <v>15</v>
      </c>
      <c r="C53" s="84">
        <v>801.97670015999995</v>
      </c>
      <c r="D53" s="84">
        <v>764.39251555999999</v>
      </c>
      <c r="E53" s="84">
        <v>118.0343888</v>
      </c>
      <c r="F53" s="84">
        <v>118.0343888</v>
      </c>
    </row>
    <row r="54" spans="1:6" ht="12.75" customHeight="1" x14ac:dyDescent="0.2">
      <c r="A54" s="83" t="s">
        <v>149</v>
      </c>
      <c r="B54" s="83">
        <v>16</v>
      </c>
      <c r="C54" s="84">
        <v>805.84638353000003</v>
      </c>
      <c r="D54" s="84">
        <v>770.27484488000005</v>
      </c>
      <c r="E54" s="84">
        <v>118.94271421000001</v>
      </c>
      <c r="F54" s="84">
        <v>118.94271421000001</v>
      </c>
    </row>
    <row r="55" spans="1:6" ht="12.75" customHeight="1" x14ac:dyDescent="0.2">
      <c r="A55" s="83" t="s">
        <v>149</v>
      </c>
      <c r="B55" s="83">
        <v>17</v>
      </c>
      <c r="C55" s="84">
        <v>797.58141393999995</v>
      </c>
      <c r="D55" s="84">
        <v>761.79786764999994</v>
      </c>
      <c r="E55" s="84">
        <v>117.6337338</v>
      </c>
      <c r="F55" s="84">
        <v>117.6337338</v>
      </c>
    </row>
    <row r="56" spans="1:6" ht="12.75" customHeight="1" x14ac:dyDescent="0.2">
      <c r="A56" s="83" t="s">
        <v>149</v>
      </c>
      <c r="B56" s="83">
        <v>18</v>
      </c>
      <c r="C56" s="84">
        <v>797.55496744000004</v>
      </c>
      <c r="D56" s="84">
        <v>766.75983672999996</v>
      </c>
      <c r="E56" s="84">
        <v>118.39994092000001</v>
      </c>
      <c r="F56" s="84">
        <v>118.39994092000001</v>
      </c>
    </row>
    <row r="57" spans="1:6" ht="12.75" customHeight="1" x14ac:dyDescent="0.2">
      <c r="A57" s="83" t="s">
        <v>149</v>
      </c>
      <c r="B57" s="83">
        <v>19</v>
      </c>
      <c r="C57" s="84">
        <v>928.95842119999998</v>
      </c>
      <c r="D57" s="84">
        <v>896.91801840999995</v>
      </c>
      <c r="E57" s="84">
        <v>138.49843888999999</v>
      </c>
      <c r="F57" s="84">
        <v>138.49843888999999</v>
      </c>
    </row>
    <row r="58" spans="1:6" ht="12.75" customHeight="1" x14ac:dyDescent="0.2">
      <c r="A58" s="83" t="s">
        <v>149</v>
      </c>
      <c r="B58" s="83">
        <v>20</v>
      </c>
      <c r="C58" s="84">
        <v>938.55059051000001</v>
      </c>
      <c r="D58" s="84">
        <v>906.96870655999999</v>
      </c>
      <c r="E58" s="84">
        <v>140.05042535000001</v>
      </c>
      <c r="F58" s="84">
        <v>140.05042535000001</v>
      </c>
    </row>
    <row r="59" spans="1:6" ht="12.75" customHeight="1" x14ac:dyDescent="0.2">
      <c r="A59" s="83" t="s">
        <v>149</v>
      </c>
      <c r="B59" s="83">
        <v>21</v>
      </c>
      <c r="C59" s="84">
        <v>944.73570910000001</v>
      </c>
      <c r="D59" s="84">
        <v>918.52338955000005</v>
      </c>
      <c r="E59" s="84">
        <v>141.83465258999999</v>
      </c>
      <c r="F59" s="84">
        <v>141.83465258999999</v>
      </c>
    </row>
    <row r="60" spans="1:6" ht="12.75" customHeight="1" x14ac:dyDescent="0.2">
      <c r="A60" s="83" t="s">
        <v>149</v>
      </c>
      <c r="B60" s="83">
        <v>22</v>
      </c>
      <c r="C60" s="84">
        <v>949.36094664999996</v>
      </c>
      <c r="D60" s="84">
        <v>916.73831433999999</v>
      </c>
      <c r="E60" s="84">
        <v>141.55900851999999</v>
      </c>
      <c r="F60" s="84">
        <v>141.55900851999999</v>
      </c>
    </row>
    <row r="61" spans="1:6" ht="12.75" customHeight="1" x14ac:dyDescent="0.2">
      <c r="A61" s="83" t="s">
        <v>149</v>
      </c>
      <c r="B61" s="83">
        <v>23</v>
      </c>
      <c r="C61" s="84">
        <v>919.84469668999998</v>
      </c>
      <c r="D61" s="84">
        <v>887.29914127999996</v>
      </c>
      <c r="E61" s="84">
        <v>137.01313094</v>
      </c>
      <c r="F61" s="84">
        <v>137.01313094</v>
      </c>
    </row>
    <row r="62" spans="1:6" ht="12.75" customHeight="1" x14ac:dyDescent="0.2">
      <c r="A62" s="83" t="s">
        <v>149</v>
      </c>
      <c r="B62" s="83">
        <v>24</v>
      </c>
      <c r="C62" s="84">
        <v>877.16824754000004</v>
      </c>
      <c r="D62" s="84">
        <v>845.78604785000005</v>
      </c>
      <c r="E62" s="84">
        <v>130.60284759999999</v>
      </c>
      <c r="F62" s="84">
        <v>130.60284759999999</v>
      </c>
    </row>
    <row r="63" spans="1:6" ht="12.75" customHeight="1" x14ac:dyDescent="0.2">
      <c r="A63" s="83" t="s">
        <v>150</v>
      </c>
      <c r="B63" s="83">
        <v>1</v>
      </c>
      <c r="C63" s="84">
        <v>878.35749185999998</v>
      </c>
      <c r="D63" s="84">
        <v>846.66649808</v>
      </c>
      <c r="E63" s="84">
        <v>130.73880315</v>
      </c>
      <c r="F63" s="84">
        <v>130.73880315</v>
      </c>
    </row>
    <row r="64" spans="1:6" ht="12.75" customHeight="1" x14ac:dyDescent="0.2">
      <c r="A64" s="83" t="s">
        <v>150</v>
      </c>
      <c r="B64" s="83">
        <v>2</v>
      </c>
      <c r="C64" s="84">
        <v>927.89527406000002</v>
      </c>
      <c r="D64" s="84">
        <v>897.16132703999995</v>
      </c>
      <c r="E64" s="84">
        <v>138.53600961999999</v>
      </c>
      <c r="F64" s="84">
        <v>138.53600961999999</v>
      </c>
    </row>
    <row r="65" spans="1:6" ht="12.75" customHeight="1" x14ac:dyDescent="0.2">
      <c r="A65" s="83" t="s">
        <v>150</v>
      </c>
      <c r="B65" s="83">
        <v>3</v>
      </c>
      <c r="C65" s="84">
        <v>961.38808352000001</v>
      </c>
      <c r="D65" s="84">
        <v>929.47532308999996</v>
      </c>
      <c r="E65" s="84">
        <v>143.52580570000001</v>
      </c>
      <c r="F65" s="84">
        <v>143.52580570000001</v>
      </c>
    </row>
    <row r="66" spans="1:6" ht="12.75" customHeight="1" x14ac:dyDescent="0.2">
      <c r="A66" s="83" t="s">
        <v>150</v>
      </c>
      <c r="B66" s="83">
        <v>4</v>
      </c>
      <c r="C66" s="84">
        <v>971.18219973999999</v>
      </c>
      <c r="D66" s="84">
        <v>939.73521864999998</v>
      </c>
      <c r="E66" s="84">
        <v>145.11009711</v>
      </c>
      <c r="F66" s="84">
        <v>145.11009711</v>
      </c>
    </row>
    <row r="67" spans="1:6" ht="12.75" customHeight="1" x14ac:dyDescent="0.2">
      <c r="A67" s="83" t="s">
        <v>150</v>
      </c>
      <c r="B67" s="83">
        <v>5</v>
      </c>
      <c r="C67" s="84">
        <v>974.14890193999997</v>
      </c>
      <c r="D67" s="84">
        <v>942.23556613000005</v>
      </c>
      <c r="E67" s="84">
        <v>145.49619061999999</v>
      </c>
      <c r="F67" s="84">
        <v>145.49619061999999</v>
      </c>
    </row>
    <row r="68" spans="1:6" ht="12.75" customHeight="1" x14ac:dyDescent="0.2">
      <c r="A68" s="83" t="s">
        <v>150</v>
      </c>
      <c r="B68" s="83">
        <v>6</v>
      </c>
      <c r="C68" s="84">
        <v>962.55591302000005</v>
      </c>
      <c r="D68" s="84">
        <v>932.20109196999999</v>
      </c>
      <c r="E68" s="84">
        <v>143.94670786</v>
      </c>
      <c r="F68" s="84">
        <v>143.94670786</v>
      </c>
    </row>
    <row r="69" spans="1:6" ht="12.75" customHeight="1" x14ac:dyDescent="0.2">
      <c r="A69" s="83" t="s">
        <v>150</v>
      </c>
      <c r="B69" s="83">
        <v>7</v>
      </c>
      <c r="C69" s="84">
        <v>919.51595954000004</v>
      </c>
      <c r="D69" s="84">
        <v>888.78199689999997</v>
      </c>
      <c r="E69" s="84">
        <v>137.24210747999999</v>
      </c>
      <c r="F69" s="84">
        <v>137.24210747999999</v>
      </c>
    </row>
    <row r="70" spans="1:6" ht="12.75" customHeight="1" x14ac:dyDescent="0.2">
      <c r="A70" s="83" t="s">
        <v>150</v>
      </c>
      <c r="B70" s="83">
        <v>8</v>
      </c>
      <c r="C70" s="84">
        <v>848.25251873000002</v>
      </c>
      <c r="D70" s="84">
        <v>818.84698695999998</v>
      </c>
      <c r="E70" s="84">
        <v>126.44302719</v>
      </c>
      <c r="F70" s="84">
        <v>126.44302719</v>
      </c>
    </row>
    <row r="71" spans="1:6" ht="12.75" customHeight="1" x14ac:dyDescent="0.2">
      <c r="A71" s="83" t="s">
        <v>150</v>
      </c>
      <c r="B71" s="83">
        <v>9</v>
      </c>
      <c r="C71" s="84">
        <v>784.54908850000004</v>
      </c>
      <c r="D71" s="84">
        <v>754.19852737999997</v>
      </c>
      <c r="E71" s="84">
        <v>116.46027453000001</v>
      </c>
      <c r="F71" s="84">
        <v>116.46027453000001</v>
      </c>
    </row>
    <row r="72" spans="1:6" ht="12.75" customHeight="1" x14ac:dyDescent="0.2">
      <c r="A72" s="83" t="s">
        <v>150</v>
      </c>
      <c r="B72" s="83">
        <v>10</v>
      </c>
      <c r="C72" s="84">
        <v>812.27351882999994</v>
      </c>
      <c r="D72" s="84">
        <v>778.18131534999998</v>
      </c>
      <c r="E72" s="84">
        <v>120.16359928</v>
      </c>
      <c r="F72" s="84">
        <v>120.16359928</v>
      </c>
    </row>
    <row r="73" spans="1:6" ht="12.75" customHeight="1" x14ac:dyDescent="0.2">
      <c r="A73" s="83" t="s">
        <v>150</v>
      </c>
      <c r="B73" s="83">
        <v>11</v>
      </c>
      <c r="C73" s="84">
        <v>807.1863591</v>
      </c>
      <c r="D73" s="84">
        <v>773.23430515999996</v>
      </c>
      <c r="E73" s="84">
        <v>119.39970205</v>
      </c>
      <c r="F73" s="84">
        <v>119.39970205</v>
      </c>
    </row>
    <row r="74" spans="1:6" ht="12.75" customHeight="1" x14ac:dyDescent="0.2">
      <c r="A74" s="83" t="s">
        <v>150</v>
      </c>
      <c r="B74" s="83">
        <v>12</v>
      </c>
      <c r="C74" s="84">
        <v>757.68221430000006</v>
      </c>
      <c r="D74" s="84">
        <v>726.89654784000004</v>
      </c>
      <c r="E74" s="84">
        <v>112.2444137</v>
      </c>
      <c r="F74" s="84">
        <v>112.2444137</v>
      </c>
    </row>
    <row r="75" spans="1:6" ht="12.75" customHeight="1" x14ac:dyDescent="0.2">
      <c r="A75" s="83" t="s">
        <v>150</v>
      </c>
      <c r="B75" s="83">
        <v>13</v>
      </c>
      <c r="C75" s="84">
        <v>767.47604550999995</v>
      </c>
      <c r="D75" s="84">
        <v>736.10818039000003</v>
      </c>
      <c r="E75" s="84">
        <v>113.6668366</v>
      </c>
      <c r="F75" s="84">
        <v>113.6668366</v>
      </c>
    </row>
    <row r="76" spans="1:6" ht="12.75" customHeight="1" x14ac:dyDescent="0.2">
      <c r="A76" s="83" t="s">
        <v>150</v>
      </c>
      <c r="B76" s="83">
        <v>14</v>
      </c>
      <c r="C76" s="84">
        <v>769.20476710000003</v>
      </c>
      <c r="D76" s="84">
        <v>738.13323619000005</v>
      </c>
      <c r="E76" s="84">
        <v>113.97953749</v>
      </c>
      <c r="F76" s="84">
        <v>113.97953749</v>
      </c>
    </row>
    <row r="77" spans="1:6" ht="12.75" customHeight="1" x14ac:dyDescent="0.2">
      <c r="A77" s="83" t="s">
        <v>150</v>
      </c>
      <c r="B77" s="83">
        <v>15</v>
      </c>
      <c r="C77" s="84">
        <v>773.09529864000001</v>
      </c>
      <c r="D77" s="84">
        <v>740.85191944999997</v>
      </c>
      <c r="E77" s="84">
        <v>114.39934552</v>
      </c>
      <c r="F77" s="84">
        <v>114.39934552</v>
      </c>
    </row>
    <row r="78" spans="1:6" ht="12.75" customHeight="1" x14ac:dyDescent="0.2">
      <c r="A78" s="83" t="s">
        <v>150</v>
      </c>
      <c r="B78" s="83">
        <v>16</v>
      </c>
      <c r="C78" s="84">
        <v>777.44551469999999</v>
      </c>
      <c r="D78" s="84">
        <v>746.40101103999996</v>
      </c>
      <c r="E78" s="84">
        <v>115.25621372000001</v>
      </c>
      <c r="F78" s="84">
        <v>115.25621372000001</v>
      </c>
    </row>
    <row r="79" spans="1:6" ht="12.75" customHeight="1" x14ac:dyDescent="0.2">
      <c r="A79" s="83" t="s">
        <v>150</v>
      </c>
      <c r="B79" s="83">
        <v>17</v>
      </c>
      <c r="C79" s="84">
        <v>778.82587267999997</v>
      </c>
      <c r="D79" s="84">
        <v>746.63963428</v>
      </c>
      <c r="E79" s="84">
        <v>115.29306095</v>
      </c>
      <c r="F79" s="84">
        <v>115.29306095</v>
      </c>
    </row>
    <row r="80" spans="1:6" ht="12.75" customHeight="1" x14ac:dyDescent="0.2">
      <c r="A80" s="83" t="s">
        <v>150</v>
      </c>
      <c r="B80" s="83">
        <v>18</v>
      </c>
      <c r="C80" s="84">
        <v>782.12527717</v>
      </c>
      <c r="D80" s="84">
        <v>750.89865554999994</v>
      </c>
      <c r="E80" s="84">
        <v>115.95072172</v>
      </c>
      <c r="F80" s="84">
        <v>115.95072172</v>
      </c>
    </row>
    <row r="81" spans="1:6" ht="12.75" customHeight="1" x14ac:dyDescent="0.2">
      <c r="A81" s="83" t="s">
        <v>150</v>
      </c>
      <c r="B81" s="83">
        <v>19</v>
      </c>
      <c r="C81" s="84">
        <v>904.42190273000006</v>
      </c>
      <c r="D81" s="84">
        <v>871.99698006000006</v>
      </c>
      <c r="E81" s="84">
        <v>134.65023332999999</v>
      </c>
      <c r="F81" s="84">
        <v>134.65023332999999</v>
      </c>
    </row>
    <row r="82" spans="1:6" ht="12.75" customHeight="1" x14ac:dyDescent="0.2">
      <c r="A82" s="83" t="s">
        <v>150</v>
      </c>
      <c r="B82" s="83">
        <v>20</v>
      </c>
      <c r="C82" s="84">
        <v>905.29718820999994</v>
      </c>
      <c r="D82" s="84">
        <v>874.22169934999999</v>
      </c>
      <c r="E82" s="84">
        <v>134.99376545000001</v>
      </c>
      <c r="F82" s="84">
        <v>134.99376545000001</v>
      </c>
    </row>
    <row r="83" spans="1:6" ht="12.75" customHeight="1" x14ac:dyDescent="0.2">
      <c r="A83" s="83" t="s">
        <v>150</v>
      </c>
      <c r="B83" s="83">
        <v>21</v>
      </c>
      <c r="C83" s="84">
        <v>929.69765739000002</v>
      </c>
      <c r="D83" s="84">
        <v>898.91155546000005</v>
      </c>
      <c r="E83" s="84">
        <v>138.80627279000001</v>
      </c>
      <c r="F83" s="84">
        <v>138.80627279000001</v>
      </c>
    </row>
    <row r="84" spans="1:6" ht="12.75" customHeight="1" x14ac:dyDescent="0.2">
      <c r="A84" s="83" t="s">
        <v>150</v>
      </c>
      <c r="B84" s="83">
        <v>22</v>
      </c>
      <c r="C84" s="84">
        <v>930.97427817000005</v>
      </c>
      <c r="D84" s="84">
        <v>899.14517129000001</v>
      </c>
      <c r="E84" s="84">
        <v>138.8423468</v>
      </c>
      <c r="F84" s="84">
        <v>138.8423468</v>
      </c>
    </row>
    <row r="85" spans="1:6" ht="12.75" customHeight="1" x14ac:dyDescent="0.2">
      <c r="A85" s="83" t="s">
        <v>150</v>
      </c>
      <c r="B85" s="83">
        <v>23</v>
      </c>
      <c r="C85" s="84">
        <v>883.13940979999995</v>
      </c>
      <c r="D85" s="84">
        <v>851.71551328999999</v>
      </c>
      <c r="E85" s="84">
        <v>131.51845158</v>
      </c>
      <c r="F85" s="84">
        <v>131.51845158</v>
      </c>
    </row>
    <row r="86" spans="1:6" ht="12.75" customHeight="1" x14ac:dyDescent="0.2">
      <c r="A86" s="83" t="s">
        <v>150</v>
      </c>
      <c r="B86" s="83">
        <v>24</v>
      </c>
      <c r="C86" s="84">
        <v>848.90072104000001</v>
      </c>
      <c r="D86" s="84">
        <v>817.42556806000005</v>
      </c>
      <c r="E86" s="84">
        <v>126.22353744999999</v>
      </c>
      <c r="F86" s="84">
        <v>126.22353744999999</v>
      </c>
    </row>
    <row r="87" spans="1:6" ht="12.75" customHeight="1" x14ac:dyDescent="0.2">
      <c r="A87" s="83" t="s">
        <v>151</v>
      </c>
      <c r="B87" s="83">
        <v>1</v>
      </c>
      <c r="C87" s="84">
        <v>849.82308948000002</v>
      </c>
      <c r="D87" s="84">
        <v>818.00493901000004</v>
      </c>
      <c r="E87" s="84">
        <v>126.31300156</v>
      </c>
      <c r="F87" s="84">
        <v>126.31300156</v>
      </c>
    </row>
    <row r="88" spans="1:6" ht="12.75" customHeight="1" x14ac:dyDescent="0.2">
      <c r="A88" s="83" t="s">
        <v>151</v>
      </c>
      <c r="B88" s="83">
        <v>2</v>
      </c>
      <c r="C88" s="84">
        <v>890.71612608999999</v>
      </c>
      <c r="D88" s="84">
        <v>860.59776663000002</v>
      </c>
      <c r="E88" s="84">
        <v>132.89001307000001</v>
      </c>
      <c r="F88" s="84">
        <v>132.89001307000001</v>
      </c>
    </row>
    <row r="89" spans="1:6" ht="12.75" customHeight="1" x14ac:dyDescent="0.2">
      <c r="A89" s="83" t="s">
        <v>151</v>
      </c>
      <c r="B89" s="83">
        <v>3</v>
      </c>
      <c r="C89" s="84">
        <v>909.43284139000002</v>
      </c>
      <c r="D89" s="84">
        <v>878.92422802999999</v>
      </c>
      <c r="E89" s="84">
        <v>135.71991084000001</v>
      </c>
      <c r="F89" s="84">
        <v>135.71991084000001</v>
      </c>
    </row>
    <row r="90" spans="1:6" ht="12.75" customHeight="1" x14ac:dyDescent="0.2">
      <c r="A90" s="83" t="s">
        <v>151</v>
      </c>
      <c r="B90" s="83">
        <v>4</v>
      </c>
      <c r="C90" s="84">
        <v>922.56894275000002</v>
      </c>
      <c r="D90" s="84">
        <v>891.83863799999995</v>
      </c>
      <c r="E90" s="84">
        <v>137.71410159000001</v>
      </c>
      <c r="F90" s="84">
        <v>137.71410159000001</v>
      </c>
    </row>
    <row r="91" spans="1:6" ht="12.75" customHeight="1" x14ac:dyDescent="0.2">
      <c r="A91" s="83" t="s">
        <v>151</v>
      </c>
      <c r="B91" s="83">
        <v>5</v>
      </c>
      <c r="C91" s="84">
        <v>935.70372441999996</v>
      </c>
      <c r="D91" s="84">
        <v>905.49980381</v>
      </c>
      <c r="E91" s="84">
        <v>139.82360335000001</v>
      </c>
      <c r="F91" s="84">
        <v>139.82360335000001</v>
      </c>
    </row>
    <row r="92" spans="1:6" ht="12.75" customHeight="1" x14ac:dyDescent="0.2">
      <c r="A92" s="83" t="s">
        <v>151</v>
      </c>
      <c r="B92" s="83">
        <v>6</v>
      </c>
      <c r="C92" s="84">
        <v>932.65190175999999</v>
      </c>
      <c r="D92" s="84">
        <v>903.11145756999997</v>
      </c>
      <c r="E92" s="84">
        <v>139.45480462</v>
      </c>
      <c r="F92" s="84">
        <v>139.45480462</v>
      </c>
    </row>
    <row r="93" spans="1:6" ht="12.75" customHeight="1" x14ac:dyDescent="0.2">
      <c r="A93" s="83" t="s">
        <v>151</v>
      </c>
      <c r="B93" s="83">
        <v>7</v>
      </c>
      <c r="C93" s="84">
        <v>911.21083050000004</v>
      </c>
      <c r="D93" s="84">
        <v>881.44630269000004</v>
      </c>
      <c r="E93" s="84">
        <v>136.10935936999999</v>
      </c>
      <c r="F93" s="84">
        <v>136.10935936999999</v>
      </c>
    </row>
    <row r="94" spans="1:6" ht="12.75" customHeight="1" x14ac:dyDescent="0.2">
      <c r="A94" s="83" t="s">
        <v>151</v>
      </c>
      <c r="B94" s="83">
        <v>8</v>
      </c>
      <c r="C94" s="84">
        <v>865.14733577000004</v>
      </c>
      <c r="D94" s="84">
        <v>833.79753189999997</v>
      </c>
      <c r="E94" s="84">
        <v>128.75162964</v>
      </c>
      <c r="F94" s="84">
        <v>128.75162964</v>
      </c>
    </row>
    <row r="95" spans="1:6" ht="12.75" customHeight="1" x14ac:dyDescent="0.2">
      <c r="A95" s="83" t="s">
        <v>151</v>
      </c>
      <c r="B95" s="83">
        <v>9</v>
      </c>
      <c r="C95" s="84">
        <v>810.92968509000002</v>
      </c>
      <c r="D95" s="84">
        <v>783.70073159000003</v>
      </c>
      <c r="E95" s="84">
        <v>121.01588513</v>
      </c>
      <c r="F95" s="84">
        <v>121.01588513</v>
      </c>
    </row>
    <row r="96" spans="1:6" ht="12.75" customHeight="1" x14ac:dyDescent="0.2">
      <c r="A96" s="83" t="s">
        <v>151</v>
      </c>
      <c r="B96" s="83">
        <v>10</v>
      </c>
      <c r="C96" s="84">
        <v>746.52923147000001</v>
      </c>
      <c r="D96" s="84">
        <v>713.26565585000003</v>
      </c>
      <c r="E96" s="84">
        <v>110.1395867</v>
      </c>
      <c r="F96" s="84">
        <v>110.1395867</v>
      </c>
    </row>
    <row r="97" spans="1:6" ht="12.75" customHeight="1" x14ac:dyDescent="0.2">
      <c r="A97" s="83" t="s">
        <v>151</v>
      </c>
      <c r="B97" s="83">
        <v>11</v>
      </c>
      <c r="C97" s="84">
        <v>698.89790538</v>
      </c>
      <c r="D97" s="84">
        <v>669.03733800999998</v>
      </c>
      <c r="E97" s="84">
        <v>103.31002943</v>
      </c>
      <c r="F97" s="84">
        <v>103.31002943</v>
      </c>
    </row>
    <row r="98" spans="1:6" ht="12.75" customHeight="1" x14ac:dyDescent="0.2">
      <c r="A98" s="83" t="s">
        <v>151</v>
      </c>
      <c r="B98" s="83">
        <v>12</v>
      </c>
      <c r="C98" s="84">
        <v>712.94384639999998</v>
      </c>
      <c r="D98" s="84">
        <v>680.46998795000002</v>
      </c>
      <c r="E98" s="84">
        <v>105.07541281</v>
      </c>
      <c r="F98" s="84">
        <v>105.07541281</v>
      </c>
    </row>
    <row r="99" spans="1:6" ht="12.75" customHeight="1" x14ac:dyDescent="0.2">
      <c r="A99" s="83" t="s">
        <v>151</v>
      </c>
      <c r="B99" s="83">
        <v>13</v>
      </c>
      <c r="C99" s="84">
        <v>723.96491638999998</v>
      </c>
      <c r="D99" s="84">
        <v>693.07102372999998</v>
      </c>
      <c r="E99" s="84">
        <v>107.0212136</v>
      </c>
      <c r="F99" s="84">
        <v>107.0212136</v>
      </c>
    </row>
    <row r="100" spans="1:6" ht="12.75" customHeight="1" x14ac:dyDescent="0.2">
      <c r="A100" s="83" t="s">
        <v>151</v>
      </c>
      <c r="B100" s="83">
        <v>14</v>
      </c>
      <c r="C100" s="84">
        <v>753.59519502000001</v>
      </c>
      <c r="D100" s="84">
        <v>720.79977852000002</v>
      </c>
      <c r="E100" s="84">
        <v>111.30297533</v>
      </c>
      <c r="F100" s="84">
        <v>111.30297533</v>
      </c>
    </row>
    <row r="101" spans="1:6" ht="12.75" customHeight="1" x14ac:dyDescent="0.2">
      <c r="A101" s="83" t="s">
        <v>151</v>
      </c>
      <c r="B101" s="83">
        <v>15</v>
      </c>
      <c r="C101" s="84">
        <v>783.09971681000002</v>
      </c>
      <c r="D101" s="84">
        <v>742.97633412000005</v>
      </c>
      <c r="E101" s="84">
        <v>114.72738901</v>
      </c>
      <c r="F101" s="84">
        <v>114.72738901</v>
      </c>
    </row>
    <row r="102" spans="1:6" ht="12.75" customHeight="1" x14ac:dyDescent="0.2">
      <c r="A102" s="83" t="s">
        <v>151</v>
      </c>
      <c r="B102" s="83">
        <v>16</v>
      </c>
      <c r="C102" s="84">
        <v>789.23817181000004</v>
      </c>
      <c r="D102" s="84">
        <v>746.98291756000003</v>
      </c>
      <c r="E102" s="84">
        <v>115.34606936</v>
      </c>
      <c r="F102" s="84">
        <v>115.34606936</v>
      </c>
    </row>
    <row r="103" spans="1:6" ht="12.75" customHeight="1" x14ac:dyDescent="0.2">
      <c r="A103" s="83" t="s">
        <v>151</v>
      </c>
      <c r="B103" s="83">
        <v>17</v>
      </c>
      <c r="C103" s="84">
        <v>778.69090113000004</v>
      </c>
      <c r="D103" s="84">
        <v>744.12539607999997</v>
      </c>
      <c r="E103" s="84">
        <v>114.90482249</v>
      </c>
      <c r="F103" s="84">
        <v>114.90482249</v>
      </c>
    </row>
    <row r="104" spans="1:6" ht="12.75" customHeight="1" x14ac:dyDescent="0.2">
      <c r="A104" s="83" t="s">
        <v>151</v>
      </c>
      <c r="B104" s="83">
        <v>18</v>
      </c>
      <c r="C104" s="84">
        <v>779.26201956</v>
      </c>
      <c r="D104" s="84">
        <v>748.36706704999995</v>
      </c>
      <c r="E104" s="84">
        <v>115.55980409999999</v>
      </c>
      <c r="F104" s="84">
        <v>115.55980409999999</v>
      </c>
    </row>
    <row r="105" spans="1:6" ht="12.75" customHeight="1" x14ac:dyDescent="0.2">
      <c r="A105" s="83" t="s">
        <v>151</v>
      </c>
      <c r="B105" s="83">
        <v>19</v>
      </c>
      <c r="C105" s="84">
        <v>770.14828227999999</v>
      </c>
      <c r="D105" s="84">
        <v>727.25335570000004</v>
      </c>
      <c r="E105" s="84">
        <v>112.29951052</v>
      </c>
      <c r="F105" s="84">
        <v>112.29951052</v>
      </c>
    </row>
    <row r="106" spans="1:6" ht="12.75" customHeight="1" x14ac:dyDescent="0.2">
      <c r="A106" s="83" t="s">
        <v>151</v>
      </c>
      <c r="B106" s="83">
        <v>20</v>
      </c>
      <c r="C106" s="84">
        <v>760.12407057999997</v>
      </c>
      <c r="D106" s="84">
        <v>725.14678645000004</v>
      </c>
      <c r="E106" s="84">
        <v>111.97422265</v>
      </c>
      <c r="F106" s="84">
        <v>111.97422265</v>
      </c>
    </row>
    <row r="107" spans="1:6" ht="12.75" customHeight="1" x14ac:dyDescent="0.2">
      <c r="A107" s="83" t="s">
        <v>151</v>
      </c>
      <c r="B107" s="83">
        <v>21</v>
      </c>
      <c r="C107" s="84">
        <v>752.19280749999996</v>
      </c>
      <c r="D107" s="84">
        <v>721.03961365999999</v>
      </c>
      <c r="E107" s="84">
        <v>111.3400097</v>
      </c>
      <c r="F107" s="84">
        <v>111.3400097</v>
      </c>
    </row>
    <row r="108" spans="1:6" ht="12.75" customHeight="1" x14ac:dyDescent="0.2">
      <c r="A108" s="83" t="s">
        <v>151</v>
      </c>
      <c r="B108" s="83">
        <v>22</v>
      </c>
      <c r="C108" s="84">
        <v>751.13727755000002</v>
      </c>
      <c r="D108" s="84">
        <v>720.23628976999998</v>
      </c>
      <c r="E108" s="84">
        <v>111.21596369</v>
      </c>
      <c r="F108" s="84">
        <v>111.21596369</v>
      </c>
    </row>
    <row r="109" spans="1:6" ht="12.75" customHeight="1" x14ac:dyDescent="0.2">
      <c r="A109" s="83" t="s">
        <v>151</v>
      </c>
      <c r="B109" s="83">
        <v>23</v>
      </c>
      <c r="C109" s="84">
        <v>833.77395182999999</v>
      </c>
      <c r="D109" s="84">
        <v>796.75855709999996</v>
      </c>
      <c r="E109" s="84">
        <v>123.03222153</v>
      </c>
      <c r="F109" s="84">
        <v>123.03222153</v>
      </c>
    </row>
    <row r="110" spans="1:6" ht="12.75" customHeight="1" x14ac:dyDescent="0.2">
      <c r="A110" s="83" t="s">
        <v>151</v>
      </c>
      <c r="B110" s="83">
        <v>24</v>
      </c>
      <c r="C110" s="84">
        <v>892.24970044999998</v>
      </c>
      <c r="D110" s="84">
        <v>852.82391655000004</v>
      </c>
      <c r="E110" s="84">
        <v>131.68960670999999</v>
      </c>
      <c r="F110" s="84">
        <v>131.68960670999999</v>
      </c>
    </row>
    <row r="111" spans="1:6" ht="12.75" customHeight="1" x14ac:dyDescent="0.2">
      <c r="A111" s="83" t="s">
        <v>152</v>
      </c>
      <c r="B111" s="83">
        <v>1</v>
      </c>
      <c r="C111" s="84">
        <v>855.77723804000004</v>
      </c>
      <c r="D111" s="84">
        <v>823.12848936</v>
      </c>
      <c r="E111" s="84">
        <v>127.1041594</v>
      </c>
      <c r="F111" s="84">
        <v>127.1041594</v>
      </c>
    </row>
    <row r="112" spans="1:6" ht="12.75" customHeight="1" x14ac:dyDescent="0.2">
      <c r="A112" s="83" t="s">
        <v>152</v>
      </c>
      <c r="B112" s="83">
        <v>2</v>
      </c>
      <c r="C112" s="84">
        <v>914.93876963000002</v>
      </c>
      <c r="D112" s="84">
        <v>878.72872405999999</v>
      </c>
      <c r="E112" s="84">
        <v>135.68972191</v>
      </c>
      <c r="F112" s="84">
        <v>135.68972191</v>
      </c>
    </row>
    <row r="113" spans="1:6" ht="12.75" customHeight="1" x14ac:dyDescent="0.2">
      <c r="A113" s="83" t="s">
        <v>152</v>
      </c>
      <c r="B113" s="83">
        <v>3</v>
      </c>
      <c r="C113" s="84">
        <v>874.73816222000005</v>
      </c>
      <c r="D113" s="84">
        <v>840.60446003000004</v>
      </c>
      <c r="E113" s="84">
        <v>129.80272783999999</v>
      </c>
      <c r="F113" s="84">
        <v>129.80272783999999</v>
      </c>
    </row>
    <row r="114" spans="1:6" ht="12.75" customHeight="1" x14ac:dyDescent="0.2">
      <c r="A114" s="83" t="s">
        <v>152</v>
      </c>
      <c r="B114" s="83">
        <v>4</v>
      </c>
      <c r="C114" s="84">
        <v>884.89609763999999</v>
      </c>
      <c r="D114" s="84">
        <v>853.89612479000004</v>
      </c>
      <c r="E114" s="84">
        <v>131.85517275000001</v>
      </c>
      <c r="F114" s="84">
        <v>131.85517275000001</v>
      </c>
    </row>
    <row r="115" spans="1:6" ht="12.75" customHeight="1" x14ac:dyDescent="0.2">
      <c r="A115" s="83" t="s">
        <v>152</v>
      </c>
      <c r="B115" s="83">
        <v>5</v>
      </c>
      <c r="C115" s="84">
        <v>888.67555529000003</v>
      </c>
      <c r="D115" s="84">
        <v>857.65593440999999</v>
      </c>
      <c r="E115" s="84">
        <v>132.43574728999999</v>
      </c>
      <c r="F115" s="84">
        <v>132.43574728999999</v>
      </c>
    </row>
    <row r="116" spans="1:6" ht="12.75" customHeight="1" x14ac:dyDescent="0.2">
      <c r="A116" s="83" t="s">
        <v>152</v>
      </c>
      <c r="B116" s="83">
        <v>6</v>
      </c>
      <c r="C116" s="84">
        <v>882.54161279000004</v>
      </c>
      <c r="D116" s="84">
        <v>850.67198269000005</v>
      </c>
      <c r="E116" s="84">
        <v>131.35731382</v>
      </c>
      <c r="F116" s="84">
        <v>131.35731382</v>
      </c>
    </row>
    <row r="117" spans="1:6" ht="12.75" customHeight="1" x14ac:dyDescent="0.2">
      <c r="A117" s="83" t="s">
        <v>152</v>
      </c>
      <c r="B117" s="83">
        <v>7</v>
      </c>
      <c r="C117" s="84">
        <v>868.39672435</v>
      </c>
      <c r="D117" s="84">
        <v>832.44782869999995</v>
      </c>
      <c r="E117" s="84">
        <v>128.54321394999999</v>
      </c>
      <c r="F117" s="84">
        <v>128.54321394999999</v>
      </c>
    </row>
    <row r="118" spans="1:6" ht="12.75" customHeight="1" x14ac:dyDescent="0.2">
      <c r="A118" s="83" t="s">
        <v>152</v>
      </c>
      <c r="B118" s="83">
        <v>8</v>
      </c>
      <c r="C118" s="84">
        <v>829.13660489999995</v>
      </c>
      <c r="D118" s="84">
        <v>793.13729613999999</v>
      </c>
      <c r="E118" s="84">
        <v>122.47304111</v>
      </c>
      <c r="F118" s="84">
        <v>122.47304111</v>
      </c>
    </row>
    <row r="119" spans="1:6" ht="12.75" customHeight="1" x14ac:dyDescent="0.2">
      <c r="A119" s="83" t="s">
        <v>152</v>
      </c>
      <c r="B119" s="83">
        <v>9</v>
      </c>
      <c r="C119" s="84">
        <v>788.99581735000004</v>
      </c>
      <c r="D119" s="84">
        <v>756.28527570999995</v>
      </c>
      <c r="E119" s="84">
        <v>116.78250174</v>
      </c>
      <c r="F119" s="84">
        <v>116.78250174</v>
      </c>
    </row>
    <row r="120" spans="1:6" ht="12.75" customHeight="1" x14ac:dyDescent="0.2">
      <c r="A120" s="83" t="s">
        <v>152</v>
      </c>
      <c r="B120" s="83">
        <v>10</v>
      </c>
      <c r="C120" s="84">
        <v>825.24811450000004</v>
      </c>
      <c r="D120" s="84">
        <v>795.45584312999995</v>
      </c>
      <c r="E120" s="84">
        <v>122.83106171999999</v>
      </c>
      <c r="F120" s="84">
        <v>122.83106171999999</v>
      </c>
    </row>
    <row r="121" spans="1:6" ht="12.75" customHeight="1" x14ac:dyDescent="0.2">
      <c r="A121" s="83" t="s">
        <v>152</v>
      </c>
      <c r="B121" s="83">
        <v>11</v>
      </c>
      <c r="C121" s="84">
        <v>825.27840398000001</v>
      </c>
      <c r="D121" s="84">
        <v>795.11392049000005</v>
      </c>
      <c r="E121" s="84">
        <v>122.77826342</v>
      </c>
      <c r="F121" s="84">
        <v>122.77826342</v>
      </c>
    </row>
    <row r="122" spans="1:6" ht="12.75" customHeight="1" x14ac:dyDescent="0.2">
      <c r="A122" s="83" t="s">
        <v>152</v>
      </c>
      <c r="B122" s="83">
        <v>12</v>
      </c>
      <c r="C122" s="84">
        <v>837.94831002000001</v>
      </c>
      <c r="D122" s="84">
        <v>804.70879683999999</v>
      </c>
      <c r="E122" s="84">
        <v>124.25986527000001</v>
      </c>
      <c r="F122" s="84">
        <v>124.25986527000001</v>
      </c>
    </row>
    <row r="123" spans="1:6" ht="12.75" customHeight="1" x14ac:dyDescent="0.2">
      <c r="A123" s="83" t="s">
        <v>152</v>
      </c>
      <c r="B123" s="83">
        <v>13</v>
      </c>
      <c r="C123" s="84">
        <v>816.74035848999995</v>
      </c>
      <c r="D123" s="84">
        <v>790.37374512999997</v>
      </c>
      <c r="E123" s="84">
        <v>122.04630478999999</v>
      </c>
      <c r="F123" s="84">
        <v>122.04630478999999</v>
      </c>
    </row>
    <row r="124" spans="1:6" ht="12.75" customHeight="1" x14ac:dyDescent="0.2">
      <c r="A124" s="83" t="s">
        <v>152</v>
      </c>
      <c r="B124" s="83">
        <v>14</v>
      </c>
      <c r="C124" s="84">
        <v>816.98261100000002</v>
      </c>
      <c r="D124" s="84">
        <v>786.28117338000004</v>
      </c>
      <c r="E124" s="84">
        <v>121.41434647</v>
      </c>
      <c r="F124" s="84">
        <v>121.41434647</v>
      </c>
    </row>
    <row r="125" spans="1:6" ht="12.75" customHeight="1" x14ac:dyDescent="0.2">
      <c r="A125" s="83" t="s">
        <v>152</v>
      </c>
      <c r="B125" s="83">
        <v>15</v>
      </c>
      <c r="C125" s="84">
        <v>830.78554567000003</v>
      </c>
      <c r="D125" s="84">
        <v>800.37293910999995</v>
      </c>
      <c r="E125" s="84">
        <v>123.59033972</v>
      </c>
      <c r="F125" s="84">
        <v>123.59033972</v>
      </c>
    </row>
    <row r="126" spans="1:6" ht="12.75" customHeight="1" x14ac:dyDescent="0.2">
      <c r="A126" s="83" t="s">
        <v>152</v>
      </c>
      <c r="B126" s="83">
        <v>16</v>
      </c>
      <c r="C126" s="84">
        <v>843.93386943999997</v>
      </c>
      <c r="D126" s="84">
        <v>813.91130868000005</v>
      </c>
      <c r="E126" s="84">
        <v>125.68087979000001</v>
      </c>
      <c r="F126" s="84">
        <v>125.68087979000001</v>
      </c>
    </row>
    <row r="127" spans="1:6" ht="12.75" customHeight="1" x14ac:dyDescent="0.2">
      <c r="A127" s="83" t="s">
        <v>152</v>
      </c>
      <c r="B127" s="83">
        <v>17</v>
      </c>
      <c r="C127" s="84">
        <v>835.70829656000001</v>
      </c>
      <c r="D127" s="84">
        <v>805.24393898999995</v>
      </c>
      <c r="E127" s="84">
        <v>124.34249975</v>
      </c>
      <c r="F127" s="84">
        <v>124.34249975</v>
      </c>
    </row>
    <row r="128" spans="1:6" ht="12.75" customHeight="1" x14ac:dyDescent="0.2">
      <c r="A128" s="83" t="s">
        <v>152</v>
      </c>
      <c r="B128" s="83">
        <v>18</v>
      </c>
      <c r="C128" s="84">
        <v>826.40602634000004</v>
      </c>
      <c r="D128" s="84">
        <v>794.66537040000003</v>
      </c>
      <c r="E128" s="84">
        <v>122.70900014</v>
      </c>
      <c r="F128" s="84">
        <v>122.70900014</v>
      </c>
    </row>
    <row r="129" spans="1:6" ht="12.75" customHeight="1" x14ac:dyDescent="0.2">
      <c r="A129" s="83" t="s">
        <v>152</v>
      </c>
      <c r="B129" s="83">
        <v>19</v>
      </c>
      <c r="C129" s="84">
        <v>823.22284084</v>
      </c>
      <c r="D129" s="84">
        <v>790.64495027999999</v>
      </c>
      <c r="E129" s="84">
        <v>122.08818318</v>
      </c>
      <c r="F129" s="84">
        <v>122.08818318</v>
      </c>
    </row>
    <row r="130" spans="1:6" ht="12.75" customHeight="1" x14ac:dyDescent="0.2">
      <c r="A130" s="83" t="s">
        <v>152</v>
      </c>
      <c r="B130" s="83">
        <v>20</v>
      </c>
      <c r="C130" s="84">
        <v>820.24208474</v>
      </c>
      <c r="D130" s="84">
        <v>789.95408722000002</v>
      </c>
      <c r="E130" s="84">
        <v>121.98150291</v>
      </c>
      <c r="F130" s="84">
        <v>121.98150291</v>
      </c>
    </row>
    <row r="131" spans="1:6" ht="12.75" customHeight="1" x14ac:dyDescent="0.2">
      <c r="A131" s="83" t="s">
        <v>152</v>
      </c>
      <c r="B131" s="83">
        <v>21</v>
      </c>
      <c r="C131" s="84">
        <v>837.61314030999995</v>
      </c>
      <c r="D131" s="84">
        <v>805.91949892000002</v>
      </c>
      <c r="E131" s="84">
        <v>124.44681697</v>
      </c>
      <c r="F131" s="84">
        <v>124.44681697</v>
      </c>
    </row>
    <row r="132" spans="1:6" ht="12.75" customHeight="1" x14ac:dyDescent="0.2">
      <c r="A132" s="83" t="s">
        <v>152</v>
      </c>
      <c r="B132" s="83">
        <v>22</v>
      </c>
      <c r="C132" s="84">
        <v>826.77527735000001</v>
      </c>
      <c r="D132" s="84">
        <v>795.55255614999999</v>
      </c>
      <c r="E132" s="84">
        <v>122.84599575999999</v>
      </c>
      <c r="F132" s="84">
        <v>122.84599575999999</v>
      </c>
    </row>
    <row r="133" spans="1:6" ht="12.75" customHeight="1" x14ac:dyDescent="0.2">
      <c r="A133" s="83" t="s">
        <v>152</v>
      </c>
      <c r="B133" s="83">
        <v>23</v>
      </c>
      <c r="C133" s="84">
        <v>853.93179412999996</v>
      </c>
      <c r="D133" s="84">
        <v>818.85868937999999</v>
      </c>
      <c r="E133" s="84">
        <v>126.44483423</v>
      </c>
      <c r="F133" s="84">
        <v>126.44483423</v>
      </c>
    </row>
    <row r="134" spans="1:6" ht="12.75" customHeight="1" x14ac:dyDescent="0.2">
      <c r="A134" s="83" t="s">
        <v>152</v>
      </c>
      <c r="B134" s="83">
        <v>24</v>
      </c>
      <c r="C134" s="84">
        <v>917.53012552999996</v>
      </c>
      <c r="D134" s="84">
        <v>884.17168142000003</v>
      </c>
      <c r="E134" s="84">
        <v>136.53020129000001</v>
      </c>
      <c r="F134" s="84">
        <v>136.53020129000001</v>
      </c>
    </row>
    <row r="135" spans="1:6" ht="12.75" customHeight="1" x14ac:dyDescent="0.2">
      <c r="A135" s="83" t="s">
        <v>153</v>
      </c>
      <c r="B135" s="83">
        <v>1</v>
      </c>
      <c r="C135" s="84">
        <v>926.46772842999997</v>
      </c>
      <c r="D135" s="84">
        <v>894.93612895000001</v>
      </c>
      <c r="E135" s="84">
        <v>138.19240357000001</v>
      </c>
      <c r="F135" s="84">
        <v>138.19240357000001</v>
      </c>
    </row>
    <row r="136" spans="1:6" ht="12.75" customHeight="1" x14ac:dyDescent="0.2">
      <c r="A136" s="83" t="s">
        <v>153</v>
      </c>
      <c r="B136" s="83">
        <v>2</v>
      </c>
      <c r="C136" s="84">
        <v>900.10785340999996</v>
      </c>
      <c r="D136" s="84">
        <v>868.35376606</v>
      </c>
      <c r="E136" s="84">
        <v>134.08766302000001</v>
      </c>
      <c r="F136" s="84">
        <v>134.08766302000001</v>
      </c>
    </row>
    <row r="137" spans="1:6" ht="12.75" customHeight="1" x14ac:dyDescent="0.2">
      <c r="A137" s="83" t="s">
        <v>153</v>
      </c>
      <c r="B137" s="83">
        <v>3</v>
      </c>
      <c r="C137" s="84">
        <v>955.72633444999997</v>
      </c>
      <c r="D137" s="84">
        <v>925.45169486999998</v>
      </c>
      <c r="E137" s="84">
        <v>142.90449336</v>
      </c>
      <c r="F137" s="84">
        <v>142.90449336</v>
      </c>
    </row>
    <row r="138" spans="1:6" ht="12.75" customHeight="1" x14ac:dyDescent="0.2">
      <c r="A138" s="83" t="s">
        <v>153</v>
      </c>
      <c r="B138" s="83">
        <v>4</v>
      </c>
      <c r="C138" s="84">
        <v>962.82158430000004</v>
      </c>
      <c r="D138" s="84">
        <v>931.55846070999996</v>
      </c>
      <c r="E138" s="84">
        <v>143.84747535</v>
      </c>
      <c r="F138" s="84">
        <v>143.84747535</v>
      </c>
    </row>
    <row r="139" spans="1:6" ht="12.75" customHeight="1" x14ac:dyDescent="0.2">
      <c r="A139" s="83" t="s">
        <v>153</v>
      </c>
      <c r="B139" s="83">
        <v>5</v>
      </c>
      <c r="C139" s="84">
        <v>968.04366844000003</v>
      </c>
      <c r="D139" s="84">
        <v>937.96959167</v>
      </c>
      <c r="E139" s="84">
        <v>144.83745615999999</v>
      </c>
      <c r="F139" s="84">
        <v>144.83745615999999</v>
      </c>
    </row>
    <row r="140" spans="1:6" ht="12.75" customHeight="1" x14ac:dyDescent="0.2">
      <c r="A140" s="83" t="s">
        <v>153</v>
      </c>
      <c r="B140" s="83">
        <v>6</v>
      </c>
      <c r="C140" s="84">
        <v>958.38378091000004</v>
      </c>
      <c r="D140" s="84">
        <v>918.66333966000002</v>
      </c>
      <c r="E140" s="84">
        <v>141.85626310999999</v>
      </c>
      <c r="F140" s="84">
        <v>141.85626310999999</v>
      </c>
    </row>
    <row r="141" spans="1:6" ht="12.75" customHeight="1" x14ac:dyDescent="0.2">
      <c r="A141" s="83" t="s">
        <v>153</v>
      </c>
      <c r="B141" s="83">
        <v>7</v>
      </c>
      <c r="C141" s="84">
        <v>914.93911831000003</v>
      </c>
      <c r="D141" s="84">
        <v>877.13899039</v>
      </c>
      <c r="E141" s="84">
        <v>135.44424169000001</v>
      </c>
      <c r="F141" s="84">
        <v>135.44424169000001</v>
      </c>
    </row>
    <row r="142" spans="1:6" ht="12.75" customHeight="1" x14ac:dyDescent="0.2">
      <c r="A142" s="83" t="s">
        <v>153</v>
      </c>
      <c r="B142" s="83">
        <v>8</v>
      </c>
      <c r="C142" s="84">
        <v>840.38390730000003</v>
      </c>
      <c r="D142" s="84">
        <v>803.38126942999997</v>
      </c>
      <c r="E142" s="84">
        <v>124.05487388</v>
      </c>
      <c r="F142" s="84">
        <v>124.05487388</v>
      </c>
    </row>
    <row r="143" spans="1:6" ht="12.75" customHeight="1" x14ac:dyDescent="0.2">
      <c r="A143" s="83" t="s">
        <v>153</v>
      </c>
      <c r="B143" s="83">
        <v>9</v>
      </c>
      <c r="C143" s="84">
        <v>812.17446885000004</v>
      </c>
      <c r="D143" s="84">
        <v>775.94526054999994</v>
      </c>
      <c r="E143" s="84">
        <v>119.81831678</v>
      </c>
      <c r="F143" s="84">
        <v>119.81831678</v>
      </c>
    </row>
    <row r="144" spans="1:6" ht="12.75" customHeight="1" x14ac:dyDescent="0.2">
      <c r="A144" s="83" t="s">
        <v>153</v>
      </c>
      <c r="B144" s="83">
        <v>10</v>
      </c>
      <c r="C144" s="84">
        <v>852.07310075999999</v>
      </c>
      <c r="D144" s="84">
        <v>816.52523625000003</v>
      </c>
      <c r="E144" s="84">
        <v>126.08451187</v>
      </c>
      <c r="F144" s="84">
        <v>126.08451187</v>
      </c>
    </row>
    <row r="145" spans="1:6" ht="12.75" customHeight="1" x14ac:dyDescent="0.2">
      <c r="A145" s="83" t="s">
        <v>153</v>
      </c>
      <c r="B145" s="83">
        <v>11</v>
      </c>
      <c r="C145" s="84">
        <v>883.71729578999998</v>
      </c>
      <c r="D145" s="84">
        <v>847.82928043000004</v>
      </c>
      <c r="E145" s="84">
        <v>130.91835527999999</v>
      </c>
      <c r="F145" s="84">
        <v>130.91835527999999</v>
      </c>
    </row>
    <row r="146" spans="1:6" ht="12.75" customHeight="1" x14ac:dyDescent="0.2">
      <c r="A146" s="83" t="s">
        <v>153</v>
      </c>
      <c r="B146" s="83">
        <v>12</v>
      </c>
      <c r="C146" s="84">
        <v>884.51913186000002</v>
      </c>
      <c r="D146" s="84">
        <v>849.31154477999996</v>
      </c>
      <c r="E146" s="84">
        <v>131.14724052</v>
      </c>
      <c r="F146" s="84">
        <v>131.14724052</v>
      </c>
    </row>
    <row r="147" spans="1:6" ht="12.75" customHeight="1" x14ac:dyDescent="0.2">
      <c r="A147" s="83" t="s">
        <v>153</v>
      </c>
      <c r="B147" s="83">
        <v>13</v>
      </c>
      <c r="C147" s="84">
        <v>881.19158532999995</v>
      </c>
      <c r="D147" s="84">
        <v>849.63266106000003</v>
      </c>
      <c r="E147" s="84">
        <v>131.19682599000001</v>
      </c>
      <c r="F147" s="84">
        <v>131.19682599000001</v>
      </c>
    </row>
    <row r="148" spans="1:6" ht="12.75" customHeight="1" x14ac:dyDescent="0.2">
      <c r="A148" s="83" t="s">
        <v>153</v>
      </c>
      <c r="B148" s="83">
        <v>14</v>
      </c>
      <c r="C148" s="84">
        <v>887.11094090999995</v>
      </c>
      <c r="D148" s="84">
        <v>855.68266646999996</v>
      </c>
      <c r="E148" s="84">
        <v>132.13104326000001</v>
      </c>
      <c r="F148" s="84">
        <v>132.13104326000001</v>
      </c>
    </row>
    <row r="149" spans="1:6" ht="12.75" customHeight="1" x14ac:dyDescent="0.2">
      <c r="A149" s="83" t="s">
        <v>153</v>
      </c>
      <c r="B149" s="83">
        <v>15</v>
      </c>
      <c r="C149" s="84">
        <v>879.76347255999997</v>
      </c>
      <c r="D149" s="84">
        <v>848.62861751000003</v>
      </c>
      <c r="E149" s="84">
        <v>131.04178565999999</v>
      </c>
      <c r="F149" s="84">
        <v>131.04178565999999</v>
      </c>
    </row>
    <row r="150" spans="1:6" ht="12.75" customHeight="1" x14ac:dyDescent="0.2">
      <c r="A150" s="83" t="s">
        <v>153</v>
      </c>
      <c r="B150" s="83">
        <v>16</v>
      </c>
      <c r="C150" s="84">
        <v>876.48231826000006</v>
      </c>
      <c r="D150" s="84">
        <v>846.41481317</v>
      </c>
      <c r="E150" s="84">
        <v>130.69993898000001</v>
      </c>
      <c r="F150" s="84">
        <v>130.69993898000001</v>
      </c>
    </row>
    <row r="151" spans="1:6" ht="12.75" customHeight="1" x14ac:dyDescent="0.2">
      <c r="A151" s="83" t="s">
        <v>153</v>
      </c>
      <c r="B151" s="83">
        <v>17</v>
      </c>
      <c r="C151" s="84">
        <v>873.66386910000006</v>
      </c>
      <c r="D151" s="84">
        <v>842.21149313000001</v>
      </c>
      <c r="E151" s="84">
        <v>130.05087936999999</v>
      </c>
      <c r="F151" s="84">
        <v>130.05087936999999</v>
      </c>
    </row>
    <row r="152" spans="1:6" ht="12.75" customHeight="1" x14ac:dyDescent="0.2">
      <c r="A152" s="83" t="s">
        <v>153</v>
      </c>
      <c r="B152" s="83">
        <v>18</v>
      </c>
      <c r="C152" s="84">
        <v>858.79877506000003</v>
      </c>
      <c r="D152" s="84">
        <v>826.94555765999996</v>
      </c>
      <c r="E152" s="84">
        <v>127.69357558999999</v>
      </c>
      <c r="F152" s="84">
        <v>127.69357558999999</v>
      </c>
    </row>
    <row r="153" spans="1:6" ht="12.75" customHeight="1" x14ac:dyDescent="0.2">
      <c r="A153" s="83" t="s">
        <v>153</v>
      </c>
      <c r="B153" s="83">
        <v>19</v>
      </c>
      <c r="C153" s="84">
        <v>908.49449999000001</v>
      </c>
      <c r="D153" s="84">
        <v>874.81848839999998</v>
      </c>
      <c r="E153" s="84">
        <v>135.08591919</v>
      </c>
      <c r="F153" s="84">
        <v>135.08591919</v>
      </c>
    </row>
    <row r="154" spans="1:6" ht="12.75" customHeight="1" x14ac:dyDescent="0.2">
      <c r="A154" s="83" t="s">
        <v>153</v>
      </c>
      <c r="B154" s="83">
        <v>20</v>
      </c>
      <c r="C154" s="84">
        <v>913.50921917999995</v>
      </c>
      <c r="D154" s="84">
        <v>881.21668209999996</v>
      </c>
      <c r="E154" s="84">
        <v>136.07390229000001</v>
      </c>
      <c r="F154" s="84">
        <v>136.07390229000001</v>
      </c>
    </row>
    <row r="155" spans="1:6" ht="12.75" customHeight="1" x14ac:dyDescent="0.2">
      <c r="A155" s="83" t="s">
        <v>153</v>
      </c>
      <c r="B155" s="83">
        <v>21</v>
      </c>
      <c r="C155" s="84">
        <v>932.24686873999997</v>
      </c>
      <c r="D155" s="84">
        <v>899.97530809</v>
      </c>
      <c r="E155" s="84">
        <v>138.97053314999999</v>
      </c>
      <c r="F155" s="84">
        <v>138.97053314999999</v>
      </c>
    </row>
    <row r="156" spans="1:6" ht="12.75" customHeight="1" x14ac:dyDescent="0.2">
      <c r="A156" s="83" t="s">
        <v>153</v>
      </c>
      <c r="B156" s="83">
        <v>22</v>
      </c>
      <c r="C156" s="84">
        <v>933.7996144</v>
      </c>
      <c r="D156" s="84">
        <v>898.71167794999997</v>
      </c>
      <c r="E156" s="84">
        <v>138.77540852000001</v>
      </c>
      <c r="F156" s="84">
        <v>138.77540852000001</v>
      </c>
    </row>
    <row r="157" spans="1:6" ht="12.75" customHeight="1" x14ac:dyDescent="0.2">
      <c r="A157" s="83" t="s">
        <v>153</v>
      </c>
      <c r="B157" s="83">
        <v>23</v>
      </c>
      <c r="C157" s="84">
        <v>865.51026376000004</v>
      </c>
      <c r="D157" s="84">
        <v>831.54636661999996</v>
      </c>
      <c r="E157" s="84">
        <v>128.40401383</v>
      </c>
      <c r="F157" s="84">
        <v>128.40401383</v>
      </c>
    </row>
    <row r="158" spans="1:6" ht="12.75" customHeight="1" x14ac:dyDescent="0.2">
      <c r="A158" s="83" t="s">
        <v>153</v>
      </c>
      <c r="B158" s="83">
        <v>24</v>
      </c>
      <c r="C158" s="84">
        <v>831.23311702000001</v>
      </c>
      <c r="D158" s="84">
        <v>798.23361929999999</v>
      </c>
      <c r="E158" s="84">
        <v>123.25999464</v>
      </c>
      <c r="F158" s="84">
        <v>123.25999464</v>
      </c>
    </row>
    <row r="159" spans="1:6" ht="12.75" customHeight="1" x14ac:dyDescent="0.2">
      <c r="A159" s="83" t="s">
        <v>154</v>
      </c>
      <c r="B159" s="83">
        <v>1</v>
      </c>
      <c r="C159" s="84">
        <v>889.30188307000003</v>
      </c>
      <c r="D159" s="84">
        <v>855.89116093999996</v>
      </c>
      <c r="E159" s="84">
        <v>132.16323813</v>
      </c>
      <c r="F159" s="84">
        <v>132.16323813</v>
      </c>
    </row>
    <row r="160" spans="1:6" ht="12.75" customHeight="1" x14ac:dyDescent="0.2">
      <c r="A160" s="83" t="s">
        <v>154</v>
      </c>
      <c r="B160" s="83">
        <v>2</v>
      </c>
      <c r="C160" s="84">
        <v>943.16775758000006</v>
      </c>
      <c r="D160" s="84">
        <v>909.35254258999998</v>
      </c>
      <c r="E160" s="84">
        <v>140.41852763</v>
      </c>
      <c r="F160" s="84">
        <v>140.41852763</v>
      </c>
    </row>
    <row r="161" spans="1:6" ht="12.75" customHeight="1" x14ac:dyDescent="0.2">
      <c r="A161" s="83" t="s">
        <v>154</v>
      </c>
      <c r="B161" s="83">
        <v>3</v>
      </c>
      <c r="C161" s="84">
        <v>972.66063713000005</v>
      </c>
      <c r="D161" s="84">
        <v>941.84162087000004</v>
      </c>
      <c r="E161" s="84">
        <v>145.43535919000001</v>
      </c>
      <c r="F161" s="84">
        <v>145.43535919000001</v>
      </c>
    </row>
    <row r="162" spans="1:6" ht="12.75" customHeight="1" x14ac:dyDescent="0.2">
      <c r="A162" s="83" t="s">
        <v>154</v>
      </c>
      <c r="B162" s="83">
        <v>4</v>
      </c>
      <c r="C162" s="84">
        <v>978.26810623999995</v>
      </c>
      <c r="D162" s="84">
        <v>951.96828424</v>
      </c>
      <c r="E162" s="84">
        <v>146.99907744000001</v>
      </c>
      <c r="F162" s="84">
        <v>146.99907744000001</v>
      </c>
    </row>
    <row r="163" spans="1:6" ht="12.75" customHeight="1" x14ac:dyDescent="0.2">
      <c r="A163" s="83" t="s">
        <v>154</v>
      </c>
      <c r="B163" s="83">
        <v>5</v>
      </c>
      <c r="C163" s="84">
        <v>984.65850957999999</v>
      </c>
      <c r="D163" s="84">
        <v>952.32257585000002</v>
      </c>
      <c r="E163" s="84">
        <v>147.05378571</v>
      </c>
      <c r="F163" s="84">
        <v>147.05378571</v>
      </c>
    </row>
    <row r="164" spans="1:6" ht="12.75" customHeight="1" x14ac:dyDescent="0.2">
      <c r="A164" s="83" t="s">
        <v>154</v>
      </c>
      <c r="B164" s="83">
        <v>6</v>
      </c>
      <c r="C164" s="84">
        <v>982.40797504</v>
      </c>
      <c r="D164" s="84">
        <v>949.48951843999998</v>
      </c>
      <c r="E164" s="84">
        <v>146.61631649</v>
      </c>
      <c r="F164" s="84">
        <v>146.61631649</v>
      </c>
    </row>
    <row r="165" spans="1:6" ht="12.75" customHeight="1" x14ac:dyDescent="0.2">
      <c r="A165" s="83" t="s">
        <v>154</v>
      </c>
      <c r="B165" s="83">
        <v>7</v>
      </c>
      <c r="C165" s="84">
        <v>918.87097022</v>
      </c>
      <c r="D165" s="84">
        <v>884.00200715000005</v>
      </c>
      <c r="E165" s="84">
        <v>136.50400087</v>
      </c>
      <c r="F165" s="84">
        <v>136.50400087</v>
      </c>
    </row>
    <row r="166" spans="1:6" ht="12.75" customHeight="1" x14ac:dyDescent="0.2">
      <c r="A166" s="83" t="s">
        <v>154</v>
      </c>
      <c r="B166" s="83">
        <v>8</v>
      </c>
      <c r="C166" s="84">
        <v>846.05700368999999</v>
      </c>
      <c r="D166" s="84">
        <v>812.91579483999999</v>
      </c>
      <c r="E166" s="84">
        <v>125.52715658</v>
      </c>
      <c r="F166" s="84">
        <v>125.52715658</v>
      </c>
    </row>
    <row r="167" spans="1:6" ht="12.75" customHeight="1" x14ac:dyDescent="0.2">
      <c r="A167" s="83" t="s">
        <v>154</v>
      </c>
      <c r="B167" s="83">
        <v>9</v>
      </c>
      <c r="C167" s="84">
        <v>832.67668966999997</v>
      </c>
      <c r="D167" s="84">
        <v>799.31014835999997</v>
      </c>
      <c r="E167" s="84">
        <v>123.42622789000001</v>
      </c>
      <c r="F167" s="84">
        <v>123.42622789000001</v>
      </c>
    </row>
    <row r="168" spans="1:6" ht="12.75" customHeight="1" x14ac:dyDescent="0.2">
      <c r="A168" s="83" t="s">
        <v>154</v>
      </c>
      <c r="B168" s="83">
        <v>10</v>
      </c>
      <c r="C168" s="84">
        <v>820.89099267999995</v>
      </c>
      <c r="D168" s="84">
        <v>790.15065075999996</v>
      </c>
      <c r="E168" s="84">
        <v>122.01185546000001</v>
      </c>
      <c r="F168" s="84">
        <v>122.01185546000001</v>
      </c>
    </row>
    <row r="169" spans="1:6" ht="12.75" customHeight="1" x14ac:dyDescent="0.2">
      <c r="A169" s="83" t="s">
        <v>154</v>
      </c>
      <c r="B169" s="83">
        <v>11</v>
      </c>
      <c r="C169" s="84">
        <v>878.66925599000001</v>
      </c>
      <c r="D169" s="84">
        <v>846.53676990999998</v>
      </c>
      <c r="E169" s="84">
        <v>130.71877104999999</v>
      </c>
      <c r="F169" s="84">
        <v>130.71877104999999</v>
      </c>
    </row>
    <row r="170" spans="1:6" ht="12.75" customHeight="1" x14ac:dyDescent="0.2">
      <c r="A170" s="83" t="s">
        <v>154</v>
      </c>
      <c r="B170" s="83">
        <v>12</v>
      </c>
      <c r="C170" s="84">
        <v>869.28559442999995</v>
      </c>
      <c r="D170" s="84">
        <v>836.40412368</v>
      </c>
      <c r="E170" s="84">
        <v>129.15412896000001</v>
      </c>
      <c r="F170" s="84">
        <v>129.15412896000001</v>
      </c>
    </row>
    <row r="171" spans="1:6" ht="12.75" customHeight="1" x14ac:dyDescent="0.2">
      <c r="A171" s="83" t="s">
        <v>154</v>
      </c>
      <c r="B171" s="83">
        <v>13</v>
      </c>
      <c r="C171" s="84">
        <v>888.67728997999995</v>
      </c>
      <c r="D171" s="84">
        <v>856.60371732999999</v>
      </c>
      <c r="E171" s="84">
        <v>132.27326819999999</v>
      </c>
      <c r="F171" s="84">
        <v>132.27326819999999</v>
      </c>
    </row>
    <row r="172" spans="1:6" ht="12.75" customHeight="1" x14ac:dyDescent="0.2">
      <c r="A172" s="83" t="s">
        <v>154</v>
      </c>
      <c r="B172" s="83">
        <v>14</v>
      </c>
      <c r="C172" s="84">
        <v>889.17757803999996</v>
      </c>
      <c r="D172" s="84">
        <v>855.11815750000005</v>
      </c>
      <c r="E172" s="84">
        <v>132.04387407999999</v>
      </c>
      <c r="F172" s="84">
        <v>132.04387407999999</v>
      </c>
    </row>
    <row r="173" spans="1:6" ht="12.75" customHeight="1" x14ac:dyDescent="0.2">
      <c r="A173" s="83" t="s">
        <v>154</v>
      </c>
      <c r="B173" s="83">
        <v>15</v>
      </c>
      <c r="C173" s="84">
        <v>879.64004106000004</v>
      </c>
      <c r="D173" s="84">
        <v>847.37796834000005</v>
      </c>
      <c r="E173" s="84">
        <v>130.84866549</v>
      </c>
      <c r="F173" s="84">
        <v>130.84866549</v>
      </c>
    </row>
    <row r="174" spans="1:6" ht="12.75" customHeight="1" x14ac:dyDescent="0.2">
      <c r="A174" s="83" t="s">
        <v>154</v>
      </c>
      <c r="B174" s="83">
        <v>16</v>
      </c>
      <c r="C174" s="84">
        <v>877.54850163000003</v>
      </c>
      <c r="D174" s="84">
        <v>850.61889678</v>
      </c>
      <c r="E174" s="84">
        <v>131.34911650999999</v>
      </c>
      <c r="F174" s="84">
        <v>131.34911650999999</v>
      </c>
    </row>
    <row r="175" spans="1:6" ht="12.75" customHeight="1" x14ac:dyDescent="0.2">
      <c r="A175" s="83" t="s">
        <v>154</v>
      </c>
      <c r="B175" s="83">
        <v>17</v>
      </c>
      <c r="C175" s="84">
        <v>879.67372434000004</v>
      </c>
      <c r="D175" s="84">
        <v>845.98709932999998</v>
      </c>
      <c r="E175" s="84">
        <v>130.63389315000001</v>
      </c>
      <c r="F175" s="84">
        <v>130.63389315000001</v>
      </c>
    </row>
    <row r="176" spans="1:6" ht="12.75" customHeight="1" x14ac:dyDescent="0.2">
      <c r="A176" s="83" t="s">
        <v>154</v>
      </c>
      <c r="B176" s="83">
        <v>18</v>
      </c>
      <c r="C176" s="84">
        <v>950.45983004000004</v>
      </c>
      <c r="D176" s="84">
        <v>907.64611685</v>
      </c>
      <c r="E176" s="84">
        <v>140.1550283</v>
      </c>
      <c r="F176" s="84">
        <v>140.1550283</v>
      </c>
    </row>
    <row r="177" spans="1:6" ht="12.75" customHeight="1" x14ac:dyDescent="0.2">
      <c r="A177" s="83" t="s">
        <v>154</v>
      </c>
      <c r="B177" s="83">
        <v>19</v>
      </c>
      <c r="C177" s="84">
        <v>920.5714054</v>
      </c>
      <c r="D177" s="84">
        <v>880.86408781</v>
      </c>
      <c r="E177" s="84">
        <v>136.01945610999999</v>
      </c>
      <c r="F177" s="84">
        <v>136.01945610999999</v>
      </c>
    </row>
    <row r="178" spans="1:6" ht="12.75" customHeight="1" x14ac:dyDescent="0.2">
      <c r="A178" s="83" t="s">
        <v>154</v>
      </c>
      <c r="B178" s="83">
        <v>20</v>
      </c>
      <c r="C178" s="84">
        <v>919.08687270999997</v>
      </c>
      <c r="D178" s="84">
        <v>884.23851616000002</v>
      </c>
      <c r="E178" s="84">
        <v>136.54052163</v>
      </c>
      <c r="F178" s="84">
        <v>136.54052163</v>
      </c>
    </row>
    <row r="179" spans="1:6" ht="12.75" customHeight="1" x14ac:dyDescent="0.2">
      <c r="A179" s="83" t="s">
        <v>154</v>
      </c>
      <c r="B179" s="83">
        <v>21</v>
      </c>
      <c r="C179" s="84">
        <v>947.8459732</v>
      </c>
      <c r="D179" s="84">
        <v>913.73756215000003</v>
      </c>
      <c r="E179" s="84">
        <v>141.09564455</v>
      </c>
      <c r="F179" s="84">
        <v>141.09564455</v>
      </c>
    </row>
    <row r="180" spans="1:6" ht="12.75" customHeight="1" x14ac:dyDescent="0.2">
      <c r="A180" s="83" t="s">
        <v>154</v>
      </c>
      <c r="B180" s="83">
        <v>22</v>
      </c>
      <c r="C180" s="84">
        <v>941.97045178999997</v>
      </c>
      <c r="D180" s="84">
        <v>906.92971217000002</v>
      </c>
      <c r="E180" s="84">
        <v>140.04440399999999</v>
      </c>
      <c r="F180" s="84">
        <v>140.04440399999999</v>
      </c>
    </row>
    <row r="181" spans="1:6" ht="12.75" customHeight="1" x14ac:dyDescent="0.2">
      <c r="A181" s="83" t="s">
        <v>154</v>
      </c>
      <c r="B181" s="83">
        <v>23</v>
      </c>
      <c r="C181" s="84">
        <v>903.85240213999998</v>
      </c>
      <c r="D181" s="84">
        <v>870.60439626000004</v>
      </c>
      <c r="E181" s="84">
        <v>134.43519619</v>
      </c>
      <c r="F181" s="84">
        <v>134.43519619</v>
      </c>
    </row>
    <row r="182" spans="1:6" ht="12.75" customHeight="1" x14ac:dyDescent="0.2">
      <c r="A182" s="83" t="s">
        <v>154</v>
      </c>
      <c r="B182" s="83">
        <v>24</v>
      </c>
      <c r="C182" s="84">
        <v>908.33931695000001</v>
      </c>
      <c r="D182" s="84">
        <v>879.56072429000005</v>
      </c>
      <c r="E182" s="84">
        <v>135.81819601000001</v>
      </c>
      <c r="F182" s="84">
        <v>135.81819601000001</v>
      </c>
    </row>
    <row r="183" spans="1:6" ht="12.75" customHeight="1" x14ac:dyDescent="0.2">
      <c r="A183" s="83" t="s">
        <v>155</v>
      </c>
      <c r="B183" s="83">
        <v>1</v>
      </c>
      <c r="C183" s="84">
        <v>987.37688251999998</v>
      </c>
      <c r="D183" s="84">
        <v>955.22243949000006</v>
      </c>
      <c r="E183" s="84">
        <v>147.50157088</v>
      </c>
      <c r="F183" s="84">
        <v>147.50157088</v>
      </c>
    </row>
    <row r="184" spans="1:6" ht="12.75" customHeight="1" x14ac:dyDescent="0.2">
      <c r="A184" s="83" t="s">
        <v>155</v>
      </c>
      <c r="B184" s="83">
        <v>2</v>
      </c>
      <c r="C184" s="84">
        <v>1047.56607884</v>
      </c>
      <c r="D184" s="84">
        <v>1015.73025081</v>
      </c>
      <c r="E184" s="84">
        <v>156.84494144000001</v>
      </c>
      <c r="F184" s="84">
        <v>156.84494144000001</v>
      </c>
    </row>
    <row r="185" spans="1:6" ht="12.75" customHeight="1" x14ac:dyDescent="0.2">
      <c r="A185" s="83" t="s">
        <v>155</v>
      </c>
      <c r="B185" s="83">
        <v>3</v>
      </c>
      <c r="C185" s="84">
        <v>1088.99857236</v>
      </c>
      <c r="D185" s="84">
        <v>1057.2994518600001</v>
      </c>
      <c r="E185" s="84">
        <v>163.26388868999999</v>
      </c>
      <c r="F185" s="84">
        <v>163.26388868999999</v>
      </c>
    </row>
    <row r="186" spans="1:6" ht="12.75" customHeight="1" x14ac:dyDescent="0.2">
      <c r="A186" s="83" t="s">
        <v>155</v>
      </c>
      <c r="B186" s="83">
        <v>4</v>
      </c>
      <c r="C186" s="84">
        <v>1104.5034858900001</v>
      </c>
      <c r="D186" s="84">
        <v>1071.9811619</v>
      </c>
      <c r="E186" s="84">
        <v>165.53097875</v>
      </c>
      <c r="F186" s="84">
        <v>165.53097875</v>
      </c>
    </row>
    <row r="187" spans="1:6" ht="12.75" customHeight="1" x14ac:dyDescent="0.2">
      <c r="A187" s="83" t="s">
        <v>155</v>
      </c>
      <c r="B187" s="83">
        <v>5</v>
      </c>
      <c r="C187" s="84">
        <v>1095.0634201800001</v>
      </c>
      <c r="D187" s="84">
        <v>1062.1684140899999</v>
      </c>
      <c r="E187" s="84">
        <v>164.01573407000001</v>
      </c>
      <c r="F187" s="84">
        <v>164.01573407000001</v>
      </c>
    </row>
    <row r="188" spans="1:6" ht="12.75" customHeight="1" x14ac:dyDescent="0.2">
      <c r="A188" s="83" t="s">
        <v>155</v>
      </c>
      <c r="B188" s="83">
        <v>6</v>
      </c>
      <c r="C188" s="84">
        <v>1087.7916397500001</v>
      </c>
      <c r="D188" s="84">
        <v>1060.08721679</v>
      </c>
      <c r="E188" s="84">
        <v>163.69436404000001</v>
      </c>
      <c r="F188" s="84">
        <v>163.69436404000001</v>
      </c>
    </row>
    <row r="189" spans="1:6" ht="12.75" customHeight="1" x14ac:dyDescent="0.2">
      <c r="A189" s="83" t="s">
        <v>155</v>
      </c>
      <c r="B189" s="83">
        <v>7</v>
      </c>
      <c r="C189" s="84">
        <v>1034.1317687600001</v>
      </c>
      <c r="D189" s="84">
        <v>999.02909539999996</v>
      </c>
      <c r="E189" s="84">
        <v>154.26601683000001</v>
      </c>
      <c r="F189" s="84">
        <v>154.26601683000001</v>
      </c>
    </row>
    <row r="190" spans="1:6" ht="12.75" customHeight="1" x14ac:dyDescent="0.2">
      <c r="A190" s="83" t="s">
        <v>155</v>
      </c>
      <c r="B190" s="83">
        <v>8</v>
      </c>
      <c r="C190" s="84">
        <v>939.60674544000005</v>
      </c>
      <c r="D190" s="84">
        <v>907.07231225999999</v>
      </c>
      <c r="E190" s="84">
        <v>140.06642371999999</v>
      </c>
      <c r="F190" s="84">
        <v>140.06642371999999</v>
      </c>
    </row>
    <row r="191" spans="1:6" ht="12.75" customHeight="1" x14ac:dyDescent="0.2">
      <c r="A191" s="83" t="s">
        <v>155</v>
      </c>
      <c r="B191" s="83">
        <v>9</v>
      </c>
      <c r="C191" s="84">
        <v>916.56305774999998</v>
      </c>
      <c r="D191" s="84">
        <v>882.26098558000001</v>
      </c>
      <c r="E191" s="84">
        <v>136.23515939000001</v>
      </c>
      <c r="F191" s="84">
        <v>136.23515939000001</v>
      </c>
    </row>
    <row r="192" spans="1:6" ht="12.75" customHeight="1" x14ac:dyDescent="0.2">
      <c r="A192" s="83" t="s">
        <v>155</v>
      </c>
      <c r="B192" s="83">
        <v>10</v>
      </c>
      <c r="C192" s="84">
        <v>874.15173475999995</v>
      </c>
      <c r="D192" s="84">
        <v>842.27175977000002</v>
      </c>
      <c r="E192" s="84">
        <v>130.06018549999999</v>
      </c>
      <c r="F192" s="84">
        <v>130.06018549999999</v>
      </c>
    </row>
    <row r="193" spans="1:6" ht="12.75" customHeight="1" x14ac:dyDescent="0.2">
      <c r="A193" s="83" t="s">
        <v>155</v>
      </c>
      <c r="B193" s="83">
        <v>11</v>
      </c>
      <c r="C193" s="84">
        <v>920.14357255000004</v>
      </c>
      <c r="D193" s="84">
        <v>893.82856982999999</v>
      </c>
      <c r="E193" s="84">
        <v>138.02137879</v>
      </c>
      <c r="F193" s="84">
        <v>138.02137879</v>
      </c>
    </row>
    <row r="194" spans="1:6" ht="12.75" customHeight="1" x14ac:dyDescent="0.2">
      <c r="A194" s="83" t="s">
        <v>155</v>
      </c>
      <c r="B194" s="83">
        <v>12</v>
      </c>
      <c r="C194" s="84">
        <v>879.48418280999999</v>
      </c>
      <c r="D194" s="84">
        <v>848.58481520999999</v>
      </c>
      <c r="E194" s="84">
        <v>131.03502189</v>
      </c>
      <c r="F194" s="84">
        <v>131.03502189</v>
      </c>
    </row>
    <row r="195" spans="1:6" ht="12.75" customHeight="1" x14ac:dyDescent="0.2">
      <c r="A195" s="83" t="s">
        <v>155</v>
      </c>
      <c r="B195" s="83">
        <v>13</v>
      </c>
      <c r="C195" s="84">
        <v>863.91591529000004</v>
      </c>
      <c r="D195" s="84">
        <v>831.81446343000005</v>
      </c>
      <c r="E195" s="84">
        <v>128.44541225</v>
      </c>
      <c r="F195" s="84">
        <v>128.44541225</v>
      </c>
    </row>
    <row r="196" spans="1:6" ht="12.75" customHeight="1" x14ac:dyDescent="0.2">
      <c r="A196" s="83" t="s">
        <v>155</v>
      </c>
      <c r="B196" s="83">
        <v>14</v>
      </c>
      <c r="C196" s="84">
        <v>855.57106788999999</v>
      </c>
      <c r="D196" s="84">
        <v>823.82052264000004</v>
      </c>
      <c r="E196" s="84">
        <v>127.21102037</v>
      </c>
      <c r="F196" s="84">
        <v>127.21102037</v>
      </c>
    </row>
    <row r="197" spans="1:6" ht="12.75" customHeight="1" x14ac:dyDescent="0.2">
      <c r="A197" s="83" t="s">
        <v>155</v>
      </c>
      <c r="B197" s="83">
        <v>15</v>
      </c>
      <c r="C197" s="84">
        <v>867.12461006000001</v>
      </c>
      <c r="D197" s="84">
        <v>835.38012901000002</v>
      </c>
      <c r="E197" s="84">
        <v>128.99600785999999</v>
      </c>
      <c r="F197" s="84">
        <v>128.99600785999999</v>
      </c>
    </row>
    <row r="198" spans="1:6" ht="12.75" customHeight="1" x14ac:dyDescent="0.2">
      <c r="A198" s="83" t="s">
        <v>155</v>
      </c>
      <c r="B198" s="83">
        <v>16</v>
      </c>
      <c r="C198" s="84">
        <v>857.05634450000002</v>
      </c>
      <c r="D198" s="84">
        <v>826.31594451000001</v>
      </c>
      <c r="E198" s="84">
        <v>127.59635329</v>
      </c>
      <c r="F198" s="84">
        <v>127.59635329</v>
      </c>
    </row>
    <row r="199" spans="1:6" ht="12.75" customHeight="1" x14ac:dyDescent="0.2">
      <c r="A199" s="83" t="s">
        <v>155</v>
      </c>
      <c r="B199" s="83">
        <v>17</v>
      </c>
      <c r="C199" s="84">
        <v>864.88066316000004</v>
      </c>
      <c r="D199" s="84">
        <v>833.68097206000004</v>
      </c>
      <c r="E199" s="84">
        <v>128.73363094000001</v>
      </c>
      <c r="F199" s="84">
        <v>128.73363094000001</v>
      </c>
    </row>
    <row r="200" spans="1:6" ht="12.75" customHeight="1" x14ac:dyDescent="0.2">
      <c r="A200" s="83" t="s">
        <v>155</v>
      </c>
      <c r="B200" s="83">
        <v>18</v>
      </c>
      <c r="C200" s="84">
        <v>869.26416958000004</v>
      </c>
      <c r="D200" s="84">
        <v>834.79487021</v>
      </c>
      <c r="E200" s="84">
        <v>128.90563456999999</v>
      </c>
      <c r="F200" s="84">
        <v>128.90563456999999</v>
      </c>
    </row>
    <row r="201" spans="1:6" ht="12.75" customHeight="1" x14ac:dyDescent="0.2">
      <c r="A201" s="83" t="s">
        <v>155</v>
      </c>
      <c r="B201" s="83">
        <v>19</v>
      </c>
      <c r="C201" s="84">
        <v>866.13907271000005</v>
      </c>
      <c r="D201" s="84">
        <v>834.39643694999995</v>
      </c>
      <c r="E201" s="84">
        <v>128.84411012000001</v>
      </c>
      <c r="F201" s="84">
        <v>128.84411012000001</v>
      </c>
    </row>
    <row r="202" spans="1:6" ht="12.75" customHeight="1" x14ac:dyDescent="0.2">
      <c r="A202" s="83" t="s">
        <v>155</v>
      </c>
      <c r="B202" s="83">
        <v>20</v>
      </c>
      <c r="C202" s="84">
        <v>862.16077769000003</v>
      </c>
      <c r="D202" s="84">
        <v>832.85807609999995</v>
      </c>
      <c r="E202" s="84">
        <v>128.60656269</v>
      </c>
      <c r="F202" s="84">
        <v>128.60656269</v>
      </c>
    </row>
    <row r="203" spans="1:6" ht="12.75" customHeight="1" x14ac:dyDescent="0.2">
      <c r="A203" s="83" t="s">
        <v>155</v>
      </c>
      <c r="B203" s="83">
        <v>21</v>
      </c>
      <c r="C203" s="84">
        <v>883.28062826999997</v>
      </c>
      <c r="D203" s="84">
        <v>850.11484561999998</v>
      </c>
      <c r="E203" s="84">
        <v>131.27128296999999</v>
      </c>
      <c r="F203" s="84">
        <v>131.27128296999999</v>
      </c>
    </row>
    <row r="204" spans="1:6" ht="12.75" customHeight="1" x14ac:dyDescent="0.2">
      <c r="A204" s="83" t="s">
        <v>155</v>
      </c>
      <c r="B204" s="83">
        <v>22</v>
      </c>
      <c r="C204" s="84">
        <v>879.61786733999998</v>
      </c>
      <c r="D204" s="84">
        <v>844.73280684999997</v>
      </c>
      <c r="E204" s="84">
        <v>130.44021040000001</v>
      </c>
      <c r="F204" s="84">
        <v>130.44021040000001</v>
      </c>
    </row>
    <row r="205" spans="1:6" ht="12.75" customHeight="1" x14ac:dyDescent="0.2">
      <c r="A205" s="83" t="s">
        <v>155</v>
      </c>
      <c r="B205" s="83">
        <v>23</v>
      </c>
      <c r="C205" s="84">
        <v>1012.9332978899999</v>
      </c>
      <c r="D205" s="84">
        <v>981.09354456999995</v>
      </c>
      <c r="E205" s="84">
        <v>151.49648189000001</v>
      </c>
      <c r="F205" s="84">
        <v>151.49648189000001</v>
      </c>
    </row>
    <row r="206" spans="1:6" ht="12.75" customHeight="1" x14ac:dyDescent="0.2">
      <c r="A206" s="83" t="s">
        <v>155</v>
      </c>
      <c r="B206" s="83">
        <v>24</v>
      </c>
      <c r="C206" s="84">
        <v>912.10238030000005</v>
      </c>
      <c r="D206" s="84">
        <v>880.45387874999994</v>
      </c>
      <c r="E206" s="84">
        <v>135.95611328999999</v>
      </c>
      <c r="F206" s="84">
        <v>135.95611328999999</v>
      </c>
    </row>
    <row r="207" spans="1:6" ht="12.75" customHeight="1" x14ac:dyDescent="0.2">
      <c r="A207" s="83" t="s">
        <v>156</v>
      </c>
      <c r="B207" s="83">
        <v>1</v>
      </c>
      <c r="C207" s="84">
        <v>1005.8002942099999</v>
      </c>
      <c r="D207" s="84">
        <v>971.46917994</v>
      </c>
      <c r="E207" s="84">
        <v>150.01032658</v>
      </c>
      <c r="F207" s="84">
        <v>150.01032658</v>
      </c>
    </row>
    <row r="208" spans="1:6" ht="12.75" customHeight="1" x14ac:dyDescent="0.2">
      <c r="A208" s="83" t="s">
        <v>156</v>
      </c>
      <c r="B208" s="83">
        <v>2</v>
      </c>
      <c r="C208" s="84">
        <v>1074.7100398800001</v>
      </c>
      <c r="D208" s="84">
        <v>1041.3986784900001</v>
      </c>
      <c r="E208" s="84">
        <v>160.80855582999999</v>
      </c>
      <c r="F208" s="84">
        <v>160.80855582999999</v>
      </c>
    </row>
    <row r="209" spans="1:6" ht="12.75" customHeight="1" x14ac:dyDescent="0.2">
      <c r="A209" s="83" t="s">
        <v>156</v>
      </c>
      <c r="B209" s="83">
        <v>3</v>
      </c>
      <c r="C209" s="84">
        <v>1131.8707149899999</v>
      </c>
      <c r="D209" s="84">
        <v>1097.8217956399999</v>
      </c>
      <c r="E209" s="84">
        <v>169.5211845</v>
      </c>
      <c r="F209" s="84">
        <v>169.5211845</v>
      </c>
    </row>
    <row r="210" spans="1:6" ht="12.75" customHeight="1" x14ac:dyDescent="0.2">
      <c r="A210" s="83" t="s">
        <v>156</v>
      </c>
      <c r="B210" s="83">
        <v>4</v>
      </c>
      <c r="C210" s="84">
        <v>1097.52610888</v>
      </c>
      <c r="D210" s="84">
        <v>1062.2662177499999</v>
      </c>
      <c r="E210" s="84">
        <v>164.03083652000001</v>
      </c>
      <c r="F210" s="84">
        <v>164.03083652000001</v>
      </c>
    </row>
    <row r="211" spans="1:6" ht="12.75" customHeight="1" x14ac:dyDescent="0.2">
      <c r="A211" s="83" t="s">
        <v>156</v>
      </c>
      <c r="B211" s="83">
        <v>5</v>
      </c>
      <c r="C211" s="84">
        <v>1110.2524312200001</v>
      </c>
      <c r="D211" s="84">
        <v>1077.04748879</v>
      </c>
      <c r="E211" s="84">
        <v>166.31330037999999</v>
      </c>
      <c r="F211" s="84">
        <v>166.31330037999999</v>
      </c>
    </row>
    <row r="212" spans="1:6" ht="12.75" customHeight="1" x14ac:dyDescent="0.2">
      <c r="A212" s="83" t="s">
        <v>156</v>
      </c>
      <c r="B212" s="83">
        <v>6</v>
      </c>
      <c r="C212" s="84">
        <v>1089.3277103200001</v>
      </c>
      <c r="D212" s="84">
        <v>1057.04666008</v>
      </c>
      <c r="E212" s="84">
        <v>163.22485361</v>
      </c>
      <c r="F212" s="84">
        <v>163.22485361</v>
      </c>
    </row>
    <row r="213" spans="1:6" ht="12.75" customHeight="1" x14ac:dyDescent="0.2">
      <c r="A213" s="83" t="s">
        <v>156</v>
      </c>
      <c r="B213" s="83">
        <v>7</v>
      </c>
      <c r="C213" s="84">
        <v>1027.09932215</v>
      </c>
      <c r="D213" s="84">
        <v>995.33747471000004</v>
      </c>
      <c r="E213" s="84">
        <v>153.69597175000001</v>
      </c>
      <c r="F213" s="84">
        <v>153.69597175000001</v>
      </c>
    </row>
    <row r="214" spans="1:6" ht="12.75" customHeight="1" x14ac:dyDescent="0.2">
      <c r="A214" s="83" t="s">
        <v>156</v>
      </c>
      <c r="B214" s="83">
        <v>8</v>
      </c>
      <c r="C214" s="84">
        <v>929.22867851000001</v>
      </c>
      <c r="D214" s="84">
        <v>899.35004231000005</v>
      </c>
      <c r="E214" s="84">
        <v>138.87398214999999</v>
      </c>
      <c r="F214" s="84">
        <v>138.87398214999999</v>
      </c>
    </row>
    <row r="215" spans="1:6" ht="12.75" customHeight="1" x14ac:dyDescent="0.2">
      <c r="A215" s="83" t="s">
        <v>156</v>
      </c>
      <c r="B215" s="83">
        <v>9</v>
      </c>
      <c r="C215" s="84">
        <v>851.76916285000004</v>
      </c>
      <c r="D215" s="84">
        <v>823.87849174999997</v>
      </c>
      <c r="E215" s="84">
        <v>127.21997173</v>
      </c>
      <c r="F215" s="84">
        <v>127.21997173</v>
      </c>
    </row>
    <row r="216" spans="1:6" ht="12.75" customHeight="1" x14ac:dyDescent="0.2">
      <c r="A216" s="83" t="s">
        <v>156</v>
      </c>
      <c r="B216" s="83">
        <v>10</v>
      </c>
      <c r="C216" s="84">
        <v>862.92909083999996</v>
      </c>
      <c r="D216" s="84">
        <v>832.57642984999995</v>
      </c>
      <c r="E216" s="84">
        <v>128.56307201999999</v>
      </c>
      <c r="F216" s="84">
        <v>128.56307201999999</v>
      </c>
    </row>
    <row r="217" spans="1:6" ht="12.75" customHeight="1" x14ac:dyDescent="0.2">
      <c r="A217" s="83" t="s">
        <v>156</v>
      </c>
      <c r="B217" s="83">
        <v>11</v>
      </c>
      <c r="C217" s="84">
        <v>885.23612485000001</v>
      </c>
      <c r="D217" s="84">
        <v>853.38878324999996</v>
      </c>
      <c r="E217" s="84">
        <v>131.77683113000001</v>
      </c>
      <c r="F217" s="84">
        <v>131.77683113000001</v>
      </c>
    </row>
    <row r="218" spans="1:6" ht="12.75" customHeight="1" x14ac:dyDescent="0.2">
      <c r="A218" s="83" t="s">
        <v>156</v>
      </c>
      <c r="B218" s="83">
        <v>12</v>
      </c>
      <c r="C218" s="84">
        <v>892.42384142000003</v>
      </c>
      <c r="D218" s="84">
        <v>862.66449703000001</v>
      </c>
      <c r="E218" s="84">
        <v>133.20914919000001</v>
      </c>
      <c r="F218" s="84">
        <v>133.20914919000001</v>
      </c>
    </row>
    <row r="219" spans="1:6" ht="12.75" customHeight="1" x14ac:dyDescent="0.2">
      <c r="A219" s="83" t="s">
        <v>156</v>
      </c>
      <c r="B219" s="83">
        <v>13</v>
      </c>
      <c r="C219" s="84">
        <v>895.28747343999999</v>
      </c>
      <c r="D219" s="84">
        <v>862.16517818</v>
      </c>
      <c r="E219" s="84">
        <v>133.13204640000001</v>
      </c>
      <c r="F219" s="84">
        <v>133.13204640000001</v>
      </c>
    </row>
    <row r="220" spans="1:6" ht="12.75" customHeight="1" x14ac:dyDescent="0.2">
      <c r="A220" s="83" t="s">
        <v>156</v>
      </c>
      <c r="B220" s="83">
        <v>14</v>
      </c>
      <c r="C220" s="84">
        <v>884.18956435999996</v>
      </c>
      <c r="D220" s="84">
        <v>849.97963354000001</v>
      </c>
      <c r="E220" s="84">
        <v>131.25040407</v>
      </c>
      <c r="F220" s="84">
        <v>131.25040407</v>
      </c>
    </row>
    <row r="221" spans="1:6" ht="12.75" customHeight="1" x14ac:dyDescent="0.2">
      <c r="A221" s="83" t="s">
        <v>156</v>
      </c>
      <c r="B221" s="83">
        <v>15</v>
      </c>
      <c r="C221" s="84">
        <v>884.30466502000002</v>
      </c>
      <c r="D221" s="84">
        <v>853.70257841</v>
      </c>
      <c r="E221" s="84">
        <v>131.8252861</v>
      </c>
      <c r="F221" s="84">
        <v>131.8252861</v>
      </c>
    </row>
    <row r="222" spans="1:6" ht="12.75" customHeight="1" x14ac:dyDescent="0.2">
      <c r="A222" s="83" t="s">
        <v>156</v>
      </c>
      <c r="B222" s="83">
        <v>16</v>
      </c>
      <c r="C222" s="84">
        <v>895.29242663000002</v>
      </c>
      <c r="D222" s="84">
        <v>863.90280400999995</v>
      </c>
      <c r="E222" s="84">
        <v>133.40036352999999</v>
      </c>
      <c r="F222" s="84">
        <v>133.40036352999999</v>
      </c>
    </row>
    <row r="223" spans="1:6" ht="12.75" customHeight="1" x14ac:dyDescent="0.2">
      <c r="A223" s="83" t="s">
        <v>156</v>
      </c>
      <c r="B223" s="83">
        <v>17</v>
      </c>
      <c r="C223" s="84">
        <v>896.10037263000004</v>
      </c>
      <c r="D223" s="84">
        <v>864.54306497000005</v>
      </c>
      <c r="E223" s="84">
        <v>133.49923003000001</v>
      </c>
      <c r="F223" s="84">
        <v>133.49923003000001</v>
      </c>
    </row>
    <row r="224" spans="1:6" ht="12.75" customHeight="1" x14ac:dyDescent="0.2">
      <c r="A224" s="83" t="s">
        <v>156</v>
      </c>
      <c r="B224" s="83">
        <v>18</v>
      </c>
      <c r="C224" s="84">
        <v>894.85752206999996</v>
      </c>
      <c r="D224" s="84">
        <v>863.46309651000001</v>
      </c>
      <c r="E224" s="84">
        <v>133.33246568000001</v>
      </c>
      <c r="F224" s="84">
        <v>133.33246568000001</v>
      </c>
    </row>
    <row r="225" spans="1:6" ht="12.75" customHeight="1" x14ac:dyDescent="0.2">
      <c r="A225" s="83" t="s">
        <v>156</v>
      </c>
      <c r="B225" s="83">
        <v>19</v>
      </c>
      <c r="C225" s="84">
        <v>897.61486878000005</v>
      </c>
      <c r="D225" s="84">
        <v>865.26938476999999</v>
      </c>
      <c r="E225" s="84">
        <v>133.61138538</v>
      </c>
      <c r="F225" s="84">
        <v>133.61138538</v>
      </c>
    </row>
    <row r="226" spans="1:6" ht="12.75" customHeight="1" x14ac:dyDescent="0.2">
      <c r="A226" s="83" t="s">
        <v>156</v>
      </c>
      <c r="B226" s="83">
        <v>20</v>
      </c>
      <c r="C226" s="84">
        <v>883.41028914000003</v>
      </c>
      <c r="D226" s="84">
        <v>850.42456363999997</v>
      </c>
      <c r="E226" s="84">
        <v>131.31910837000001</v>
      </c>
      <c r="F226" s="84">
        <v>131.31910837000001</v>
      </c>
    </row>
    <row r="227" spans="1:6" ht="12.75" customHeight="1" x14ac:dyDescent="0.2">
      <c r="A227" s="83" t="s">
        <v>156</v>
      </c>
      <c r="B227" s="83">
        <v>21</v>
      </c>
      <c r="C227" s="84">
        <v>889.90681684000003</v>
      </c>
      <c r="D227" s="84">
        <v>856.10002758999997</v>
      </c>
      <c r="E227" s="84">
        <v>132.19549047000001</v>
      </c>
      <c r="F227" s="84">
        <v>132.19549047000001</v>
      </c>
    </row>
    <row r="228" spans="1:6" ht="12.75" customHeight="1" x14ac:dyDescent="0.2">
      <c r="A228" s="83" t="s">
        <v>156</v>
      </c>
      <c r="B228" s="83">
        <v>22</v>
      </c>
      <c r="C228" s="84">
        <v>881.99724688000003</v>
      </c>
      <c r="D228" s="84">
        <v>850.73480127000005</v>
      </c>
      <c r="E228" s="84">
        <v>131.36701400999999</v>
      </c>
      <c r="F228" s="84">
        <v>131.36701400999999</v>
      </c>
    </row>
    <row r="229" spans="1:6" ht="12.75" customHeight="1" x14ac:dyDescent="0.2">
      <c r="A229" s="83" t="s">
        <v>156</v>
      </c>
      <c r="B229" s="83">
        <v>23</v>
      </c>
      <c r="C229" s="84">
        <v>857.38288050999995</v>
      </c>
      <c r="D229" s="84">
        <v>826.81488936000005</v>
      </c>
      <c r="E229" s="84">
        <v>127.67339833</v>
      </c>
      <c r="F229" s="84">
        <v>127.67339833</v>
      </c>
    </row>
    <row r="230" spans="1:6" ht="12.75" customHeight="1" x14ac:dyDescent="0.2">
      <c r="A230" s="83" t="s">
        <v>156</v>
      </c>
      <c r="B230" s="83">
        <v>24</v>
      </c>
      <c r="C230" s="84">
        <v>890.25537771999996</v>
      </c>
      <c r="D230" s="84">
        <v>859.41444157000001</v>
      </c>
      <c r="E230" s="84">
        <v>132.70728882</v>
      </c>
      <c r="F230" s="84">
        <v>132.70728882</v>
      </c>
    </row>
    <row r="231" spans="1:6" ht="12.75" customHeight="1" x14ac:dyDescent="0.2">
      <c r="A231" s="83" t="s">
        <v>157</v>
      </c>
      <c r="B231" s="83">
        <v>1</v>
      </c>
      <c r="C231" s="84">
        <v>964.58735936000005</v>
      </c>
      <c r="D231" s="84">
        <v>930.43520221999995</v>
      </c>
      <c r="E231" s="84">
        <v>143.67402634000001</v>
      </c>
      <c r="F231" s="84">
        <v>143.67402634000001</v>
      </c>
    </row>
    <row r="232" spans="1:6" ht="12.75" customHeight="1" x14ac:dyDescent="0.2">
      <c r="A232" s="83" t="s">
        <v>157</v>
      </c>
      <c r="B232" s="83">
        <v>2</v>
      </c>
      <c r="C232" s="84">
        <v>1009.61781543</v>
      </c>
      <c r="D232" s="84">
        <v>976.43194337</v>
      </c>
      <c r="E232" s="84">
        <v>150.77665636</v>
      </c>
      <c r="F232" s="84">
        <v>150.77665636</v>
      </c>
    </row>
    <row r="233" spans="1:6" ht="12.75" customHeight="1" x14ac:dyDescent="0.2">
      <c r="A233" s="83" t="s">
        <v>157</v>
      </c>
      <c r="B233" s="83">
        <v>3</v>
      </c>
      <c r="C233" s="84">
        <v>1072.7200129600001</v>
      </c>
      <c r="D233" s="84">
        <v>1036.0513959800001</v>
      </c>
      <c r="E233" s="84">
        <v>159.98285017000001</v>
      </c>
      <c r="F233" s="84">
        <v>159.98285017000001</v>
      </c>
    </row>
    <row r="234" spans="1:6" ht="12.75" customHeight="1" x14ac:dyDescent="0.2">
      <c r="A234" s="83" t="s">
        <v>157</v>
      </c>
      <c r="B234" s="83">
        <v>4</v>
      </c>
      <c r="C234" s="84">
        <v>1086.7179761100001</v>
      </c>
      <c r="D234" s="84">
        <v>1053.98239603</v>
      </c>
      <c r="E234" s="84">
        <v>162.75168239999999</v>
      </c>
      <c r="F234" s="84">
        <v>162.75168239999999</v>
      </c>
    </row>
    <row r="235" spans="1:6" ht="12.75" customHeight="1" x14ac:dyDescent="0.2">
      <c r="A235" s="83" t="s">
        <v>157</v>
      </c>
      <c r="B235" s="83">
        <v>5</v>
      </c>
      <c r="C235" s="84">
        <v>1084.32825557</v>
      </c>
      <c r="D235" s="84">
        <v>1053.3328237400001</v>
      </c>
      <c r="E235" s="84">
        <v>162.65137808</v>
      </c>
      <c r="F235" s="84">
        <v>162.65137808</v>
      </c>
    </row>
    <row r="236" spans="1:6" ht="12.75" customHeight="1" x14ac:dyDescent="0.2">
      <c r="A236" s="83" t="s">
        <v>157</v>
      </c>
      <c r="B236" s="83">
        <v>6</v>
      </c>
      <c r="C236" s="84">
        <v>1061.8493988099999</v>
      </c>
      <c r="D236" s="84">
        <v>1026.3506167600001</v>
      </c>
      <c r="E236" s="84">
        <v>158.48489523000001</v>
      </c>
      <c r="F236" s="84">
        <v>158.48489523000001</v>
      </c>
    </row>
    <row r="237" spans="1:6" ht="12.75" customHeight="1" x14ac:dyDescent="0.2">
      <c r="A237" s="83" t="s">
        <v>157</v>
      </c>
      <c r="B237" s="83">
        <v>7</v>
      </c>
      <c r="C237" s="84">
        <v>989.07274739000002</v>
      </c>
      <c r="D237" s="84">
        <v>956.07575261</v>
      </c>
      <c r="E237" s="84">
        <v>147.63333603000001</v>
      </c>
      <c r="F237" s="84">
        <v>147.63333603000001</v>
      </c>
    </row>
    <row r="238" spans="1:6" ht="12.75" customHeight="1" x14ac:dyDescent="0.2">
      <c r="A238" s="83" t="s">
        <v>157</v>
      </c>
      <c r="B238" s="83">
        <v>8</v>
      </c>
      <c r="C238" s="84">
        <v>936.87388377000002</v>
      </c>
      <c r="D238" s="84">
        <v>903.18818383999997</v>
      </c>
      <c r="E238" s="84">
        <v>139.46665238</v>
      </c>
      <c r="F238" s="84">
        <v>139.46665238</v>
      </c>
    </row>
    <row r="239" spans="1:6" ht="12.75" customHeight="1" x14ac:dyDescent="0.2">
      <c r="A239" s="83" t="s">
        <v>157</v>
      </c>
      <c r="B239" s="83">
        <v>9</v>
      </c>
      <c r="C239" s="84">
        <v>878.51789253000004</v>
      </c>
      <c r="D239" s="84">
        <v>845.22352355999999</v>
      </c>
      <c r="E239" s="84">
        <v>130.51598487999999</v>
      </c>
      <c r="F239" s="84">
        <v>130.51598487999999</v>
      </c>
    </row>
    <row r="240" spans="1:6" ht="12.75" customHeight="1" x14ac:dyDescent="0.2">
      <c r="A240" s="83" t="s">
        <v>157</v>
      </c>
      <c r="B240" s="83">
        <v>10</v>
      </c>
      <c r="C240" s="84">
        <v>839.28242633000002</v>
      </c>
      <c r="D240" s="84">
        <v>804.92876773</v>
      </c>
      <c r="E240" s="84">
        <v>124.29383228</v>
      </c>
      <c r="F240" s="84">
        <v>124.29383228</v>
      </c>
    </row>
    <row r="241" spans="1:6" ht="12.75" customHeight="1" x14ac:dyDescent="0.2">
      <c r="A241" s="83" t="s">
        <v>157</v>
      </c>
      <c r="B241" s="83">
        <v>11</v>
      </c>
      <c r="C241" s="84">
        <v>821.36334367999996</v>
      </c>
      <c r="D241" s="84">
        <v>787.94186657</v>
      </c>
      <c r="E241" s="84">
        <v>121.67078397</v>
      </c>
      <c r="F241" s="84">
        <v>121.67078397</v>
      </c>
    </row>
    <row r="242" spans="1:6" ht="12.75" customHeight="1" x14ac:dyDescent="0.2">
      <c r="A242" s="83" t="s">
        <v>157</v>
      </c>
      <c r="B242" s="83">
        <v>12</v>
      </c>
      <c r="C242" s="84">
        <v>800.52982384999996</v>
      </c>
      <c r="D242" s="84">
        <v>770.41318247000004</v>
      </c>
      <c r="E242" s="84">
        <v>118.96407574</v>
      </c>
      <c r="F242" s="84">
        <v>118.96407574</v>
      </c>
    </row>
    <row r="243" spans="1:6" ht="12.75" customHeight="1" x14ac:dyDescent="0.2">
      <c r="A243" s="83" t="s">
        <v>157</v>
      </c>
      <c r="B243" s="83">
        <v>13</v>
      </c>
      <c r="C243" s="84">
        <v>789.1837309</v>
      </c>
      <c r="D243" s="84">
        <v>756.28277628000001</v>
      </c>
      <c r="E243" s="84">
        <v>116.78211579000001</v>
      </c>
      <c r="F243" s="84">
        <v>116.78211579000001</v>
      </c>
    </row>
    <row r="244" spans="1:6" ht="12.75" customHeight="1" x14ac:dyDescent="0.2">
      <c r="A244" s="83" t="s">
        <v>157</v>
      </c>
      <c r="B244" s="83">
        <v>14</v>
      </c>
      <c r="C244" s="84">
        <v>785.31048467000005</v>
      </c>
      <c r="D244" s="84">
        <v>750.67499128999998</v>
      </c>
      <c r="E244" s="84">
        <v>115.91618440000001</v>
      </c>
      <c r="F244" s="84">
        <v>115.91618440000001</v>
      </c>
    </row>
    <row r="245" spans="1:6" ht="12.75" customHeight="1" x14ac:dyDescent="0.2">
      <c r="A245" s="83" t="s">
        <v>157</v>
      </c>
      <c r="B245" s="83">
        <v>15</v>
      </c>
      <c r="C245" s="84">
        <v>818.08885486999998</v>
      </c>
      <c r="D245" s="84">
        <v>782.79458335000004</v>
      </c>
      <c r="E245" s="84">
        <v>120.87596139</v>
      </c>
      <c r="F245" s="84">
        <v>120.87596139</v>
      </c>
    </row>
    <row r="246" spans="1:6" ht="12.75" customHeight="1" x14ac:dyDescent="0.2">
      <c r="A246" s="83" t="s">
        <v>157</v>
      </c>
      <c r="B246" s="83">
        <v>16</v>
      </c>
      <c r="C246" s="84">
        <v>819.95043929999997</v>
      </c>
      <c r="D246" s="84">
        <v>784.35038149000002</v>
      </c>
      <c r="E246" s="84">
        <v>121.11620143</v>
      </c>
      <c r="F246" s="84">
        <v>121.11620143</v>
      </c>
    </row>
    <row r="247" spans="1:6" ht="12.75" customHeight="1" x14ac:dyDescent="0.2">
      <c r="A247" s="83" t="s">
        <v>157</v>
      </c>
      <c r="B247" s="83">
        <v>17</v>
      </c>
      <c r="C247" s="84">
        <v>835.62949121999998</v>
      </c>
      <c r="D247" s="84">
        <v>800.38460992</v>
      </c>
      <c r="E247" s="84">
        <v>123.59214188</v>
      </c>
      <c r="F247" s="84">
        <v>123.59214188</v>
      </c>
    </row>
    <row r="248" spans="1:6" ht="12.75" customHeight="1" x14ac:dyDescent="0.2">
      <c r="A248" s="83" t="s">
        <v>157</v>
      </c>
      <c r="B248" s="83">
        <v>18</v>
      </c>
      <c r="C248" s="84">
        <v>801.36555354999996</v>
      </c>
      <c r="D248" s="84">
        <v>769.04813035999996</v>
      </c>
      <c r="E248" s="84">
        <v>118.75328992999999</v>
      </c>
      <c r="F248" s="84">
        <v>118.75328992999999</v>
      </c>
    </row>
    <row r="249" spans="1:6" ht="12.75" customHeight="1" x14ac:dyDescent="0.2">
      <c r="A249" s="83" t="s">
        <v>157</v>
      </c>
      <c r="B249" s="83">
        <v>19</v>
      </c>
      <c r="C249" s="84">
        <v>801.08555669999998</v>
      </c>
      <c r="D249" s="84">
        <v>768.50619304999998</v>
      </c>
      <c r="E249" s="84">
        <v>118.66960618</v>
      </c>
      <c r="F249" s="84">
        <v>118.66960618</v>
      </c>
    </row>
    <row r="250" spans="1:6" ht="12.75" customHeight="1" x14ac:dyDescent="0.2">
      <c r="A250" s="83" t="s">
        <v>157</v>
      </c>
      <c r="B250" s="83">
        <v>20</v>
      </c>
      <c r="C250" s="84">
        <v>792.89463132000003</v>
      </c>
      <c r="D250" s="84">
        <v>759.66749612000001</v>
      </c>
      <c r="E250" s="84">
        <v>117.30477048</v>
      </c>
      <c r="F250" s="84">
        <v>117.30477048</v>
      </c>
    </row>
    <row r="251" spans="1:6" ht="12.75" customHeight="1" x14ac:dyDescent="0.2">
      <c r="A251" s="83" t="s">
        <v>157</v>
      </c>
      <c r="B251" s="83">
        <v>21</v>
      </c>
      <c r="C251" s="84">
        <v>773.32113030999994</v>
      </c>
      <c r="D251" s="84">
        <v>739.12415650000003</v>
      </c>
      <c r="E251" s="84">
        <v>114.13255138</v>
      </c>
      <c r="F251" s="84">
        <v>114.13255138</v>
      </c>
    </row>
    <row r="252" spans="1:6" ht="12.75" customHeight="1" x14ac:dyDescent="0.2">
      <c r="A252" s="83" t="s">
        <v>157</v>
      </c>
      <c r="B252" s="83">
        <v>22</v>
      </c>
      <c r="C252" s="84">
        <v>770.53339781</v>
      </c>
      <c r="D252" s="84">
        <v>739.80642217000002</v>
      </c>
      <c r="E252" s="84">
        <v>114.23790408000001</v>
      </c>
      <c r="F252" s="84">
        <v>114.23790408000001</v>
      </c>
    </row>
    <row r="253" spans="1:6" ht="12.75" customHeight="1" x14ac:dyDescent="0.2">
      <c r="A253" s="83" t="s">
        <v>157</v>
      </c>
      <c r="B253" s="83">
        <v>23</v>
      </c>
      <c r="C253" s="84">
        <v>791.03827510999997</v>
      </c>
      <c r="D253" s="84">
        <v>759.97999374999995</v>
      </c>
      <c r="E253" s="84">
        <v>117.3530251</v>
      </c>
      <c r="F253" s="84">
        <v>117.3530251</v>
      </c>
    </row>
    <row r="254" spans="1:6" ht="12.75" customHeight="1" x14ac:dyDescent="0.2">
      <c r="A254" s="83" t="s">
        <v>157</v>
      </c>
      <c r="B254" s="83">
        <v>24</v>
      </c>
      <c r="C254" s="84">
        <v>862.44871160000002</v>
      </c>
      <c r="D254" s="84">
        <v>831.03233722000004</v>
      </c>
      <c r="E254" s="84">
        <v>128.32463949999999</v>
      </c>
      <c r="F254" s="84">
        <v>128.32463949999999</v>
      </c>
    </row>
    <row r="255" spans="1:6" ht="12.75" customHeight="1" x14ac:dyDescent="0.2">
      <c r="A255" s="83" t="s">
        <v>158</v>
      </c>
      <c r="B255" s="83">
        <v>1</v>
      </c>
      <c r="C255" s="84">
        <v>897.41433140000004</v>
      </c>
      <c r="D255" s="84">
        <v>863.30450082000004</v>
      </c>
      <c r="E255" s="84">
        <v>133.30797598000001</v>
      </c>
      <c r="F255" s="84">
        <v>133.30797598000001</v>
      </c>
    </row>
    <row r="256" spans="1:6" ht="12.75" customHeight="1" x14ac:dyDescent="0.2">
      <c r="A256" s="83" t="s">
        <v>158</v>
      </c>
      <c r="B256" s="83">
        <v>2</v>
      </c>
      <c r="C256" s="84">
        <v>952.90713305999998</v>
      </c>
      <c r="D256" s="84">
        <v>911.92793165</v>
      </c>
      <c r="E256" s="84">
        <v>140.81620874999999</v>
      </c>
      <c r="F256" s="84">
        <v>140.81620874999999</v>
      </c>
    </row>
    <row r="257" spans="1:6" ht="12.75" customHeight="1" x14ac:dyDescent="0.2">
      <c r="A257" s="83" t="s">
        <v>158</v>
      </c>
      <c r="B257" s="83">
        <v>3</v>
      </c>
      <c r="C257" s="84">
        <v>984.63124493999999</v>
      </c>
      <c r="D257" s="84">
        <v>949.16049069999997</v>
      </c>
      <c r="E257" s="84">
        <v>146.56550935999999</v>
      </c>
      <c r="F257" s="84">
        <v>146.56550935999999</v>
      </c>
    </row>
    <row r="258" spans="1:6" ht="12.75" customHeight="1" x14ac:dyDescent="0.2">
      <c r="A258" s="83" t="s">
        <v>158</v>
      </c>
      <c r="B258" s="83">
        <v>4</v>
      </c>
      <c r="C258" s="84">
        <v>993.10239117000003</v>
      </c>
      <c r="D258" s="84">
        <v>958.77997918000005</v>
      </c>
      <c r="E258" s="84">
        <v>148.05091171000001</v>
      </c>
      <c r="F258" s="84">
        <v>148.05091171000001</v>
      </c>
    </row>
    <row r="259" spans="1:6" ht="12.75" customHeight="1" x14ac:dyDescent="0.2">
      <c r="A259" s="83" t="s">
        <v>158</v>
      </c>
      <c r="B259" s="83">
        <v>5</v>
      </c>
      <c r="C259" s="84">
        <v>1007.28094951</v>
      </c>
      <c r="D259" s="84">
        <v>974.56932072999996</v>
      </c>
      <c r="E259" s="84">
        <v>150.48903773000001</v>
      </c>
      <c r="F259" s="84">
        <v>150.48903773000001</v>
      </c>
    </row>
    <row r="260" spans="1:6" ht="12.75" customHeight="1" x14ac:dyDescent="0.2">
      <c r="A260" s="83" t="s">
        <v>158</v>
      </c>
      <c r="B260" s="83">
        <v>6</v>
      </c>
      <c r="C260" s="84">
        <v>994.59332512000003</v>
      </c>
      <c r="D260" s="84">
        <v>962.44812418000004</v>
      </c>
      <c r="E260" s="84">
        <v>148.61733176999999</v>
      </c>
      <c r="F260" s="84">
        <v>148.61733176999999</v>
      </c>
    </row>
    <row r="261" spans="1:6" ht="12.75" customHeight="1" x14ac:dyDescent="0.2">
      <c r="A261" s="83" t="s">
        <v>158</v>
      </c>
      <c r="B261" s="83">
        <v>7</v>
      </c>
      <c r="C261" s="84">
        <v>965.54358091999995</v>
      </c>
      <c r="D261" s="84">
        <v>931.67278469999997</v>
      </c>
      <c r="E261" s="84">
        <v>143.86512880000001</v>
      </c>
      <c r="F261" s="84">
        <v>143.86512880000001</v>
      </c>
    </row>
    <row r="262" spans="1:6" ht="12.75" customHeight="1" x14ac:dyDescent="0.2">
      <c r="A262" s="83" t="s">
        <v>158</v>
      </c>
      <c r="B262" s="83">
        <v>8</v>
      </c>
      <c r="C262" s="84">
        <v>909.85347508999996</v>
      </c>
      <c r="D262" s="84">
        <v>875.88741100000004</v>
      </c>
      <c r="E262" s="84">
        <v>135.25097787999999</v>
      </c>
      <c r="F262" s="84">
        <v>135.25097787999999</v>
      </c>
    </row>
    <row r="263" spans="1:6" ht="12.75" customHeight="1" x14ac:dyDescent="0.2">
      <c r="A263" s="83" t="s">
        <v>158</v>
      </c>
      <c r="B263" s="83">
        <v>9</v>
      </c>
      <c r="C263" s="84">
        <v>836.51014000999999</v>
      </c>
      <c r="D263" s="84">
        <v>803.00936333000004</v>
      </c>
      <c r="E263" s="84">
        <v>123.99744565</v>
      </c>
      <c r="F263" s="84">
        <v>123.99744565</v>
      </c>
    </row>
    <row r="264" spans="1:6" ht="12.75" customHeight="1" x14ac:dyDescent="0.2">
      <c r="A264" s="83" t="s">
        <v>158</v>
      </c>
      <c r="B264" s="83">
        <v>10</v>
      </c>
      <c r="C264" s="84">
        <v>806.23188576999996</v>
      </c>
      <c r="D264" s="84">
        <v>770.96332034</v>
      </c>
      <c r="E264" s="84">
        <v>119.0490258</v>
      </c>
      <c r="F264" s="84">
        <v>119.0490258</v>
      </c>
    </row>
    <row r="265" spans="1:6" ht="12.75" customHeight="1" x14ac:dyDescent="0.2">
      <c r="A265" s="83" t="s">
        <v>158</v>
      </c>
      <c r="B265" s="83">
        <v>11</v>
      </c>
      <c r="C265" s="84">
        <v>792.33938398999999</v>
      </c>
      <c r="D265" s="84">
        <v>756.93040297000005</v>
      </c>
      <c r="E265" s="84">
        <v>116.88211966999999</v>
      </c>
      <c r="F265" s="84">
        <v>116.88211966999999</v>
      </c>
    </row>
    <row r="266" spans="1:6" ht="12.75" customHeight="1" x14ac:dyDescent="0.2">
      <c r="A266" s="83" t="s">
        <v>158</v>
      </c>
      <c r="B266" s="83">
        <v>12</v>
      </c>
      <c r="C266" s="84">
        <v>792.10205499999995</v>
      </c>
      <c r="D266" s="84">
        <v>757.12450192999995</v>
      </c>
      <c r="E266" s="84">
        <v>116.91209164</v>
      </c>
      <c r="F266" s="84">
        <v>116.91209164</v>
      </c>
    </row>
    <row r="267" spans="1:6" ht="12.75" customHeight="1" x14ac:dyDescent="0.2">
      <c r="A267" s="83" t="s">
        <v>158</v>
      </c>
      <c r="B267" s="83">
        <v>13</v>
      </c>
      <c r="C267" s="84">
        <v>801.11726664000003</v>
      </c>
      <c r="D267" s="84">
        <v>767.86051660999999</v>
      </c>
      <c r="E267" s="84">
        <v>118.56990344</v>
      </c>
      <c r="F267" s="84">
        <v>118.56990344</v>
      </c>
    </row>
    <row r="268" spans="1:6" ht="12.75" customHeight="1" x14ac:dyDescent="0.2">
      <c r="A268" s="83" t="s">
        <v>158</v>
      </c>
      <c r="B268" s="83">
        <v>14</v>
      </c>
      <c r="C268" s="84">
        <v>819.33287471999995</v>
      </c>
      <c r="D268" s="84">
        <v>788.47263311999995</v>
      </c>
      <c r="E268" s="84">
        <v>121.75274279</v>
      </c>
      <c r="F268" s="84">
        <v>121.75274279</v>
      </c>
    </row>
    <row r="269" spans="1:6" ht="12.75" customHeight="1" x14ac:dyDescent="0.2">
      <c r="A269" s="83" t="s">
        <v>158</v>
      </c>
      <c r="B269" s="83">
        <v>15</v>
      </c>
      <c r="C269" s="84">
        <v>820.57669672999998</v>
      </c>
      <c r="D269" s="84">
        <v>790.16474567</v>
      </c>
      <c r="E269" s="84">
        <v>122.01403194</v>
      </c>
      <c r="F269" s="84">
        <v>122.01403194</v>
      </c>
    </row>
    <row r="270" spans="1:6" ht="12.75" customHeight="1" x14ac:dyDescent="0.2">
      <c r="A270" s="83" t="s">
        <v>158</v>
      </c>
      <c r="B270" s="83">
        <v>16</v>
      </c>
      <c r="C270" s="84">
        <v>832.78369650000002</v>
      </c>
      <c r="D270" s="84">
        <v>796.60177523000004</v>
      </c>
      <c r="E270" s="84">
        <v>123.00801190999999</v>
      </c>
      <c r="F270" s="84">
        <v>123.00801190999999</v>
      </c>
    </row>
    <row r="271" spans="1:6" ht="12.75" customHeight="1" x14ac:dyDescent="0.2">
      <c r="A271" s="83" t="s">
        <v>158</v>
      </c>
      <c r="B271" s="83">
        <v>17</v>
      </c>
      <c r="C271" s="84">
        <v>811.44690349999996</v>
      </c>
      <c r="D271" s="84">
        <v>779.95111265000003</v>
      </c>
      <c r="E271" s="84">
        <v>120.43688419</v>
      </c>
      <c r="F271" s="84">
        <v>120.43688419</v>
      </c>
    </row>
    <row r="272" spans="1:6" ht="12.75" customHeight="1" x14ac:dyDescent="0.2">
      <c r="A272" s="83" t="s">
        <v>158</v>
      </c>
      <c r="B272" s="83">
        <v>18</v>
      </c>
      <c r="C272" s="84">
        <v>783.83099835999997</v>
      </c>
      <c r="D272" s="84">
        <v>751.63866370999995</v>
      </c>
      <c r="E272" s="84">
        <v>116.06499078</v>
      </c>
      <c r="F272" s="84">
        <v>116.06499078</v>
      </c>
    </row>
    <row r="273" spans="1:6" ht="12.75" customHeight="1" x14ac:dyDescent="0.2">
      <c r="A273" s="83" t="s">
        <v>158</v>
      </c>
      <c r="B273" s="83">
        <v>19</v>
      </c>
      <c r="C273" s="84">
        <v>774.30717752999999</v>
      </c>
      <c r="D273" s="84">
        <v>738.97448726000005</v>
      </c>
      <c r="E273" s="84">
        <v>114.10944007000001</v>
      </c>
      <c r="F273" s="84">
        <v>114.10944007000001</v>
      </c>
    </row>
    <row r="274" spans="1:6" ht="12.75" customHeight="1" x14ac:dyDescent="0.2">
      <c r="A274" s="83" t="s">
        <v>158</v>
      </c>
      <c r="B274" s="83">
        <v>20</v>
      </c>
      <c r="C274" s="84">
        <v>791.64799491999997</v>
      </c>
      <c r="D274" s="84">
        <v>754.28903118000005</v>
      </c>
      <c r="E274" s="84">
        <v>116.47424976000001</v>
      </c>
      <c r="F274" s="84">
        <v>116.47424976000001</v>
      </c>
    </row>
    <row r="275" spans="1:6" ht="12.75" customHeight="1" x14ac:dyDescent="0.2">
      <c r="A275" s="83" t="s">
        <v>158</v>
      </c>
      <c r="B275" s="83">
        <v>21</v>
      </c>
      <c r="C275" s="84">
        <v>792.04179489000001</v>
      </c>
      <c r="D275" s="84">
        <v>751.26064073999999</v>
      </c>
      <c r="E275" s="84">
        <v>116.00661801</v>
      </c>
      <c r="F275" s="84">
        <v>116.00661801</v>
      </c>
    </row>
    <row r="276" spans="1:6" ht="12.75" customHeight="1" x14ac:dyDescent="0.2">
      <c r="A276" s="83" t="s">
        <v>158</v>
      </c>
      <c r="B276" s="83">
        <v>22</v>
      </c>
      <c r="C276" s="84">
        <v>797.03389980999998</v>
      </c>
      <c r="D276" s="84">
        <v>758.94530579000002</v>
      </c>
      <c r="E276" s="84">
        <v>117.19325277999999</v>
      </c>
      <c r="F276" s="84">
        <v>117.19325277999999</v>
      </c>
    </row>
    <row r="277" spans="1:6" ht="12.75" customHeight="1" x14ac:dyDescent="0.2">
      <c r="A277" s="83" t="s">
        <v>158</v>
      </c>
      <c r="B277" s="83">
        <v>23</v>
      </c>
      <c r="C277" s="84">
        <v>855.80697135000003</v>
      </c>
      <c r="D277" s="84">
        <v>816.12075153000001</v>
      </c>
      <c r="E277" s="84">
        <v>126.02205298</v>
      </c>
      <c r="F277" s="84">
        <v>126.02205298</v>
      </c>
    </row>
    <row r="278" spans="1:6" ht="12.75" customHeight="1" x14ac:dyDescent="0.2">
      <c r="A278" s="83" t="s">
        <v>158</v>
      </c>
      <c r="B278" s="83">
        <v>24</v>
      </c>
      <c r="C278" s="84">
        <v>898.87504676000003</v>
      </c>
      <c r="D278" s="84">
        <v>858.10903580000002</v>
      </c>
      <c r="E278" s="84">
        <v>132.50571335999999</v>
      </c>
      <c r="F278" s="84">
        <v>132.50571335999999</v>
      </c>
    </row>
    <row r="279" spans="1:6" ht="12.75" customHeight="1" x14ac:dyDescent="0.2">
      <c r="A279" s="83" t="s">
        <v>159</v>
      </c>
      <c r="B279" s="83">
        <v>1</v>
      </c>
      <c r="C279" s="84">
        <v>903.05366546000005</v>
      </c>
      <c r="D279" s="84">
        <v>872.56672018999996</v>
      </c>
      <c r="E279" s="84">
        <v>134.73821029000001</v>
      </c>
      <c r="F279" s="84">
        <v>134.73821029000001</v>
      </c>
    </row>
    <row r="280" spans="1:6" ht="12.75" customHeight="1" x14ac:dyDescent="0.2">
      <c r="A280" s="83" t="s">
        <v>159</v>
      </c>
      <c r="B280" s="83">
        <v>2</v>
      </c>
      <c r="C280" s="84">
        <v>944.26445893000005</v>
      </c>
      <c r="D280" s="84">
        <v>910.01727948999996</v>
      </c>
      <c r="E280" s="84">
        <v>140.52117361000001</v>
      </c>
      <c r="F280" s="84">
        <v>140.52117361000001</v>
      </c>
    </row>
    <row r="281" spans="1:6" ht="12.75" customHeight="1" x14ac:dyDescent="0.2">
      <c r="A281" s="83" t="s">
        <v>159</v>
      </c>
      <c r="B281" s="83">
        <v>3</v>
      </c>
      <c r="C281" s="84">
        <v>974.16132224</v>
      </c>
      <c r="D281" s="84">
        <v>937.60963013000003</v>
      </c>
      <c r="E281" s="84">
        <v>144.78187237</v>
      </c>
      <c r="F281" s="84">
        <v>144.78187237</v>
      </c>
    </row>
    <row r="282" spans="1:6" ht="12.75" customHeight="1" x14ac:dyDescent="0.2">
      <c r="A282" s="83" t="s">
        <v>159</v>
      </c>
      <c r="B282" s="83">
        <v>4</v>
      </c>
      <c r="C282" s="84">
        <v>972.87196613000003</v>
      </c>
      <c r="D282" s="84">
        <v>940.46002076000002</v>
      </c>
      <c r="E282" s="84">
        <v>145.22201810999999</v>
      </c>
      <c r="F282" s="84">
        <v>145.22201810999999</v>
      </c>
    </row>
    <row r="283" spans="1:6" ht="12.75" customHeight="1" x14ac:dyDescent="0.2">
      <c r="A283" s="83" t="s">
        <v>159</v>
      </c>
      <c r="B283" s="83">
        <v>5</v>
      </c>
      <c r="C283" s="84">
        <v>971.49685022999995</v>
      </c>
      <c r="D283" s="84">
        <v>931.61116460000005</v>
      </c>
      <c r="E283" s="84">
        <v>143.85561367</v>
      </c>
      <c r="F283" s="84">
        <v>143.85561367</v>
      </c>
    </row>
    <row r="284" spans="1:6" ht="12.75" customHeight="1" x14ac:dyDescent="0.2">
      <c r="A284" s="83" t="s">
        <v>159</v>
      </c>
      <c r="B284" s="83">
        <v>6</v>
      </c>
      <c r="C284" s="84">
        <v>963.52922163000005</v>
      </c>
      <c r="D284" s="84">
        <v>922.91704260999995</v>
      </c>
      <c r="E284" s="84">
        <v>142.51310265000001</v>
      </c>
      <c r="F284" s="84">
        <v>142.51310265000001</v>
      </c>
    </row>
    <row r="285" spans="1:6" ht="12.75" customHeight="1" x14ac:dyDescent="0.2">
      <c r="A285" s="83" t="s">
        <v>159</v>
      </c>
      <c r="B285" s="83">
        <v>7</v>
      </c>
      <c r="C285" s="84">
        <v>941.56944062000002</v>
      </c>
      <c r="D285" s="84">
        <v>902.75560442000005</v>
      </c>
      <c r="E285" s="84">
        <v>139.39985522000001</v>
      </c>
      <c r="F285" s="84">
        <v>139.39985522000001</v>
      </c>
    </row>
    <row r="286" spans="1:6" ht="12.75" customHeight="1" x14ac:dyDescent="0.2">
      <c r="A286" s="83" t="s">
        <v>159</v>
      </c>
      <c r="B286" s="83">
        <v>8</v>
      </c>
      <c r="C286" s="84">
        <v>881.19283658999996</v>
      </c>
      <c r="D286" s="84">
        <v>845.76507922999997</v>
      </c>
      <c r="E286" s="84">
        <v>130.59960971000001</v>
      </c>
      <c r="F286" s="84">
        <v>130.59960971000001</v>
      </c>
    </row>
    <row r="287" spans="1:6" ht="12.75" customHeight="1" x14ac:dyDescent="0.2">
      <c r="A287" s="83" t="s">
        <v>159</v>
      </c>
      <c r="B287" s="83">
        <v>9</v>
      </c>
      <c r="C287" s="84">
        <v>803.07505475999994</v>
      </c>
      <c r="D287" s="84">
        <v>774.16122077</v>
      </c>
      <c r="E287" s="84">
        <v>119.5428326</v>
      </c>
      <c r="F287" s="84">
        <v>119.5428326</v>
      </c>
    </row>
    <row r="288" spans="1:6" ht="12.75" customHeight="1" x14ac:dyDescent="0.2">
      <c r="A288" s="83" t="s">
        <v>159</v>
      </c>
      <c r="B288" s="83">
        <v>10</v>
      </c>
      <c r="C288" s="84">
        <v>764.65848407999999</v>
      </c>
      <c r="D288" s="84">
        <v>732.00886017000005</v>
      </c>
      <c r="E288" s="84">
        <v>113.03383621</v>
      </c>
      <c r="F288" s="84">
        <v>113.03383621</v>
      </c>
    </row>
    <row r="289" spans="1:6" ht="12.75" customHeight="1" x14ac:dyDescent="0.2">
      <c r="A289" s="83" t="s">
        <v>159</v>
      </c>
      <c r="B289" s="83">
        <v>11</v>
      </c>
      <c r="C289" s="84">
        <v>736.80826838999997</v>
      </c>
      <c r="D289" s="84">
        <v>706.45397168</v>
      </c>
      <c r="E289" s="84">
        <v>109.08775409</v>
      </c>
      <c r="F289" s="84">
        <v>109.08775409</v>
      </c>
    </row>
    <row r="290" spans="1:6" ht="12.75" customHeight="1" x14ac:dyDescent="0.2">
      <c r="A290" s="83" t="s">
        <v>159</v>
      </c>
      <c r="B290" s="83">
        <v>12</v>
      </c>
      <c r="C290" s="84">
        <v>750.71965286</v>
      </c>
      <c r="D290" s="84">
        <v>719.71925764000002</v>
      </c>
      <c r="E290" s="84">
        <v>111.13612569</v>
      </c>
      <c r="F290" s="84">
        <v>111.13612569</v>
      </c>
    </row>
    <row r="291" spans="1:6" ht="12.75" customHeight="1" x14ac:dyDescent="0.2">
      <c r="A291" s="83" t="s">
        <v>159</v>
      </c>
      <c r="B291" s="83">
        <v>13</v>
      </c>
      <c r="C291" s="84">
        <v>753.64497876999997</v>
      </c>
      <c r="D291" s="84">
        <v>721.91926836000005</v>
      </c>
      <c r="E291" s="84">
        <v>111.47584241</v>
      </c>
      <c r="F291" s="84">
        <v>111.47584241</v>
      </c>
    </row>
    <row r="292" spans="1:6" ht="12.75" customHeight="1" x14ac:dyDescent="0.2">
      <c r="A292" s="83" t="s">
        <v>159</v>
      </c>
      <c r="B292" s="83">
        <v>14</v>
      </c>
      <c r="C292" s="84">
        <v>760.18171452000001</v>
      </c>
      <c r="D292" s="84">
        <v>727.00170355</v>
      </c>
      <c r="E292" s="84">
        <v>112.26065142</v>
      </c>
      <c r="F292" s="84">
        <v>112.26065142</v>
      </c>
    </row>
    <row r="293" spans="1:6" ht="12.75" customHeight="1" x14ac:dyDescent="0.2">
      <c r="A293" s="83" t="s">
        <v>159</v>
      </c>
      <c r="B293" s="83">
        <v>15</v>
      </c>
      <c r="C293" s="84">
        <v>781.82780277999996</v>
      </c>
      <c r="D293" s="84">
        <v>751.65635214999998</v>
      </c>
      <c r="E293" s="84">
        <v>116.06772214999999</v>
      </c>
      <c r="F293" s="84">
        <v>116.06772214999999</v>
      </c>
    </row>
    <row r="294" spans="1:6" ht="12.75" customHeight="1" x14ac:dyDescent="0.2">
      <c r="A294" s="83" t="s">
        <v>159</v>
      </c>
      <c r="B294" s="83">
        <v>16</v>
      </c>
      <c r="C294" s="84">
        <v>786.27225166999995</v>
      </c>
      <c r="D294" s="84">
        <v>755.17851216999998</v>
      </c>
      <c r="E294" s="84">
        <v>116.61159981</v>
      </c>
      <c r="F294" s="84">
        <v>116.61159981</v>
      </c>
    </row>
    <row r="295" spans="1:6" ht="12.75" customHeight="1" x14ac:dyDescent="0.2">
      <c r="A295" s="83" t="s">
        <v>159</v>
      </c>
      <c r="B295" s="83">
        <v>17</v>
      </c>
      <c r="C295" s="84">
        <v>760.76086239000006</v>
      </c>
      <c r="D295" s="84">
        <v>734.72125843000003</v>
      </c>
      <c r="E295" s="84">
        <v>113.45267373999999</v>
      </c>
      <c r="F295" s="84">
        <v>113.45267373999999</v>
      </c>
    </row>
    <row r="296" spans="1:6" ht="12.75" customHeight="1" x14ac:dyDescent="0.2">
      <c r="A296" s="83" t="s">
        <v>159</v>
      </c>
      <c r="B296" s="83">
        <v>18</v>
      </c>
      <c r="C296" s="84">
        <v>758.20335038999997</v>
      </c>
      <c r="D296" s="84">
        <v>727.63228742000001</v>
      </c>
      <c r="E296" s="84">
        <v>112.35802362</v>
      </c>
      <c r="F296" s="84">
        <v>112.35802362</v>
      </c>
    </row>
    <row r="297" spans="1:6" ht="12.75" customHeight="1" x14ac:dyDescent="0.2">
      <c r="A297" s="83" t="s">
        <v>159</v>
      </c>
      <c r="B297" s="83">
        <v>19</v>
      </c>
      <c r="C297" s="84">
        <v>749.11601521</v>
      </c>
      <c r="D297" s="84">
        <v>714.40970100000004</v>
      </c>
      <c r="E297" s="84">
        <v>110.31624551</v>
      </c>
      <c r="F297" s="84">
        <v>110.31624551</v>
      </c>
    </row>
    <row r="298" spans="1:6" ht="12.75" customHeight="1" x14ac:dyDescent="0.2">
      <c r="A298" s="83" t="s">
        <v>159</v>
      </c>
      <c r="B298" s="83">
        <v>20</v>
      </c>
      <c r="C298" s="84">
        <v>729.71552231999999</v>
      </c>
      <c r="D298" s="84">
        <v>702.91499931999999</v>
      </c>
      <c r="E298" s="84">
        <v>108.54128034</v>
      </c>
      <c r="F298" s="84">
        <v>108.54128034</v>
      </c>
    </row>
    <row r="299" spans="1:6" ht="12.75" customHeight="1" x14ac:dyDescent="0.2">
      <c r="A299" s="83" t="s">
        <v>159</v>
      </c>
      <c r="B299" s="83">
        <v>21</v>
      </c>
      <c r="C299" s="84">
        <v>739.10988710000004</v>
      </c>
      <c r="D299" s="84">
        <v>706.36850085000003</v>
      </c>
      <c r="E299" s="84">
        <v>109.07455603</v>
      </c>
      <c r="F299" s="84">
        <v>109.07455603</v>
      </c>
    </row>
    <row r="300" spans="1:6" ht="12.75" customHeight="1" x14ac:dyDescent="0.2">
      <c r="A300" s="83" t="s">
        <v>159</v>
      </c>
      <c r="B300" s="83">
        <v>22</v>
      </c>
      <c r="C300" s="84">
        <v>757.69436671999995</v>
      </c>
      <c r="D300" s="84">
        <v>727.82584207000002</v>
      </c>
      <c r="E300" s="84">
        <v>112.38791154</v>
      </c>
      <c r="F300" s="84">
        <v>112.38791154</v>
      </c>
    </row>
    <row r="301" spans="1:6" ht="12.75" customHeight="1" x14ac:dyDescent="0.2">
      <c r="A301" s="83" t="s">
        <v>159</v>
      </c>
      <c r="B301" s="83">
        <v>23</v>
      </c>
      <c r="C301" s="84">
        <v>807.90698794000002</v>
      </c>
      <c r="D301" s="84">
        <v>779.63175467999997</v>
      </c>
      <c r="E301" s="84">
        <v>120.38757022999999</v>
      </c>
      <c r="F301" s="84">
        <v>120.38757022999999</v>
      </c>
    </row>
    <row r="302" spans="1:6" ht="12.75" customHeight="1" x14ac:dyDescent="0.2">
      <c r="A302" s="83" t="s">
        <v>159</v>
      </c>
      <c r="B302" s="83">
        <v>24</v>
      </c>
      <c r="C302" s="84">
        <v>875.36719529000004</v>
      </c>
      <c r="D302" s="84">
        <v>842.21698618000005</v>
      </c>
      <c r="E302" s="84">
        <v>130.05172758</v>
      </c>
      <c r="F302" s="84">
        <v>130.05172758</v>
      </c>
    </row>
    <row r="303" spans="1:6" ht="12.75" customHeight="1" x14ac:dyDescent="0.2">
      <c r="A303" s="83" t="s">
        <v>160</v>
      </c>
      <c r="B303" s="83">
        <v>1</v>
      </c>
      <c r="C303" s="84">
        <v>927.90623191999998</v>
      </c>
      <c r="D303" s="84">
        <v>896.08555464999995</v>
      </c>
      <c r="E303" s="84">
        <v>138.36989321999999</v>
      </c>
      <c r="F303" s="84">
        <v>138.36989321999999</v>
      </c>
    </row>
    <row r="304" spans="1:6" ht="12.75" customHeight="1" x14ac:dyDescent="0.2">
      <c r="A304" s="83" t="s">
        <v>160</v>
      </c>
      <c r="B304" s="83">
        <v>2</v>
      </c>
      <c r="C304" s="84">
        <v>954.50558734000003</v>
      </c>
      <c r="D304" s="84">
        <v>922.05218064999997</v>
      </c>
      <c r="E304" s="84">
        <v>142.37955418000001</v>
      </c>
      <c r="F304" s="84">
        <v>142.37955418000001</v>
      </c>
    </row>
    <row r="305" spans="1:6" ht="12.75" customHeight="1" x14ac:dyDescent="0.2">
      <c r="A305" s="83" t="s">
        <v>160</v>
      </c>
      <c r="B305" s="83">
        <v>3</v>
      </c>
      <c r="C305" s="84">
        <v>967.20275450999998</v>
      </c>
      <c r="D305" s="84">
        <v>934.79238178000003</v>
      </c>
      <c r="E305" s="84">
        <v>144.34684430999999</v>
      </c>
      <c r="F305" s="84">
        <v>144.34684430999999</v>
      </c>
    </row>
    <row r="306" spans="1:6" ht="12.75" customHeight="1" x14ac:dyDescent="0.2">
      <c r="A306" s="83" t="s">
        <v>160</v>
      </c>
      <c r="B306" s="83">
        <v>4</v>
      </c>
      <c r="C306" s="84">
        <v>973.05821875000004</v>
      </c>
      <c r="D306" s="84">
        <v>940.58479829999999</v>
      </c>
      <c r="E306" s="84">
        <v>145.24128575</v>
      </c>
      <c r="F306" s="84">
        <v>145.24128575</v>
      </c>
    </row>
    <row r="307" spans="1:6" ht="12.75" customHeight="1" x14ac:dyDescent="0.2">
      <c r="A307" s="83" t="s">
        <v>160</v>
      </c>
      <c r="B307" s="83">
        <v>5</v>
      </c>
      <c r="C307" s="84">
        <v>959.33650979000004</v>
      </c>
      <c r="D307" s="84">
        <v>926.72472598000002</v>
      </c>
      <c r="E307" s="84">
        <v>143.10106966000001</v>
      </c>
      <c r="F307" s="84">
        <v>143.10106966000001</v>
      </c>
    </row>
    <row r="308" spans="1:6" ht="12.75" customHeight="1" x14ac:dyDescent="0.2">
      <c r="A308" s="83" t="s">
        <v>160</v>
      </c>
      <c r="B308" s="83">
        <v>6</v>
      </c>
      <c r="C308" s="84">
        <v>935.64148451999995</v>
      </c>
      <c r="D308" s="84">
        <v>901.54257311000003</v>
      </c>
      <c r="E308" s="84">
        <v>139.21254385</v>
      </c>
      <c r="F308" s="84">
        <v>139.21254385</v>
      </c>
    </row>
    <row r="309" spans="1:6" ht="12.75" customHeight="1" x14ac:dyDescent="0.2">
      <c r="A309" s="83" t="s">
        <v>160</v>
      </c>
      <c r="B309" s="83">
        <v>7</v>
      </c>
      <c r="C309" s="84">
        <v>898.15675085999999</v>
      </c>
      <c r="D309" s="84">
        <v>866.89935862000004</v>
      </c>
      <c r="E309" s="84">
        <v>133.86307932</v>
      </c>
      <c r="F309" s="84">
        <v>133.86307932</v>
      </c>
    </row>
    <row r="310" spans="1:6" ht="12.75" customHeight="1" x14ac:dyDescent="0.2">
      <c r="A310" s="83" t="s">
        <v>160</v>
      </c>
      <c r="B310" s="83">
        <v>8</v>
      </c>
      <c r="C310" s="84">
        <v>818.07821340999999</v>
      </c>
      <c r="D310" s="84">
        <v>787.30514473999995</v>
      </c>
      <c r="E310" s="84">
        <v>121.57246397</v>
      </c>
      <c r="F310" s="84">
        <v>121.57246397</v>
      </c>
    </row>
    <row r="311" spans="1:6" ht="12.75" customHeight="1" x14ac:dyDescent="0.2">
      <c r="A311" s="83" t="s">
        <v>160</v>
      </c>
      <c r="B311" s="83">
        <v>9</v>
      </c>
      <c r="C311" s="84">
        <v>804.24186368000005</v>
      </c>
      <c r="D311" s="84">
        <v>775.34012012999995</v>
      </c>
      <c r="E311" s="84">
        <v>119.72487345</v>
      </c>
      <c r="F311" s="84">
        <v>119.72487345</v>
      </c>
    </row>
    <row r="312" spans="1:6" ht="12.75" customHeight="1" x14ac:dyDescent="0.2">
      <c r="A312" s="83" t="s">
        <v>160</v>
      </c>
      <c r="B312" s="83">
        <v>10</v>
      </c>
      <c r="C312" s="84">
        <v>782.13438432999999</v>
      </c>
      <c r="D312" s="84">
        <v>751.50894174999996</v>
      </c>
      <c r="E312" s="84">
        <v>116.04495964</v>
      </c>
      <c r="F312" s="84">
        <v>116.04495964</v>
      </c>
    </row>
    <row r="313" spans="1:6" ht="12.75" customHeight="1" x14ac:dyDescent="0.2">
      <c r="A313" s="83" t="s">
        <v>160</v>
      </c>
      <c r="B313" s="83">
        <v>11</v>
      </c>
      <c r="C313" s="84">
        <v>783.47763085999998</v>
      </c>
      <c r="D313" s="84">
        <v>752.15859270999999</v>
      </c>
      <c r="E313" s="84">
        <v>116.1452761</v>
      </c>
      <c r="F313" s="84">
        <v>116.1452761</v>
      </c>
    </row>
    <row r="314" spans="1:6" ht="12.75" customHeight="1" x14ac:dyDescent="0.2">
      <c r="A314" s="83" t="s">
        <v>160</v>
      </c>
      <c r="B314" s="83">
        <v>12</v>
      </c>
      <c r="C314" s="84">
        <v>803.79157255999996</v>
      </c>
      <c r="D314" s="84">
        <v>767.26468453999996</v>
      </c>
      <c r="E314" s="84">
        <v>118.47789747</v>
      </c>
      <c r="F314" s="84">
        <v>118.47789747</v>
      </c>
    </row>
    <row r="315" spans="1:6" ht="12.75" customHeight="1" x14ac:dyDescent="0.2">
      <c r="A315" s="83" t="s">
        <v>160</v>
      </c>
      <c r="B315" s="83">
        <v>13</v>
      </c>
      <c r="C315" s="84">
        <v>791.02823223999997</v>
      </c>
      <c r="D315" s="84">
        <v>760.53901699999994</v>
      </c>
      <c r="E315" s="84">
        <v>117.4393472</v>
      </c>
      <c r="F315" s="84">
        <v>117.4393472</v>
      </c>
    </row>
    <row r="316" spans="1:6" ht="12.75" customHeight="1" x14ac:dyDescent="0.2">
      <c r="A316" s="83" t="s">
        <v>160</v>
      </c>
      <c r="B316" s="83">
        <v>14</v>
      </c>
      <c r="C316" s="84">
        <v>791.78060184000003</v>
      </c>
      <c r="D316" s="84">
        <v>760.35183961999996</v>
      </c>
      <c r="E316" s="84">
        <v>117.41044402999999</v>
      </c>
      <c r="F316" s="84">
        <v>117.41044402999999</v>
      </c>
    </row>
    <row r="317" spans="1:6" ht="12.75" customHeight="1" x14ac:dyDescent="0.2">
      <c r="A317" s="83" t="s">
        <v>160</v>
      </c>
      <c r="B317" s="83">
        <v>15</v>
      </c>
      <c r="C317" s="84">
        <v>810.62758133</v>
      </c>
      <c r="D317" s="84">
        <v>778.88109439000004</v>
      </c>
      <c r="E317" s="84">
        <v>120.27165632000001</v>
      </c>
      <c r="F317" s="84">
        <v>120.27165632000001</v>
      </c>
    </row>
    <row r="318" spans="1:6" ht="12.75" customHeight="1" x14ac:dyDescent="0.2">
      <c r="A318" s="83" t="s">
        <v>160</v>
      </c>
      <c r="B318" s="83">
        <v>16</v>
      </c>
      <c r="C318" s="84">
        <v>803.85602497000002</v>
      </c>
      <c r="D318" s="84">
        <v>768.66626055999996</v>
      </c>
      <c r="E318" s="84">
        <v>118.69432315</v>
      </c>
      <c r="F318" s="84">
        <v>118.69432315</v>
      </c>
    </row>
    <row r="319" spans="1:6" ht="12.75" customHeight="1" x14ac:dyDescent="0.2">
      <c r="A319" s="83" t="s">
        <v>160</v>
      </c>
      <c r="B319" s="83">
        <v>17</v>
      </c>
      <c r="C319" s="84">
        <v>791.99296489000005</v>
      </c>
      <c r="D319" s="84">
        <v>757.37244228999998</v>
      </c>
      <c r="E319" s="84">
        <v>116.95037759</v>
      </c>
      <c r="F319" s="84">
        <v>116.95037759</v>
      </c>
    </row>
    <row r="320" spans="1:6" ht="12.75" customHeight="1" x14ac:dyDescent="0.2">
      <c r="A320" s="83" t="s">
        <v>160</v>
      </c>
      <c r="B320" s="83">
        <v>18</v>
      </c>
      <c r="C320" s="84">
        <v>769.65414869999995</v>
      </c>
      <c r="D320" s="84">
        <v>737.40567326999997</v>
      </c>
      <c r="E320" s="84">
        <v>113.86719017999999</v>
      </c>
      <c r="F320" s="84">
        <v>113.86719017999999</v>
      </c>
    </row>
    <row r="321" spans="1:6" ht="12.75" customHeight="1" x14ac:dyDescent="0.2">
      <c r="A321" s="83" t="s">
        <v>160</v>
      </c>
      <c r="B321" s="83">
        <v>19</v>
      </c>
      <c r="C321" s="84">
        <v>824.75515929999995</v>
      </c>
      <c r="D321" s="84">
        <v>789.61811292000004</v>
      </c>
      <c r="E321" s="84">
        <v>121.92962313</v>
      </c>
      <c r="F321" s="84">
        <v>121.92962313</v>
      </c>
    </row>
    <row r="322" spans="1:6" ht="12.75" customHeight="1" x14ac:dyDescent="0.2">
      <c r="A322" s="83" t="s">
        <v>160</v>
      </c>
      <c r="B322" s="83">
        <v>20</v>
      </c>
      <c r="C322" s="84">
        <v>836.30288571000006</v>
      </c>
      <c r="D322" s="84">
        <v>797.66072112999996</v>
      </c>
      <c r="E322" s="84">
        <v>123.17153003</v>
      </c>
      <c r="F322" s="84">
        <v>123.17153003</v>
      </c>
    </row>
    <row r="323" spans="1:6" ht="12.75" customHeight="1" x14ac:dyDescent="0.2">
      <c r="A323" s="83" t="s">
        <v>160</v>
      </c>
      <c r="B323" s="83">
        <v>21</v>
      </c>
      <c r="C323" s="84">
        <v>869.20309966000002</v>
      </c>
      <c r="D323" s="84">
        <v>822.55648241999995</v>
      </c>
      <c r="E323" s="84">
        <v>127.01583241</v>
      </c>
      <c r="F323" s="84">
        <v>127.01583241</v>
      </c>
    </row>
    <row r="324" spans="1:6" ht="12.75" customHeight="1" x14ac:dyDescent="0.2">
      <c r="A324" s="83" t="s">
        <v>160</v>
      </c>
      <c r="B324" s="83">
        <v>22</v>
      </c>
      <c r="C324" s="84">
        <v>862.59194320999995</v>
      </c>
      <c r="D324" s="84">
        <v>810.54705540999998</v>
      </c>
      <c r="E324" s="84">
        <v>125.16138545</v>
      </c>
      <c r="F324" s="84">
        <v>125.16138545</v>
      </c>
    </row>
    <row r="325" spans="1:6" ht="12.75" customHeight="1" x14ac:dyDescent="0.2">
      <c r="A325" s="83" t="s">
        <v>160</v>
      </c>
      <c r="B325" s="83">
        <v>23</v>
      </c>
      <c r="C325" s="84">
        <v>851.98829062000004</v>
      </c>
      <c r="D325" s="84">
        <v>798.50805820999994</v>
      </c>
      <c r="E325" s="84">
        <v>123.30237239</v>
      </c>
      <c r="F325" s="84">
        <v>123.30237239</v>
      </c>
    </row>
    <row r="326" spans="1:6" ht="12.75" customHeight="1" x14ac:dyDescent="0.2">
      <c r="A326" s="83" t="s">
        <v>160</v>
      </c>
      <c r="B326" s="83">
        <v>24</v>
      </c>
      <c r="C326" s="84">
        <v>884.77609351000001</v>
      </c>
      <c r="D326" s="84">
        <v>831.25613867000004</v>
      </c>
      <c r="E326" s="84">
        <v>128.35919801</v>
      </c>
      <c r="F326" s="84">
        <v>128.35919801</v>
      </c>
    </row>
    <row r="327" spans="1:6" ht="12.75" customHeight="1" x14ac:dyDescent="0.2">
      <c r="A327" s="83" t="s">
        <v>161</v>
      </c>
      <c r="B327" s="83">
        <v>1</v>
      </c>
      <c r="C327" s="84">
        <v>916.96076837999999</v>
      </c>
      <c r="D327" s="84">
        <v>881.71020714999997</v>
      </c>
      <c r="E327" s="84">
        <v>136.15011042</v>
      </c>
      <c r="F327" s="84">
        <v>136.15011042</v>
      </c>
    </row>
    <row r="328" spans="1:6" ht="12.75" customHeight="1" x14ac:dyDescent="0.2">
      <c r="A328" s="83" t="s">
        <v>161</v>
      </c>
      <c r="B328" s="83">
        <v>2</v>
      </c>
      <c r="C328" s="84">
        <v>955.64960409000003</v>
      </c>
      <c r="D328" s="84">
        <v>923.01687268000001</v>
      </c>
      <c r="E328" s="84">
        <v>142.52851801</v>
      </c>
      <c r="F328" s="84">
        <v>142.52851801</v>
      </c>
    </row>
    <row r="329" spans="1:6" ht="12.75" customHeight="1" x14ac:dyDescent="0.2">
      <c r="A329" s="83" t="s">
        <v>161</v>
      </c>
      <c r="B329" s="83">
        <v>3</v>
      </c>
      <c r="C329" s="84">
        <v>975.98339344999999</v>
      </c>
      <c r="D329" s="84">
        <v>943.24316629999998</v>
      </c>
      <c r="E329" s="84">
        <v>145.65178015000001</v>
      </c>
      <c r="F329" s="84">
        <v>145.65178015000001</v>
      </c>
    </row>
    <row r="330" spans="1:6" ht="12.75" customHeight="1" x14ac:dyDescent="0.2">
      <c r="A330" s="83" t="s">
        <v>161</v>
      </c>
      <c r="B330" s="83">
        <v>4</v>
      </c>
      <c r="C330" s="84">
        <v>983.85136293000005</v>
      </c>
      <c r="D330" s="84">
        <v>951.59247316999995</v>
      </c>
      <c r="E330" s="84">
        <v>146.94104622</v>
      </c>
      <c r="F330" s="84">
        <v>146.94104622</v>
      </c>
    </row>
    <row r="331" spans="1:6" ht="12.75" customHeight="1" x14ac:dyDescent="0.2">
      <c r="A331" s="83" t="s">
        <v>161</v>
      </c>
      <c r="B331" s="83">
        <v>5</v>
      </c>
      <c r="C331" s="84">
        <v>975.50156173000005</v>
      </c>
      <c r="D331" s="84">
        <v>942.98270538999998</v>
      </c>
      <c r="E331" s="84">
        <v>145.61156083</v>
      </c>
      <c r="F331" s="84">
        <v>145.61156083</v>
      </c>
    </row>
    <row r="332" spans="1:6" ht="12.75" customHeight="1" x14ac:dyDescent="0.2">
      <c r="A332" s="83" t="s">
        <v>161</v>
      </c>
      <c r="B332" s="83">
        <v>6</v>
      </c>
      <c r="C332" s="84">
        <v>954.45719795000002</v>
      </c>
      <c r="D332" s="84">
        <v>921.72341285000005</v>
      </c>
      <c r="E332" s="84">
        <v>142.32878719000001</v>
      </c>
      <c r="F332" s="84">
        <v>142.32878719000001</v>
      </c>
    </row>
    <row r="333" spans="1:6" ht="12.75" customHeight="1" x14ac:dyDescent="0.2">
      <c r="A333" s="83" t="s">
        <v>161</v>
      </c>
      <c r="B333" s="83">
        <v>7</v>
      </c>
      <c r="C333" s="84">
        <v>891.84348490000002</v>
      </c>
      <c r="D333" s="84">
        <v>860.05665350000004</v>
      </c>
      <c r="E333" s="84">
        <v>132.80645658</v>
      </c>
      <c r="F333" s="84">
        <v>132.80645658</v>
      </c>
    </row>
    <row r="334" spans="1:6" ht="12.75" customHeight="1" x14ac:dyDescent="0.2">
      <c r="A334" s="83" t="s">
        <v>161</v>
      </c>
      <c r="B334" s="83">
        <v>8</v>
      </c>
      <c r="C334" s="84">
        <v>842.88076454999998</v>
      </c>
      <c r="D334" s="84">
        <v>799.75714878999997</v>
      </c>
      <c r="E334" s="84">
        <v>123.49525188</v>
      </c>
      <c r="F334" s="84">
        <v>123.49525188</v>
      </c>
    </row>
    <row r="335" spans="1:6" ht="12.75" customHeight="1" x14ac:dyDescent="0.2">
      <c r="A335" s="83" t="s">
        <v>161</v>
      </c>
      <c r="B335" s="83">
        <v>9</v>
      </c>
      <c r="C335" s="84">
        <v>808.34564506000004</v>
      </c>
      <c r="D335" s="84">
        <v>774.69833148999999</v>
      </c>
      <c r="E335" s="84">
        <v>119.62577105</v>
      </c>
      <c r="F335" s="84">
        <v>119.62577105</v>
      </c>
    </row>
    <row r="336" spans="1:6" ht="12.75" customHeight="1" x14ac:dyDescent="0.2">
      <c r="A336" s="83" t="s">
        <v>161</v>
      </c>
      <c r="B336" s="83">
        <v>10</v>
      </c>
      <c r="C336" s="84">
        <v>818.56603126000005</v>
      </c>
      <c r="D336" s="84">
        <v>782.53842102999999</v>
      </c>
      <c r="E336" s="84">
        <v>120.83640585000001</v>
      </c>
      <c r="F336" s="84">
        <v>120.83640585000001</v>
      </c>
    </row>
    <row r="337" spans="1:6" ht="12.75" customHeight="1" x14ac:dyDescent="0.2">
      <c r="A337" s="83" t="s">
        <v>161</v>
      </c>
      <c r="B337" s="83">
        <v>11</v>
      </c>
      <c r="C337" s="84">
        <v>828.28377655999998</v>
      </c>
      <c r="D337" s="84">
        <v>791.2599745</v>
      </c>
      <c r="E337" s="84">
        <v>122.18315273</v>
      </c>
      <c r="F337" s="84">
        <v>122.18315273</v>
      </c>
    </row>
    <row r="338" spans="1:6" ht="12.75" customHeight="1" x14ac:dyDescent="0.2">
      <c r="A338" s="83" t="s">
        <v>161</v>
      </c>
      <c r="B338" s="83">
        <v>12</v>
      </c>
      <c r="C338" s="84">
        <v>836.81883856000002</v>
      </c>
      <c r="D338" s="84">
        <v>798.81547642999999</v>
      </c>
      <c r="E338" s="84">
        <v>123.34984265999999</v>
      </c>
      <c r="F338" s="84">
        <v>123.34984265999999</v>
      </c>
    </row>
    <row r="339" spans="1:6" ht="12.75" customHeight="1" x14ac:dyDescent="0.2">
      <c r="A339" s="83" t="s">
        <v>161</v>
      </c>
      <c r="B339" s="83">
        <v>13</v>
      </c>
      <c r="C339" s="84">
        <v>781.25460839000004</v>
      </c>
      <c r="D339" s="84">
        <v>750.61260129000004</v>
      </c>
      <c r="E339" s="84">
        <v>115.90655038</v>
      </c>
      <c r="F339" s="84">
        <v>115.90655038</v>
      </c>
    </row>
    <row r="340" spans="1:6" ht="12.75" customHeight="1" x14ac:dyDescent="0.2">
      <c r="A340" s="83" t="s">
        <v>161</v>
      </c>
      <c r="B340" s="83">
        <v>14</v>
      </c>
      <c r="C340" s="84">
        <v>792.06208108999999</v>
      </c>
      <c r="D340" s="84">
        <v>761.67166144999999</v>
      </c>
      <c r="E340" s="84">
        <v>117.61424555000001</v>
      </c>
      <c r="F340" s="84">
        <v>117.61424555000001</v>
      </c>
    </row>
    <row r="341" spans="1:6" ht="12.75" customHeight="1" x14ac:dyDescent="0.2">
      <c r="A341" s="83" t="s">
        <v>161</v>
      </c>
      <c r="B341" s="83">
        <v>15</v>
      </c>
      <c r="C341" s="84">
        <v>806.05447174999995</v>
      </c>
      <c r="D341" s="84">
        <v>771.06518026000003</v>
      </c>
      <c r="E341" s="84">
        <v>119.06475459000001</v>
      </c>
      <c r="F341" s="84">
        <v>119.06475459000001</v>
      </c>
    </row>
    <row r="342" spans="1:6" ht="12.75" customHeight="1" x14ac:dyDescent="0.2">
      <c r="A342" s="83" t="s">
        <v>161</v>
      </c>
      <c r="B342" s="83">
        <v>16</v>
      </c>
      <c r="C342" s="84">
        <v>801.82026076</v>
      </c>
      <c r="D342" s="84">
        <v>767.41391371999998</v>
      </c>
      <c r="E342" s="84">
        <v>118.50094084</v>
      </c>
      <c r="F342" s="84">
        <v>118.50094084</v>
      </c>
    </row>
    <row r="343" spans="1:6" ht="12.75" customHeight="1" x14ac:dyDescent="0.2">
      <c r="A343" s="83" t="s">
        <v>161</v>
      </c>
      <c r="B343" s="83">
        <v>17</v>
      </c>
      <c r="C343" s="84">
        <v>817.48066762999997</v>
      </c>
      <c r="D343" s="84">
        <v>780.51539333000005</v>
      </c>
      <c r="E343" s="84">
        <v>120.52401813</v>
      </c>
      <c r="F343" s="84">
        <v>120.52401813</v>
      </c>
    </row>
    <row r="344" spans="1:6" ht="12.75" customHeight="1" x14ac:dyDescent="0.2">
      <c r="A344" s="83" t="s">
        <v>161</v>
      </c>
      <c r="B344" s="83">
        <v>18</v>
      </c>
      <c r="C344" s="84">
        <v>812.93533967999997</v>
      </c>
      <c r="D344" s="84">
        <v>774.01303765</v>
      </c>
      <c r="E344" s="84">
        <v>119.51995076</v>
      </c>
      <c r="F344" s="84">
        <v>119.51995076</v>
      </c>
    </row>
    <row r="345" spans="1:6" ht="12.75" customHeight="1" x14ac:dyDescent="0.2">
      <c r="A345" s="83" t="s">
        <v>161</v>
      </c>
      <c r="B345" s="83">
        <v>19</v>
      </c>
      <c r="C345" s="84">
        <v>832.33343889000002</v>
      </c>
      <c r="D345" s="84">
        <v>797.00328114000001</v>
      </c>
      <c r="E345" s="84">
        <v>123.07001081999999</v>
      </c>
      <c r="F345" s="84">
        <v>123.07001081999999</v>
      </c>
    </row>
    <row r="346" spans="1:6" ht="12.75" customHeight="1" x14ac:dyDescent="0.2">
      <c r="A346" s="83" t="s">
        <v>161</v>
      </c>
      <c r="B346" s="83">
        <v>20</v>
      </c>
      <c r="C346" s="84">
        <v>847.67814268999996</v>
      </c>
      <c r="D346" s="84">
        <v>812.83734850999997</v>
      </c>
      <c r="E346" s="84">
        <v>125.51504322</v>
      </c>
      <c r="F346" s="84">
        <v>125.51504322</v>
      </c>
    </row>
    <row r="347" spans="1:6" ht="12.75" customHeight="1" x14ac:dyDescent="0.2">
      <c r="A347" s="83" t="s">
        <v>161</v>
      </c>
      <c r="B347" s="83">
        <v>21</v>
      </c>
      <c r="C347" s="84">
        <v>872.89055021000001</v>
      </c>
      <c r="D347" s="84">
        <v>841.50470024000003</v>
      </c>
      <c r="E347" s="84">
        <v>129.94173928000001</v>
      </c>
      <c r="F347" s="84">
        <v>129.94173928000001</v>
      </c>
    </row>
    <row r="348" spans="1:6" ht="12.75" customHeight="1" x14ac:dyDescent="0.2">
      <c r="A348" s="83" t="s">
        <v>161</v>
      </c>
      <c r="B348" s="83">
        <v>22</v>
      </c>
      <c r="C348" s="84">
        <v>849.87603637999996</v>
      </c>
      <c r="D348" s="84">
        <v>818.82934623999995</v>
      </c>
      <c r="E348" s="84">
        <v>126.44030318</v>
      </c>
      <c r="F348" s="84">
        <v>126.44030318</v>
      </c>
    </row>
    <row r="349" spans="1:6" ht="12.75" customHeight="1" x14ac:dyDescent="0.2">
      <c r="A349" s="83" t="s">
        <v>161</v>
      </c>
      <c r="B349" s="83">
        <v>23</v>
      </c>
      <c r="C349" s="84">
        <v>827.42940652000004</v>
      </c>
      <c r="D349" s="84">
        <v>796.55866233999996</v>
      </c>
      <c r="E349" s="84">
        <v>123.00135459000001</v>
      </c>
      <c r="F349" s="84">
        <v>123.00135459000001</v>
      </c>
    </row>
    <row r="350" spans="1:6" ht="12.75" customHeight="1" x14ac:dyDescent="0.2">
      <c r="A350" s="83" t="s">
        <v>161</v>
      </c>
      <c r="B350" s="83">
        <v>24</v>
      </c>
      <c r="C350" s="84">
        <v>877.21481990999996</v>
      </c>
      <c r="D350" s="84">
        <v>844.97302199000001</v>
      </c>
      <c r="E350" s="84">
        <v>130.47730343999999</v>
      </c>
      <c r="F350" s="84">
        <v>130.47730343999999</v>
      </c>
    </row>
    <row r="351" spans="1:6" ht="12.75" customHeight="1" x14ac:dyDescent="0.2">
      <c r="A351" s="83" t="s">
        <v>162</v>
      </c>
      <c r="B351" s="83">
        <v>1</v>
      </c>
      <c r="C351" s="84">
        <v>890.45604760000003</v>
      </c>
      <c r="D351" s="84">
        <v>857.16845766999995</v>
      </c>
      <c r="E351" s="84">
        <v>132.36047310999999</v>
      </c>
      <c r="F351" s="84">
        <v>132.36047310999999</v>
      </c>
    </row>
    <row r="352" spans="1:6" ht="12.75" customHeight="1" x14ac:dyDescent="0.2">
      <c r="A352" s="83" t="s">
        <v>162</v>
      </c>
      <c r="B352" s="83">
        <v>2</v>
      </c>
      <c r="C352" s="84">
        <v>937.68266012000004</v>
      </c>
      <c r="D352" s="84">
        <v>905.40732515000002</v>
      </c>
      <c r="E352" s="84">
        <v>139.80932317</v>
      </c>
      <c r="F352" s="84">
        <v>139.80932317</v>
      </c>
    </row>
    <row r="353" spans="1:6" ht="12.75" customHeight="1" x14ac:dyDescent="0.2">
      <c r="A353" s="83" t="s">
        <v>162</v>
      </c>
      <c r="B353" s="83">
        <v>3</v>
      </c>
      <c r="C353" s="84">
        <v>970.31790142</v>
      </c>
      <c r="D353" s="84">
        <v>930.93773721000002</v>
      </c>
      <c r="E353" s="84">
        <v>143.75162574999999</v>
      </c>
      <c r="F353" s="84">
        <v>143.75162574999999</v>
      </c>
    </row>
    <row r="354" spans="1:6" ht="12.75" customHeight="1" x14ac:dyDescent="0.2">
      <c r="A354" s="83" t="s">
        <v>162</v>
      </c>
      <c r="B354" s="83">
        <v>4</v>
      </c>
      <c r="C354" s="84">
        <v>975.76539920000005</v>
      </c>
      <c r="D354" s="84">
        <v>932.36137377</v>
      </c>
      <c r="E354" s="84">
        <v>143.97145793000001</v>
      </c>
      <c r="F354" s="84">
        <v>143.97145793000001</v>
      </c>
    </row>
    <row r="355" spans="1:6" ht="12.75" customHeight="1" x14ac:dyDescent="0.2">
      <c r="A355" s="83" t="s">
        <v>162</v>
      </c>
      <c r="B355" s="83">
        <v>5</v>
      </c>
      <c r="C355" s="84">
        <v>973.27134775000002</v>
      </c>
      <c r="D355" s="84">
        <v>936.66075209999997</v>
      </c>
      <c r="E355" s="84">
        <v>144.63535046999999</v>
      </c>
      <c r="F355" s="84">
        <v>144.63535046999999</v>
      </c>
    </row>
    <row r="356" spans="1:6" ht="12.75" customHeight="1" x14ac:dyDescent="0.2">
      <c r="A356" s="83" t="s">
        <v>162</v>
      </c>
      <c r="B356" s="83">
        <v>6</v>
      </c>
      <c r="C356" s="84">
        <v>954.80737474</v>
      </c>
      <c r="D356" s="84">
        <v>924.00386041000002</v>
      </c>
      <c r="E356" s="84">
        <v>142.68092465000001</v>
      </c>
      <c r="F356" s="84">
        <v>142.68092465000001</v>
      </c>
    </row>
    <row r="357" spans="1:6" ht="12.75" customHeight="1" x14ac:dyDescent="0.2">
      <c r="A357" s="83" t="s">
        <v>162</v>
      </c>
      <c r="B357" s="83">
        <v>7</v>
      </c>
      <c r="C357" s="84">
        <v>892.94096015000002</v>
      </c>
      <c r="D357" s="84">
        <v>861.77867742000001</v>
      </c>
      <c r="E357" s="84">
        <v>133.07236452000001</v>
      </c>
      <c r="F357" s="84">
        <v>133.07236452000001</v>
      </c>
    </row>
    <row r="358" spans="1:6" ht="12.75" customHeight="1" x14ac:dyDescent="0.2">
      <c r="A358" s="83" t="s">
        <v>162</v>
      </c>
      <c r="B358" s="83">
        <v>8</v>
      </c>
      <c r="C358" s="84">
        <v>828.14099136000004</v>
      </c>
      <c r="D358" s="84">
        <v>795.41056521999997</v>
      </c>
      <c r="E358" s="84">
        <v>122.82407009000001</v>
      </c>
      <c r="F358" s="84">
        <v>122.82407009000001</v>
      </c>
    </row>
    <row r="359" spans="1:6" ht="12.75" customHeight="1" x14ac:dyDescent="0.2">
      <c r="A359" s="83" t="s">
        <v>162</v>
      </c>
      <c r="B359" s="83">
        <v>9</v>
      </c>
      <c r="C359" s="84">
        <v>798.40972668999996</v>
      </c>
      <c r="D359" s="84">
        <v>763.14388979</v>
      </c>
      <c r="E359" s="84">
        <v>117.84158108</v>
      </c>
      <c r="F359" s="84">
        <v>117.84158108</v>
      </c>
    </row>
    <row r="360" spans="1:6" ht="12.75" customHeight="1" x14ac:dyDescent="0.2">
      <c r="A360" s="83" t="s">
        <v>162</v>
      </c>
      <c r="B360" s="83">
        <v>10</v>
      </c>
      <c r="C360" s="84">
        <v>791.10931768</v>
      </c>
      <c r="D360" s="84">
        <v>760.25368720999995</v>
      </c>
      <c r="E360" s="84">
        <v>117.39528773000001</v>
      </c>
      <c r="F360" s="84">
        <v>117.39528773000001</v>
      </c>
    </row>
    <row r="361" spans="1:6" ht="12.75" customHeight="1" x14ac:dyDescent="0.2">
      <c r="A361" s="83" t="s">
        <v>162</v>
      </c>
      <c r="B361" s="83">
        <v>11</v>
      </c>
      <c r="C361" s="84">
        <v>807.83767189000002</v>
      </c>
      <c r="D361" s="84">
        <v>776.21418630999995</v>
      </c>
      <c r="E361" s="84">
        <v>119.8598432</v>
      </c>
      <c r="F361" s="84">
        <v>119.8598432</v>
      </c>
    </row>
    <row r="362" spans="1:6" ht="12.75" customHeight="1" x14ac:dyDescent="0.2">
      <c r="A362" s="83" t="s">
        <v>162</v>
      </c>
      <c r="B362" s="83">
        <v>12</v>
      </c>
      <c r="C362" s="84">
        <v>820.67737491000003</v>
      </c>
      <c r="D362" s="84">
        <v>789.70281468999997</v>
      </c>
      <c r="E362" s="84">
        <v>121.94270243</v>
      </c>
      <c r="F362" s="84">
        <v>121.94270243</v>
      </c>
    </row>
    <row r="363" spans="1:6" ht="12.75" customHeight="1" x14ac:dyDescent="0.2">
      <c r="A363" s="83" t="s">
        <v>162</v>
      </c>
      <c r="B363" s="83">
        <v>13</v>
      </c>
      <c r="C363" s="84">
        <v>769.73686757999997</v>
      </c>
      <c r="D363" s="84">
        <v>737.60395461999997</v>
      </c>
      <c r="E363" s="84">
        <v>113.89780798</v>
      </c>
      <c r="F363" s="84">
        <v>113.89780798</v>
      </c>
    </row>
    <row r="364" spans="1:6" ht="12.75" customHeight="1" x14ac:dyDescent="0.2">
      <c r="A364" s="83" t="s">
        <v>162</v>
      </c>
      <c r="B364" s="83">
        <v>14</v>
      </c>
      <c r="C364" s="84">
        <v>766.74995563000004</v>
      </c>
      <c r="D364" s="84">
        <v>733.60860303000004</v>
      </c>
      <c r="E364" s="84">
        <v>113.28086201000001</v>
      </c>
      <c r="F364" s="84">
        <v>113.28086201000001</v>
      </c>
    </row>
    <row r="365" spans="1:6" ht="12.75" customHeight="1" x14ac:dyDescent="0.2">
      <c r="A365" s="83" t="s">
        <v>162</v>
      </c>
      <c r="B365" s="83">
        <v>15</v>
      </c>
      <c r="C365" s="84">
        <v>773.52895765999995</v>
      </c>
      <c r="D365" s="84">
        <v>739.53865373999997</v>
      </c>
      <c r="E365" s="84">
        <v>114.19655636</v>
      </c>
      <c r="F365" s="84">
        <v>114.19655636</v>
      </c>
    </row>
    <row r="366" spans="1:6" ht="12.75" customHeight="1" x14ac:dyDescent="0.2">
      <c r="A366" s="83" t="s">
        <v>162</v>
      </c>
      <c r="B366" s="83">
        <v>16</v>
      </c>
      <c r="C366" s="84">
        <v>797.30494100999999</v>
      </c>
      <c r="D366" s="84">
        <v>766.24615764999999</v>
      </c>
      <c r="E366" s="84">
        <v>118.32062069</v>
      </c>
      <c r="F366" s="84">
        <v>118.32062069</v>
      </c>
    </row>
    <row r="367" spans="1:6" ht="12.75" customHeight="1" x14ac:dyDescent="0.2">
      <c r="A367" s="83" t="s">
        <v>162</v>
      </c>
      <c r="B367" s="83">
        <v>17</v>
      </c>
      <c r="C367" s="84">
        <v>817.24054705000003</v>
      </c>
      <c r="D367" s="84">
        <v>787.60451393000005</v>
      </c>
      <c r="E367" s="84">
        <v>121.61869135000001</v>
      </c>
      <c r="F367" s="84">
        <v>121.61869135000001</v>
      </c>
    </row>
    <row r="368" spans="1:6" ht="12.75" customHeight="1" x14ac:dyDescent="0.2">
      <c r="A368" s="83" t="s">
        <v>162</v>
      </c>
      <c r="B368" s="83">
        <v>18</v>
      </c>
      <c r="C368" s="84">
        <v>817.11444604999997</v>
      </c>
      <c r="D368" s="84">
        <v>785.71597797000004</v>
      </c>
      <c r="E368" s="84">
        <v>121.32707129000001</v>
      </c>
      <c r="F368" s="84">
        <v>121.32707129000001</v>
      </c>
    </row>
    <row r="369" spans="1:6" ht="12.75" customHeight="1" x14ac:dyDescent="0.2">
      <c r="A369" s="83" t="s">
        <v>162</v>
      </c>
      <c r="B369" s="83">
        <v>19</v>
      </c>
      <c r="C369" s="84">
        <v>846.21423647999995</v>
      </c>
      <c r="D369" s="84">
        <v>816.08107015999997</v>
      </c>
      <c r="E369" s="84">
        <v>126.01592554</v>
      </c>
      <c r="F369" s="84">
        <v>126.01592554</v>
      </c>
    </row>
    <row r="370" spans="1:6" ht="12.75" customHeight="1" x14ac:dyDescent="0.2">
      <c r="A370" s="83" t="s">
        <v>162</v>
      </c>
      <c r="B370" s="83">
        <v>20</v>
      </c>
      <c r="C370" s="84">
        <v>870.90712646999998</v>
      </c>
      <c r="D370" s="84">
        <v>836.39139509999995</v>
      </c>
      <c r="E370" s="84">
        <v>129.15216346</v>
      </c>
      <c r="F370" s="84">
        <v>129.15216346</v>
      </c>
    </row>
    <row r="371" spans="1:6" ht="12.75" customHeight="1" x14ac:dyDescent="0.2">
      <c r="A371" s="83" t="s">
        <v>162</v>
      </c>
      <c r="B371" s="83">
        <v>21</v>
      </c>
      <c r="C371" s="84">
        <v>874.11945127000001</v>
      </c>
      <c r="D371" s="84">
        <v>838.46763366000005</v>
      </c>
      <c r="E371" s="84">
        <v>129.47276779000001</v>
      </c>
      <c r="F371" s="84">
        <v>129.47276779000001</v>
      </c>
    </row>
    <row r="372" spans="1:6" ht="12.75" customHeight="1" x14ac:dyDescent="0.2">
      <c r="A372" s="83" t="s">
        <v>162</v>
      </c>
      <c r="B372" s="83">
        <v>22</v>
      </c>
      <c r="C372" s="84">
        <v>857.21875926999996</v>
      </c>
      <c r="D372" s="84">
        <v>822.26328159000002</v>
      </c>
      <c r="E372" s="84">
        <v>126.97055752999999</v>
      </c>
      <c r="F372" s="84">
        <v>126.97055752999999</v>
      </c>
    </row>
    <row r="373" spans="1:6" ht="12.75" customHeight="1" x14ac:dyDescent="0.2">
      <c r="A373" s="83" t="s">
        <v>162</v>
      </c>
      <c r="B373" s="83">
        <v>23</v>
      </c>
      <c r="C373" s="84">
        <v>829.34923113000002</v>
      </c>
      <c r="D373" s="84">
        <v>795.50069840000003</v>
      </c>
      <c r="E373" s="84">
        <v>122.83798809</v>
      </c>
      <c r="F373" s="84">
        <v>122.83798809</v>
      </c>
    </row>
    <row r="374" spans="1:6" ht="12.75" customHeight="1" x14ac:dyDescent="0.2">
      <c r="A374" s="83" t="s">
        <v>162</v>
      </c>
      <c r="B374" s="83">
        <v>24</v>
      </c>
      <c r="C374" s="84">
        <v>885.42220454000005</v>
      </c>
      <c r="D374" s="84">
        <v>849.21566655000004</v>
      </c>
      <c r="E374" s="84">
        <v>131.13243539000001</v>
      </c>
      <c r="F374" s="84">
        <v>131.13243539000001</v>
      </c>
    </row>
    <row r="375" spans="1:6" ht="12.75" customHeight="1" x14ac:dyDescent="0.2">
      <c r="A375" s="83" t="s">
        <v>163</v>
      </c>
      <c r="B375" s="83">
        <v>1</v>
      </c>
      <c r="C375" s="84">
        <v>931.36460304000002</v>
      </c>
      <c r="D375" s="84">
        <v>897.64875305999999</v>
      </c>
      <c r="E375" s="84">
        <v>138.61127597000001</v>
      </c>
      <c r="F375" s="84">
        <v>138.61127597000001</v>
      </c>
    </row>
    <row r="376" spans="1:6" ht="12.75" customHeight="1" x14ac:dyDescent="0.2">
      <c r="A376" s="83" t="s">
        <v>163</v>
      </c>
      <c r="B376" s="83">
        <v>2</v>
      </c>
      <c r="C376" s="84">
        <v>991.51862124000002</v>
      </c>
      <c r="D376" s="84">
        <v>952.68637588000001</v>
      </c>
      <c r="E376" s="84">
        <v>147.10996223000001</v>
      </c>
      <c r="F376" s="84">
        <v>147.10996223000001</v>
      </c>
    </row>
    <row r="377" spans="1:6" ht="12.75" customHeight="1" x14ac:dyDescent="0.2">
      <c r="A377" s="83" t="s">
        <v>163</v>
      </c>
      <c r="B377" s="83">
        <v>3</v>
      </c>
      <c r="C377" s="84">
        <v>1017.6385424</v>
      </c>
      <c r="D377" s="84">
        <v>976.16999737000003</v>
      </c>
      <c r="E377" s="84">
        <v>150.73620772000001</v>
      </c>
      <c r="F377" s="84">
        <v>150.73620772000001</v>
      </c>
    </row>
    <row r="378" spans="1:6" ht="12.75" customHeight="1" x14ac:dyDescent="0.2">
      <c r="A378" s="83" t="s">
        <v>163</v>
      </c>
      <c r="B378" s="83">
        <v>4</v>
      </c>
      <c r="C378" s="84">
        <v>1016.52156416</v>
      </c>
      <c r="D378" s="84">
        <v>981.01606700000002</v>
      </c>
      <c r="E378" s="84">
        <v>151.48451811999999</v>
      </c>
      <c r="F378" s="84">
        <v>151.48451811999999</v>
      </c>
    </row>
    <row r="379" spans="1:6" ht="12.75" customHeight="1" x14ac:dyDescent="0.2">
      <c r="A379" s="83" t="s">
        <v>163</v>
      </c>
      <c r="B379" s="83">
        <v>5</v>
      </c>
      <c r="C379" s="84">
        <v>1023.13805303</v>
      </c>
      <c r="D379" s="84">
        <v>991.22108385000001</v>
      </c>
      <c r="E379" s="84">
        <v>153.06033538</v>
      </c>
      <c r="F379" s="84">
        <v>153.06033538</v>
      </c>
    </row>
    <row r="380" spans="1:6" ht="12.75" customHeight="1" x14ac:dyDescent="0.2">
      <c r="A380" s="83" t="s">
        <v>163</v>
      </c>
      <c r="B380" s="83">
        <v>6</v>
      </c>
      <c r="C380" s="84">
        <v>1003.26796888</v>
      </c>
      <c r="D380" s="84">
        <v>970.41128835999996</v>
      </c>
      <c r="E380" s="84">
        <v>149.84697125</v>
      </c>
      <c r="F380" s="84">
        <v>149.84697125</v>
      </c>
    </row>
    <row r="381" spans="1:6" ht="12.75" customHeight="1" x14ac:dyDescent="0.2">
      <c r="A381" s="83" t="s">
        <v>163</v>
      </c>
      <c r="B381" s="83">
        <v>7</v>
      </c>
      <c r="C381" s="84">
        <v>957.04127966999999</v>
      </c>
      <c r="D381" s="84">
        <v>918.14307602999997</v>
      </c>
      <c r="E381" s="84">
        <v>141.77592612000001</v>
      </c>
      <c r="F381" s="84">
        <v>141.77592612000001</v>
      </c>
    </row>
    <row r="382" spans="1:6" ht="12.75" customHeight="1" x14ac:dyDescent="0.2">
      <c r="A382" s="83" t="s">
        <v>163</v>
      </c>
      <c r="B382" s="83">
        <v>8</v>
      </c>
      <c r="C382" s="84">
        <v>866.78366653</v>
      </c>
      <c r="D382" s="84">
        <v>832.17807348999997</v>
      </c>
      <c r="E382" s="84">
        <v>128.50155943999999</v>
      </c>
      <c r="F382" s="84">
        <v>128.50155943999999</v>
      </c>
    </row>
    <row r="383" spans="1:6" ht="12.75" customHeight="1" x14ac:dyDescent="0.2">
      <c r="A383" s="83" t="s">
        <v>163</v>
      </c>
      <c r="B383" s="83">
        <v>9</v>
      </c>
      <c r="C383" s="84">
        <v>871.46529510000005</v>
      </c>
      <c r="D383" s="84">
        <v>839.38133389999996</v>
      </c>
      <c r="E383" s="84">
        <v>129.61385766999999</v>
      </c>
      <c r="F383" s="84">
        <v>129.61385766999999</v>
      </c>
    </row>
    <row r="384" spans="1:6" ht="12.75" customHeight="1" x14ac:dyDescent="0.2">
      <c r="A384" s="83" t="s">
        <v>163</v>
      </c>
      <c r="B384" s="83">
        <v>10</v>
      </c>
      <c r="C384" s="84">
        <v>863.17609340000001</v>
      </c>
      <c r="D384" s="84">
        <v>832.14782280999998</v>
      </c>
      <c r="E384" s="84">
        <v>128.49688825999999</v>
      </c>
      <c r="F384" s="84">
        <v>128.49688825999999</v>
      </c>
    </row>
    <row r="385" spans="1:6" ht="12.75" customHeight="1" x14ac:dyDescent="0.2">
      <c r="A385" s="83" t="s">
        <v>163</v>
      </c>
      <c r="B385" s="83">
        <v>11</v>
      </c>
      <c r="C385" s="84">
        <v>860.90400537000005</v>
      </c>
      <c r="D385" s="84">
        <v>829.96755651000001</v>
      </c>
      <c r="E385" s="84">
        <v>128.16022039000001</v>
      </c>
      <c r="F385" s="84">
        <v>128.16022039000001</v>
      </c>
    </row>
    <row r="386" spans="1:6" ht="12.75" customHeight="1" x14ac:dyDescent="0.2">
      <c r="A386" s="83" t="s">
        <v>163</v>
      </c>
      <c r="B386" s="83">
        <v>12</v>
      </c>
      <c r="C386" s="84">
        <v>863.17293243999995</v>
      </c>
      <c r="D386" s="84">
        <v>833.11461692</v>
      </c>
      <c r="E386" s="84">
        <v>128.64617668</v>
      </c>
      <c r="F386" s="84">
        <v>128.64617668</v>
      </c>
    </row>
    <row r="387" spans="1:6" ht="12.75" customHeight="1" x14ac:dyDescent="0.2">
      <c r="A387" s="83" t="s">
        <v>163</v>
      </c>
      <c r="B387" s="83">
        <v>13</v>
      </c>
      <c r="C387" s="84">
        <v>819.95343166999999</v>
      </c>
      <c r="D387" s="84">
        <v>787.32866465999996</v>
      </c>
      <c r="E387" s="84">
        <v>121.57609582000001</v>
      </c>
      <c r="F387" s="84">
        <v>121.57609582000001</v>
      </c>
    </row>
    <row r="388" spans="1:6" ht="12.75" customHeight="1" x14ac:dyDescent="0.2">
      <c r="A388" s="83" t="s">
        <v>163</v>
      </c>
      <c r="B388" s="83">
        <v>14</v>
      </c>
      <c r="C388" s="84">
        <v>824.51489277999997</v>
      </c>
      <c r="D388" s="84">
        <v>794.05074550999996</v>
      </c>
      <c r="E388" s="84">
        <v>122.61409226000001</v>
      </c>
      <c r="F388" s="84">
        <v>122.61409226000001</v>
      </c>
    </row>
    <row r="389" spans="1:6" ht="12.75" customHeight="1" x14ac:dyDescent="0.2">
      <c r="A389" s="83" t="s">
        <v>163</v>
      </c>
      <c r="B389" s="83">
        <v>15</v>
      </c>
      <c r="C389" s="84">
        <v>825.42838300000005</v>
      </c>
      <c r="D389" s="84">
        <v>797.19525355999997</v>
      </c>
      <c r="E389" s="84">
        <v>123.09965441999999</v>
      </c>
      <c r="F389" s="84">
        <v>123.09965441999999</v>
      </c>
    </row>
    <row r="390" spans="1:6" ht="12.75" customHeight="1" x14ac:dyDescent="0.2">
      <c r="A390" s="83" t="s">
        <v>163</v>
      </c>
      <c r="B390" s="83">
        <v>16</v>
      </c>
      <c r="C390" s="84">
        <v>832.79333822000001</v>
      </c>
      <c r="D390" s="84">
        <v>803.15384569000003</v>
      </c>
      <c r="E390" s="84">
        <v>124.01975603</v>
      </c>
      <c r="F390" s="84">
        <v>124.01975603</v>
      </c>
    </row>
    <row r="391" spans="1:6" ht="12.75" customHeight="1" x14ac:dyDescent="0.2">
      <c r="A391" s="83" t="s">
        <v>163</v>
      </c>
      <c r="B391" s="83">
        <v>17</v>
      </c>
      <c r="C391" s="84">
        <v>859.91184275000001</v>
      </c>
      <c r="D391" s="84">
        <v>829.02369383999996</v>
      </c>
      <c r="E391" s="84">
        <v>128.01447295</v>
      </c>
      <c r="F391" s="84">
        <v>128.01447295</v>
      </c>
    </row>
    <row r="392" spans="1:6" ht="12.75" customHeight="1" x14ac:dyDescent="0.2">
      <c r="A392" s="83" t="s">
        <v>163</v>
      </c>
      <c r="B392" s="83">
        <v>18</v>
      </c>
      <c r="C392" s="84">
        <v>846.37987782000005</v>
      </c>
      <c r="D392" s="84">
        <v>815.04034777000004</v>
      </c>
      <c r="E392" s="84">
        <v>125.85522142000001</v>
      </c>
      <c r="F392" s="84">
        <v>125.85522142000001</v>
      </c>
    </row>
    <row r="393" spans="1:6" ht="12.75" customHeight="1" x14ac:dyDescent="0.2">
      <c r="A393" s="83" t="s">
        <v>163</v>
      </c>
      <c r="B393" s="83">
        <v>19</v>
      </c>
      <c r="C393" s="84">
        <v>862.15194819999999</v>
      </c>
      <c r="D393" s="84">
        <v>832.27520197000001</v>
      </c>
      <c r="E393" s="84">
        <v>128.51655762999999</v>
      </c>
      <c r="F393" s="84">
        <v>128.51655762999999</v>
      </c>
    </row>
    <row r="394" spans="1:6" ht="12.75" customHeight="1" x14ac:dyDescent="0.2">
      <c r="A394" s="83" t="s">
        <v>163</v>
      </c>
      <c r="B394" s="83">
        <v>20</v>
      </c>
      <c r="C394" s="84">
        <v>876.97908472999995</v>
      </c>
      <c r="D394" s="84">
        <v>845.84044410000001</v>
      </c>
      <c r="E394" s="84">
        <v>130.61124724000001</v>
      </c>
      <c r="F394" s="84">
        <v>130.61124724000001</v>
      </c>
    </row>
    <row r="395" spans="1:6" ht="12.75" customHeight="1" x14ac:dyDescent="0.2">
      <c r="A395" s="83" t="s">
        <v>163</v>
      </c>
      <c r="B395" s="83">
        <v>21</v>
      </c>
      <c r="C395" s="84">
        <v>902.52023199999996</v>
      </c>
      <c r="D395" s="84">
        <v>876.22965580000005</v>
      </c>
      <c r="E395" s="84">
        <v>135.30382592999999</v>
      </c>
      <c r="F395" s="84">
        <v>135.30382592999999</v>
      </c>
    </row>
    <row r="396" spans="1:6" ht="12.75" customHeight="1" x14ac:dyDescent="0.2">
      <c r="A396" s="83" t="s">
        <v>163</v>
      </c>
      <c r="B396" s="83">
        <v>22</v>
      </c>
      <c r="C396" s="84">
        <v>878.73676591000003</v>
      </c>
      <c r="D396" s="84">
        <v>849.98558034999996</v>
      </c>
      <c r="E396" s="84">
        <v>131.25132235000001</v>
      </c>
      <c r="F396" s="84">
        <v>131.25132235000001</v>
      </c>
    </row>
    <row r="397" spans="1:6" ht="12.75" customHeight="1" x14ac:dyDescent="0.2">
      <c r="A397" s="83" t="s">
        <v>163</v>
      </c>
      <c r="B397" s="83">
        <v>23</v>
      </c>
      <c r="C397" s="84">
        <v>840.03624198</v>
      </c>
      <c r="D397" s="84">
        <v>811.28124152999999</v>
      </c>
      <c r="E397" s="84">
        <v>125.27475549</v>
      </c>
      <c r="F397" s="84">
        <v>125.27475549</v>
      </c>
    </row>
    <row r="398" spans="1:6" ht="12.75" customHeight="1" x14ac:dyDescent="0.2">
      <c r="A398" s="83" t="s">
        <v>163</v>
      </c>
      <c r="B398" s="83">
        <v>24</v>
      </c>
      <c r="C398" s="84">
        <v>922.98581291999994</v>
      </c>
      <c r="D398" s="84">
        <v>892.94409415999996</v>
      </c>
      <c r="E398" s="84">
        <v>137.88480164000001</v>
      </c>
      <c r="F398" s="84">
        <v>137.88480164000001</v>
      </c>
    </row>
    <row r="399" spans="1:6" ht="12.75" customHeight="1" x14ac:dyDescent="0.2">
      <c r="A399" s="83" t="s">
        <v>164</v>
      </c>
      <c r="B399" s="83">
        <v>1</v>
      </c>
      <c r="C399" s="84">
        <v>937.29562989999999</v>
      </c>
      <c r="D399" s="84">
        <v>905.34892894999996</v>
      </c>
      <c r="E399" s="84">
        <v>139.80030586999999</v>
      </c>
      <c r="F399" s="84">
        <v>139.80030586999999</v>
      </c>
    </row>
    <row r="400" spans="1:6" ht="12.75" customHeight="1" x14ac:dyDescent="0.2">
      <c r="A400" s="83" t="s">
        <v>164</v>
      </c>
      <c r="B400" s="83">
        <v>2</v>
      </c>
      <c r="C400" s="84">
        <v>999.63716571999998</v>
      </c>
      <c r="D400" s="84">
        <v>961.52669305999996</v>
      </c>
      <c r="E400" s="84">
        <v>148.47504812</v>
      </c>
      <c r="F400" s="84">
        <v>148.47504812</v>
      </c>
    </row>
    <row r="401" spans="1:6" ht="12.75" customHeight="1" x14ac:dyDescent="0.2">
      <c r="A401" s="83" t="s">
        <v>164</v>
      </c>
      <c r="B401" s="83">
        <v>3</v>
      </c>
      <c r="C401" s="84">
        <v>1028.1767177900001</v>
      </c>
      <c r="D401" s="84">
        <v>995.39437884999995</v>
      </c>
      <c r="E401" s="84">
        <v>153.70475866000001</v>
      </c>
      <c r="F401" s="84">
        <v>153.70475866000001</v>
      </c>
    </row>
    <row r="402" spans="1:6" ht="12.75" customHeight="1" x14ac:dyDescent="0.2">
      <c r="A402" s="83" t="s">
        <v>164</v>
      </c>
      <c r="B402" s="83">
        <v>4</v>
      </c>
      <c r="C402" s="84">
        <v>1034.1990966400001</v>
      </c>
      <c r="D402" s="84">
        <v>1001.47605614</v>
      </c>
      <c r="E402" s="84">
        <v>154.64386657</v>
      </c>
      <c r="F402" s="84">
        <v>154.64386657</v>
      </c>
    </row>
    <row r="403" spans="1:6" ht="12.75" customHeight="1" x14ac:dyDescent="0.2">
      <c r="A403" s="83" t="s">
        <v>164</v>
      </c>
      <c r="B403" s="83">
        <v>5</v>
      </c>
      <c r="C403" s="84">
        <v>1019.05048102</v>
      </c>
      <c r="D403" s="84">
        <v>987.56350439000005</v>
      </c>
      <c r="E403" s="84">
        <v>152.49554681000001</v>
      </c>
      <c r="F403" s="84">
        <v>152.49554681000001</v>
      </c>
    </row>
    <row r="404" spans="1:6" ht="12.75" customHeight="1" x14ac:dyDescent="0.2">
      <c r="A404" s="83" t="s">
        <v>164</v>
      </c>
      <c r="B404" s="83">
        <v>6</v>
      </c>
      <c r="C404" s="84">
        <v>997.41112396000005</v>
      </c>
      <c r="D404" s="84">
        <v>966.61738590000004</v>
      </c>
      <c r="E404" s="84">
        <v>149.26113223999999</v>
      </c>
      <c r="F404" s="84">
        <v>149.26113223999999</v>
      </c>
    </row>
    <row r="405" spans="1:6" ht="12.75" customHeight="1" x14ac:dyDescent="0.2">
      <c r="A405" s="83" t="s">
        <v>164</v>
      </c>
      <c r="B405" s="83">
        <v>7</v>
      </c>
      <c r="C405" s="84">
        <v>941.00822783000001</v>
      </c>
      <c r="D405" s="84">
        <v>909.51599705000001</v>
      </c>
      <c r="E405" s="84">
        <v>140.44376761000001</v>
      </c>
      <c r="F405" s="84">
        <v>140.44376761000001</v>
      </c>
    </row>
    <row r="406" spans="1:6" ht="12.75" customHeight="1" x14ac:dyDescent="0.2">
      <c r="A406" s="83" t="s">
        <v>164</v>
      </c>
      <c r="B406" s="83">
        <v>8</v>
      </c>
      <c r="C406" s="84">
        <v>855.67868428999998</v>
      </c>
      <c r="D406" s="84">
        <v>825.82043099999999</v>
      </c>
      <c r="E406" s="84">
        <v>127.5198381</v>
      </c>
      <c r="F406" s="84">
        <v>127.5198381</v>
      </c>
    </row>
    <row r="407" spans="1:6" ht="12.75" customHeight="1" x14ac:dyDescent="0.2">
      <c r="A407" s="83" t="s">
        <v>164</v>
      </c>
      <c r="B407" s="83">
        <v>9</v>
      </c>
      <c r="C407" s="84">
        <v>856.58172759000001</v>
      </c>
      <c r="D407" s="84">
        <v>821.50600171999997</v>
      </c>
      <c r="E407" s="84">
        <v>126.85362145000001</v>
      </c>
      <c r="F407" s="84">
        <v>126.85362145000001</v>
      </c>
    </row>
    <row r="408" spans="1:6" ht="12.75" customHeight="1" x14ac:dyDescent="0.2">
      <c r="A408" s="83" t="s">
        <v>164</v>
      </c>
      <c r="B408" s="83">
        <v>10</v>
      </c>
      <c r="C408" s="84">
        <v>789.66528055000003</v>
      </c>
      <c r="D408" s="84">
        <v>758.73136642999998</v>
      </c>
      <c r="E408" s="84">
        <v>117.16021714</v>
      </c>
      <c r="F408" s="84">
        <v>117.16021714</v>
      </c>
    </row>
    <row r="409" spans="1:6" ht="12.75" customHeight="1" x14ac:dyDescent="0.2">
      <c r="A409" s="83" t="s">
        <v>164</v>
      </c>
      <c r="B409" s="83">
        <v>11</v>
      </c>
      <c r="C409" s="84">
        <v>806.68279717999997</v>
      </c>
      <c r="D409" s="84">
        <v>775.99843227999997</v>
      </c>
      <c r="E409" s="84">
        <v>119.82652734</v>
      </c>
      <c r="F409" s="84">
        <v>119.82652734</v>
      </c>
    </row>
    <row r="410" spans="1:6" ht="12.75" customHeight="1" x14ac:dyDescent="0.2">
      <c r="A410" s="83" t="s">
        <v>164</v>
      </c>
      <c r="B410" s="83">
        <v>12</v>
      </c>
      <c r="C410" s="84">
        <v>814.38058082999999</v>
      </c>
      <c r="D410" s="84">
        <v>784.68132821999995</v>
      </c>
      <c r="E410" s="84">
        <v>121.16730488</v>
      </c>
      <c r="F410" s="84">
        <v>121.16730488</v>
      </c>
    </row>
    <row r="411" spans="1:6" ht="12.75" customHeight="1" x14ac:dyDescent="0.2">
      <c r="A411" s="83" t="s">
        <v>164</v>
      </c>
      <c r="B411" s="83">
        <v>13</v>
      </c>
      <c r="C411" s="84">
        <v>836.32668386</v>
      </c>
      <c r="D411" s="84">
        <v>804.78928038000004</v>
      </c>
      <c r="E411" s="84">
        <v>124.27229321</v>
      </c>
      <c r="F411" s="84">
        <v>124.27229321</v>
      </c>
    </row>
    <row r="412" spans="1:6" ht="12.75" customHeight="1" x14ac:dyDescent="0.2">
      <c r="A412" s="83" t="s">
        <v>164</v>
      </c>
      <c r="B412" s="83">
        <v>14</v>
      </c>
      <c r="C412" s="84">
        <v>831.11900063999997</v>
      </c>
      <c r="D412" s="84">
        <v>801.49290043999997</v>
      </c>
      <c r="E412" s="84">
        <v>123.7632796</v>
      </c>
      <c r="F412" s="84">
        <v>123.7632796</v>
      </c>
    </row>
    <row r="413" spans="1:6" ht="12.75" customHeight="1" x14ac:dyDescent="0.2">
      <c r="A413" s="83" t="s">
        <v>164</v>
      </c>
      <c r="B413" s="83">
        <v>15</v>
      </c>
      <c r="C413" s="84">
        <v>834.03470300000004</v>
      </c>
      <c r="D413" s="84">
        <v>803.63811323000004</v>
      </c>
      <c r="E413" s="84">
        <v>124.09453465</v>
      </c>
      <c r="F413" s="84">
        <v>124.09453465</v>
      </c>
    </row>
    <row r="414" spans="1:6" ht="12.75" customHeight="1" x14ac:dyDescent="0.2">
      <c r="A414" s="83" t="s">
        <v>164</v>
      </c>
      <c r="B414" s="83">
        <v>16</v>
      </c>
      <c r="C414" s="84">
        <v>841.08941864999997</v>
      </c>
      <c r="D414" s="84">
        <v>811.64410870999995</v>
      </c>
      <c r="E414" s="84">
        <v>125.33078797</v>
      </c>
      <c r="F414" s="84">
        <v>125.33078797</v>
      </c>
    </row>
    <row r="415" spans="1:6" ht="12.75" customHeight="1" x14ac:dyDescent="0.2">
      <c r="A415" s="83" t="s">
        <v>164</v>
      </c>
      <c r="B415" s="83">
        <v>17</v>
      </c>
      <c r="C415" s="84">
        <v>846.25354227000003</v>
      </c>
      <c r="D415" s="84">
        <v>816.79769722000003</v>
      </c>
      <c r="E415" s="84">
        <v>126.12658417999999</v>
      </c>
      <c r="F415" s="84">
        <v>126.12658417999999</v>
      </c>
    </row>
    <row r="416" spans="1:6" ht="12.75" customHeight="1" x14ac:dyDescent="0.2">
      <c r="A416" s="83" t="s">
        <v>164</v>
      </c>
      <c r="B416" s="83">
        <v>18</v>
      </c>
      <c r="C416" s="84">
        <v>837.45686458</v>
      </c>
      <c r="D416" s="84">
        <v>807.07801548999998</v>
      </c>
      <c r="E416" s="84">
        <v>124.62571038999999</v>
      </c>
      <c r="F416" s="84">
        <v>124.62571038999999</v>
      </c>
    </row>
    <row r="417" spans="1:6" ht="12.75" customHeight="1" x14ac:dyDescent="0.2">
      <c r="A417" s="83" t="s">
        <v>164</v>
      </c>
      <c r="B417" s="83">
        <v>19</v>
      </c>
      <c r="C417" s="84">
        <v>866.53236034999998</v>
      </c>
      <c r="D417" s="84">
        <v>837.04080924000004</v>
      </c>
      <c r="E417" s="84">
        <v>129.25244336</v>
      </c>
      <c r="F417" s="84">
        <v>129.25244336</v>
      </c>
    </row>
    <row r="418" spans="1:6" ht="12.75" customHeight="1" x14ac:dyDescent="0.2">
      <c r="A418" s="83" t="s">
        <v>164</v>
      </c>
      <c r="B418" s="83">
        <v>20</v>
      </c>
      <c r="C418" s="84">
        <v>869.37375779000001</v>
      </c>
      <c r="D418" s="84">
        <v>839.60198887000001</v>
      </c>
      <c r="E418" s="84">
        <v>129.64793032</v>
      </c>
      <c r="F418" s="84">
        <v>129.64793032</v>
      </c>
    </row>
    <row r="419" spans="1:6" ht="12.75" customHeight="1" x14ac:dyDescent="0.2">
      <c r="A419" s="83" t="s">
        <v>164</v>
      </c>
      <c r="B419" s="83">
        <v>21</v>
      </c>
      <c r="C419" s="84">
        <v>896.05066883999996</v>
      </c>
      <c r="D419" s="84">
        <v>861.45103181000002</v>
      </c>
      <c r="E419" s="84">
        <v>133.02177082</v>
      </c>
      <c r="F419" s="84">
        <v>133.02177082</v>
      </c>
    </row>
    <row r="420" spans="1:6" ht="12.75" customHeight="1" x14ac:dyDescent="0.2">
      <c r="A420" s="83" t="s">
        <v>164</v>
      </c>
      <c r="B420" s="83">
        <v>22</v>
      </c>
      <c r="C420" s="84">
        <v>863.35510252999995</v>
      </c>
      <c r="D420" s="84">
        <v>833.48200956000005</v>
      </c>
      <c r="E420" s="84">
        <v>128.70290796</v>
      </c>
      <c r="F420" s="84">
        <v>128.70290796</v>
      </c>
    </row>
    <row r="421" spans="1:6" ht="12.75" customHeight="1" x14ac:dyDescent="0.2">
      <c r="A421" s="83" t="s">
        <v>164</v>
      </c>
      <c r="B421" s="83">
        <v>23</v>
      </c>
      <c r="C421" s="84">
        <v>876.29431956999997</v>
      </c>
      <c r="D421" s="84">
        <v>846.72217051999996</v>
      </c>
      <c r="E421" s="84">
        <v>130.74739986</v>
      </c>
      <c r="F421" s="84">
        <v>130.74739986</v>
      </c>
    </row>
    <row r="422" spans="1:6" ht="12.75" customHeight="1" x14ac:dyDescent="0.2">
      <c r="A422" s="83" t="s">
        <v>164</v>
      </c>
      <c r="B422" s="83">
        <v>24</v>
      </c>
      <c r="C422" s="84">
        <v>898.59729418999996</v>
      </c>
      <c r="D422" s="84">
        <v>868.56001481999999</v>
      </c>
      <c r="E422" s="84">
        <v>134.11951110999999</v>
      </c>
      <c r="F422" s="84">
        <v>134.11951110999999</v>
      </c>
    </row>
    <row r="423" spans="1:6" ht="12.75" customHeight="1" x14ac:dyDescent="0.2">
      <c r="A423" s="83" t="s">
        <v>165</v>
      </c>
      <c r="B423" s="83">
        <v>1</v>
      </c>
      <c r="C423" s="84">
        <v>908.88579515000004</v>
      </c>
      <c r="D423" s="84">
        <v>877.23675724999998</v>
      </c>
      <c r="E423" s="84">
        <v>135.45933844999999</v>
      </c>
      <c r="F423" s="84">
        <v>135.45933844999999</v>
      </c>
    </row>
    <row r="424" spans="1:6" ht="12.75" customHeight="1" x14ac:dyDescent="0.2">
      <c r="A424" s="83" t="s">
        <v>165</v>
      </c>
      <c r="B424" s="83">
        <v>2</v>
      </c>
      <c r="C424" s="84">
        <v>946.21016492000001</v>
      </c>
      <c r="D424" s="84">
        <v>914.24671751000005</v>
      </c>
      <c r="E424" s="84">
        <v>141.17426624999999</v>
      </c>
      <c r="F424" s="84">
        <v>141.17426624999999</v>
      </c>
    </row>
    <row r="425" spans="1:6" ht="12.75" customHeight="1" x14ac:dyDescent="0.2">
      <c r="A425" s="83" t="s">
        <v>165</v>
      </c>
      <c r="B425" s="83">
        <v>3</v>
      </c>
      <c r="C425" s="84">
        <v>972.79001092999999</v>
      </c>
      <c r="D425" s="84">
        <v>940.54795774000002</v>
      </c>
      <c r="E425" s="84">
        <v>145.23559699</v>
      </c>
      <c r="F425" s="84">
        <v>145.23559699</v>
      </c>
    </row>
    <row r="426" spans="1:6" ht="12.75" customHeight="1" x14ac:dyDescent="0.2">
      <c r="A426" s="83" t="s">
        <v>165</v>
      </c>
      <c r="B426" s="83">
        <v>4</v>
      </c>
      <c r="C426" s="84">
        <v>981.09258818000001</v>
      </c>
      <c r="D426" s="84">
        <v>948.89764081999999</v>
      </c>
      <c r="E426" s="84">
        <v>146.52492115000001</v>
      </c>
      <c r="F426" s="84">
        <v>146.52492115000001</v>
      </c>
    </row>
    <row r="427" spans="1:6" ht="12.75" customHeight="1" x14ac:dyDescent="0.2">
      <c r="A427" s="83" t="s">
        <v>165</v>
      </c>
      <c r="B427" s="83">
        <v>5</v>
      </c>
      <c r="C427" s="84">
        <v>985.97595517000002</v>
      </c>
      <c r="D427" s="84">
        <v>954.34073072000001</v>
      </c>
      <c r="E427" s="84">
        <v>147.36542098999999</v>
      </c>
      <c r="F427" s="84">
        <v>147.36542098999999</v>
      </c>
    </row>
    <row r="428" spans="1:6" ht="12.75" customHeight="1" x14ac:dyDescent="0.2">
      <c r="A428" s="83" t="s">
        <v>165</v>
      </c>
      <c r="B428" s="83">
        <v>6</v>
      </c>
      <c r="C428" s="84">
        <v>973.88563832</v>
      </c>
      <c r="D428" s="84">
        <v>941.15948938999998</v>
      </c>
      <c r="E428" s="84">
        <v>145.33002722000001</v>
      </c>
      <c r="F428" s="84">
        <v>145.33002722000001</v>
      </c>
    </row>
    <row r="429" spans="1:6" ht="12.75" customHeight="1" x14ac:dyDescent="0.2">
      <c r="A429" s="83" t="s">
        <v>165</v>
      </c>
      <c r="B429" s="83">
        <v>7</v>
      </c>
      <c r="C429" s="84">
        <v>936.29528766999999</v>
      </c>
      <c r="D429" s="84">
        <v>905.00272365000001</v>
      </c>
      <c r="E429" s="84">
        <v>139.74684625</v>
      </c>
      <c r="F429" s="84">
        <v>139.74684625</v>
      </c>
    </row>
    <row r="430" spans="1:6" ht="12.75" customHeight="1" x14ac:dyDescent="0.2">
      <c r="A430" s="83" t="s">
        <v>165</v>
      </c>
      <c r="B430" s="83">
        <v>8</v>
      </c>
      <c r="C430" s="84">
        <v>878.68320484000003</v>
      </c>
      <c r="D430" s="84">
        <v>849.02225520000002</v>
      </c>
      <c r="E430" s="84">
        <v>131.10256960000001</v>
      </c>
      <c r="F430" s="84">
        <v>131.10256960000001</v>
      </c>
    </row>
    <row r="431" spans="1:6" ht="12.75" customHeight="1" x14ac:dyDescent="0.2">
      <c r="A431" s="83" t="s">
        <v>165</v>
      </c>
      <c r="B431" s="83">
        <v>9</v>
      </c>
      <c r="C431" s="84">
        <v>807.73353228999997</v>
      </c>
      <c r="D431" s="84">
        <v>779.31962020000003</v>
      </c>
      <c r="E431" s="84">
        <v>120.33937168999999</v>
      </c>
      <c r="F431" s="84">
        <v>120.33937168999999</v>
      </c>
    </row>
    <row r="432" spans="1:6" ht="12.75" customHeight="1" x14ac:dyDescent="0.2">
      <c r="A432" s="83" t="s">
        <v>165</v>
      </c>
      <c r="B432" s="83">
        <v>10</v>
      </c>
      <c r="C432" s="84">
        <v>774.88779603</v>
      </c>
      <c r="D432" s="84">
        <v>741.94363637000004</v>
      </c>
      <c r="E432" s="84">
        <v>114.56792402000001</v>
      </c>
      <c r="F432" s="84">
        <v>114.56792402000001</v>
      </c>
    </row>
    <row r="433" spans="1:6" ht="12.75" customHeight="1" x14ac:dyDescent="0.2">
      <c r="A433" s="83" t="s">
        <v>165</v>
      </c>
      <c r="B433" s="83">
        <v>11</v>
      </c>
      <c r="C433" s="84">
        <v>756.77183041000001</v>
      </c>
      <c r="D433" s="84">
        <v>727.75522096999998</v>
      </c>
      <c r="E433" s="84">
        <v>112.37700651999999</v>
      </c>
      <c r="F433" s="84">
        <v>112.37700651999999</v>
      </c>
    </row>
    <row r="434" spans="1:6" ht="12.75" customHeight="1" x14ac:dyDescent="0.2">
      <c r="A434" s="83" t="s">
        <v>165</v>
      </c>
      <c r="B434" s="83">
        <v>12</v>
      </c>
      <c r="C434" s="84">
        <v>769.02018998999995</v>
      </c>
      <c r="D434" s="84">
        <v>737.88193000000001</v>
      </c>
      <c r="E434" s="84">
        <v>113.94073181</v>
      </c>
      <c r="F434" s="84">
        <v>113.94073181</v>
      </c>
    </row>
    <row r="435" spans="1:6" ht="12.75" customHeight="1" x14ac:dyDescent="0.2">
      <c r="A435" s="83" t="s">
        <v>165</v>
      </c>
      <c r="B435" s="83">
        <v>13</v>
      </c>
      <c r="C435" s="84">
        <v>789.35463241000002</v>
      </c>
      <c r="D435" s="84">
        <v>756.37775409999995</v>
      </c>
      <c r="E435" s="84">
        <v>116.79678187</v>
      </c>
      <c r="F435" s="84">
        <v>116.79678187</v>
      </c>
    </row>
    <row r="436" spans="1:6" ht="12.75" customHeight="1" x14ac:dyDescent="0.2">
      <c r="A436" s="83" t="s">
        <v>165</v>
      </c>
      <c r="B436" s="83">
        <v>14</v>
      </c>
      <c r="C436" s="84">
        <v>786.25951667000004</v>
      </c>
      <c r="D436" s="84">
        <v>756.86273474999996</v>
      </c>
      <c r="E436" s="84">
        <v>116.87167062</v>
      </c>
      <c r="F436" s="84">
        <v>116.87167062</v>
      </c>
    </row>
    <row r="437" spans="1:6" ht="12.75" customHeight="1" x14ac:dyDescent="0.2">
      <c r="A437" s="83" t="s">
        <v>165</v>
      </c>
      <c r="B437" s="83">
        <v>15</v>
      </c>
      <c r="C437" s="84">
        <v>788.96643260999997</v>
      </c>
      <c r="D437" s="84">
        <v>759.28279078000003</v>
      </c>
      <c r="E437" s="84">
        <v>117.24536584000001</v>
      </c>
      <c r="F437" s="84">
        <v>117.24536584000001</v>
      </c>
    </row>
    <row r="438" spans="1:6" ht="12.75" customHeight="1" x14ac:dyDescent="0.2">
      <c r="A438" s="83" t="s">
        <v>165</v>
      </c>
      <c r="B438" s="83">
        <v>16</v>
      </c>
      <c r="C438" s="84">
        <v>791.53415382000003</v>
      </c>
      <c r="D438" s="84">
        <v>762.17137776000004</v>
      </c>
      <c r="E438" s="84">
        <v>117.69140972</v>
      </c>
      <c r="F438" s="84">
        <v>117.69140972</v>
      </c>
    </row>
    <row r="439" spans="1:6" ht="12.75" customHeight="1" x14ac:dyDescent="0.2">
      <c r="A439" s="83" t="s">
        <v>165</v>
      </c>
      <c r="B439" s="83">
        <v>17</v>
      </c>
      <c r="C439" s="84">
        <v>796.29776422999998</v>
      </c>
      <c r="D439" s="84">
        <v>766.49698045000002</v>
      </c>
      <c r="E439" s="84">
        <v>118.35935172000001</v>
      </c>
      <c r="F439" s="84">
        <v>118.35935172000001</v>
      </c>
    </row>
    <row r="440" spans="1:6" ht="12.75" customHeight="1" x14ac:dyDescent="0.2">
      <c r="A440" s="83" t="s">
        <v>165</v>
      </c>
      <c r="B440" s="83">
        <v>18</v>
      </c>
      <c r="C440" s="84">
        <v>796.18647748000001</v>
      </c>
      <c r="D440" s="84">
        <v>765.45476971000005</v>
      </c>
      <c r="E440" s="84">
        <v>118.19841777000001</v>
      </c>
      <c r="F440" s="84">
        <v>118.19841777000001</v>
      </c>
    </row>
    <row r="441" spans="1:6" ht="12.75" customHeight="1" x14ac:dyDescent="0.2">
      <c r="A441" s="83" t="s">
        <v>165</v>
      </c>
      <c r="B441" s="83">
        <v>19</v>
      </c>
      <c r="C441" s="84">
        <v>828.91252181000004</v>
      </c>
      <c r="D441" s="84">
        <v>798.70338687000003</v>
      </c>
      <c r="E441" s="84">
        <v>123.33253424</v>
      </c>
      <c r="F441" s="84">
        <v>123.33253424</v>
      </c>
    </row>
    <row r="442" spans="1:6" ht="12.75" customHeight="1" x14ac:dyDescent="0.2">
      <c r="A442" s="83" t="s">
        <v>165</v>
      </c>
      <c r="B442" s="83">
        <v>20</v>
      </c>
      <c r="C442" s="84">
        <v>864.83152049</v>
      </c>
      <c r="D442" s="84">
        <v>835.06490021000002</v>
      </c>
      <c r="E442" s="84">
        <v>128.94733151</v>
      </c>
      <c r="F442" s="84">
        <v>128.94733151</v>
      </c>
    </row>
    <row r="443" spans="1:6" ht="12.75" customHeight="1" x14ac:dyDescent="0.2">
      <c r="A443" s="83" t="s">
        <v>165</v>
      </c>
      <c r="B443" s="83">
        <v>21</v>
      </c>
      <c r="C443" s="84">
        <v>882.14426868999999</v>
      </c>
      <c r="D443" s="84">
        <v>851.25741076999998</v>
      </c>
      <c r="E443" s="84">
        <v>131.44771324000001</v>
      </c>
      <c r="F443" s="84">
        <v>131.44771324000001</v>
      </c>
    </row>
    <row r="444" spans="1:6" ht="12.75" customHeight="1" x14ac:dyDescent="0.2">
      <c r="A444" s="83" t="s">
        <v>165</v>
      </c>
      <c r="B444" s="83">
        <v>22</v>
      </c>
      <c r="C444" s="84">
        <v>872.06452572000001</v>
      </c>
      <c r="D444" s="84">
        <v>842.68969648999996</v>
      </c>
      <c r="E444" s="84">
        <v>130.12472159000001</v>
      </c>
      <c r="F444" s="84">
        <v>130.12472159000001</v>
      </c>
    </row>
    <row r="445" spans="1:6" ht="12.75" customHeight="1" x14ac:dyDescent="0.2">
      <c r="A445" s="83" t="s">
        <v>165</v>
      </c>
      <c r="B445" s="83">
        <v>23</v>
      </c>
      <c r="C445" s="84">
        <v>904.16240067000001</v>
      </c>
      <c r="D445" s="84">
        <v>873.21966978</v>
      </c>
      <c r="E445" s="84">
        <v>134.83903611</v>
      </c>
      <c r="F445" s="84">
        <v>134.83903611</v>
      </c>
    </row>
    <row r="446" spans="1:6" ht="12.75" customHeight="1" x14ac:dyDescent="0.2">
      <c r="A446" s="83" t="s">
        <v>165</v>
      </c>
      <c r="B446" s="83">
        <v>24</v>
      </c>
      <c r="C446" s="84">
        <v>857.80426371999999</v>
      </c>
      <c r="D446" s="84">
        <v>827.76311466000004</v>
      </c>
      <c r="E446" s="84">
        <v>127.81981943</v>
      </c>
      <c r="F446" s="84">
        <v>127.81981943</v>
      </c>
    </row>
    <row r="447" spans="1:6" ht="12.75" customHeight="1" x14ac:dyDescent="0.2">
      <c r="A447" s="83" t="s">
        <v>166</v>
      </c>
      <c r="B447" s="83">
        <v>1</v>
      </c>
      <c r="C447" s="84">
        <v>897.46626297</v>
      </c>
      <c r="D447" s="84">
        <v>867.17990252000004</v>
      </c>
      <c r="E447" s="84">
        <v>133.90639977000001</v>
      </c>
      <c r="F447" s="84">
        <v>133.90639977000001</v>
      </c>
    </row>
    <row r="448" spans="1:6" ht="12.75" customHeight="1" x14ac:dyDescent="0.2">
      <c r="A448" s="83" t="s">
        <v>166</v>
      </c>
      <c r="B448" s="83">
        <v>2</v>
      </c>
      <c r="C448" s="84">
        <v>915.66274802999999</v>
      </c>
      <c r="D448" s="84">
        <v>884.28292479000004</v>
      </c>
      <c r="E448" s="84">
        <v>136.54737903</v>
      </c>
      <c r="F448" s="84">
        <v>136.54737903</v>
      </c>
    </row>
    <row r="449" spans="1:6" ht="12.75" customHeight="1" x14ac:dyDescent="0.2">
      <c r="A449" s="83" t="s">
        <v>166</v>
      </c>
      <c r="B449" s="83">
        <v>3</v>
      </c>
      <c r="C449" s="84">
        <v>952.56642633000001</v>
      </c>
      <c r="D449" s="84">
        <v>921.26982799999996</v>
      </c>
      <c r="E449" s="84">
        <v>142.25874646</v>
      </c>
      <c r="F449" s="84">
        <v>142.25874646</v>
      </c>
    </row>
    <row r="450" spans="1:6" ht="12.75" customHeight="1" x14ac:dyDescent="0.2">
      <c r="A450" s="83" t="s">
        <v>166</v>
      </c>
      <c r="B450" s="83">
        <v>4</v>
      </c>
      <c r="C450" s="84">
        <v>913.39399714000001</v>
      </c>
      <c r="D450" s="84">
        <v>882.07437675000006</v>
      </c>
      <c r="E450" s="84">
        <v>136.20634401000001</v>
      </c>
      <c r="F450" s="84">
        <v>136.20634401000001</v>
      </c>
    </row>
    <row r="451" spans="1:6" ht="12.75" customHeight="1" x14ac:dyDescent="0.2">
      <c r="A451" s="83" t="s">
        <v>166</v>
      </c>
      <c r="B451" s="83">
        <v>5</v>
      </c>
      <c r="C451" s="84">
        <v>910.98801245000004</v>
      </c>
      <c r="D451" s="84">
        <v>878.62972453999998</v>
      </c>
      <c r="E451" s="84">
        <v>135.6744348</v>
      </c>
      <c r="F451" s="84">
        <v>135.6744348</v>
      </c>
    </row>
    <row r="452" spans="1:6" ht="12.75" customHeight="1" x14ac:dyDescent="0.2">
      <c r="A452" s="83" t="s">
        <v>166</v>
      </c>
      <c r="B452" s="83">
        <v>6</v>
      </c>
      <c r="C452" s="84">
        <v>894.01100059999999</v>
      </c>
      <c r="D452" s="84">
        <v>862.58077130000004</v>
      </c>
      <c r="E452" s="84">
        <v>133.1962206</v>
      </c>
      <c r="F452" s="84">
        <v>133.1962206</v>
      </c>
    </row>
    <row r="453" spans="1:6" ht="12.75" customHeight="1" x14ac:dyDescent="0.2">
      <c r="A453" s="83" t="s">
        <v>166</v>
      </c>
      <c r="B453" s="83">
        <v>7</v>
      </c>
      <c r="C453" s="84">
        <v>868.25197080999999</v>
      </c>
      <c r="D453" s="84">
        <v>837.60253692000003</v>
      </c>
      <c r="E453" s="84">
        <v>129.33918306000001</v>
      </c>
      <c r="F453" s="84">
        <v>129.33918306000001</v>
      </c>
    </row>
    <row r="454" spans="1:6" ht="12.75" customHeight="1" x14ac:dyDescent="0.2">
      <c r="A454" s="83" t="s">
        <v>166</v>
      </c>
      <c r="B454" s="83">
        <v>8</v>
      </c>
      <c r="C454" s="84">
        <v>770.93341989999999</v>
      </c>
      <c r="D454" s="84">
        <v>742.04682662000005</v>
      </c>
      <c r="E454" s="84">
        <v>114.58385824</v>
      </c>
      <c r="F454" s="84">
        <v>114.58385824</v>
      </c>
    </row>
    <row r="455" spans="1:6" ht="12.75" customHeight="1" x14ac:dyDescent="0.2">
      <c r="A455" s="83" t="s">
        <v>166</v>
      </c>
      <c r="B455" s="83">
        <v>9</v>
      </c>
      <c r="C455" s="84">
        <v>692.66506030999994</v>
      </c>
      <c r="D455" s="84">
        <v>662.25195749</v>
      </c>
      <c r="E455" s="84">
        <v>102.26225852</v>
      </c>
      <c r="F455" s="84">
        <v>102.26225852</v>
      </c>
    </row>
    <row r="456" spans="1:6" ht="12.75" customHeight="1" x14ac:dyDescent="0.2">
      <c r="A456" s="83" t="s">
        <v>166</v>
      </c>
      <c r="B456" s="83">
        <v>10</v>
      </c>
      <c r="C456" s="84">
        <v>658.06523386000003</v>
      </c>
      <c r="D456" s="84">
        <v>625.49179662999995</v>
      </c>
      <c r="E456" s="84">
        <v>96.585903720000005</v>
      </c>
      <c r="F456" s="84">
        <v>96.585903720000005</v>
      </c>
    </row>
    <row r="457" spans="1:6" ht="12.75" customHeight="1" x14ac:dyDescent="0.2">
      <c r="A457" s="83" t="s">
        <v>166</v>
      </c>
      <c r="B457" s="83">
        <v>11</v>
      </c>
      <c r="C457" s="84">
        <v>596.83321756999999</v>
      </c>
      <c r="D457" s="84">
        <v>567.66277843</v>
      </c>
      <c r="E457" s="84">
        <v>87.656181520000004</v>
      </c>
      <c r="F457" s="84">
        <v>87.656181520000004</v>
      </c>
    </row>
    <row r="458" spans="1:6" ht="12.75" customHeight="1" x14ac:dyDescent="0.2">
      <c r="A458" s="83" t="s">
        <v>166</v>
      </c>
      <c r="B458" s="83">
        <v>12</v>
      </c>
      <c r="C458" s="84">
        <v>664.13190874999998</v>
      </c>
      <c r="D458" s="84">
        <v>634.22479293000004</v>
      </c>
      <c r="E458" s="84">
        <v>97.93441756</v>
      </c>
      <c r="F458" s="84">
        <v>97.93441756</v>
      </c>
    </row>
    <row r="459" spans="1:6" ht="12.75" customHeight="1" x14ac:dyDescent="0.2">
      <c r="A459" s="83" t="s">
        <v>166</v>
      </c>
      <c r="B459" s="83">
        <v>13</v>
      </c>
      <c r="C459" s="84">
        <v>756.69810297000004</v>
      </c>
      <c r="D459" s="84">
        <v>726.10580684000001</v>
      </c>
      <c r="E459" s="84">
        <v>112.12231068</v>
      </c>
      <c r="F459" s="84">
        <v>112.12231068</v>
      </c>
    </row>
    <row r="460" spans="1:6" ht="12.75" customHeight="1" x14ac:dyDescent="0.2">
      <c r="A460" s="83" t="s">
        <v>166</v>
      </c>
      <c r="B460" s="83">
        <v>14</v>
      </c>
      <c r="C460" s="84">
        <v>820.16045596000004</v>
      </c>
      <c r="D460" s="84">
        <v>789.26939463999997</v>
      </c>
      <c r="E460" s="84">
        <v>121.87577546999999</v>
      </c>
      <c r="F460" s="84">
        <v>121.87577546999999</v>
      </c>
    </row>
    <row r="461" spans="1:6" ht="12.75" customHeight="1" x14ac:dyDescent="0.2">
      <c r="A461" s="83" t="s">
        <v>166</v>
      </c>
      <c r="B461" s="83">
        <v>15</v>
      </c>
      <c r="C461" s="84">
        <v>814.80909081000004</v>
      </c>
      <c r="D461" s="84">
        <v>784.50360823999995</v>
      </c>
      <c r="E461" s="84">
        <v>121.13986208</v>
      </c>
      <c r="F461" s="84">
        <v>121.13986208</v>
      </c>
    </row>
    <row r="462" spans="1:6" ht="12.75" customHeight="1" x14ac:dyDescent="0.2">
      <c r="A462" s="83" t="s">
        <v>166</v>
      </c>
      <c r="B462" s="83">
        <v>16</v>
      </c>
      <c r="C462" s="84">
        <v>812.84040619999996</v>
      </c>
      <c r="D462" s="84">
        <v>782.05276984</v>
      </c>
      <c r="E462" s="84">
        <v>120.76141355999999</v>
      </c>
      <c r="F462" s="84">
        <v>120.76141355999999</v>
      </c>
    </row>
    <row r="463" spans="1:6" ht="12.75" customHeight="1" x14ac:dyDescent="0.2">
      <c r="A463" s="83" t="s">
        <v>166</v>
      </c>
      <c r="B463" s="83">
        <v>17</v>
      </c>
      <c r="C463" s="84">
        <v>724.65754784000001</v>
      </c>
      <c r="D463" s="84">
        <v>694.04876366999997</v>
      </c>
      <c r="E463" s="84">
        <v>107.17219222999999</v>
      </c>
      <c r="F463" s="84">
        <v>107.17219222999999</v>
      </c>
    </row>
    <row r="464" spans="1:6" ht="12.75" customHeight="1" x14ac:dyDescent="0.2">
      <c r="A464" s="83" t="s">
        <v>166</v>
      </c>
      <c r="B464" s="83">
        <v>18</v>
      </c>
      <c r="C464" s="84">
        <v>689.63817210000002</v>
      </c>
      <c r="D464" s="84">
        <v>659.09312809000005</v>
      </c>
      <c r="E464" s="84">
        <v>101.7744849</v>
      </c>
      <c r="F464" s="84">
        <v>101.7744849</v>
      </c>
    </row>
    <row r="465" spans="1:6" ht="12.75" customHeight="1" x14ac:dyDescent="0.2">
      <c r="A465" s="83" t="s">
        <v>166</v>
      </c>
      <c r="B465" s="83">
        <v>19</v>
      </c>
      <c r="C465" s="84">
        <v>628.99310656</v>
      </c>
      <c r="D465" s="84">
        <v>598.83935970000005</v>
      </c>
      <c r="E465" s="84">
        <v>92.470342619999997</v>
      </c>
      <c r="F465" s="84">
        <v>92.470342619999997</v>
      </c>
    </row>
    <row r="466" spans="1:6" ht="12.75" customHeight="1" x14ac:dyDescent="0.2">
      <c r="A466" s="83" t="s">
        <v>166</v>
      </c>
      <c r="B466" s="83">
        <v>20</v>
      </c>
      <c r="C466" s="84">
        <v>636.80781933000003</v>
      </c>
      <c r="D466" s="84">
        <v>608.09096307000004</v>
      </c>
      <c r="E466" s="84">
        <v>93.898937649999993</v>
      </c>
      <c r="F466" s="84">
        <v>93.898937649999993</v>
      </c>
    </row>
    <row r="467" spans="1:6" ht="12.75" customHeight="1" x14ac:dyDescent="0.2">
      <c r="A467" s="83" t="s">
        <v>166</v>
      </c>
      <c r="B467" s="83">
        <v>21</v>
      </c>
      <c r="C467" s="84">
        <v>648.57166135</v>
      </c>
      <c r="D467" s="84">
        <v>619.64833519000001</v>
      </c>
      <c r="E467" s="84">
        <v>95.683580129999996</v>
      </c>
      <c r="F467" s="84">
        <v>95.683580129999996</v>
      </c>
    </row>
    <row r="468" spans="1:6" ht="12.75" customHeight="1" x14ac:dyDescent="0.2">
      <c r="A468" s="83" t="s">
        <v>166</v>
      </c>
      <c r="B468" s="83">
        <v>22</v>
      </c>
      <c r="C468" s="84">
        <v>645.13361328999997</v>
      </c>
      <c r="D468" s="84">
        <v>614.99560359999998</v>
      </c>
      <c r="E468" s="84">
        <v>94.965124209999999</v>
      </c>
      <c r="F468" s="84">
        <v>94.965124209999999</v>
      </c>
    </row>
    <row r="469" spans="1:6" ht="12.75" customHeight="1" x14ac:dyDescent="0.2">
      <c r="A469" s="83" t="s">
        <v>166</v>
      </c>
      <c r="B469" s="83">
        <v>23</v>
      </c>
      <c r="C469" s="84">
        <v>652.71527420999996</v>
      </c>
      <c r="D469" s="84">
        <v>622.39591436000001</v>
      </c>
      <c r="E469" s="84">
        <v>96.107850150000004</v>
      </c>
      <c r="F469" s="84">
        <v>96.107850150000004</v>
      </c>
    </row>
    <row r="470" spans="1:6" ht="12.75" customHeight="1" x14ac:dyDescent="0.2">
      <c r="A470" s="83" t="s">
        <v>166</v>
      </c>
      <c r="B470" s="83">
        <v>24</v>
      </c>
      <c r="C470" s="84">
        <v>632.61537939000004</v>
      </c>
      <c r="D470" s="84">
        <v>602.94866739999998</v>
      </c>
      <c r="E470" s="84">
        <v>93.104885229999994</v>
      </c>
      <c r="F470" s="84">
        <v>93.104885229999994</v>
      </c>
    </row>
    <row r="471" spans="1:6" ht="12.75" customHeight="1" x14ac:dyDescent="0.2">
      <c r="A471" s="83" t="s">
        <v>167</v>
      </c>
      <c r="B471" s="83">
        <v>1</v>
      </c>
      <c r="C471" s="84">
        <v>809.70019542</v>
      </c>
      <c r="D471" s="84">
        <v>778.50735288999999</v>
      </c>
      <c r="E471" s="84">
        <v>120.21394467</v>
      </c>
      <c r="F471" s="84">
        <v>120.21394467</v>
      </c>
    </row>
    <row r="472" spans="1:6" ht="12.75" customHeight="1" x14ac:dyDescent="0.2">
      <c r="A472" s="83" t="s">
        <v>167</v>
      </c>
      <c r="B472" s="83">
        <v>2</v>
      </c>
      <c r="C472" s="84">
        <v>850.30635235</v>
      </c>
      <c r="D472" s="84">
        <v>820.10185486</v>
      </c>
      <c r="E472" s="84">
        <v>126.63679879</v>
      </c>
      <c r="F472" s="84">
        <v>126.63679879</v>
      </c>
    </row>
    <row r="473" spans="1:6" ht="12.75" customHeight="1" x14ac:dyDescent="0.2">
      <c r="A473" s="83" t="s">
        <v>167</v>
      </c>
      <c r="B473" s="83">
        <v>3</v>
      </c>
      <c r="C473" s="84">
        <v>998.77363386000002</v>
      </c>
      <c r="D473" s="84">
        <v>969.84256452</v>
      </c>
      <c r="E473" s="84">
        <v>149.75915122999999</v>
      </c>
      <c r="F473" s="84">
        <v>149.75915122999999</v>
      </c>
    </row>
    <row r="474" spans="1:6" ht="12.75" customHeight="1" x14ac:dyDescent="0.2">
      <c r="A474" s="83" t="s">
        <v>167</v>
      </c>
      <c r="B474" s="83">
        <v>4</v>
      </c>
      <c r="C474" s="84">
        <v>953.07942362999995</v>
      </c>
      <c r="D474" s="84">
        <v>923.64068713999995</v>
      </c>
      <c r="E474" s="84">
        <v>142.6248449</v>
      </c>
      <c r="F474" s="84">
        <v>142.6248449</v>
      </c>
    </row>
    <row r="475" spans="1:6" ht="12.75" customHeight="1" x14ac:dyDescent="0.2">
      <c r="A475" s="83" t="s">
        <v>167</v>
      </c>
      <c r="B475" s="83">
        <v>5</v>
      </c>
      <c r="C475" s="84">
        <v>900.06102467999995</v>
      </c>
      <c r="D475" s="84">
        <v>869.61035557000002</v>
      </c>
      <c r="E475" s="84">
        <v>134.28170047</v>
      </c>
      <c r="F475" s="84">
        <v>134.28170047</v>
      </c>
    </row>
    <row r="476" spans="1:6" ht="12.75" customHeight="1" x14ac:dyDescent="0.2">
      <c r="A476" s="83" t="s">
        <v>167</v>
      </c>
      <c r="B476" s="83">
        <v>6</v>
      </c>
      <c r="C476" s="84">
        <v>874.61448852000001</v>
      </c>
      <c r="D476" s="84">
        <v>843.49250952</v>
      </c>
      <c r="E476" s="84">
        <v>130.24868871999999</v>
      </c>
      <c r="F476" s="84">
        <v>130.24868871999999</v>
      </c>
    </row>
    <row r="477" spans="1:6" ht="12.75" customHeight="1" x14ac:dyDescent="0.2">
      <c r="A477" s="83" t="s">
        <v>167</v>
      </c>
      <c r="B477" s="83">
        <v>7</v>
      </c>
      <c r="C477" s="84">
        <v>832.35464248000005</v>
      </c>
      <c r="D477" s="84">
        <v>803.46016526000005</v>
      </c>
      <c r="E477" s="84">
        <v>124.06705665</v>
      </c>
      <c r="F477" s="84">
        <v>124.06705665</v>
      </c>
    </row>
    <row r="478" spans="1:6" ht="12.75" customHeight="1" x14ac:dyDescent="0.2">
      <c r="A478" s="83" t="s">
        <v>167</v>
      </c>
      <c r="B478" s="83">
        <v>8</v>
      </c>
      <c r="C478" s="84">
        <v>791.25619893999999</v>
      </c>
      <c r="D478" s="84">
        <v>762.2271571</v>
      </c>
      <c r="E478" s="84">
        <v>117.70002294</v>
      </c>
      <c r="F478" s="84">
        <v>117.70002294</v>
      </c>
    </row>
    <row r="479" spans="1:6" ht="12.75" customHeight="1" x14ac:dyDescent="0.2">
      <c r="A479" s="83" t="s">
        <v>167</v>
      </c>
      <c r="B479" s="83">
        <v>9</v>
      </c>
      <c r="C479" s="84">
        <v>780.12270688000001</v>
      </c>
      <c r="D479" s="84">
        <v>749.79787768999995</v>
      </c>
      <c r="E479" s="84">
        <v>115.78074407</v>
      </c>
      <c r="F479" s="84">
        <v>115.78074407</v>
      </c>
    </row>
    <row r="480" spans="1:6" ht="12.75" customHeight="1" x14ac:dyDescent="0.2">
      <c r="A480" s="83" t="s">
        <v>167</v>
      </c>
      <c r="B480" s="83">
        <v>10</v>
      </c>
      <c r="C480" s="84">
        <v>736.13862381000001</v>
      </c>
      <c r="D480" s="84">
        <v>706.10591769999996</v>
      </c>
      <c r="E480" s="84">
        <v>109.034009</v>
      </c>
      <c r="F480" s="84">
        <v>109.034009</v>
      </c>
    </row>
    <row r="481" spans="1:6" ht="12.75" customHeight="1" x14ac:dyDescent="0.2">
      <c r="A481" s="83" t="s">
        <v>167</v>
      </c>
      <c r="B481" s="83">
        <v>11</v>
      </c>
      <c r="C481" s="84">
        <v>718.96315635999997</v>
      </c>
      <c r="D481" s="84">
        <v>689.30783469000005</v>
      </c>
      <c r="E481" s="84">
        <v>106.44011723</v>
      </c>
      <c r="F481" s="84">
        <v>106.44011723</v>
      </c>
    </row>
    <row r="482" spans="1:6" ht="12.75" customHeight="1" x14ac:dyDescent="0.2">
      <c r="A482" s="83" t="s">
        <v>167</v>
      </c>
      <c r="B482" s="83">
        <v>12</v>
      </c>
      <c r="C482" s="84">
        <v>733.07940206000001</v>
      </c>
      <c r="D482" s="84">
        <v>702.79503394999995</v>
      </c>
      <c r="E482" s="84">
        <v>108.52275578</v>
      </c>
      <c r="F482" s="84">
        <v>108.52275578</v>
      </c>
    </row>
    <row r="483" spans="1:6" ht="12.75" customHeight="1" x14ac:dyDescent="0.2">
      <c r="A483" s="83" t="s">
        <v>167</v>
      </c>
      <c r="B483" s="83">
        <v>13</v>
      </c>
      <c r="C483" s="84">
        <v>744.18995534999999</v>
      </c>
      <c r="D483" s="84">
        <v>713.45557961999998</v>
      </c>
      <c r="E483" s="84">
        <v>110.16891396</v>
      </c>
      <c r="F483" s="84">
        <v>110.16891396</v>
      </c>
    </row>
    <row r="484" spans="1:6" ht="12.75" customHeight="1" x14ac:dyDescent="0.2">
      <c r="A484" s="83" t="s">
        <v>167</v>
      </c>
      <c r="B484" s="83">
        <v>14</v>
      </c>
      <c r="C484" s="84">
        <v>738.86933259</v>
      </c>
      <c r="D484" s="84">
        <v>708.97783721999997</v>
      </c>
      <c r="E484" s="84">
        <v>109.47747916</v>
      </c>
      <c r="F484" s="84">
        <v>109.47747916</v>
      </c>
    </row>
    <row r="485" spans="1:6" ht="12.75" customHeight="1" x14ac:dyDescent="0.2">
      <c r="A485" s="83" t="s">
        <v>167</v>
      </c>
      <c r="B485" s="83">
        <v>15</v>
      </c>
      <c r="C485" s="84">
        <v>750.16735312000003</v>
      </c>
      <c r="D485" s="84">
        <v>720.46448164000003</v>
      </c>
      <c r="E485" s="84">
        <v>111.25120015</v>
      </c>
      <c r="F485" s="84">
        <v>111.25120015</v>
      </c>
    </row>
    <row r="486" spans="1:6" ht="12.75" customHeight="1" x14ac:dyDescent="0.2">
      <c r="A486" s="83" t="s">
        <v>167</v>
      </c>
      <c r="B486" s="83">
        <v>16</v>
      </c>
      <c r="C486" s="84">
        <v>748.36521199000003</v>
      </c>
      <c r="D486" s="84">
        <v>718.44387890999997</v>
      </c>
      <c r="E486" s="84">
        <v>110.93918687999999</v>
      </c>
      <c r="F486" s="84">
        <v>110.93918687999999</v>
      </c>
    </row>
    <row r="487" spans="1:6" ht="12.75" customHeight="1" x14ac:dyDescent="0.2">
      <c r="A487" s="83" t="s">
        <v>167</v>
      </c>
      <c r="B487" s="83">
        <v>17</v>
      </c>
      <c r="C487" s="84">
        <v>755.04286801000001</v>
      </c>
      <c r="D487" s="84">
        <v>725.78647221000006</v>
      </c>
      <c r="E487" s="84">
        <v>112.07300033</v>
      </c>
      <c r="F487" s="84">
        <v>112.07300033</v>
      </c>
    </row>
    <row r="488" spans="1:6" ht="12.75" customHeight="1" x14ac:dyDescent="0.2">
      <c r="A488" s="83" t="s">
        <v>167</v>
      </c>
      <c r="B488" s="83">
        <v>18</v>
      </c>
      <c r="C488" s="84">
        <v>757.27095735</v>
      </c>
      <c r="D488" s="84">
        <v>726.45109951999996</v>
      </c>
      <c r="E488" s="84">
        <v>112.17562938</v>
      </c>
      <c r="F488" s="84">
        <v>112.17562938</v>
      </c>
    </row>
    <row r="489" spans="1:6" ht="12.75" customHeight="1" x14ac:dyDescent="0.2">
      <c r="A489" s="83" t="s">
        <v>167</v>
      </c>
      <c r="B489" s="83">
        <v>19</v>
      </c>
      <c r="C489" s="84">
        <v>721.17176413000004</v>
      </c>
      <c r="D489" s="84">
        <v>690.89905458999999</v>
      </c>
      <c r="E489" s="84">
        <v>106.68582694</v>
      </c>
      <c r="F489" s="84">
        <v>106.68582694</v>
      </c>
    </row>
    <row r="490" spans="1:6" ht="12.75" customHeight="1" x14ac:dyDescent="0.2">
      <c r="A490" s="83" t="s">
        <v>167</v>
      </c>
      <c r="B490" s="83">
        <v>20</v>
      </c>
      <c r="C490" s="84">
        <v>692.64304822999998</v>
      </c>
      <c r="D490" s="84">
        <v>663.32078295999997</v>
      </c>
      <c r="E490" s="84">
        <v>102.42730220999999</v>
      </c>
      <c r="F490" s="84">
        <v>102.42730220999999</v>
      </c>
    </row>
    <row r="491" spans="1:6" ht="12.75" customHeight="1" x14ac:dyDescent="0.2">
      <c r="A491" s="83" t="s">
        <v>167</v>
      </c>
      <c r="B491" s="83">
        <v>21</v>
      </c>
      <c r="C491" s="84">
        <v>703.35759478</v>
      </c>
      <c r="D491" s="84">
        <v>674.91814897999996</v>
      </c>
      <c r="E491" s="84">
        <v>104.21812038</v>
      </c>
      <c r="F491" s="84">
        <v>104.21812038</v>
      </c>
    </row>
    <row r="492" spans="1:6" ht="12.75" customHeight="1" x14ac:dyDescent="0.2">
      <c r="A492" s="83" t="s">
        <v>167</v>
      </c>
      <c r="B492" s="83">
        <v>22</v>
      </c>
      <c r="C492" s="84">
        <v>722.46096809999995</v>
      </c>
      <c r="D492" s="84">
        <v>692.84513006999998</v>
      </c>
      <c r="E492" s="84">
        <v>106.98633202000001</v>
      </c>
      <c r="F492" s="84">
        <v>106.98633202000001</v>
      </c>
    </row>
    <row r="493" spans="1:6" ht="12.75" customHeight="1" x14ac:dyDescent="0.2">
      <c r="A493" s="83" t="s">
        <v>167</v>
      </c>
      <c r="B493" s="83">
        <v>23</v>
      </c>
      <c r="C493" s="84">
        <v>778.72300732999997</v>
      </c>
      <c r="D493" s="84">
        <v>747.20896223</v>
      </c>
      <c r="E493" s="84">
        <v>115.38097426</v>
      </c>
      <c r="F493" s="84">
        <v>115.38097426</v>
      </c>
    </row>
    <row r="494" spans="1:6" ht="12.75" customHeight="1" x14ac:dyDescent="0.2">
      <c r="A494" s="83" t="s">
        <v>167</v>
      </c>
      <c r="B494" s="83">
        <v>24</v>
      </c>
      <c r="C494" s="84">
        <v>814.46593354000004</v>
      </c>
      <c r="D494" s="84">
        <v>784.71522547999996</v>
      </c>
      <c r="E494" s="84">
        <v>121.17253915000001</v>
      </c>
      <c r="F494" s="84">
        <v>121.17253915000001</v>
      </c>
    </row>
    <row r="495" spans="1:6" ht="12.75" customHeight="1" x14ac:dyDescent="0.2">
      <c r="A495" s="83" t="s">
        <v>168</v>
      </c>
      <c r="B495" s="83">
        <v>1</v>
      </c>
      <c r="C495" s="84">
        <v>815.73435139000003</v>
      </c>
      <c r="D495" s="84">
        <v>785.02651498</v>
      </c>
      <c r="E495" s="84">
        <v>121.22060722000001</v>
      </c>
      <c r="F495" s="84">
        <v>121.22060722000001</v>
      </c>
    </row>
    <row r="496" spans="1:6" ht="12.75" customHeight="1" x14ac:dyDescent="0.2">
      <c r="A496" s="83" t="s">
        <v>168</v>
      </c>
      <c r="B496" s="83">
        <v>2</v>
      </c>
      <c r="C496" s="84">
        <v>856.63233073000004</v>
      </c>
      <c r="D496" s="84">
        <v>828.47866329999999</v>
      </c>
      <c r="E496" s="84">
        <v>127.93031154000001</v>
      </c>
      <c r="F496" s="84">
        <v>127.93031154000001</v>
      </c>
    </row>
    <row r="497" spans="1:6" ht="12.75" customHeight="1" x14ac:dyDescent="0.2">
      <c r="A497" s="83" t="s">
        <v>168</v>
      </c>
      <c r="B497" s="83">
        <v>3</v>
      </c>
      <c r="C497" s="84">
        <v>880.12811360000001</v>
      </c>
      <c r="D497" s="84">
        <v>852.00198393000005</v>
      </c>
      <c r="E497" s="84">
        <v>131.56268721000001</v>
      </c>
      <c r="F497" s="84">
        <v>131.56268721000001</v>
      </c>
    </row>
    <row r="498" spans="1:6" ht="12.75" customHeight="1" x14ac:dyDescent="0.2">
      <c r="A498" s="83" t="s">
        <v>168</v>
      </c>
      <c r="B498" s="83">
        <v>4</v>
      </c>
      <c r="C498" s="84">
        <v>893.42553419000001</v>
      </c>
      <c r="D498" s="84">
        <v>863.10628205</v>
      </c>
      <c r="E498" s="84">
        <v>133.27736784000001</v>
      </c>
      <c r="F498" s="84">
        <v>133.27736784000001</v>
      </c>
    </row>
    <row r="499" spans="1:6" ht="12.75" customHeight="1" x14ac:dyDescent="0.2">
      <c r="A499" s="83" t="s">
        <v>168</v>
      </c>
      <c r="B499" s="83">
        <v>5</v>
      </c>
      <c r="C499" s="84">
        <v>896.42070633000003</v>
      </c>
      <c r="D499" s="84">
        <v>865.91277439999999</v>
      </c>
      <c r="E499" s="84">
        <v>133.71073498999999</v>
      </c>
      <c r="F499" s="84">
        <v>133.71073498999999</v>
      </c>
    </row>
    <row r="500" spans="1:6" ht="12.75" customHeight="1" x14ac:dyDescent="0.2">
      <c r="A500" s="83" t="s">
        <v>168</v>
      </c>
      <c r="B500" s="83">
        <v>6</v>
      </c>
      <c r="C500" s="84">
        <v>882.91769873999999</v>
      </c>
      <c r="D500" s="84">
        <v>853.56880584999999</v>
      </c>
      <c r="E500" s="84">
        <v>131.80462949</v>
      </c>
      <c r="F500" s="84">
        <v>131.80462949</v>
      </c>
    </row>
    <row r="501" spans="1:6" ht="12.75" customHeight="1" x14ac:dyDescent="0.2">
      <c r="A501" s="83" t="s">
        <v>168</v>
      </c>
      <c r="B501" s="83">
        <v>7</v>
      </c>
      <c r="C501" s="84">
        <v>817.07626273999995</v>
      </c>
      <c r="D501" s="84">
        <v>788.39532135000002</v>
      </c>
      <c r="E501" s="84">
        <v>121.74080462000001</v>
      </c>
      <c r="F501" s="84">
        <v>121.74080462000001</v>
      </c>
    </row>
    <row r="502" spans="1:6" ht="12.75" customHeight="1" x14ac:dyDescent="0.2">
      <c r="A502" s="83" t="s">
        <v>168</v>
      </c>
      <c r="B502" s="83">
        <v>8</v>
      </c>
      <c r="C502" s="84">
        <v>762.68809408000004</v>
      </c>
      <c r="D502" s="84">
        <v>732.87536551999995</v>
      </c>
      <c r="E502" s="84">
        <v>113.16763845</v>
      </c>
      <c r="F502" s="84">
        <v>113.16763845</v>
      </c>
    </row>
    <row r="503" spans="1:6" ht="12.75" customHeight="1" x14ac:dyDescent="0.2">
      <c r="A503" s="83" t="s">
        <v>168</v>
      </c>
      <c r="B503" s="83">
        <v>9</v>
      </c>
      <c r="C503" s="84">
        <v>743.67011201000003</v>
      </c>
      <c r="D503" s="84">
        <v>710.90249983000001</v>
      </c>
      <c r="E503" s="84">
        <v>109.77467774</v>
      </c>
      <c r="F503" s="84">
        <v>109.77467774</v>
      </c>
    </row>
    <row r="504" spans="1:6" ht="12.75" customHeight="1" x14ac:dyDescent="0.2">
      <c r="A504" s="83" t="s">
        <v>168</v>
      </c>
      <c r="B504" s="83">
        <v>10</v>
      </c>
      <c r="C504" s="84">
        <v>823.06480895000004</v>
      </c>
      <c r="D504" s="84">
        <v>789.40094553999995</v>
      </c>
      <c r="E504" s="84">
        <v>121.89608902000001</v>
      </c>
      <c r="F504" s="84">
        <v>121.89608902000001</v>
      </c>
    </row>
    <row r="505" spans="1:6" ht="12.75" customHeight="1" x14ac:dyDescent="0.2">
      <c r="A505" s="83" t="s">
        <v>168</v>
      </c>
      <c r="B505" s="83">
        <v>11</v>
      </c>
      <c r="C505" s="84">
        <v>840.26834391</v>
      </c>
      <c r="D505" s="84">
        <v>806.87602342000002</v>
      </c>
      <c r="E505" s="84">
        <v>124.5945196</v>
      </c>
      <c r="F505" s="84">
        <v>124.5945196</v>
      </c>
    </row>
    <row r="506" spans="1:6" ht="12.75" customHeight="1" x14ac:dyDescent="0.2">
      <c r="A506" s="83" t="s">
        <v>168</v>
      </c>
      <c r="B506" s="83">
        <v>12</v>
      </c>
      <c r="C506" s="84">
        <v>782.18554648999998</v>
      </c>
      <c r="D506" s="84">
        <v>748.76764327000001</v>
      </c>
      <c r="E506" s="84">
        <v>115.62165946</v>
      </c>
      <c r="F506" s="84">
        <v>115.62165946</v>
      </c>
    </row>
    <row r="507" spans="1:6" ht="12.75" customHeight="1" x14ac:dyDescent="0.2">
      <c r="A507" s="83" t="s">
        <v>168</v>
      </c>
      <c r="B507" s="83">
        <v>13</v>
      </c>
      <c r="C507" s="84">
        <v>739.90129535999995</v>
      </c>
      <c r="D507" s="84">
        <v>710.28793800999995</v>
      </c>
      <c r="E507" s="84">
        <v>109.6797796</v>
      </c>
      <c r="F507" s="84">
        <v>109.6797796</v>
      </c>
    </row>
    <row r="508" spans="1:6" ht="12.75" customHeight="1" x14ac:dyDescent="0.2">
      <c r="A508" s="83" t="s">
        <v>168</v>
      </c>
      <c r="B508" s="83">
        <v>14</v>
      </c>
      <c r="C508" s="84">
        <v>707.31457226999999</v>
      </c>
      <c r="D508" s="84">
        <v>669.39725324000005</v>
      </c>
      <c r="E508" s="84">
        <v>103.36560608000001</v>
      </c>
      <c r="F508" s="84">
        <v>103.36560608000001</v>
      </c>
    </row>
    <row r="509" spans="1:6" ht="12.75" customHeight="1" x14ac:dyDescent="0.2">
      <c r="A509" s="83" t="s">
        <v>168</v>
      </c>
      <c r="B509" s="83">
        <v>15</v>
      </c>
      <c r="C509" s="84">
        <v>715.46718940999995</v>
      </c>
      <c r="D509" s="84">
        <v>677.97775476000004</v>
      </c>
      <c r="E509" s="84">
        <v>104.69057228</v>
      </c>
      <c r="F509" s="84">
        <v>104.69057228</v>
      </c>
    </row>
    <row r="510" spans="1:6" ht="12.75" customHeight="1" x14ac:dyDescent="0.2">
      <c r="A510" s="83" t="s">
        <v>168</v>
      </c>
      <c r="B510" s="83">
        <v>16</v>
      </c>
      <c r="C510" s="84">
        <v>729.46132666999995</v>
      </c>
      <c r="D510" s="84">
        <v>690.90443676999996</v>
      </c>
      <c r="E510" s="84">
        <v>106.68665804</v>
      </c>
      <c r="F510" s="84">
        <v>106.68665804</v>
      </c>
    </row>
    <row r="511" spans="1:6" ht="12.75" customHeight="1" x14ac:dyDescent="0.2">
      <c r="A511" s="83" t="s">
        <v>168</v>
      </c>
      <c r="B511" s="83">
        <v>17</v>
      </c>
      <c r="C511" s="84">
        <v>728.33719781000002</v>
      </c>
      <c r="D511" s="84">
        <v>691.83891258999995</v>
      </c>
      <c r="E511" s="84">
        <v>106.830956</v>
      </c>
      <c r="F511" s="84">
        <v>106.830956</v>
      </c>
    </row>
    <row r="512" spans="1:6" ht="12.75" customHeight="1" x14ac:dyDescent="0.2">
      <c r="A512" s="83" t="s">
        <v>168</v>
      </c>
      <c r="B512" s="83">
        <v>18</v>
      </c>
      <c r="C512" s="84">
        <v>722.20048858999996</v>
      </c>
      <c r="D512" s="84">
        <v>686.28086000999997</v>
      </c>
      <c r="E512" s="84">
        <v>105.97270408</v>
      </c>
      <c r="F512" s="84">
        <v>105.97270408</v>
      </c>
    </row>
    <row r="513" spans="1:6" ht="12.75" customHeight="1" x14ac:dyDescent="0.2">
      <c r="A513" s="83" t="s">
        <v>168</v>
      </c>
      <c r="B513" s="83">
        <v>19</v>
      </c>
      <c r="C513" s="84">
        <v>826.35134697000001</v>
      </c>
      <c r="D513" s="84">
        <v>772.38665228000002</v>
      </c>
      <c r="E513" s="84">
        <v>119.26881093999999</v>
      </c>
      <c r="F513" s="84">
        <v>119.26881093999999</v>
      </c>
    </row>
    <row r="514" spans="1:6" ht="12.75" customHeight="1" x14ac:dyDescent="0.2">
      <c r="A514" s="83" t="s">
        <v>168</v>
      </c>
      <c r="B514" s="83">
        <v>20</v>
      </c>
      <c r="C514" s="84">
        <v>849.48192673999995</v>
      </c>
      <c r="D514" s="84">
        <v>808.9277075</v>
      </c>
      <c r="E514" s="84">
        <v>124.91133232</v>
      </c>
      <c r="F514" s="84">
        <v>124.91133232</v>
      </c>
    </row>
    <row r="515" spans="1:6" ht="12.75" customHeight="1" x14ac:dyDescent="0.2">
      <c r="A515" s="83" t="s">
        <v>168</v>
      </c>
      <c r="B515" s="83">
        <v>21</v>
      </c>
      <c r="C515" s="84">
        <v>867.33590757000002</v>
      </c>
      <c r="D515" s="84">
        <v>838.85105816999999</v>
      </c>
      <c r="E515" s="84">
        <v>129.53197465</v>
      </c>
      <c r="F515" s="84">
        <v>129.53197465</v>
      </c>
    </row>
    <row r="516" spans="1:6" ht="12.75" customHeight="1" x14ac:dyDescent="0.2">
      <c r="A516" s="83" t="s">
        <v>168</v>
      </c>
      <c r="B516" s="83">
        <v>22</v>
      </c>
      <c r="C516" s="84">
        <v>856.33483402000002</v>
      </c>
      <c r="D516" s="84">
        <v>825.02897071999996</v>
      </c>
      <c r="E516" s="84">
        <v>127.39762401999999</v>
      </c>
      <c r="F516" s="84">
        <v>127.39762401999999</v>
      </c>
    </row>
    <row r="517" spans="1:6" ht="12.75" customHeight="1" x14ac:dyDescent="0.2">
      <c r="A517" s="83" t="s">
        <v>168</v>
      </c>
      <c r="B517" s="83">
        <v>23</v>
      </c>
      <c r="C517" s="84">
        <v>805.54979502000003</v>
      </c>
      <c r="D517" s="84">
        <v>773.00582240000006</v>
      </c>
      <c r="E517" s="84">
        <v>119.36442067</v>
      </c>
      <c r="F517" s="84">
        <v>119.36442067</v>
      </c>
    </row>
    <row r="518" spans="1:6" ht="12.75" customHeight="1" x14ac:dyDescent="0.2">
      <c r="A518" s="83" t="s">
        <v>168</v>
      </c>
      <c r="B518" s="83">
        <v>24</v>
      </c>
      <c r="C518" s="84">
        <v>743.91313118000005</v>
      </c>
      <c r="D518" s="84">
        <v>713.75612352999997</v>
      </c>
      <c r="E518" s="84">
        <v>110.21532273</v>
      </c>
      <c r="F518" s="84">
        <v>110.21532273</v>
      </c>
    </row>
    <row r="519" spans="1:6" ht="12.75" customHeight="1" x14ac:dyDescent="0.2">
      <c r="A519" s="83" t="s">
        <v>169</v>
      </c>
      <c r="B519" s="83">
        <v>1</v>
      </c>
      <c r="C519" s="84">
        <v>836.43341881000003</v>
      </c>
      <c r="D519" s="84">
        <v>805.03521314</v>
      </c>
      <c r="E519" s="84">
        <v>124.31026915</v>
      </c>
      <c r="F519" s="84">
        <v>124.31026915</v>
      </c>
    </row>
    <row r="520" spans="1:6" ht="12.75" customHeight="1" x14ac:dyDescent="0.2">
      <c r="A520" s="83" t="s">
        <v>169</v>
      </c>
      <c r="B520" s="83">
        <v>2</v>
      </c>
      <c r="C520" s="84">
        <v>862.81756931999996</v>
      </c>
      <c r="D520" s="84">
        <v>831.79680771999995</v>
      </c>
      <c r="E520" s="84">
        <v>128.44268593000001</v>
      </c>
      <c r="F520" s="84">
        <v>128.44268593000001</v>
      </c>
    </row>
    <row r="521" spans="1:6" ht="12.75" customHeight="1" x14ac:dyDescent="0.2">
      <c r="A521" s="83" t="s">
        <v>169</v>
      </c>
      <c r="B521" s="83">
        <v>3</v>
      </c>
      <c r="C521" s="84">
        <v>875.88098573000002</v>
      </c>
      <c r="D521" s="84">
        <v>846.59765319999997</v>
      </c>
      <c r="E521" s="84">
        <v>130.72817240000001</v>
      </c>
      <c r="F521" s="84">
        <v>130.72817240000001</v>
      </c>
    </row>
    <row r="522" spans="1:6" ht="12.75" customHeight="1" x14ac:dyDescent="0.2">
      <c r="A522" s="83" t="s">
        <v>169</v>
      </c>
      <c r="B522" s="83">
        <v>4</v>
      </c>
      <c r="C522" s="84">
        <v>834.94088189000001</v>
      </c>
      <c r="D522" s="84">
        <v>804.00428321000004</v>
      </c>
      <c r="E522" s="84">
        <v>124.15107714</v>
      </c>
      <c r="F522" s="84">
        <v>124.15107714</v>
      </c>
    </row>
    <row r="523" spans="1:6" ht="12.75" customHeight="1" x14ac:dyDescent="0.2">
      <c r="A523" s="83" t="s">
        <v>169</v>
      </c>
      <c r="B523" s="83">
        <v>5</v>
      </c>
      <c r="C523" s="84">
        <v>816.20788372000004</v>
      </c>
      <c r="D523" s="84">
        <v>784.60532783999997</v>
      </c>
      <c r="E523" s="84">
        <v>121.15556921</v>
      </c>
      <c r="F523" s="84">
        <v>121.15556921</v>
      </c>
    </row>
    <row r="524" spans="1:6" ht="12.75" customHeight="1" x14ac:dyDescent="0.2">
      <c r="A524" s="83" t="s">
        <v>169</v>
      </c>
      <c r="B524" s="83">
        <v>6</v>
      </c>
      <c r="C524" s="84">
        <v>799.19230075999997</v>
      </c>
      <c r="D524" s="84">
        <v>767.70355754000002</v>
      </c>
      <c r="E524" s="84">
        <v>118.54566646000001</v>
      </c>
      <c r="F524" s="84">
        <v>118.54566646000001</v>
      </c>
    </row>
    <row r="525" spans="1:6" ht="12.75" customHeight="1" x14ac:dyDescent="0.2">
      <c r="A525" s="83" t="s">
        <v>169</v>
      </c>
      <c r="B525" s="83">
        <v>7</v>
      </c>
      <c r="C525" s="84">
        <v>738.39998358000003</v>
      </c>
      <c r="D525" s="84">
        <v>707.64887935000002</v>
      </c>
      <c r="E525" s="84">
        <v>109.27226688</v>
      </c>
      <c r="F525" s="84">
        <v>109.27226688</v>
      </c>
    </row>
    <row r="526" spans="1:6" ht="12.75" customHeight="1" x14ac:dyDescent="0.2">
      <c r="A526" s="83" t="s">
        <v>169</v>
      </c>
      <c r="B526" s="83">
        <v>8</v>
      </c>
      <c r="C526" s="84">
        <v>609.08365622999997</v>
      </c>
      <c r="D526" s="84">
        <v>573.86693307999997</v>
      </c>
      <c r="E526" s="84">
        <v>88.614201890000004</v>
      </c>
      <c r="F526" s="84">
        <v>88.614201890000004</v>
      </c>
    </row>
    <row r="527" spans="1:6" ht="12.75" customHeight="1" x14ac:dyDescent="0.2">
      <c r="A527" s="83" t="s">
        <v>169</v>
      </c>
      <c r="B527" s="83">
        <v>9</v>
      </c>
      <c r="C527" s="84">
        <v>554.70333490999997</v>
      </c>
      <c r="D527" s="84">
        <v>523.13661959000001</v>
      </c>
      <c r="E527" s="84">
        <v>80.780632850000003</v>
      </c>
      <c r="F527" s="84">
        <v>80.780632850000003</v>
      </c>
    </row>
    <row r="528" spans="1:6" ht="12.75" customHeight="1" x14ac:dyDescent="0.2">
      <c r="A528" s="83" t="s">
        <v>169</v>
      </c>
      <c r="B528" s="83">
        <v>10</v>
      </c>
      <c r="C528" s="84">
        <v>715.25229641999999</v>
      </c>
      <c r="D528" s="84">
        <v>681.56715615999997</v>
      </c>
      <c r="E528" s="84">
        <v>105.24483307</v>
      </c>
      <c r="F528" s="84">
        <v>105.24483307</v>
      </c>
    </row>
    <row r="529" spans="1:6" ht="12.75" customHeight="1" x14ac:dyDescent="0.2">
      <c r="A529" s="83" t="s">
        <v>169</v>
      </c>
      <c r="B529" s="83">
        <v>11</v>
      </c>
      <c r="C529" s="84">
        <v>719.13821022000002</v>
      </c>
      <c r="D529" s="84">
        <v>682.33055123999998</v>
      </c>
      <c r="E529" s="84">
        <v>105.36271343999999</v>
      </c>
      <c r="F529" s="84">
        <v>105.36271343999999</v>
      </c>
    </row>
    <row r="530" spans="1:6" ht="12.75" customHeight="1" x14ac:dyDescent="0.2">
      <c r="A530" s="83" t="s">
        <v>169</v>
      </c>
      <c r="B530" s="83">
        <v>12</v>
      </c>
      <c r="C530" s="84">
        <v>681.91280419999998</v>
      </c>
      <c r="D530" s="84">
        <v>646.21733684000003</v>
      </c>
      <c r="E530" s="84">
        <v>99.786257500000005</v>
      </c>
      <c r="F530" s="84">
        <v>99.786257500000005</v>
      </c>
    </row>
    <row r="531" spans="1:6" ht="12.75" customHeight="1" x14ac:dyDescent="0.2">
      <c r="A531" s="83" t="s">
        <v>169</v>
      </c>
      <c r="B531" s="83">
        <v>13</v>
      </c>
      <c r="C531" s="84">
        <v>721.22620013000005</v>
      </c>
      <c r="D531" s="84">
        <v>689.44909891999998</v>
      </c>
      <c r="E531" s="84">
        <v>106.46193067</v>
      </c>
      <c r="F531" s="84">
        <v>106.46193067</v>
      </c>
    </row>
    <row r="532" spans="1:6" ht="12.75" customHeight="1" x14ac:dyDescent="0.2">
      <c r="A532" s="83" t="s">
        <v>169</v>
      </c>
      <c r="B532" s="83">
        <v>14</v>
      </c>
      <c r="C532" s="84">
        <v>722.19045554000002</v>
      </c>
      <c r="D532" s="84">
        <v>681.68730685000003</v>
      </c>
      <c r="E532" s="84">
        <v>105.26338626</v>
      </c>
      <c r="F532" s="84">
        <v>105.26338626</v>
      </c>
    </row>
    <row r="533" spans="1:6" ht="12.75" customHeight="1" x14ac:dyDescent="0.2">
      <c r="A533" s="83" t="s">
        <v>169</v>
      </c>
      <c r="B533" s="83">
        <v>15</v>
      </c>
      <c r="C533" s="84">
        <v>723.12316118000001</v>
      </c>
      <c r="D533" s="84">
        <v>686.03288825000004</v>
      </c>
      <c r="E533" s="84">
        <v>105.93441328999999</v>
      </c>
      <c r="F533" s="84">
        <v>105.93441328999999</v>
      </c>
    </row>
    <row r="534" spans="1:6" ht="12.75" customHeight="1" x14ac:dyDescent="0.2">
      <c r="A534" s="83" t="s">
        <v>169</v>
      </c>
      <c r="B534" s="83">
        <v>16</v>
      </c>
      <c r="C534" s="84">
        <v>733.56596102000003</v>
      </c>
      <c r="D534" s="84">
        <v>698.16739719999998</v>
      </c>
      <c r="E534" s="84">
        <v>107.8081749</v>
      </c>
      <c r="F534" s="84">
        <v>107.8081749</v>
      </c>
    </row>
    <row r="535" spans="1:6" ht="12.75" customHeight="1" x14ac:dyDescent="0.2">
      <c r="A535" s="83" t="s">
        <v>169</v>
      </c>
      <c r="B535" s="83">
        <v>17</v>
      </c>
      <c r="C535" s="84">
        <v>677.32612148999999</v>
      </c>
      <c r="D535" s="84">
        <v>643.4613875</v>
      </c>
      <c r="E535" s="84">
        <v>99.360694989999999</v>
      </c>
      <c r="F535" s="84">
        <v>99.360694989999999</v>
      </c>
    </row>
    <row r="536" spans="1:6" ht="12.75" customHeight="1" x14ac:dyDescent="0.2">
      <c r="A536" s="83" t="s">
        <v>169</v>
      </c>
      <c r="B536" s="83">
        <v>18</v>
      </c>
      <c r="C536" s="84">
        <v>713.44834646000004</v>
      </c>
      <c r="D536" s="84">
        <v>683.69736616</v>
      </c>
      <c r="E536" s="84">
        <v>105.57377145</v>
      </c>
      <c r="F536" s="84">
        <v>105.57377145</v>
      </c>
    </row>
    <row r="537" spans="1:6" ht="12.75" customHeight="1" x14ac:dyDescent="0.2">
      <c r="A537" s="83" t="s">
        <v>169</v>
      </c>
      <c r="B537" s="83">
        <v>19</v>
      </c>
      <c r="C537" s="84">
        <v>685.65768574000003</v>
      </c>
      <c r="D537" s="84">
        <v>655.55441409000002</v>
      </c>
      <c r="E537" s="84">
        <v>101.22805106</v>
      </c>
      <c r="F537" s="84">
        <v>101.22805106</v>
      </c>
    </row>
    <row r="538" spans="1:6" ht="12.75" customHeight="1" x14ac:dyDescent="0.2">
      <c r="A538" s="83" t="s">
        <v>169</v>
      </c>
      <c r="B538" s="83">
        <v>20</v>
      </c>
      <c r="C538" s="84">
        <v>659.54338695000001</v>
      </c>
      <c r="D538" s="84">
        <v>629.22037122999996</v>
      </c>
      <c r="E538" s="84">
        <v>97.161655069999995</v>
      </c>
      <c r="F538" s="84">
        <v>97.161655069999995</v>
      </c>
    </row>
    <row r="539" spans="1:6" ht="12.75" customHeight="1" x14ac:dyDescent="0.2">
      <c r="A539" s="83" t="s">
        <v>169</v>
      </c>
      <c r="B539" s="83">
        <v>21</v>
      </c>
      <c r="C539" s="84">
        <v>670.67504125999994</v>
      </c>
      <c r="D539" s="84">
        <v>640.9912276</v>
      </c>
      <c r="E539" s="84">
        <v>98.979262930000004</v>
      </c>
      <c r="F539" s="84">
        <v>98.979262930000004</v>
      </c>
    </row>
    <row r="540" spans="1:6" ht="12.75" customHeight="1" x14ac:dyDescent="0.2">
      <c r="A540" s="83" t="s">
        <v>169</v>
      </c>
      <c r="B540" s="83">
        <v>22</v>
      </c>
      <c r="C540" s="84">
        <v>664.76944275999995</v>
      </c>
      <c r="D540" s="84">
        <v>634.69385444</v>
      </c>
      <c r="E540" s="84">
        <v>98.006848129999995</v>
      </c>
      <c r="F540" s="84">
        <v>98.006848129999995</v>
      </c>
    </row>
    <row r="541" spans="1:6" ht="12.75" customHeight="1" x14ac:dyDescent="0.2">
      <c r="A541" s="83" t="s">
        <v>169</v>
      </c>
      <c r="B541" s="83">
        <v>23</v>
      </c>
      <c r="C541" s="84">
        <v>649.43421278000005</v>
      </c>
      <c r="D541" s="84">
        <v>619.57635068000002</v>
      </c>
      <c r="E541" s="84">
        <v>95.672464579999996</v>
      </c>
      <c r="F541" s="84">
        <v>95.672464579999996</v>
      </c>
    </row>
    <row r="542" spans="1:6" ht="12.75" customHeight="1" x14ac:dyDescent="0.2">
      <c r="A542" s="83" t="s">
        <v>169</v>
      </c>
      <c r="B542" s="83">
        <v>24</v>
      </c>
      <c r="C542" s="84">
        <v>596.10308101999999</v>
      </c>
      <c r="D542" s="84">
        <v>566.70806015000005</v>
      </c>
      <c r="E542" s="84">
        <v>87.508757799999998</v>
      </c>
      <c r="F542" s="84">
        <v>87.508757799999998</v>
      </c>
    </row>
    <row r="543" spans="1:6" ht="12.75" customHeight="1" x14ac:dyDescent="0.2">
      <c r="A543" s="83" t="s">
        <v>170</v>
      </c>
      <c r="B543" s="83">
        <v>1</v>
      </c>
      <c r="C543" s="84">
        <v>798.12340094000001</v>
      </c>
      <c r="D543" s="84">
        <v>771.09402473</v>
      </c>
      <c r="E543" s="84">
        <v>119.06920864</v>
      </c>
      <c r="F543" s="84">
        <v>119.06920864</v>
      </c>
    </row>
    <row r="544" spans="1:6" ht="12.75" customHeight="1" x14ac:dyDescent="0.2">
      <c r="A544" s="83" t="s">
        <v>170</v>
      </c>
      <c r="B544" s="83">
        <v>2</v>
      </c>
      <c r="C544" s="84">
        <v>814.92059786000004</v>
      </c>
      <c r="D544" s="84">
        <v>783.40757975999998</v>
      </c>
      <c r="E544" s="84">
        <v>120.97061780999999</v>
      </c>
      <c r="F544" s="84">
        <v>120.97061780999999</v>
      </c>
    </row>
    <row r="545" spans="1:6" ht="12.75" customHeight="1" x14ac:dyDescent="0.2">
      <c r="A545" s="83" t="s">
        <v>170</v>
      </c>
      <c r="B545" s="83">
        <v>3</v>
      </c>
      <c r="C545" s="84">
        <v>838.77531936000003</v>
      </c>
      <c r="D545" s="84">
        <v>807.80444205000003</v>
      </c>
      <c r="E545" s="84">
        <v>124.73788223</v>
      </c>
      <c r="F545" s="84">
        <v>124.73788223</v>
      </c>
    </row>
    <row r="546" spans="1:6" ht="12.75" customHeight="1" x14ac:dyDescent="0.2">
      <c r="A546" s="83" t="s">
        <v>170</v>
      </c>
      <c r="B546" s="83">
        <v>4</v>
      </c>
      <c r="C546" s="84">
        <v>842.74626275000003</v>
      </c>
      <c r="D546" s="84">
        <v>812.14313690999995</v>
      </c>
      <c r="E546" s="84">
        <v>125.40784588</v>
      </c>
      <c r="F546" s="84">
        <v>125.40784588</v>
      </c>
    </row>
    <row r="547" spans="1:6" ht="12.75" customHeight="1" x14ac:dyDescent="0.2">
      <c r="A547" s="83" t="s">
        <v>170</v>
      </c>
      <c r="B547" s="83">
        <v>5</v>
      </c>
      <c r="C547" s="84">
        <v>833.62140853000005</v>
      </c>
      <c r="D547" s="84">
        <v>801.92295691000004</v>
      </c>
      <c r="E547" s="84">
        <v>123.82968717999999</v>
      </c>
      <c r="F547" s="84">
        <v>123.82968717999999</v>
      </c>
    </row>
    <row r="548" spans="1:6" ht="12.75" customHeight="1" x14ac:dyDescent="0.2">
      <c r="A548" s="83" t="s">
        <v>170</v>
      </c>
      <c r="B548" s="83">
        <v>6</v>
      </c>
      <c r="C548" s="84">
        <v>811.69542522999996</v>
      </c>
      <c r="D548" s="84">
        <v>780.35076588000004</v>
      </c>
      <c r="E548" s="84">
        <v>120.49859702000001</v>
      </c>
      <c r="F548" s="84">
        <v>120.49859702000001</v>
      </c>
    </row>
    <row r="549" spans="1:6" ht="12.75" customHeight="1" x14ac:dyDescent="0.2">
      <c r="A549" s="83" t="s">
        <v>170</v>
      </c>
      <c r="B549" s="83">
        <v>7</v>
      </c>
      <c r="C549" s="84">
        <v>752.27908376000005</v>
      </c>
      <c r="D549" s="84">
        <v>721.29161952000004</v>
      </c>
      <c r="E549" s="84">
        <v>111.37892342000001</v>
      </c>
      <c r="F549" s="84">
        <v>111.37892342000001</v>
      </c>
    </row>
    <row r="550" spans="1:6" ht="12.75" customHeight="1" x14ac:dyDescent="0.2">
      <c r="A550" s="83" t="s">
        <v>170</v>
      </c>
      <c r="B550" s="83">
        <v>8</v>
      </c>
      <c r="C550" s="84">
        <v>700.26857300999995</v>
      </c>
      <c r="D550" s="84">
        <v>666.76510263</v>
      </c>
      <c r="E550" s="84">
        <v>102.95916006</v>
      </c>
      <c r="F550" s="84">
        <v>102.95916006</v>
      </c>
    </row>
    <row r="551" spans="1:6" ht="12.75" customHeight="1" x14ac:dyDescent="0.2">
      <c r="A551" s="83" t="s">
        <v>170</v>
      </c>
      <c r="B551" s="83">
        <v>9</v>
      </c>
      <c r="C551" s="84">
        <v>681.11805466999999</v>
      </c>
      <c r="D551" s="84">
        <v>652.06092045000003</v>
      </c>
      <c r="E551" s="84">
        <v>100.68859995</v>
      </c>
      <c r="F551" s="84">
        <v>100.68859995</v>
      </c>
    </row>
    <row r="552" spans="1:6" ht="12.75" customHeight="1" x14ac:dyDescent="0.2">
      <c r="A552" s="83" t="s">
        <v>170</v>
      </c>
      <c r="B552" s="83">
        <v>10</v>
      </c>
      <c r="C552" s="84">
        <v>653.96953994</v>
      </c>
      <c r="D552" s="84">
        <v>626.08227333000002</v>
      </c>
      <c r="E552" s="84">
        <v>96.677082740000003</v>
      </c>
      <c r="F552" s="84">
        <v>96.677082740000003</v>
      </c>
    </row>
    <row r="553" spans="1:6" ht="12.75" customHeight="1" x14ac:dyDescent="0.2">
      <c r="A553" s="83" t="s">
        <v>170</v>
      </c>
      <c r="B553" s="83">
        <v>11</v>
      </c>
      <c r="C553" s="84">
        <v>664.25021146999995</v>
      </c>
      <c r="D553" s="84">
        <v>631.90326631999994</v>
      </c>
      <c r="E553" s="84">
        <v>97.575936839999997</v>
      </c>
      <c r="F553" s="84">
        <v>97.575936839999997</v>
      </c>
    </row>
    <row r="554" spans="1:6" ht="12.75" customHeight="1" x14ac:dyDescent="0.2">
      <c r="A554" s="83" t="s">
        <v>170</v>
      </c>
      <c r="B554" s="83">
        <v>12</v>
      </c>
      <c r="C554" s="84">
        <v>674.97511929999996</v>
      </c>
      <c r="D554" s="84">
        <v>642.68576779</v>
      </c>
      <c r="E554" s="84">
        <v>99.240926939999994</v>
      </c>
      <c r="F554" s="84">
        <v>99.240926939999994</v>
      </c>
    </row>
    <row r="555" spans="1:6" ht="12.75" customHeight="1" x14ac:dyDescent="0.2">
      <c r="A555" s="83" t="s">
        <v>170</v>
      </c>
      <c r="B555" s="83">
        <v>13</v>
      </c>
      <c r="C555" s="84">
        <v>682.59862105000002</v>
      </c>
      <c r="D555" s="84">
        <v>652.14134887</v>
      </c>
      <c r="E555" s="84">
        <v>100.70101938000001</v>
      </c>
      <c r="F555" s="84">
        <v>100.70101938000001</v>
      </c>
    </row>
    <row r="556" spans="1:6" ht="12.75" customHeight="1" x14ac:dyDescent="0.2">
      <c r="A556" s="83" t="s">
        <v>170</v>
      </c>
      <c r="B556" s="83">
        <v>14</v>
      </c>
      <c r="C556" s="84">
        <v>700.33192355000006</v>
      </c>
      <c r="D556" s="84">
        <v>664.72585685000001</v>
      </c>
      <c r="E556" s="84">
        <v>102.64426801</v>
      </c>
      <c r="F556" s="84">
        <v>102.64426801</v>
      </c>
    </row>
    <row r="557" spans="1:6" ht="12.75" customHeight="1" x14ac:dyDescent="0.2">
      <c r="A557" s="83" t="s">
        <v>170</v>
      </c>
      <c r="B557" s="83">
        <v>15</v>
      </c>
      <c r="C557" s="84">
        <v>703.33838834999995</v>
      </c>
      <c r="D557" s="84">
        <v>669.39645824000002</v>
      </c>
      <c r="E557" s="84">
        <v>103.36548331</v>
      </c>
      <c r="F557" s="84">
        <v>103.36548331</v>
      </c>
    </row>
    <row r="558" spans="1:6" ht="12.75" customHeight="1" x14ac:dyDescent="0.2">
      <c r="A558" s="83" t="s">
        <v>170</v>
      </c>
      <c r="B558" s="83">
        <v>16</v>
      </c>
      <c r="C558" s="84">
        <v>702.61474724000004</v>
      </c>
      <c r="D558" s="84">
        <v>668.22586176000004</v>
      </c>
      <c r="E558" s="84">
        <v>103.18472456000001</v>
      </c>
      <c r="F558" s="84">
        <v>103.18472456000001</v>
      </c>
    </row>
    <row r="559" spans="1:6" ht="12.75" customHeight="1" x14ac:dyDescent="0.2">
      <c r="A559" s="83" t="s">
        <v>170</v>
      </c>
      <c r="B559" s="83">
        <v>17</v>
      </c>
      <c r="C559" s="84">
        <v>724.54424079</v>
      </c>
      <c r="D559" s="84">
        <v>690.69111616999999</v>
      </c>
      <c r="E559" s="84">
        <v>106.65371794000001</v>
      </c>
      <c r="F559" s="84">
        <v>106.65371794000001</v>
      </c>
    </row>
    <row r="560" spans="1:6" ht="12.75" customHeight="1" x14ac:dyDescent="0.2">
      <c r="A560" s="83" t="s">
        <v>170</v>
      </c>
      <c r="B560" s="83">
        <v>18</v>
      </c>
      <c r="C560" s="84">
        <v>704.13623562999999</v>
      </c>
      <c r="D560" s="84">
        <v>673.42140615000005</v>
      </c>
      <c r="E560" s="84">
        <v>103.98699943</v>
      </c>
      <c r="F560" s="84">
        <v>103.98699943</v>
      </c>
    </row>
    <row r="561" spans="1:6" ht="12.75" customHeight="1" x14ac:dyDescent="0.2">
      <c r="A561" s="83" t="s">
        <v>170</v>
      </c>
      <c r="B561" s="83">
        <v>19</v>
      </c>
      <c r="C561" s="84">
        <v>665.80665904</v>
      </c>
      <c r="D561" s="84">
        <v>635.14433266000003</v>
      </c>
      <c r="E561" s="84">
        <v>98.076409150000003</v>
      </c>
      <c r="F561" s="84">
        <v>98.076409150000003</v>
      </c>
    </row>
    <row r="562" spans="1:6" ht="12.75" customHeight="1" x14ac:dyDescent="0.2">
      <c r="A562" s="83" t="s">
        <v>170</v>
      </c>
      <c r="B562" s="83">
        <v>20</v>
      </c>
      <c r="C562" s="84">
        <v>687.80808745000002</v>
      </c>
      <c r="D562" s="84">
        <v>658.28346059</v>
      </c>
      <c r="E562" s="84">
        <v>101.64945934000001</v>
      </c>
      <c r="F562" s="84">
        <v>101.64945934000001</v>
      </c>
    </row>
    <row r="563" spans="1:6" ht="12.75" customHeight="1" x14ac:dyDescent="0.2">
      <c r="A563" s="83" t="s">
        <v>170</v>
      </c>
      <c r="B563" s="83">
        <v>21</v>
      </c>
      <c r="C563" s="84">
        <v>696.2976635</v>
      </c>
      <c r="D563" s="84">
        <v>666.39889036</v>
      </c>
      <c r="E563" s="84">
        <v>102.90261105</v>
      </c>
      <c r="F563" s="84">
        <v>102.90261105</v>
      </c>
    </row>
    <row r="564" spans="1:6" ht="12.75" customHeight="1" x14ac:dyDescent="0.2">
      <c r="A564" s="83" t="s">
        <v>170</v>
      </c>
      <c r="B564" s="83">
        <v>22</v>
      </c>
      <c r="C564" s="84">
        <v>725.33114953999996</v>
      </c>
      <c r="D564" s="84">
        <v>694.85924078000005</v>
      </c>
      <c r="E564" s="84">
        <v>107.29734281</v>
      </c>
      <c r="F564" s="84">
        <v>107.29734281</v>
      </c>
    </row>
    <row r="565" spans="1:6" ht="12.75" customHeight="1" x14ac:dyDescent="0.2">
      <c r="A565" s="83" t="s">
        <v>170</v>
      </c>
      <c r="B565" s="83">
        <v>23</v>
      </c>
      <c r="C565" s="84">
        <v>771.05616164000003</v>
      </c>
      <c r="D565" s="84">
        <v>741.15842363000002</v>
      </c>
      <c r="E565" s="84">
        <v>114.44667465000001</v>
      </c>
      <c r="F565" s="84">
        <v>114.44667465000001</v>
      </c>
    </row>
    <row r="566" spans="1:6" ht="12.75" customHeight="1" x14ac:dyDescent="0.2">
      <c r="A566" s="83" t="s">
        <v>170</v>
      </c>
      <c r="B566" s="83">
        <v>24</v>
      </c>
      <c r="C566" s="84">
        <v>775.86897291000002</v>
      </c>
      <c r="D566" s="84">
        <v>744.88742167999999</v>
      </c>
      <c r="E566" s="84">
        <v>115.02249139</v>
      </c>
      <c r="F566" s="84">
        <v>115.02249139</v>
      </c>
    </row>
    <row r="567" spans="1:6" ht="12.75" customHeight="1" x14ac:dyDescent="0.2">
      <c r="A567" s="83" t="s">
        <v>171</v>
      </c>
      <c r="B567" s="83">
        <v>1</v>
      </c>
      <c r="C567" s="84">
        <v>898.10847691000004</v>
      </c>
      <c r="D567" s="84">
        <v>864.70055476000005</v>
      </c>
      <c r="E567" s="84">
        <v>133.52354896</v>
      </c>
      <c r="F567" s="84">
        <v>133.52354896</v>
      </c>
    </row>
    <row r="568" spans="1:6" ht="12.75" customHeight="1" x14ac:dyDescent="0.2">
      <c r="A568" s="83" t="s">
        <v>171</v>
      </c>
      <c r="B568" s="83">
        <v>2</v>
      </c>
      <c r="C568" s="84">
        <v>842.91668945000004</v>
      </c>
      <c r="D568" s="84">
        <v>811.79123855</v>
      </c>
      <c r="E568" s="84">
        <v>125.35350716000001</v>
      </c>
      <c r="F568" s="84">
        <v>125.35350716000001</v>
      </c>
    </row>
    <row r="569" spans="1:6" ht="12.75" customHeight="1" x14ac:dyDescent="0.2">
      <c r="A569" s="83" t="s">
        <v>171</v>
      </c>
      <c r="B569" s="83">
        <v>3</v>
      </c>
      <c r="C569" s="84">
        <v>821.51900980999994</v>
      </c>
      <c r="D569" s="84">
        <v>795.01191722999999</v>
      </c>
      <c r="E569" s="84">
        <v>122.76251249000001</v>
      </c>
      <c r="F569" s="84">
        <v>122.76251249000001</v>
      </c>
    </row>
    <row r="570" spans="1:6" ht="12.75" customHeight="1" x14ac:dyDescent="0.2">
      <c r="A570" s="83" t="s">
        <v>171</v>
      </c>
      <c r="B570" s="83">
        <v>4</v>
      </c>
      <c r="C570" s="84">
        <v>835.95814590999998</v>
      </c>
      <c r="D570" s="84">
        <v>804.46451024999999</v>
      </c>
      <c r="E570" s="84">
        <v>124.22214353</v>
      </c>
      <c r="F570" s="84">
        <v>124.22214353</v>
      </c>
    </row>
    <row r="571" spans="1:6" ht="12.75" customHeight="1" x14ac:dyDescent="0.2">
      <c r="A571" s="83" t="s">
        <v>171</v>
      </c>
      <c r="B571" s="83">
        <v>5</v>
      </c>
      <c r="C571" s="84">
        <v>836.12474383999995</v>
      </c>
      <c r="D571" s="84">
        <v>802.45282964</v>
      </c>
      <c r="E571" s="84">
        <v>123.91150797</v>
      </c>
      <c r="F571" s="84">
        <v>123.91150797</v>
      </c>
    </row>
    <row r="572" spans="1:6" ht="12.75" customHeight="1" x14ac:dyDescent="0.2">
      <c r="A572" s="83" t="s">
        <v>171</v>
      </c>
      <c r="B572" s="83">
        <v>6</v>
      </c>
      <c r="C572" s="84">
        <v>824.50928237000005</v>
      </c>
      <c r="D572" s="84">
        <v>791.01963579000005</v>
      </c>
      <c r="E572" s="84">
        <v>122.14604060000001</v>
      </c>
      <c r="F572" s="84">
        <v>122.14604060000001</v>
      </c>
    </row>
    <row r="573" spans="1:6" ht="12.75" customHeight="1" x14ac:dyDescent="0.2">
      <c r="A573" s="83" t="s">
        <v>171</v>
      </c>
      <c r="B573" s="83">
        <v>7</v>
      </c>
      <c r="C573" s="84">
        <v>747.60588154000004</v>
      </c>
      <c r="D573" s="84">
        <v>716.78239888999997</v>
      </c>
      <c r="E573" s="84">
        <v>110.68262788</v>
      </c>
      <c r="F573" s="84">
        <v>110.68262788</v>
      </c>
    </row>
    <row r="574" spans="1:6" ht="12.75" customHeight="1" x14ac:dyDescent="0.2">
      <c r="A574" s="83" t="s">
        <v>171</v>
      </c>
      <c r="B574" s="83">
        <v>8</v>
      </c>
      <c r="C574" s="84">
        <v>696.59901066999998</v>
      </c>
      <c r="D574" s="84">
        <v>670.11346031000005</v>
      </c>
      <c r="E574" s="84">
        <v>103.47619985999999</v>
      </c>
      <c r="F574" s="84">
        <v>103.47619985999999</v>
      </c>
    </row>
    <row r="575" spans="1:6" ht="12.75" customHeight="1" x14ac:dyDescent="0.2">
      <c r="A575" s="83" t="s">
        <v>171</v>
      </c>
      <c r="B575" s="83">
        <v>9</v>
      </c>
      <c r="C575" s="84">
        <v>766.83119156999999</v>
      </c>
      <c r="D575" s="84">
        <v>734.39419617999999</v>
      </c>
      <c r="E575" s="84">
        <v>113.40217011</v>
      </c>
      <c r="F575" s="84">
        <v>113.40217011</v>
      </c>
    </row>
    <row r="576" spans="1:6" ht="12.75" customHeight="1" x14ac:dyDescent="0.2">
      <c r="A576" s="83" t="s">
        <v>171</v>
      </c>
      <c r="B576" s="83">
        <v>10</v>
      </c>
      <c r="C576" s="84">
        <v>687.08762918000002</v>
      </c>
      <c r="D576" s="84">
        <v>655.01036852000004</v>
      </c>
      <c r="E576" s="84">
        <v>101.14404175</v>
      </c>
      <c r="F576" s="84">
        <v>101.14404175</v>
      </c>
    </row>
    <row r="577" spans="1:6" ht="12.75" customHeight="1" x14ac:dyDescent="0.2">
      <c r="A577" s="83" t="s">
        <v>171</v>
      </c>
      <c r="B577" s="83">
        <v>11</v>
      </c>
      <c r="C577" s="84">
        <v>705.81333825000002</v>
      </c>
      <c r="D577" s="84">
        <v>672.42710337000005</v>
      </c>
      <c r="E577" s="84">
        <v>103.83346323000001</v>
      </c>
      <c r="F577" s="84">
        <v>103.83346323000001</v>
      </c>
    </row>
    <row r="578" spans="1:6" ht="12.75" customHeight="1" x14ac:dyDescent="0.2">
      <c r="A578" s="83" t="s">
        <v>171</v>
      </c>
      <c r="B578" s="83">
        <v>12</v>
      </c>
      <c r="C578" s="84">
        <v>714.84317052999995</v>
      </c>
      <c r="D578" s="84">
        <v>680.87681800999997</v>
      </c>
      <c r="E578" s="84">
        <v>105.13823386</v>
      </c>
      <c r="F578" s="84">
        <v>105.13823386</v>
      </c>
    </row>
    <row r="579" spans="1:6" ht="12.75" customHeight="1" x14ac:dyDescent="0.2">
      <c r="A579" s="83" t="s">
        <v>171</v>
      </c>
      <c r="B579" s="83">
        <v>13</v>
      </c>
      <c r="C579" s="84">
        <v>707.16565035999997</v>
      </c>
      <c r="D579" s="84">
        <v>675.54509853000002</v>
      </c>
      <c r="E579" s="84">
        <v>104.31493138</v>
      </c>
      <c r="F579" s="84">
        <v>104.31493138</v>
      </c>
    </row>
    <row r="580" spans="1:6" ht="12.75" customHeight="1" x14ac:dyDescent="0.2">
      <c r="A580" s="83" t="s">
        <v>171</v>
      </c>
      <c r="B580" s="83">
        <v>14</v>
      </c>
      <c r="C580" s="84">
        <v>695.28025216000003</v>
      </c>
      <c r="D580" s="84">
        <v>661.15747233000002</v>
      </c>
      <c r="E580" s="84">
        <v>102.09325256</v>
      </c>
      <c r="F580" s="84">
        <v>102.09325256</v>
      </c>
    </row>
    <row r="581" spans="1:6" ht="12.75" customHeight="1" x14ac:dyDescent="0.2">
      <c r="A581" s="83" t="s">
        <v>171</v>
      </c>
      <c r="B581" s="83">
        <v>15</v>
      </c>
      <c r="C581" s="84">
        <v>703.93693753000002</v>
      </c>
      <c r="D581" s="84">
        <v>669.42621932999998</v>
      </c>
      <c r="E581" s="84">
        <v>103.3700789</v>
      </c>
      <c r="F581" s="84">
        <v>103.3700789</v>
      </c>
    </row>
    <row r="582" spans="1:6" ht="12.75" customHeight="1" x14ac:dyDescent="0.2">
      <c r="A582" s="83" t="s">
        <v>171</v>
      </c>
      <c r="B582" s="83">
        <v>16</v>
      </c>
      <c r="C582" s="84">
        <v>707.33197161999999</v>
      </c>
      <c r="D582" s="84">
        <v>674.43985605</v>
      </c>
      <c r="E582" s="84">
        <v>104.14426433</v>
      </c>
      <c r="F582" s="84">
        <v>104.14426433</v>
      </c>
    </row>
    <row r="583" spans="1:6" ht="12.75" customHeight="1" x14ac:dyDescent="0.2">
      <c r="A583" s="83" t="s">
        <v>171</v>
      </c>
      <c r="B583" s="83">
        <v>17</v>
      </c>
      <c r="C583" s="84">
        <v>709.39822608999998</v>
      </c>
      <c r="D583" s="84">
        <v>679.64939292999998</v>
      </c>
      <c r="E583" s="84">
        <v>104.94869986</v>
      </c>
      <c r="F583" s="84">
        <v>104.94869986</v>
      </c>
    </row>
    <row r="584" spans="1:6" ht="12.75" customHeight="1" x14ac:dyDescent="0.2">
      <c r="A584" s="83" t="s">
        <v>171</v>
      </c>
      <c r="B584" s="83">
        <v>18</v>
      </c>
      <c r="C584" s="84">
        <v>703.15868178000005</v>
      </c>
      <c r="D584" s="84">
        <v>673.17577707999999</v>
      </c>
      <c r="E584" s="84">
        <v>103.94907039</v>
      </c>
      <c r="F584" s="84">
        <v>103.94907039</v>
      </c>
    </row>
    <row r="585" spans="1:6" ht="12.75" customHeight="1" x14ac:dyDescent="0.2">
      <c r="A585" s="83" t="s">
        <v>171</v>
      </c>
      <c r="B585" s="83">
        <v>19</v>
      </c>
      <c r="C585" s="84">
        <v>689.24907172999997</v>
      </c>
      <c r="D585" s="84">
        <v>659.14994468999998</v>
      </c>
      <c r="E585" s="84">
        <v>101.78325829000001</v>
      </c>
      <c r="F585" s="84">
        <v>101.78325829000001</v>
      </c>
    </row>
    <row r="586" spans="1:6" ht="12.75" customHeight="1" x14ac:dyDescent="0.2">
      <c r="A586" s="83" t="s">
        <v>171</v>
      </c>
      <c r="B586" s="83">
        <v>20</v>
      </c>
      <c r="C586" s="84">
        <v>679.27947696000001</v>
      </c>
      <c r="D586" s="84">
        <v>646.85797666999997</v>
      </c>
      <c r="E586" s="84">
        <v>99.885182499999999</v>
      </c>
      <c r="F586" s="84">
        <v>99.885182499999999</v>
      </c>
    </row>
    <row r="587" spans="1:6" ht="12.75" customHeight="1" x14ac:dyDescent="0.2">
      <c r="A587" s="83" t="s">
        <v>171</v>
      </c>
      <c r="B587" s="83">
        <v>21</v>
      </c>
      <c r="C587" s="84">
        <v>714.54920677999996</v>
      </c>
      <c r="D587" s="84">
        <v>674.98663795000004</v>
      </c>
      <c r="E587" s="84">
        <v>104.22869617000001</v>
      </c>
      <c r="F587" s="84">
        <v>104.22869617000001</v>
      </c>
    </row>
    <row r="588" spans="1:6" ht="12.75" customHeight="1" x14ac:dyDescent="0.2">
      <c r="A588" s="83" t="s">
        <v>171</v>
      </c>
      <c r="B588" s="83">
        <v>22</v>
      </c>
      <c r="C588" s="84">
        <v>689.74116279999998</v>
      </c>
      <c r="D588" s="84">
        <v>655.36421029999997</v>
      </c>
      <c r="E588" s="84">
        <v>101.19868056</v>
      </c>
      <c r="F588" s="84">
        <v>101.19868056</v>
      </c>
    </row>
    <row r="589" spans="1:6" ht="12.75" customHeight="1" x14ac:dyDescent="0.2">
      <c r="A589" s="83" t="s">
        <v>171</v>
      </c>
      <c r="B589" s="83">
        <v>23</v>
      </c>
      <c r="C589" s="84">
        <v>779.48780053999997</v>
      </c>
      <c r="D589" s="84">
        <v>749.09522281</v>
      </c>
      <c r="E589" s="84">
        <v>115.67224296000001</v>
      </c>
      <c r="F589" s="84">
        <v>115.67224296000001</v>
      </c>
    </row>
    <row r="590" spans="1:6" ht="12.75" customHeight="1" x14ac:dyDescent="0.2">
      <c r="A590" s="83" t="s">
        <v>171</v>
      </c>
      <c r="B590" s="83">
        <v>24</v>
      </c>
      <c r="C590" s="84">
        <v>780.00079975000006</v>
      </c>
      <c r="D590" s="84">
        <v>748.82397748000005</v>
      </c>
      <c r="E590" s="84">
        <v>115.63035836</v>
      </c>
      <c r="F590" s="84">
        <v>115.63035836</v>
      </c>
    </row>
    <row r="591" spans="1:6" ht="12.75" customHeight="1" x14ac:dyDescent="0.2">
      <c r="A591" s="83" t="s">
        <v>172</v>
      </c>
      <c r="B591" s="83">
        <v>1</v>
      </c>
      <c r="C591" s="84">
        <v>817.22157588000005</v>
      </c>
      <c r="D591" s="84">
        <v>784.67980081999997</v>
      </c>
      <c r="E591" s="84">
        <v>121.16706902</v>
      </c>
      <c r="F591" s="84">
        <v>121.16706902</v>
      </c>
    </row>
    <row r="592" spans="1:6" ht="12.75" customHeight="1" x14ac:dyDescent="0.2">
      <c r="A592" s="83" t="s">
        <v>172</v>
      </c>
      <c r="B592" s="83">
        <v>2</v>
      </c>
      <c r="C592" s="84">
        <v>850.71039449</v>
      </c>
      <c r="D592" s="84">
        <v>818.89435938999998</v>
      </c>
      <c r="E592" s="84">
        <v>126.45034224</v>
      </c>
      <c r="F592" s="84">
        <v>126.45034224</v>
      </c>
    </row>
    <row r="593" spans="1:6" ht="12.75" customHeight="1" x14ac:dyDescent="0.2">
      <c r="A593" s="83" t="s">
        <v>172</v>
      </c>
      <c r="B593" s="83">
        <v>3</v>
      </c>
      <c r="C593" s="84">
        <v>852.33386699000005</v>
      </c>
      <c r="D593" s="84">
        <v>826.01261898999996</v>
      </c>
      <c r="E593" s="84">
        <v>127.54951499000001</v>
      </c>
      <c r="F593" s="84">
        <v>127.54951499000001</v>
      </c>
    </row>
    <row r="594" spans="1:6" ht="12.75" customHeight="1" x14ac:dyDescent="0.2">
      <c r="A594" s="83" t="s">
        <v>172</v>
      </c>
      <c r="B594" s="83">
        <v>4</v>
      </c>
      <c r="C594" s="84">
        <v>833.69070800999998</v>
      </c>
      <c r="D594" s="84">
        <v>800.02746553999998</v>
      </c>
      <c r="E594" s="84">
        <v>123.5369931</v>
      </c>
      <c r="F594" s="84">
        <v>123.5369931</v>
      </c>
    </row>
    <row r="595" spans="1:6" ht="12.75" customHeight="1" x14ac:dyDescent="0.2">
      <c r="A595" s="83" t="s">
        <v>172</v>
      </c>
      <c r="B595" s="83">
        <v>5</v>
      </c>
      <c r="C595" s="84">
        <v>781.97862534000001</v>
      </c>
      <c r="D595" s="84">
        <v>749.75574359999996</v>
      </c>
      <c r="E595" s="84">
        <v>115.7742379</v>
      </c>
      <c r="F595" s="84">
        <v>115.7742379</v>
      </c>
    </row>
    <row r="596" spans="1:6" ht="12.75" customHeight="1" x14ac:dyDescent="0.2">
      <c r="A596" s="83" t="s">
        <v>172</v>
      </c>
      <c r="B596" s="83">
        <v>6</v>
      </c>
      <c r="C596" s="84">
        <v>786.27400880000005</v>
      </c>
      <c r="D596" s="84">
        <v>751.22160443999996</v>
      </c>
      <c r="E596" s="84">
        <v>116.00059018</v>
      </c>
      <c r="F596" s="84">
        <v>116.00059018</v>
      </c>
    </row>
    <row r="597" spans="1:6" ht="12.75" customHeight="1" x14ac:dyDescent="0.2">
      <c r="A597" s="83" t="s">
        <v>172</v>
      </c>
      <c r="B597" s="83">
        <v>7</v>
      </c>
      <c r="C597" s="84">
        <v>789.81438461000005</v>
      </c>
      <c r="D597" s="84">
        <v>761.28429888000005</v>
      </c>
      <c r="E597" s="84">
        <v>117.5544306</v>
      </c>
      <c r="F597" s="84">
        <v>117.5544306</v>
      </c>
    </row>
    <row r="598" spans="1:6" ht="12.75" customHeight="1" x14ac:dyDescent="0.2">
      <c r="A598" s="83" t="s">
        <v>172</v>
      </c>
      <c r="B598" s="83">
        <v>8</v>
      </c>
      <c r="C598" s="84">
        <v>759.52972396999996</v>
      </c>
      <c r="D598" s="84">
        <v>730.11128741000005</v>
      </c>
      <c r="E598" s="84">
        <v>112.74082073</v>
      </c>
      <c r="F598" s="84">
        <v>112.74082073</v>
      </c>
    </row>
    <row r="599" spans="1:6" ht="12.75" customHeight="1" x14ac:dyDescent="0.2">
      <c r="A599" s="83" t="s">
        <v>172</v>
      </c>
      <c r="B599" s="83">
        <v>9</v>
      </c>
      <c r="C599" s="84">
        <v>833.07841645999997</v>
      </c>
      <c r="D599" s="84">
        <v>802.45005498</v>
      </c>
      <c r="E599" s="84">
        <v>123.91107952</v>
      </c>
      <c r="F599" s="84">
        <v>123.91107952</v>
      </c>
    </row>
    <row r="600" spans="1:6" ht="12.75" customHeight="1" x14ac:dyDescent="0.2">
      <c r="A600" s="83" t="s">
        <v>172</v>
      </c>
      <c r="B600" s="83">
        <v>10</v>
      </c>
      <c r="C600" s="84">
        <v>875.61094075000005</v>
      </c>
      <c r="D600" s="84">
        <v>844.93367362000004</v>
      </c>
      <c r="E600" s="84">
        <v>130.47122743</v>
      </c>
      <c r="F600" s="84">
        <v>130.47122743</v>
      </c>
    </row>
    <row r="601" spans="1:6" ht="12.75" customHeight="1" x14ac:dyDescent="0.2">
      <c r="A601" s="83" t="s">
        <v>172</v>
      </c>
      <c r="B601" s="83">
        <v>11</v>
      </c>
      <c r="C601" s="84">
        <v>895.53281025000001</v>
      </c>
      <c r="D601" s="84">
        <v>865.14978306</v>
      </c>
      <c r="E601" s="84">
        <v>133.59291697</v>
      </c>
      <c r="F601" s="84">
        <v>133.59291697</v>
      </c>
    </row>
    <row r="602" spans="1:6" ht="12.75" customHeight="1" x14ac:dyDescent="0.2">
      <c r="A602" s="83" t="s">
        <v>172</v>
      </c>
      <c r="B602" s="83">
        <v>12</v>
      </c>
      <c r="C602" s="84">
        <v>786.33419952999998</v>
      </c>
      <c r="D602" s="84">
        <v>757.17500772000005</v>
      </c>
      <c r="E602" s="84">
        <v>116.91989054</v>
      </c>
      <c r="F602" s="84">
        <v>116.91989054</v>
      </c>
    </row>
    <row r="603" spans="1:6" ht="12.75" customHeight="1" x14ac:dyDescent="0.2">
      <c r="A603" s="83" t="s">
        <v>172</v>
      </c>
      <c r="B603" s="83">
        <v>13</v>
      </c>
      <c r="C603" s="84">
        <v>754.29475482999999</v>
      </c>
      <c r="D603" s="84">
        <v>723.08105455999998</v>
      </c>
      <c r="E603" s="84">
        <v>111.65524071999999</v>
      </c>
      <c r="F603" s="84">
        <v>111.65524071999999</v>
      </c>
    </row>
    <row r="604" spans="1:6" ht="12.75" customHeight="1" x14ac:dyDescent="0.2">
      <c r="A604" s="83" t="s">
        <v>172</v>
      </c>
      <c r="B604" s="83">
        <v>14</v>
      </c>
      <c r="C604" s="84">
        <v>752.57711842000003</v>
      </c>
      <c r="D604" s="84">
        <v>721.64022320000004</v>
      </c>
      <c r="E604" s="84">
        <v>111.43275339</v>
      </c>
      <c r="F604" s="84">
        <v>111.43275339</v>
      </c>
    </row>
    <row r="605" spans="1:6" ht="12.75" customHeight="1" x14ac:dyDescent="0.2">
      <c r="A605" s="83" t="s">
        <v>172</v>
      </c>
      <c r="B605" s="83">
        <v>15</v>
      </c>
      <c r="C605" s="84">
        <v>758.91593820000003</v>
      </c>
      <c r="D605" s="84">
        <v>728.98614244999999</v>
      </c>
      <c r="E605" s="84">
        <v>112.56708041</v>
      </c>
      <c r="F605" s="84">
        <v>112.56708041</v>
      </c>
    </row>
    <row r="606" spans="1:6" ht="12.75" customHeight="1" x14ac:dyDescent="0.2">
      <c r="A606" s="83" t="s">
        <v>172</v>
      </c>
      <c r="B606" s="83">
        <v>16</v>
      </c>
      <c r="C606" s="84">
        <v>760.82231271000001</v>
      </c>
      <c r="D606" s="84">
        <v>730.70363840000005</v>
      </c>
      <c r="E606" s="84">
        <v>112.83228917</v>
      </c>
      <c r="F606" s="84">
        <v>112.83228917</v>
      </c>
    </row>
    <row r="607" spans="1:6" ht="12.75" customHeight="1" x14ac:dyDescent="0.2">
      <c r="A607" s="83" t="s">
        <v>172</v>
      </c>
      <c r="B607" s="83">
        <v>17</v>
      </c>
      <c r="C607" s="84">
        <v>754.96758586999999</v>
      </c>
      <c r="D607" s="84">
        <v>725.15928804999999</v>
      </c>
      <c r="E607" s="84">
        <v>111.9761531</v>
      </c>
      <c r="F607" s="84">
        <v>111.9761531</v>
      </c>
    </row>
    <row r="608" spans="1:6" ht="12.75" customHeight="1" x14ac:dyDescent="0.2">
      <c r="A608" s="83" t="s">
        <v>172</v>
      </c>
      <c r="B608" s="83">
        <v>18</v>
      </c>
      <c r="C608" s="84">
        <v>753.00995239999997</v>
      </c>
      <c r="D608" s="84">
        <v>717.45300182999995</v>
      </c>
      <c r="E608" s="84">
        <v>110.78617966</v>
      </c>
      <c r="F608" s="84">
        <v>110.78617966</v>
      </c>
    </row>
    <row r="609" spans="1:6" ht="12.75" customHeight="1" x14ac:dyDescent="0.2">
      <c r="A609" s="83" t="s">
        <v>172</v>
      </c>
      <c r="B609" s="83">
        <v>19</v>
      </c>
      <c r="C609" s="84">
        <v>761.78620933000002</v>
      </c>
      <c r="D609" s="84">
        <v>731.60587917999999</v>
      </c>
      <c r="E609" s="84">
        <v>112.97160952</v>
      </c>
      <c r="F609" s="84">
        <v>112.97160952</v>
      </c>
    </row>
    <row r="610" spans="1:6" ht="12.75" customHeight="1" x14ac:dyDescent="0.2">
      <c r="A610" s="83" t="s">
        <v>172</v>
      </c>
      <c r="B610" s="83">
        <v>20</v>
      </c>
      <c r="C610" s="84">
        <v>789.80312386000003</v>
      </c>
      <c r="D610" s="84">
        <v>759.76674664999996</v>
      </c>
      <c r="E610" s="84">
        <v>117.32009635</v>
      </c>
      <c r="F610" s="84">
        <v>117.32009635</v>
      </c>
    </row>
    <row r="611" spans="1:6" ht="12.75" customHeight="1" x14ac:dyDescent="0.2">
      <c r="A611" s="83" t="s">
        <v>172</v>
      </c>
      <c r="B611" s="83">
        <v>21</v>
      </c>
      <c r="C611" s="84">
        <v>790.71128085999999</v>
      </c>
      <c r="D611" s="84">
        <v>755.65214061999995</v>
      </c>
      <c r="E611" s="84">
        <v>116.68473559</v>
      </c>
      <c r="F611" s="84">
        <v>116.68473559</v>
      </c>
    </row>
    <row r="612" spans="1:6" ht="12.75" customHeight="1" x14ac:dyDescent="0.2">
      <c r="A612" s="83" t="s">
        <v>172</v>
      </c>
      <c r="B612" s="83">
        <v>22</v>
      </c>
      <c r="C612" s="84">
        <v>776.68936787999996</v>
      </c>
      <c r="D612" s="84">
        <v>743.00932222999995</v>
      </c>
      <c r="E612" s="84">
        <v>114.73248289999999</v>
      </c>
      <c r="F612" s="84">
        <v>114.73248289999999</v>
      </c>
    </row>
    <row r="613" spans="1:6" ht="12.75" customHeight="1" x14ac:dyDescent="0.2">
      <c r="A613" s="83" t="s">
        <v>172</v>
      </c>
      <c r="B613" s="83">
        <v>23</v>
      </c>
      <c r="C613" s="84">
        <v>827.89812963999998</v>
      </c>
      <c r="D613" s="84">
        <v>796.37534853</v>
      </c>
      <c r="E613" s="84">
        <v>122.97304801999999</v>
      </c>
      <c r="F613" s="84">
        <v>122.97304801999999</v>
      </c>
    </row>
    <row r="614" spans="1:6" ht="12.75" customHeight="1" x14ac:dyDescent="0.2">
      <c r="A614" s="83" t="s">
        <v>172</v>
      </c>
      <c r="B614" s="83">
        <v>24</v>
      </c>
      <c r="C614" s="84">
        <v>835.14011368000001</v>
      </c>
      <c r="D614" s="84">
        <v>808.88815897999996</v>
      </c>
      <c r="E614" s="84">
        <v>124.90522540000001</v>
      </c>
      <c r="F614" s="84">
        <v>124.90522540000001</v>
      </c>
    </row>
    <row r="615" spans="1:6" ht="12.75" customHeight="1" x14ac:dyDescent="0.2">
      <c r="A615" s="83" t="s">
        <v>173</v>
      </c>
      <c r="B615" s="83">
        <v>1</v>
      </c>
      <c r="C615" s="84">
        <v>897.10282944999994</v>
      </c>
      <c r="D615" s="84">
        <v>862.86991707000004</v>
      </c>
      <c r="E615" s="84">
        <v>133.24086932</v>
      </c>
      <c r="F615" s="84">
        <v>133.24086932</v>
      </c>
    </row>
    <row r="616" spans="1:6" ht="12.75" customHeight="1" x14ac:dyDescent="0.2">
      <c r="A616" s="83" t="s">
        <v>173</v>
      </c>
      <c r="B616" s="83">
        <v>2</v>
      </c>
      <c r="C616" s="84">
        <v>924.41352459999996</v>
      </c>
      <c r="D616" s="84">
        <v>887.17166669999995</v>
      </c>
      <c r="E616" s="84">
        <v>136.99344683000001</v>
      </c>
      <c r="F616" s="84">
        <v>136.99344683000001</v>
      </c>
    </row>
    <row r="617" spans="1:6" ht="12.75" customHeight="1" x14ac:dyDescent="0.2">
      <c r="A617" s="83" t="s">
        <v>173</v>
      </c>
      <c r="B617" s="83">
        <v>3</v>
      </c>
      <c r="C617" s="84">
        <v>928.20178859999999</v>
      </c>
      <c r="D617" s="84">
        <v>892.17287368999996</v>
      </c>
      <c r="E617" s="84">
        <v>137.76571290999999</v>
      </c>
      <c r="F617" s="84">
        <v>137.76571290999999</v>
      </c>
    </row>
    <row r="618" spans="1:6" ht="12.75" customHeight="1" x14ac:dyDescent="0.2">
      <c r="A618" s="83" t="s">
        <v>173</v>
      </c>
      <c r="B618" s="83">
        <v>4</v>
      </c>
      <c r="C618" s="84">
        <v>932.45138268000005</v>
      </c>
      <c r="D618" s="84">
        <v>898.42726537999999</v>
      </c>
      <c r="E618" s="84">
        <v>138.73149068000001</v>
      </c>
      <c r="F618" s="84">
        <v>138.73149068000001</v>
      </c>
    </row>
    <row r="619" spans="1:6" ht="12.75" customHeight="1" x14ac:dyDescent="0.2">
      <c r="A619" s="83" t="s">
        <v>173</v>
      </c>
      <c r="B619" s="83">
        <v>5</v>
      </c>
      <c r="C619" s="84">
        <v>935.11024194000004</v>
      </c>
      <c r="D619" s="84">
        <v>901.04907990000004</v>
      </c>
      <c r="E619" s="84">
        <v>139.13634063999999</v>
      </c>
      <c r="F619" s="84">
        <v>139.13634063999999</v>
      </c>
    </row>
    <row r="620" spans="1:6" ht="12.75" customHeight="1" x14ac:dyDescent="0.2">
      <c r="A620" s="83" t="s">
        <v>173</v>
      </c>
      <c r="B620" s="83">
        <v>6</v>
      </c>
      <c r="C620" s="84">
        <v>915.16985050999995</v>
      </c>
      <c r="D620" s="84">
        <v>876.20301487999996</v>
      </c>
      <c r="E620" s="84">
        <v>135.29971215</v>
      </c>
      <c r="F620" s="84">
        <v>135.29971215</v>
      </c>
    </row>
    <row r="621" spans="1:6" ht="12.75" customHeight="1" x14ac:dyDescent="0.2">
      <c r="A621" s="83" t="s">
        <v>173</v>
      </c>
      <c r="B621" s="83">
        <v>7</v>
      </c>
      <c r="C621" s="84">
        <v>882.48746310000001</v>
      </c>
      <c r="D621" s="84">
        <v>853.05881617</v>
      </c>
      <c r="E621" s="84">
        <v>131.72587895000001</v>
      </c>
      <c r="F621" s="84">
        <v>131.72587895000001</v>
      </c>
    </row>
    <row r="622" spans="1:6" ht="12.75" customHeight="1" x14ac:dyDescent="0.2">
      <c r="A622" s="83" t="s">
        <v>173</v>
      </c>
      <c r="B622" s="83">
        <v>8</v>
      </c>
      <c r="C622" s="84">
        <v>864.61004181999999</v>
      </c>
      <c r="D622" s="84">
        <v>834.18851681000001</v>
      </c>
      <c r="E622" s="84">
        <v>128.81200394000001</v>
      </c>
      <c r="F622" s="84">
        <v>128.81200394000001</v>
      </c>
    </row>
    <row r="623" spans="1:6" ht="12.75" customHeight="1" x14ac:dyDescent="0.2">
      <c r="A623" s="83" t="s">
        <v>173</v>
      </c>
      <c r="B623" s="83">
        <v>9</v>
      </c>
      <c r="C623" s="84">
        <v>945.65035764000004</v>
      </c>
      <c r="D623" s="84">
        <v>911.36680979000005</v>
      </c>
      <c r="E623" s="84">
        <v>140.72956260000001</v>
      </c>
      <c r="F623" s="84">
        <v>140.72956260000001</v>
      </c>
    </row>
    <row r="624" spans="1:6" ht="12.75" customHeight="1" x14ac:dyDescent="0.2">
      <c r="A624" s="83" t="s">
        <v>173</v>
      </c>
      <c r="B624" s="83">
        <v>10</v>
      </c>
      <c r="C624" s="84">
        <v>949.01282687000003</v>
      </c>
      <c r="D624" s="84">
        <v>915.02879712000004</v>
      </c>
      <c r="E624" s="84">
        <v>141.29503181000001</v>
      </c>
      <c r="F624" s="84">
        <v>141.29503181000001</v>
      </c>
    </row>
    <row r="625" spans="1:6" ht="12.75" customHeight="1" x14ac:dyDescent="0.2">
      <c r="A625" s="83" t="s">
        <v>173</v>
      </c>
      <c r="B625" s="83">
        <v>11</v>
      </c>
      <c r="C625" s="84">
        <v>886.08533473</v>
      </c>
      <c r="D625" s="84">
        <v>852.4538877</v>
      </c>
      <c r="E625" s="84">
        <v>131.63246835000001</v>
      </c>
      <c r="F625" s="84">
        <v>131.63246835000001</v>
      </c>
    </row>
    <row r="626" spans="1:6" ht="12.75" customHeight="1" x14ac:dyDescent="0.2">
      <c r="A626" s="83" t="s">
        <v>173</v>
      </c>
      <c r="B626" s="83">
        <v>12</v>
      </c>
      <c r="C626" s="84">
        <v>876.96965035999995</v>
      </c>
      <c r="D626" s="84">
        <v>843.52886722000005</v>
      </c>
      <c r="E626" s="84">
        <v>130.25430292999999</v>
      </c>
      <c r="F626" s="84">
        <v>130.25430292999999</v>
      </c>
    </row>
    <row r="627" spans="1:6" ht="12.75" customHeight="1" x14ac:dyDescent="0.2">
      <c r="A627" s="83" t="s">
        <v>173</v>
      </c>
      <c r="B627" s="83">
        <v>13</v>
      </c>
      <c r="C627" s="84">
        <v>897.35184102000005</v>
      </c>
      <c r="D627" s="84">
        <v>862.79001616999994</v>
      </c>
      <c r="E627" s="84">
        <v>133.22853135</v>
      </c>
      <c r="F627" s="84">
        <v>133.22853135</v>
      </c>
    </row>
    <row r="628" spans="1:6" ht="12.75" customHeight="1" x14ac:dyDescent="0.2">
      <c r="A628" s="83" t="s">
        <v>173</v>
      </c>
      <c r="B628" s="83">
        <v>14</v>
      </c>
      <c r="C628" s="84">
        <v>878.87060578000001</v>
      </c>
      <c r="D628" s="84">
        <v>847.56849824000005</v>
      </c>
      <c r="E628" s="84">
        <v>130.87808634999999</v>
      </c>
      <c r="F628" s="84">
        <v>130.87808634999999</v>
      </c>
    </row>
    <row r="629" spans="1:6" ht="12.75" customHeight="1" x14ac:dyDescent="0.2">
      <c r="A629" s="83" t="s">
        <v>173</v>
      </c>
      <c r="B629" s="83">
        <v>15</v>
      </c>
      <c r="C629" s="84">
        <v>871.75235153999995</v>
      </c>
      <c r="D629" s="84">
        <v>845.22873998</v>
      </c>
      <c r="E629" s="84">
        <v>130.51679038</v>
      </c>
      <c r="F629" s="84">
        <v>130.51679038</v>
      </c>
    </row>
    <row r="630" spans="1:6" ht="12.75" customHeight="1" x14ac:dyDescent="0.2">
      <c r="A630" s="83" t="s">
        <v>173</v>
      </c>
      <c r="B630" s="83">
        <v>16</v>
      </c>
      <c r="C630" s="84">
        <v>873.95548579000001</v>
      </c>
      <c r="D630" s="84">
        <v>840.95158807999996</v>
      </c>
      <c r="E630" s="84">
        <v>129.85632995</v>
      </c>
      <c r="F630" s="84">
        <v>129.85632995</v>
      </c>
    </row>
    <row r="631" spans="1:6" ht="12.75" customHeight="1" x14ac:dyDescent="0.2">
      <c r="A631" s="83" t="s">
        <v>173</v>
      </c>
      <c r="B631" s="83">
        <v>17</v>
      </c>
      <c r="C631" s="84">
        <v>852.43655177000005</v>
      </c>
      <c r="D631" s="84">
        <v>818.71416160000001</v>
      </c>
      <c r="E631" s="84">
        <v>126.42251683000001</v>
      </c>
      <c r="F631" s="84">
        <v>126.42251683000001</v>
      </c>
    </row>
    <row r="632" spans="1:6" ht="12.75" customHeight="1" x14ac:dyDescent="0.2">
      <c r="A632" s="83" t="s">
        <v>173</v>
      </c>
      <c r="B632" s="83">
        <v>18</v>
      </c>
      <c r="C632" s="84">
        <v>838.96670587000006</v>
      </c>
      <c r="D632" s="84">
        <v>804.76970276999998</v>
      </c>
      <c r="E632" s="84">
        <v>124.26927012</v>
      </c>
      <c r="F632" s="84">
        <v>124.26927012</v>
      </c>
    </row>
    <row r="633" spans="1:6" ht="12.75" customHeight="1" x14ac:dyDescent="0.2">
      <c r="A633" s="83" t="s">
        <v>173</v>
      </c>
      <c r="B633" s="83">
        <v>19</v>
      </c>
      <c r="C633" s="84">
        <v>908.99132368999994</v>
      </c>
      <c r="D633" s="84">
        <v>876.67351943000006</v>
      </c>
      <c r="E633" s="84">
        <v>135.37236555000001</v>
      </c>
      <c r="F633" s="84">
        <v>135.37236555000001</v>
      </c>
    </row>
    <row r="634" spans="1:6" ht="12.75" customHeight="1" x14ac:dyDescent="0.2">
      <c r="A634" s="83" t="s">
        <v>173</v>
      </c>
      <c r="B634" s="83">
        <v>20</v>
      </c>
      <c r="C634" s="84">
        <v>924.21142420000001</v>
      </c>
      <c r="D634" s="84">
        <v>891.69524047000004</v>
      </c>
      <c r="E634" s="84">
        <v>137.69195873000001</v>
      </c>
      <c r="F634" s="84">
        <v>137.69195873000001</v>
      </c>
    </row>
    <row r="635" spans="1:6" ht="12.75" customHeight="1" x14ac:dyDescent="0.2">
      <c r="A635" s="83" t="s">
        <v>173</v>
      </c>
      <c r="B635" s="83">
        <v>21</v>
      </c>
      <c r="C635" s="84">
        <v>935.49594253999999</v>
      </c>
      <c r="D635" s="84">
        <v>897.32228644999998</v>
      </c>
      <c r="E635" s="84">
        <v>138.56086432000001</v>
      </c>
      <c r="F635" s="84">
        <v>138.56086432000001</v>
      </c>
    </row>
    <row r="636" spans="1:6" ht="12.75" customHeight="1" x14ac:dyDescent="0.2">
      <c r="A636" s="83" t="s">
        <v>173</v>
      </c>
      <c r="B636" s="83">
        <v>22</v>
      </c>
      <c r="C636" s="84">
        <v>923.12664131999998</v>
      </c>
      <c r="D636" s="84">
        <v>888.41133961000003</v>
      </c>
      <c r="E636" s="84">
        <v>137.18487209</v>
      </c>
      <c r="F636" s="84">
        <v>137.18487209</v>
      </c>
    </row>
    <row r="637" spans="1:6" ht="12.75" customHeight="1" x14ac:dyDescent="0.2">
      <c r="A637" s="83" t="s">
        <v>173</v>
      </c>
      <c r="B637" s="83">
        <v>23</v>
      </c>
      <c r="C637" s="84">
        <v>954.18568006999999</v>
      </c>
      <c r="D637" s="84">
        <v>919.71524366000006</v>
      </c>
      <c r="E637" s="84">
        <v>142.01869386000001</v>
      </c>
      <c r="F637" s="84">
        <v>142.01869386000001</v>
      </c>
    </row>
    <row r="638" spans="1:6" ht="12.75" customHeight="1" x14ac:dyDescent="0.2">
      <c r="A638" s="83" t="s">
        <v>173</v>
      </c>
      <c r="B638" s="83">
        <v>24</v>
      </c>
      <c r="C638" s="84">
        <v>924.83562415999995</v>
      </c>
      <c r="D638" s="84">
        <v>890.52391602</v>
      </c>
      <c r="E638" s="84">
        <v>137.51108755999999</v>
      </c>
      <c r="F638" s="84">
        <v>137.51108755999999</v>
      </c>
    </row>
    <row r="639" spans="1:6" ht="12.75" customHeight="1" x14ac:dyDescent="0.2">
      <c r="A639" s="83" t="s">
        <v>174</v>
      </c>
      <c r="B639" s="83">
        <v>1</v>
      </c>
      <c r="C639" s="84">
        <v>894.88685211999996</v>
      </c>
      <c r="D639" s="84">
        <v>859.94173646000002</v>
      </c>
      <c r="E639" s="84">
        <v>132.78871156</v>
      </c>
      <c r="F639" s="84">
        <v>132.78871156</v>
      </c>
    </row>
    <row r="640" spans="1:6" ht="12.75" customHeight="1" x14ac:dyDescent="0.2">
      <c r="A640" s="83" t="s">
        <v>174</v>
      </c>
      <c r="B640" s="83">
        <v>2</v>
      </c>
      <c r="C640" s="84">
        <v>878.99497037000003</v>
      </c>
      <c r="D640" s="84">
        <v>845.36770410999998</v>
      </c>
      <c r="E640" s="84">
        <v>130.53824865000001</v>
      </c>
      <c r="F640" s="84">
        <v>130.53824865000001</v>
      </c>
    </row>
    <row r="641" spans="1:6" ht="12.75" customHeight="1" x14ac:dyDescent="0.2">
      <c r="A641" s="83" t="s">
        <v>174</v>
      </c>
      <c r="B641" s="83">
        <v>3</v>
      </c>
      <c r="C641" s="84">
        <v>872.89422223999998</v>
      </c>
      <c r="D641" s="84">
        <v>839.01768619999996</v>
      </c>
      <c r="E641" s="84">
        <v>129.55770466999999</v>
      </c>
      <c r="F641" s="84">
        <v>129.55770466999999</v>
      </c>
    </row>
    <row r="642" spans="1:6" ht="12.75" customHeight="1" x14ac:dyDescent="0.2">
      <c r="A642" s="83" t="s">
        <v>174</v>
      </c>
      <c r="B642" s="83">
        <v>4</v>
      </c>
      <c r="C642" s="84">
        <v>964.47266022999997</v>
      </c>
      <c r="D642" s="84">
        <v>922.90240518999997</v>
      </c>
      <c r="E642" s="84">
        <v>142.5108424</v>
      </c>
      <c r="F642" s="84">
        <v>142.5108424</v>
      </c>
    </row>
    <row r="643" spans="1:6" ht="12.75" customHeight="1" x14ac:dyDescent="0.2">
      <c r="A643" s="83" t="s">
        <v>174</v>
      </c>
      <c r="B643" s="83">
        <v>5</v>
      </c>
      <c r="C643" s="84">
        <v>966.05506668999999</v>
      </c>
      <c r="D643" s="84">
        <v>925.62118642999997</v>
      </c>
      <c r="E643" s="84">
        <v>142.93066555999999</v>
      </c>
      <c r="F643" s="84">
        <v>142.93066555999999</v>
      </c>
    </row>
    <row r="644" spans="1:6" ht="12.75" customHeight="1" x14ac:dyDescent="0.2">
      <c r="A644" s="83" t="s">
        <v>174</v>
      </c>
      <c r="B644" s="83">
        <v>6</v>
      </c>
      <c r="C644" s="84">
        <v>854.28323563000004</v>
      </c>
      <c r="D644" s="84">
        <v>821.08148434999998</v>
      </c>
      <c r="E644" s="84">
        <v>126.7880692</v>
      </c>
      <c r="F644" s="84">
        <v>126.7880692</v>
      </c>
    </row>
    <row r="645" spans="1:6" ht="12.75" customHeight="1" x14ac:dyDescent="0.2">
      <c r="A645" s="83" t="s">
        <v>174</v>
      </c>
      <c r="B645" s="83">
        <v>7</v>
      </c>
      <c r="C645" s="84">
        <v>800.97969294999996</v>
      </c>
      <c r="D645" s="84">
        <v>766.10965513999997</v>
      </c>
      <c r="E645" s="84">
        <v>118.29954252</v>
      </c>
      <c r="F645" s="84">
        <v>118.29954252</v>
      </c>
    </row>
    <row r="646" spans="1:6" ht="12.75" customHeight="1" x14ac:dyDescent="0.2">
      <c r="A646" s="83" t="s">
        <v>174</v>
      </c>
      <c r="B646" s="83">
        <v>8</v>
      </c>
      <c r="C646" s="84">
        <v>859.71081823999998</v>
      </c>
      <c r="D646" s="84">
        <v>827.75871544999995</v>
      </c>
      <c r="E646" s="84">
        <v>127.81914012</v>
      </c>
      <c r="F646" s="84">
        <v>127.81914012</v>
      </c>
    </row>
    <row r="647" spans="1:6" ht="12.75" customHeight="1" x14ac:dyDescent="0.2">
      <c r="A647" s="83" t="s">
        <v>174</v>
      </c>
      <c r="B647" s="83">
        <v>9</v>
      </c>
      <c r="C647" s="84">
        <v>977.68191503000003</v>
      </c>
      <c r="D647" s="84">
        <v>947.50193664000005</v>
      </c>
      <c r="E647" s="84">
        <v>146.30940217</v>
      </c>
      <c r="F647" s="84">
        <v>146.30940217</v>
      </c>
    </row>
    <row r="648" spans="1:6" ht="12.75" customHeight="1" x14ac:dyDescent="0.2">
      <c r="A648" s="83" t="s">
        <v>174</v>
      </c>
      <c r="B648" s="83">
        <v>10</v>
      </c>
      <c r="C648" s="84">
        <v>865.93012936000002</v>
      </c>
      <c r="D648" s="84">
        <v>836.55341997000005</v>
      </c>
      <c r="E648" s="84">
        <v>129.17718267999999</v>
      </c>
      <c r="F648" s="84">
        <v>129.17718267999999</v>
      </c>
    </row>
    <row r="649" spans="1:6" ht="12.75" customHeight="1" x14ac:dyDescent="0.2">
      <c r="A649" s="83" t="s">
        <v>174</v>
      </c>
      <c r="B649" s="83">
        <v>11</v>
      </c>
      <c r="C649" s="84">
        <v>860.57958512000005</v>
      </c>
      <c r="D649" s="84">
        <v>832.33258137999997</v>
      </c>
      <c r="E649" s="84">
        <v>128.52541792</v>
      </c>
      <c r="F649" s="84">
        <v>128.52541792</v>
      </c>
    </row>
    <row r="650" spans="1:6" ht="12.75" customHeight="1" x14ac:dyDescent="0.2">
      <c r="A650" s="83" t="s">
        <v>174</v>
      </c>
      <c r="B650" s="83">
        <v>12</v>
      </c>
      <c r="C650" s="84">
        <v>740.95534018000001</v>
      </c>
      <c r="D650" s="84">
        <v>712.99849372000006</v>
      </c>
      <c r="E650" s="84">
        <v>110.09833261</v>
      </c>
      <c r="F650" s="84">
        <v>110.09833261</v>
      </c>
    </row>
    <row r="651" spans="1:6" ht="12.75" customHeight="1" x14ac:dyDescent="0.2">
      <c r="A651" s="83" t="s">
        <v>174</v>
      </c>
      <c r="B651" s="83">
        <v>13</v>
      </c>
      <c r="C651" s="84">
        <v>733.44215773999997</v>
      </c>
      <c r="D651" s="84">
        <v>702.26894095</v>
      </c>
      <c r="E651" s="84">
        <v>108.44151863</v>
      </c>
      <c r="F651" s="84">
        <v>108.44151863</v>
      </c>
    </row>
    <row r="652" spans="1:6" ht="12.75" customHeight="1" x14ac:dyDescent="0.2">
      <c r="A652" s="83" t="s">
        <v>174</v>
      </c>
      <c r="B652" s="83">
        <v>14</v>
      </c>
      <c r="C652" s="84">
        <v>743.82727040999998</v>
      </c>
      <c r="D652" s="84">
        <v>714.14476946000002</v>
      </c>
      <c r="E652" s="84">
        <v>110.27533585</v>
      </c>
      <c r="F652" s="84">
        <v>110.27533585</v>
      </c>
    </row>
    <row r="653" spans="1:6" ht="12.75" customHeight="1" x14ac:dyDescent="0.2">
      <c r="A653" s="83" t="s">
        <v>174</v>
      </c>
      <c r="B653" s="83">
        <v>15</v>
      </c>
      <c r="C653" s="84">
        <v>759.31113788000005</v>
      </c>
      <c r="D653" s="84">
        <v>730.57973679999998</v>
      </c>
      <c r="E653" s="84">
        <v>112.81315678</v>
      </c>
      <c r="F653" s="84">
        <v>112.81315678</v>
      </c>
    </row>
    <row r="654" spans="1:6" ht="12.75" customHeight="1" x14ac:dyDescent="0.2">
      <c r="A654" s="83" t="s">
        <v>174</v>
      </c>
      <c r="B654" s="83">
        <v>16</v>
      </c>
      <c r="C654" s="84">
        <v>792.05978699000002</v>
      </c>
      <c r="D654" s="84">
        <v>763.04014571000005</v>
      </c>
      <c r="E654" s="84">
        <v>117.82556133999999</v>
      </c>
      <c r="F654" s="84">
        <v>117.82556133999999</v>
      </c>
    </row>
    <row r="655" spans="1:6" ht="12.75" customHeight="1" x14ac:dyDescent="0.2">
      <c r="A655" s="83" t="s">
        <v>174</v>
      </c>
      <c r="B655" s="83">
        <v>17</v>
      </c>
      <c r="C655" s="84">
        <v>816.19917668999994</v>
      </c>
      <c r="D655" s="84">
        <v>786.83039707</v>
      </c>
      <c r="E655" s="84">
        <v>121.49915536</v>
      </c>
      <c r="F655" s="84">
        <v>121.49915536</v>
      </c>
    </row>
    <row r="656" spans="1:6" ht="12.75" customHeight="1" x14ac:dyDescent="0.2">
      <c r="A656" s="83" t="s">
        <v>174</v>
      </c>
      <c r="B656" s="83">
        <v>18</v>
      </c>
      <c r="C656" s="84">
        <v>808.94425407000006</v>
      </c>
      <c r="D656" s="84">
        <v>776.01593624999998</v>
      </c>
      <c r="E656" s="84">
        <v>119.82923022999999</v>
      </c>
      <c r="F656" s="84">
        <v>119.82923022999999</v>
      </c>
    </row>
    <row r="657" spans="1:6" ht="12.75" customHeight="1" x14ac:dyDescent="0.2">
      <c r="A657" s="83" t="s">
        <v>174</v>
      </c>
      <c r="B657" s="83">
        <v>19</v>
      </c>
      <c r="C657" s="84">
        <v>914.22784938999996</v>
      </c>
      <c r="D657" s="84">
        <v>879.62892830999999</v>
      </c>
      <c r="E657" s="84">
        <v>135.82872778999999</v>
      </c>
      <c r="F657" s="84">
        <v>135.82872778999999</v>
      </c>
    </row>
    <row r="658" spans="1:6" ht="12.75" customHeight="1" x14ac:dyDescent="0.2">
      <c r="A658" s="83" t="s">
        <v>174</v>
      </c>
      <c r="B658" s="83">
        <v>20</v>
      </c>
      <c r="C658" s="84">
        <v>953.33831147000001</v>
      </c>
      <c r="D658" s="84">
        <v>919.32696462000001</v>
      </c>
      <c r="E658" s="84">
        <v>141.95873739000001</v>
      </c>
      <c r="F658" s="84">
        <v>141.95873739000001</v>
      </c>
    </row>
    <row r="659" spans="1:6" ht="12.75" customHeight="1" x14ac:dyDescent="0.2">
      <c r="A659" s="83" t="s">
        <v>174</v>
      </c>
      <c r="B659" s="83">
        <v>21</v>
      </c>
      <c r="C659" s="84">
        <v>956.64861197000005</v>
      </c>
      <c r="D659" s="84">
        <v>918.73859908999998</v>
      </c>
      <c r="E659" s="84">
        <v>141.86788437000001</v>
      </c>
      <c r="F659" s="84">
        <v>141.86788437000001</v>
      </c>
    </row>
    <row r="660" spans="1:6" ht="12.75" customHeight="1" x14ac:dyDescent="0.2">
      <c r="A660" s="83" t="s">
        <v>174</v>
      </c>
      <c r="B660" s="83">
        <v>22</v>
      </c>
      <c r="C660" s="84">
        <v>938.27055652000001</v>
      </c>
      <c r="D660" s="84">
        <v>904.67466053999999</v>
      </c>
      <c r="E660" s="84">
        <v>139.69618808000001</v>
      </c>
      <c r="F660" s="84">
        <v>139.69618808000001</v>
      </c>
    </row>
    <row r="661" spans="1:6" ht="12.75" customHeight="1" x14ac:dyDescent="0.2">
      <c r="A661" s="83" t="s">
        <v>174</v>
      </c>
      <c r="B661" s="83">
        <v>23</v>
      </c>
      <c r="C661" s="84">
        <v>892.23851070000001</v>
      </c>
      <c r="D661" s="84">
        <v>856.66762975999995</v>
      </c>
      <c r="E661" s="84">
        <v>132.28313729000001</v>
      </c>
      <c r="F661" s="84">
        <v>132.28313729000001</v>
      </c>
    </row>
    <row r="662" spans="1:6" ht="12.75" customHeight="1" x14ac:dyDescent="0.2">
      <c r="A662" s="83" t="s">
        <v>174</v>
      </c>
      <c r="B662" s="83">
        <v>24</v>
      </c>
      <c r="C662" s="84">
        <v>954.72900935999996</v>
      </c>
      <c r="D662" s="84">
        <v>919.61001900999997</v>
      </c>
      <c r="E662" s="84">
        <v>142.00244549999999</v>
      </c>
      <c r="F662" s="84">
        <v>142.00244549999999</v>
      </c>
    </row>
    <row r="663" spans="1:6" ht="12.75" customHeight="1" x14ac:dyDescent="0.2">
      <c r="A663" s="83" t="s">
        <v>175</v>
      </c>
      <c r="B663" s="83">
        <v>1</v>
      </c>
      <c r="C663" s="84">
        <v>928.39584548000005</v>
      </c>
      <c r="D663" s="84">
        <v>893.52762092</v>
      </c>
      <c r="E663" s="84">
        <v>137.97490748000001</v>
      </c>
      <c r="F663" s="84">
        <v>137.97490748000001</v>
      </c>
    </row>
    <row r="664" spans="1:6" ht="12.75" customHeight="1" x14ac:dyDescent="0.2">
      <c r="A664" s="83" t="s">
        <v>175</v>
      </c>
      <c r="B664" s="83">
        <v>2</v>
      </c>
      <c r="C664" s="84">
        <v>950.89412835999997</v>
      </c>
      <c r="D664" s="84">
        <v>917.31086927000001</v>
      </c>
      <c r="E664" s="84">
        <v>141.64742013</v>
      </c>
      <c r="F664" s="84">
        <v>141.64742013</v>
      </c>
    </row>
    <row r="665" spans="1:6" ht="12.75" customHeight="1" x14ac:dyDescent="0.2">
      <c r="A665" s="83" t="s">
        <v>175</v>
      </c>
      <c r="B665" s="83">
        <v>3</v>
      </c>
      <c r="C665" s="84">
        <v>949.55353118000005</v>
      </c>
      <c r="D665" s="84">
        <v>920.32075540999995</v>
      </c>
      <c r="E665" s="84">
        <v>142.11219452</v>
      </c>
      <c r="F665" s="84">
        <v>142.11219452</v>
      </c>
    </row>
    <row r="666" spans="1:6" ht="12.75" customHeight="1" x14ac:dyDescent="0.2">
      <c r="A666" s="83" t="s">
        <v>175</v>
      </c>
      <c r="B666" s="83">
        <v>4</v>
      </c>
      <c r="C666" s="84">
        <v>997.30469106999999</v>
      </c>
      <c r="D666" s="84">
        <v>961.83581546000005</v>
      </c>
      <c r="E666" s="84">
        <v>148.52278154999999</v>
      </c>
      <c r="F666" s="84">
        <v>148.52278154999999</v>
      </c>
    </row>
    <row r="667" spans="1:6" ht="12.75" customHeight="1" x14ac:dyDescent="0.2">
      <c r="A667" s="83" t="s">
        <v>175</v>
      </c>
      <c r="B667" s="83">
        <v>5</v>
      </c>
      <c r="C667" s="84">
        <v>995.79437467000002</v>
      </c>
      <c r="D667" s="84">
        <v>961.89391558</v>
      </c>
      <c r="E667" s="84">
        <v>148.53175313</v>
      </c>
      <c r="F667" s="84">
        <v>148.53175313</v>
      </c>
    </row>
    <row r="668" spans="1:6" ht="12.75" customHeight="1" x14ac:dyDescent="0.2">
      <c r="A668" s="83" t="s">
        <v>175</v>
      </c>
      <c r="B668" s="83">
        <v>6</v>
      </c>
      <c r="C668" s="84">
        <v>924.71417781000002</v>
      </c>
      <c r="D668" s="84">
        <v>894.44217699000001</v>
      </c>
      <c r="E668" s="84">
        <v>138.11612951000001</v>
      </c>
      <c r="F668" s="84">
        <v>138.11612951000001</v>
      </c>
    </row>
    <row r="669" spans="1:6" ht="12.75" customHeight="1" x14ac:dyDescent="0.2">
      <c r="A669" s="83" t="s">
        <v>175</v>
      </c>
      <c r="B669" s="83">
        <v>7</v>
      </c>
      <c r="C669" s="84">
        <v>865.22166816000004</v>
      </c>
      <c r="D669" s="84">
        <v>831.55373525000005</v>
      </c>
      <c r="E669" s="84">
        <v>128.40515167000001</v>
      </c>
      <c r="F669" s="84">
        <v>128.40515167000001</v>
      </c>
    </row>
    <row r="670" spans="1:6" ht="12.75" customHeight="1" x14ac:dyDescent="0.2">
      <c r="A670" s="83" t="s">
        <v>175</v>
      </c>
      <c r="B670" s="83">
        <v>8</v>
      </c>
      <c r="C670" s="84">
        <v>893.22651136000002</v>
      </c>
      <c r="D670" s="84">
        <v>863.79342068999995</v>
      </c>
      <c r="E670" s="84">
        <v>133.38347300000001</v>
      </c>
      <c r="F670" s="84">
        <v>133.38347300000001</v>
      </c>
    </row>
    <row r="671" spans="1:6" ht="12.75" customHeight="1" x14ac:dyDescent="0.2">
      <c r="A671" s="83" t="s">
        <v>175</v>
      </c>
      <c r="B671" s="83">
        <v>9</v>
      </c>
      <c r="C671" s="84">
        <v>911.81274957000005</v>
      </c>
      <c r="D671" s="84">
        <v>880.11458904000006</v>
      </c>
      <c r="E671" s="84">
        <v>135.90372155</v>
      </c>
      <c r="F671" s="84">
        <v>135.90372155</v>
      </c>
    </row>
    <row r="672" spans="1:6" ht="12.75" customHeight="1" x14ac:dyDescent="0.2">
      <c r="A672" s="83" t="s">
        <v>175</v>
      </c>
      <c r="B672" s="83">
        <v>10</v>
      </c>
      <c r="C672" s="84">
        <v>904.41641788000004</v>
      </c>
      <c r="D672" s="84">
        <v>872.70586152999999</v>
      </c>
      <c r="E672" s="84">
        <v>134.75969592999999</v>
      </c>
      <c r="F672" s="84">
        <v>134.75969592999999</v>
      </c>
    </row>
    <row r="673" spans="1:6" ht="12.75" customHeight="1" x14ac:dyDescent="0.2">
      <c r="A673" s="83" t="s">
        <v>175</v>
      </c>
      <c r="B673" s="83">
        <v>11</v>
      </c>
      <c r="C673" s="84">
        <v>878.15412176999996</v>
      </c>
      <c r="D673" s="84">
        <v>846.72222309000006</v>
      </c>
      <c r="E673" s="84">
        <v>130.74740797999999</v>
      </c>
      <c r="F673" s="84">
        <v>130.74740797999999</v>
      </c>
    </row>
    <row r="674" spans="1:6" ht="12.75" customHeight="1" x14ac:dyDescent="0.2">
      <c r="A674" s="83" t="s">
        <v>175</v>
      </c>
      <c r="B674" s="83">
        <v>12</v>
      </c>
      <c r="C674" s="84">
        <v>785.41777485</v>
      </c>
      <c r="D674" s="84">
        <v>755.36418976000004</v>
      </c>
      <c r="E674" s="84">
        <v>116.64027138</v>
      </c>
      <c r="F674" s="84">
        <v>116.64027138</v>
      </c>
    </row>
    <row r="675" spans="1:6" ht="12.75" customHeight="1" x14ac:dyDescent="0.2">
      <c r="A675" s="83" t="s">
        <v>175</v>
      </c>
      <c r="B675" s="83">
        <v>13</v>
      </c>
      <c r="C675" s="84">
        <v>790.73774504000005</v>
      </c>
      <c r="D675" s="84">
        <v>759.31614400000001</v>
      </c>
      <c r="E675" s="84">
        <v>117.25051611000001</v>
      </c>
      <c r="F675" s="84">
        <v>117.25051611000001</v>
      </c>
    </row>
    <row r="676" spans="1:6" ht="12.75" customHeight="1" x14ac:dyDescent="0.2">
      <c r="A676" s="83" t="s">
        <v>175</v>
      </c>
      <c r="B676" s="83">
        <v>14</v>
      </c>
      <c r="C676" s="84">
        <v>798.01617495000005</v>
      </c>
      <c r="D676" s="84">
        <v>768.01065147999998</v>
      </c>
      <c r="E676" s="84">
        <v>118.59308666</v>
      </c>
      <c r="F676" s="84">
        <v>118.59308666</v>
      </c>
    </row>
    <row r="677" spans="1:6" ht="12.75" customHeight="1" x14ac:dyDescent="0.2">
      <c r="A677" s="83" t="s">
        <v>175</v>
      </c>
      <c r="B677" s="83">
        <v>15</v>
      </c>
      <c r="C677" s="84">
        <v>812.93471705000002</v>
      </c>
      <c r="D677" s="84">
        <v>781.47463555000002</v>
      </c>
      <c r="E677" s="84">
        <v>120.67214041</v>
      </c>
      <c r="F677" s="84">
        <v>120.67214041</v>
      </c>
    </row>
    <row r="678" spans="1:6" ht="12.75" customHeight="1" x14ac:dyDescent="0.2">
      <c r="A678" s="83" t="s">
        <v>175</v>
      </c>
      <c r="B678" s="83">
        <v>16</v>
      </c>
      <c r="C678" s="84">
        <v>798.07432416999995</v>
      </c>
      <c r="D678" s="84">
        <v>771.67203274999997</v>
      </c>
      <c r="E678" s="84">
        <v>119.15846229</v>
      </c>
      <c r="F678" s="84">
        <v>119.15846229</v>
      </c>
    </row>
    <row r="679" spans="1:6" ht="12.75" customHeight="1" x14ac:dyDescent="0.2">
      <c r="A679" s="83" t="s">
        <v>175</v>
      </c>
      <c r="B679" s="83">
        <v>17</v>
      </c>
      <c r="C679" s="84">
        <v>812.26643476000004</v>
      </c>
      <c r="D679" s="84">
        <v>779.38983816999996</v>
      </c>
      <c r="E679" s="84">
        <v>120.35021447</v>
      </c>
      <c r="F679" s="84">
        <v>120.35021447</v>
      </c>
    </row>
    <row r="680" spans="1:6" ht="12.75" customHeight="1" x14ac:dyDescent="0.2">
      <c r="A680" s="83" t="s">
        <v>175</v>
      </c>
      <c r="B680" s="83">
        <v>18</v>
      </c>
      <c r="C680" s="84">
        <v>819.12690359999999</v>
      </c>
      <c r="D680" s="84">
        <v>776.79385891000004</v>
      </c>
      <c r="E680" s="84">
        <v>119.94935389</v>
      </c>
      <c r="F680" s="84">
        <v>119.94935389</v>
      </c>
    </row>
    <row r="681" spans="1:6" ht="12.75" customHeight="1" x14ac:dyDescent="0.2">
      <c r="A681" s="83" t="s">
        <v>175</v>
      </c>
      <c r="B681" s="83">
        <v>19</v>
      </c>
      <c r="C681" s="84">
        <v>971.46756628000003</v>
      </c>
      <c r="D681" s="84">
        <v>926.88789935</v>
      </c>
      <c r="E681" s="84">
        <v>143.12626623</v>
      </c>
      <c r="F681" s="84">
        <v>143.12626623</v>
      </c>
    </row>
    <row r="682" spans="1:6" ht="12.75" customHeight="1" x14ac:dyDescent="0.2">
      <c r="A682" s="83" t="s">
        <v>175</v>
      </c>
      <c r="B682" s="83">
        <v>20</v>
      </c>
      <c r="C682" s="84">
        <v>968.20182757999999</v>
      </c>
      <c r="D682" s="84">
        <v>926.64608046000001</v>
      </c>
      <c r="E682" s="84">
        <v>143.08892553999999</v>
      </c>
      <c r="F682" s="84">
        <v>143.08892553999999</v>
      </c>
    </row>
    <row r="683" spans="1:6" ht="12.75" customHeight="1" x14ac:dyDescent="0.2">
      <c r="A683" s="83" t="s">
        <v>175</v>
      </c>
      <c r="B683" s="83">
        <v>21</v>
      </c>
      <c r="C683" s="84">
        <v>965.58940797000002</v>
      </c>
      <c r="D683" s="84">
        <v>930.80362190999995</v>
      </c>
      <c r="E683" s="84">
        <v>143.73091621</v>
      </c>
      <c r="F683" s="84">
        <v>143.73091621</v>
      </c>
    </row>
    <row r="684" spans="1:6" ht="12.75" customHeight="1" x14ac:dyDescent="0.2">
      <c r="A684" s="83" t="s">
        <v>175</v>
      </c>
      <c r="B684" s="83">
        <v>22</v>
      </c>
      <c r="C684" s="84">
        <v>973.52591946999996</v>
      </c>
      <c r="D684" s="84">
        <v>938.93440802999999</v>
      </c>
      <c r="E684" s="84">
        <v>144.98643919</v>
      </c>
      <c r="F684" s="84">
        <v>144.98643919</v>
      </c>
    </row>
    <row r="685" spans="1:6" ht="12.75" customHeight="1" x14ac:dyDescent="0.2">
      <c r="A685" s="83" t="s">
        <v>175</v>
      </c>
      <c r="B685" s="83">
        <v>23</v>
      </c>
      <c r="C685" s="84">
        <v>925.35937034999995</v>
      </c>
      <c r="D685" s="84">
        <v>889.77336976000004</v>
      </c>
      <c r="E685" s="84">
        <v>137.39519125999999</v>
      </c>
      <c r="F685" s="84">
        <v>137.39519125999999</v>
      </c>
    </row>
    <row r="686" spans="1:6" ht="12.75" customHeight="1" x14ac:dyDescent="0.2">
      <c r="A686" s="83" t="s">
        <v>175</v>
      </c>
      <c r="B686" s="83">
        <v>24</v>
      </c>
      <c r="C686" s="84">
        <v>945.18969621999997</v>
      </c>
      <c r="D686" s="84">
        <v>909.95896954</v>
      </c>
      <c r="E686" s="84">
        <v>140.51216962000001</v>
      </c>
      <c r="F686" s="84">
        <v>140.51216962000001</v>
      </c>
    </row>
    <row r="687" spans="1:6" ht="12.75" customHeight="1" x14ac:dyDescent="0.2">
      <c r="A687" s="83" t="s">
        <v>176</v>
      </c>
      <c r="B687" s="83">
        <v>1</v>
      </c>
      <c r="C687" s="84">
        <v>951.76508299</v>
      </c>
      <c r="D687" s="84">
        <v>917.17588498999999</v>
      </c>
      <c r="E687" s="84">
        <v>141.6265764</v>
      </c>
      <c r="F687" s="84">
        <v>141.6265764</v>
      </c>
    </row>
    <row r="688" spans="1:6" ht="12.75" customHeight="1" x14ac:dyDescent="0.2">
      <c r="A688" s="83" t="s">
        <v>176</v>
      </c>
      <c r="B688" s="83">
        <v>2</v>
      </c>
      <c r="C688" s="84">
        <v>954.25154909000003</v>
      </c>
      <c r="D688" s="84">
        <v>917.56281199</v>
      </c>
      <c r="E688" s="84">
        <v>141.68632410000001</v>
      </c>
      <c r="F688" s="84">
        <v>141.68632410000001</v>
      </c>
    </row>
    <row r="689" spans="1:6" ht="12.75" customHeight="1" x14ac:dyDescent="0.2">
      <c r="A689" s="83" t="s">
        <v>176</v>
      </c>
      <c r="B689" s="83">
        <v>3</v>
      </c>
      <c r="C689" s="84">
        <v>986.00432412999999</v>
      </c>
      <c r="D689" s="84">
        <v>951.95485759999997</v>
      </c>
      <c r="E689" s="84">
        <v>146.99700415000001</v>
      </c>
      <c r="F689" s="84">
        <v>146.99700415000001</v>
      </c>
    </row>
    <row r="690" spans="1:6" ht="12.75" customHeight="1" x14ac:dyDescent="0.2">
      <c r="A690" s="83" t="s">
        <v>176</v>
      </c>
      <c r="B690" s="83">
        <v>4</v>
      </c>
      <c r="C690" s="84">
        <v>989.09755276999999</v>
      </c>
      <c r="D690" s="84">
        <v>953.09384737000005</v>
      </c>
      <c r="E690" s="84">
        <v>147.17288232999999</v>
      </c>
      <c r="F690" s="84">
        <v>147.17288232999999</v>
      </c>
    </row>
    <row r="691" spans="1:6" ht="12.75" customHeight="1" x14ac:dyDescent="0.2">
      <c r="A691" s="83" t="s">
        <v>176</v>
      </c>
      <c r="B691" s="83">
        <v>5</v>
      </c>
      <c r="C691" s="84">
        <v>994.22940407999999</v>
      </c>
      <c r="D691" s="84">
        <v>959.23286576999999</v>
      </c>
      <c r="E691" s="84">
        <v>148.12084462000001</v>
      </c>
      <c r="F691" s="84">
        <v>148.12084462000001</v>
      </c>
    </row>
    <row r="692" spans="1:6" ht="12.75" customHeight="1" x14ac:dyDescent="0.2">
      <c r="A692" s="83" t="s">
        <v>176</v>
      </c>
      <c r="B692" s="83">
        <v>6</v>
      </c>
      <c r="C692" s="84">
        <v>989.57535298000005</v>
      </c>
      <c r="D692" s="84">
        <v>947.81047566999996</v>
      </c>
      <c r="E692" s="84">
        <v>146.35704552000001</v>
      </c>
      <c r="F692" s="84">
        <v>146.35704552000001</v>
      </c>
    </row>
    <row r="693" spans="1:6" ht="12.75" customHeight="1" x14ac:dyDescent="0.2">
      <c r="A693" s="83" t="s">
        <v>176</v>
      </c>
      <c r="B693" s="83">
        <v>7</v>
      </c>
      <c r="C693" s="84">
        <v>997.96856823999997</v>
      </c>
      <c r="D693" s="84">
        <v>961.42701897999996</v>
      </c>
      <c r="E693" s="84">
        <v>148.45965684999999</v>
      </c>
      <c r="F693" s="84">
        <v>148.45965684999999</v>
      </c>
    </row>
    <row r="694" spans="1:6" ht="12.75" customHeight="1" x14ac:dyDescent="0.2">
      <c r="A694" s="83" t="s">
        <v>176</v>
      </c>
      <c r="B694" s="83">
        <v>8</v>
      </c>
      <c r="C694" s="84">
        <v>934.15031461000001</v>
      </c>
      <c r="D694" s="84">
        <v>904.15555097000004</v>
      </c>
      <c r="E694" s="84">
        <v>139.61602929</v>
      </c>
      <c r="F694" s="84">
        <v>139.61602929</v>
      </c>
    </row>
    <row r="695" spans="1:6" ht="12.75" customHeight="1" x14ac:dyDescent="0.2">
      <c r="A695" s="83" t="s">
        <v>176</v>
      </c>
      <c r="B695" s="83">
        <v>9</v>
      </c>
      <c r="C695" s="84">
        <v>910.98762451000005</v>
      </c>
      <c r="D695" s="84">
        <v>880.68211755000004</v>
      </c>
      <c r="E695" s="84">
        <v>135.99135699999999</v>
      </c>
      <c r="F695" s="84">
        <v>135.99135699999999</v>
      </c>
    </row>
    <row r="696" spans="1:6" ht="12.75" customHeight="1" x14ac:dyDescent="0.2">
      <c r="A696" s="83" t="s">
        <v>176</v>
      </c>
      <c r="B696" s="83">
        <v>10</v>
      </c>
      <c r="C696" s="84">
        <v>904.51151351999999</v>
      </c>
      <c r="D696" s="84">
        <v>875.20157486999994</v>
      </c>
      <c r="E696" s="84">
        <v>135.14507384999999</v>
      </c>
      <c r="F696" s="84">
        <v>135.14507384999999</v>
      </c>
    </row>
    <row r="697" spans="1:6" ht="12.75" customHeight="1" x14ac:dyDescent="0.2">
      <c r="A697" s="83" t="s">
        <v>176</v>
      </c>
      <c r="B697" s="83">
        <v>11</v>
      </c>
      <c r="C697" s="84">
        <v>905.45876268999996</v>
      </c>
      <c r="D697" s="84">
        <v>876.91003842999999</v>
      </c>
      <c r="E697" s="84">
        <v>135.40888785999999</v>
      </c>
      <c r="F697" s="84">
        <v>135.40888785999999</v>
      </c>
    </row>
    <row r="698" spans="1:6" ht="12.75" customHeight="1" x14ac:dyDescent="0.2">
      <c r="A698" s="83" t="s">
        <v>176</v>
      </c>
      <c r="B698" s="83">
        <v>12</v>
      </c>
      <c r="C698" s="84">
        <v>870.64177933999997</v>
      </c>
      <c r="D698" s="84">
        <v>842.37463248999995</v>
      </c>
      <c r="E698" s="84">
        <v>130.07607068999999</v>
      </c>
      <c r="F698" s="84">
        <v>130.07607068999999</v>
      </c>
    </row>
    <row r="699" spans="1:6" ht="12.75" customHeight="1" x14ac:dyDescent="0.2">
      <c r="A699" s="83" t="s">
        <v>176</v>
      </c>
      <c r="B699" s="83">
        <v>13</v>
      </c>
      <c r="C699" s="84">
        <v>868.76504526999997</v>
      </c>
      <c r="D699" s="84">
        <v>837.50823404000005</v>
      </c>
      <c r="E699" s="84">
        <v>129.3246212</v>
      </c>
      <c r="F699" s="84">
        <v>129.3246212</v>
      </c>
    </row>
    <row r="700" spans="1:6" ht="12.75" customHeight="1" x14ac:dyDescent="0.2">
      <c r="A700" s="83" t="s">
        <v>176</v>
      </c>
      <c r="B700" s="83">
        <v>14</v>
      </c>
      <c r="C700" s="84">
        <v>876.38735045999999</v>
      </c>
      <c r="D700" s="84">
        <v>847.22677123999995</v>
      </c>
      <c r="E700" s="84">
        <v>130.82531825000001</v>
      </c>
      <c r="F700" s="84">
        <v>130.82531825000001</v>
      </c>
    </row>
    <row r="701" spans="1:6" ht="12.75" customHeight="1" x14ac:dyDescent="0.2">
      <c r="A701" s="83" t="s">
        <v>176</v>
      </c>
      <c r="B701" s="83">
        <v>15</v>
      </c>
      <c r="C701" s="84">
        <v>887.30805161000001</v>
      </c>
      <c r="D701" s="84">
        <v>857.72853802999998</v>
      </c>
      <c r="E701" s="84">
        <v>132.44695844</v>
      </c>
      <c r="F701" s="84">
        <v>132.44695844</v>
      </c>
    </row>
    <row r="702" spans="1:6" ht="12.75" customHeight="1" x14ac:dyDescent="0.2">
      <c r="A702" s="83" t="s">
        <v>176</v>
      </c>
      <c r="B702" s="83">
        <v>16</v>
      </c>
      <c r="C702" s="84">
        <v>903.31371403000003</v>
      </c>
      <c r="D702" s="84">
        <v>873.57097496999995</v>
      </c>
      <c r="E702" s="84">
        <v>134.89328323000001</v>
      </c>
      <c r="F702" s="84">
        <v>134.89328323000001</v>
      </c>
    </row>
    <row r="703" spans="1:6" ht="12.75" customHeight="1" x14ac:dyDescent="0.2">
      <c r="A703" s="83" t="s">
        <v>176</v>
      </c>
      <c r="B703" s="83">
        <v>17</v>
      </c>
      <c r="C703" s="84">
        <v>912.96966071999998</v>
      </c>
      <c r="D703" s="84">
        <v>881.65842185999998</v>
      </c>
      <c r="E703" s="84">
        <v>136.14211395000001</v>
      </c>
      <c r="F703" s="84">
        <v>136.14211395000001</v>
      </c>
    </row>
    <row r="704" spans="1:6" ht="12.75" customHeight="1" x14ac:dyDescent="0.2">
      <c r="A704" s="83" t="s">
        <v>176</v>
      </c>
      <c r="B704" s="83">
        <v>18</v>
      </c>
      <c r="C704" s="84">
        <v>902.59295664000001</v>
      </c>
      <c r="D704" s="84">
        <v>860.75691476999998</v>
      </c>
      <c r="E704" s="84">
        <v>132.91458807999999</v>
      </c>
      <c r="F704" s="84">
        <v>132.91458807999999</v>
      </c>
    </row>
    <row r="705" spans="1:6" ht="12.75" customHeight="1" x14ac:dyDescent="0.2">
      <c r="A705" s="83" t="s">
        <v>176</v>
      </c>
      <c r="B705" s="83">
        <v>19</v>
      </c>
      <c r="C705" s="84">
        <v>940.5689969</v>
      </c>
      <c r="D705" s="84">
        <v>902.72989938000001</v>
      </c>
      <c r="E705" s="84">
        <v>139.39588595999999</v>
      </c>
      <c r="F705" s="84">
        <v>139.39588595999999</v>
      </c>
    </row>
    <row r="706" spans="1:6" ht="12.75" customHeight="1" x14ac:dyDescent="0.2">
      <c r="A706" s="83" t="s">
        <v>176</v>
      </c>
      <c r="B706" s="83">
        <v>20</v>
      </c>
      <c r="C706" s="84">
        <v>885.70671441000002</v>
      </c>
      <c r="D706" s="84">
        <v>851.28465184000004</v>
      </c>
      <c r="E706" s="84">
        <v>131.45191969999999</v>
      </c>
      <c r="F706" s="84">
        <v>131.45191969999999</v>
      </c>
    </row>
    <row r="707" spans="1:6" ht="12.75" customHeight="1" x14ac:dyDescent="0.2">
      <c r="A707" s="83" t="s">
        <v>176</v>
      </c>
      <c r="B707" s="83">
        <v>21</v>
      </c>
      <c r="C707" s="84">
        <v>849.09905930000002</v>
      </c>
      <c r="D707" s="84">
        <v>810.45917222000003</v>
      </c>
      <c r="E707" s="84">
        <v>125.14781489000001</v>
      </c>
      <c r="F707" s="84">
        <v>125.14781489000001</v>
      </c>
    </row>
    <row r="708" spans="1:6" ht="12.75" customHeight="1" x14ac:dyDescent="0.2">
      <c r="A708" s="83" t="s">
        <v>176</v>
      </c>
      <c r="B708" s="83">
        <v>22</v>
      </c>
      <c r="C708" s="84">
        <v>858.86721858999999</v>
      </c>
      <c r="D708" s="84">
        <v>825.3634472</v>
      </c>
      <c r="E708" s="84">
        <v>127.44927251999999</v>
      </c>
      <c r="F708" s="84">
        <v>127.44927251999999</v>
      </c>
    </row>
    <row r="709" spans="1:6" ht="12.75" customHeight="1" x14ac:dyDescent="0.2">
      <c r="A709" s="83" t="s">
        <v>176</v>
      </c>
      <c r="B709" s="83">
        <v>23</v>
      </c>
      <c r="C709" s="84">
        <v>917.59811296999999</v>
      </c>
      <c r="D709" s="84">
        <v>880.91826531000004</v>
      </c>
      <c r="E709" s="84">
        <v>136.02782198</v>
      </c>
      <c r="F709" s="84">
        <v>136.02782198</v>
      </c>
    </row>
    <row r="710" spans="1:6" ht="12.75" customHeight="1" x14ac:dyDescent="0.2">
      <c r="A710" s="83" t="s">
        <v>176</v>
      </c>
      <c r="B710" s="83">
        <v>24</v>
      </c>
      <c r="C710" s="84">
        <v>941.69841952000002</v>
      </c>
      <c r="D710" s="84">
        <v>906.51636989999997</v>
      </c>
      <c r="E710" s="84">
        <v>139.98057736000001</v>
      </c>
      <c r="F710" s="84">
        <v>139.98057736000001</v>
      </c>
    </row>
    <row r="711" spans="1:6" ht="12.75" customHeight="1" x14ac:dyDescent="0.2">
      <c r="A711" s="83" t="s">
        <v>177</v>
      </c>
      <c r="B711" s="83">
        <v>1</v>
      </c>
      <c r="C711" s="84">
        <v>1097.4134764299999</v>
      </c>
      <c r="D711" s="84">
        <v>1061.10583649</v>
      </c>
      <c r="E711" s="84">
        <v>163.85165515</v>
      </c>
      <c r="F711" s="84">
        <v>163.85165515</v>
      </c>
    </row>
    <row r="712" spans="1:6" ht="12.75" customHeight="1" x14ac:dyDescent="0.2">
      <c r="A712" s="83" t="s">
        <v>177</v>
      </c>
      <c r="B712" s="83">
        <v>2</v>
      </c>
      <c r="C712" s="84">
        <v>1127.78766832</v>
      </c>
      <c r="D712" s="84">
        <v>1091.1743007600001</v>
      </c>
      <c r="E712" s="84">
        <v>168.49470532999999</v>
      </c>
      <c r="F712" s="84">
        <v>168.49470532999999</v>
      </c>
    </row>
    <row r="713" spans="1:6" ht="12.75" customHeight="1" x14ac:dyDescent="0.2">
      <c r="A713" s="83" t="s">
        <v>177</v>
      </c>
      <c r="B713" s="83">
        <v>3</v>
      </c>
      <c r="C713" s="84">
        <v>1137.1278656699999</v>
      </c>
      <c r="D713" s="84">
        <v>1109.2164702600001</v>
      </c>
      <c r="E713" s="84">
        <v>171.28070389000001</v>
      </c>
      <c r="F713" s="84">
        <v>171.28070389000001</v>
      </c>
    </row>
    <row r="714" spans="1:6" ht="12.75" customHeight="1" x14ac:dyDescent="0.2">
      <c r="A714" s="83" t="s">
        <v>177</v>
      </c>
      <c r="B714" s="83">
        <v>4</v>
      </c>
      <c r="C714" s="84">
        <v>1146.1431295699999</v>
      </c>
      <c r="D714" s="84">
        <v>1109.8607990200001</v>
      </c>
      <c r="E714" s="84">
        <v>171.38019851999999</v>
      </c>
      <c r="F714" s="84">
        <v>171.38019851999999</v>
      </c>
    </row>
    <row r="715" spans="1:6" ht="12.75" customHeight="1" x14ac:dyDescent="0.2">
      <c r="A715" s="83" t="s">
        <v>177</v>
      </c>
      <c r="B715" s="83">
        <v>5</v>
      </c>
      <c r="C715" s="84">
        <v>1125.5276621200001</v>
      </c>
      <c r="D715" s="84">
        <v>1088.7041988000001</v>
      </c>
      <c r="E715" s="84">
        <v>168.11328220999999</v>
      </c>
      <c r="F715" s="84">
        <v>168.11328220999999</v>
      </c>
    </row>
    <row r="716" spans="1:6" ht="12.75" customHeight="1" x14ac:dyDescent="0.2">
      <c r="A716" s="83" t="s">
        <v>177</v>
      </c>
      <c r="B716" s="83">
        <v>6</v>
      </c>
      <c r="C716" s="84">
        <v>1094.14735</v>
      </c>
      <c r="D716" s="84">
        <v>1050.69743664</v>
      </c>
      <c r="E716" s="84">
        <v>162.24443231000001</v>
      </c>
      <c r="F716" s="84">
        <v>162.24443231000001</v>
      </c>
    </row>
    <row r="717" spans="1:6" ht="12.75" customHeight="1" x14ac:dyDescent="0.2">
      <c r="A717" s="83" t="s">
        <v>177</v>
      </c>
      <c r="B717" s="83">
        <v>7</v>
      </c>
      <c r="C717" s="84">
        <v>983.02870202999998</v>
      </c>
      <c r="D717" s="84">
        <v>943.93854804</v>
      </c>
      <c r="E717" s="84">
        <v>145.75915817000001</v>
      </c>
      <c r="F717" s="84">
        <v>145.75915817000001</v>
      </c>
    </row>
    <row r="718" spans="1:6" ht="12.75" customHeight="1" x14ac:dyDescent="0.2">
      <c r="A718" s="83" t="s">
        <v>177</v>
      </c>
      <c r="B718" s="83">
        <v>8</v>
      </c>
      <c r="C718" s="84">
        <v>933.95117303999996</v>
      </c>
      <c r="D718" s="84">
        <v>903.41593809000005</v>
      </c>
      <c r="E718" s="84">
        <v>139.50182126999999</v>
      </c>
      <c r="F718" s="84">
        <v>139.50182126999999</v>
      </c>
    </row>
    <row r="719" spans="1:6" ht="12.75" customHeight="1" x14ac:dyDescent="0.2">
      <c r="A719" s="83" t="s">
        <v>177</v>
      </c>
      <c r="B719" s="83">
        <v>9</v>
      </c>
      <c r="C719" s="84">
        <v>929.25427345000003</v>
      </c>
      <c r="D719" s="84">
        <v>893.98717519000002</v>
      </c>
      <c r="E719" s="84">
        <v>138.04586997999999</v>
      </c>
      <c r="F719" s="84">
        <v>138.04586997999999</v>
      </c>
    </row>
    <row r="720" spans="1:6" ht="12.75" customHeight="1" x14ac:dyDescent="0.2">
      <c r="A720" s="83" t="s">
        <v>177</v>
      </c>
      <c r="B720" s="83">
        <v>10</v>
      </c>
      <c r="C720" s="84">
        <v>915.32343834000005</v>
      </c>
      <c r="D720" s="84">
        <v>876.54832386999999</v>
      </c>
      <c r="E720" s="84">
        <v>135.35303336000001</v>
      </c>
      <c r="F720" s="84">
        <v>135.35303336000001</v>
      </c>
    </row>
    <row r="721" spans="1:6" ht="12.75" customHeight="1" x14ac:dyDescent="0.2">
      <c r="A721" s="83" t="s">
        <v>177</v>
      </c>
      <c r="B721" s="83">
        <v>11</v>
      </c>
      <c r="C721" s="84">
        <v>929.62791990999995</v>
      </c>
      <c r="D721" s="84">
        <v>892.54246568999997</v>
      </c>
      <c r="E721" s="84">
        <v>137.82278381</v>
      </c>
      <c r="F721" s="84">
        <v>137.82278381</v>
      </c>
    </row>
    <row r="722" spans="1:6" ht="12.75" customHeight="1" x14ac:dyDescent="0.2">
      <c r="A722" s="83" t="s">
        <v>177</v>
      </c>
      <c r="B722" s="83">
        <v>12</v>
      </c>
      <c r="C722" s="84">
        <v>940.10694007999996</v>
      </c>
      <c r="D722" s="84">
        <v>902.42107312999997</v>
      </c>
      <c r="E722" s="84">
        <v>139.34819826</v>
      </c>
      <c r="F722" s="84">
        <v>139.34819826</v>
      </c>
    </row>
    <row r="723" spans="1:6" ht="12.75" customHeight="1" x14ac:dyDescent="0.2">
      <c r="A723" s="83" t="s">
        <v>177</v>
      </c>
      <c r="B723" s="83">
        <v>13</v>
      </c>
      <c r="C723" s="84">
        <v>940.46659489000001</v>
      </c>
      <c r="D723" s="84">
        <v>903.13643009999998</v>
      </c>
      <c r="E723" s="84">
        <v>139.45866078</v>
      </c>
      <c r="F723" s="84">
        <v>139.45866078</v>
      </c>
    </row>
    <row r="724" spans="1:6" ht="12.75" customHeight="1" x14ac:dyDescent="0.2">
      <c r="A724" s="83" t="s">
        <v>177</v>
      </c>
      <c r="B724" s="83">
        <v>14</v>
      </c>
      <c r="C724" s="84">
        <v>950.05600975000004</v>
      </c>
      <c r="D724" s="84">
        <v>906.34138317999998</v>
      </c>
      <c r="E724" s="84">
        <v>139.95355662</v>
      </c>
      <c r="F724" s="84">
        <v>139.95355662</v>
      </c>
    </row>
    <row r="725" spans="1:6" ht="12.75" customHeight="1" x14ac:dyDescent="0.2">
      <c r="A725" s="83" t="s">
        <v>177</v>
      </c>
      <c r="B725" s="83">
        <v>15</v>
      </c>
      <c r="C725" s="84">
        <v>971.60619336000002</v>
      </c>
      <c r="D725" s="84">
        <v>926.23947141999997</v>
      </c>
      <c r="E725" s="84">
        <v>143.02613862000001</v>
      </c>
      <c r="F725" s="84">
        <v>143.02613862000001</v>
      </c>
    </row>
    <row r="726" spans="1:6" ht="12.75" customHeight="1" x14ac:dyDescent="0.2">
      <c r="A726" s="83" t="s">
        <v>177</v>
      </c>
      <c r="B726" s="83">
        <v>16</v>
      </c>
      <c r="C726" s="84">
        <v>968.96930429999998</v>
      </c>
      <c r="D726" s="84">
        <v>922.29572458999996</v>
      </c>
      <c r="E726" s="84">
        <v>142.41716124999999</v>
      </c>
      <c r="F726" s="84">
        <v>142.41716124999999</v>
      </c>
    </row>
    <row r="727" spans="1:6" ht="12.75" customHeight="1" x14ac:dyDescent="0.2">
      <c r="A727" s="83" t="s">
        <v>177</v>
      </c>
      <c r="B727" s="83">
        <v>17</v>
      </c>
      <c r="C727" s="84">
        <v>953.87392035000005</v>
      </c>
      <c r="D727" s="84">
        <v>908.20100500000001</v>
      </c>
      <c r="E727" s="84">
        <v>140.24071187000001</v>
      </c>
      <c r="F727" s="84">
        <v>140.24071187000001</v>
      </c>
    </row>
    <row r="728" spans="1:6" ht="12.75" customHeight="1" x14ac:dyDescent="0.2">
      <c r="A728" s="83" t="s">
        <v>177</v>
      </c>
      <c r="B728" s="83">
        <v>18</v>
      </c>
      <c r="C728" s="84">
        <v>941.73597694</v>
      </c>
      <c r="D728" s="84">
        <v>899.49125602000004</v>
      </c>
      <c r="E728" s="84">
        <v>138.89578779999999</v>
      </c>
      <c r="F728" s="84">
        <v>138.89578779999999</v>
      </c>
    </row>
    <row r="729" spans="1:6" ht="12.75" customHeight="1" x14ac:dyDescent="0.2">
      <c r="A729" s="83" t="s">
        <v>177</v>
      </c>
      <c r="B729" s="83">
        <v>19</v>
      </c>
      <c r="C729" s="84">
        <v>910.65875395</v>
      </c>
      <c r="D729" s="84">
        <v>874.49064440999996</v>
      </c>
      <c r="E729" s="84">
        <v>135.03529485999999</v>
      </c>
      <c r="F729" s="84">
        <v>135.03529485999999</v>
      </c>
    </row>
    <row r="730" spans="1:6" ht="12.75" customHeight="1" x14ac:dyDescent="0.2">
      <c r="A730" s="83" t="s">
        <v>177</v>
      </c>
      <c r="B730" s="83">
        <v>20</v>
      </c>
      <c r="C730" s="84">
        <v>928.18077029999995</v>
      </c>
      <c r="D730" s="84">
        <v>893.05737355999997</v>
      </c>
      <c r="E730" s="84">
        <v>137.90229378999999</v>
      </c>
      <c r="F730" s="84">
        <v>137.90229378999999</v>
      </c>
    </row>
    <row r="731" spans="1:6" ht="12.75" customHeight="1" x14ac:dyDescent="0.2">
      <c r="A731" s="83" t="s">
        <v>177</v>
      </c>
      <c r="B731" s="83">
        <v>21</v>
      </c>
      <c r="C731" s="84">
        <v>902.31296431999999</v>
      </c>
      <c r="D731" s="84">
        <v>867.47047993000001</v>
      </c>
      <c r="E731" s="84">
        <v>133.95126955999999</v>
      </c>
      <c r="F731" s="84">
        <v>133.95126955999999</v>
      </c>
    </row>
    <row r="732" spans="1:6" ht="12.75" customHeight="1" x14ac:dyDescent="0.2">
      <c r="A732" s="83" t="s">
        <v>177</v>
      </c>
      <c r="B732" s="83">
        <v>22</v>
      </c>
      <c r="C732" s="84">
        <v>1010.02014081</v>
      </c>
      <c r="D732" s="84">
        <v>974.44389709999996</v>
      </c>
      <c r="E732" s="84">
        <v>150.46967032000001</v>
      </c>
      <c r="F732" s="84">
        <v>150.46967032000001</v>
      </c>
    </row>
    <row r="733" spans="1:6" ht="12.75" customHeight="1" x14ac:dyDescent="0.2">
      <c r="A733" s="83" t="s">
        <v>177</v>
      </c>
      <c r="B733" s="83">
        <v>23</v>
      </c>
      <c r="C733" s="84">
        <v>986.99993763999998</v>
      </c>
      <c r="D733" s="84">
        <v>950.28339727000002</v>
      </c>
      <c r="E733" s="84">
        <v>146.73890402999999</v>
      </c>
      <c r="F733" s="84">
        <v>146.73890402999999</v>
      </c>
    </row>
    <row r="734" spans="1:6" ht="12.75" customHeight="1" x14ac:dyDescent="0.2">
      <c r="A734" s="83" t="s">
        <v>177</v>
      </c>
      <c r="B734" s="83">
        <v>24</v>
      </c>
      <c r="C734" s="84">
        <v>979.60686844999998</v>
      </c>
      <c r="D734" s="84">
        <v>942.94928804999995</v>
      </c>
      <c r="E734" s="84">
        <v>145.60640065999999</v>
      </c>
      <c r="F734" s="84">
        <v>145.60640065999999</v>
      </c>
    </row>
    <row r="735" spans="1:6" ht="12.75" customHeight="1" x14ac:dyDescent="0.2">
      <c r="A735" s="83" t="s">
        <v>178</v>
      </c>
      <c r="B735" s="83">
        <v>1</v>
      </c>
      <c r="C735" s="84">
        <v>995.54096761999995</v>
      </c>
      <c r="D735" s="84">
        <v>959.66028762999997</v>
      </c>
      <c r="E735" s="84">
        <v>148.18684536999999</v>
      </c>
      <c r="F735" s="84">
        <v>148.18684536999999</v>
      </c>
    </row>
    <row r="736" spans="1:6" ht="12.75" customHeight="1" x14ac:dyDescent="0.2">
      <c r="A736" s="83" t="s">
        <v>178</v>
      </c>
      <c r="B736" s="83">
        <v>2</v>
      </c>
      <c r="C736" s="84">
        <v>1032.93765736</v>
      </c>
      <c r="D736" s="84">
        <v>997.78047701000003</v>
      </c>
      <c r="E736" s="84">
        <v>154.07321024999999</v>
      </c>
      <c r="F736" s="84">
        <v>154.07321024999999</v>
      </c>
    </row>
    <row r="737" spans="1:6" ht="12.75" customHeight="1" x14ac:dyDescent="0.2">
      <c r="A737" s="83" t="s">
        <v>178</v>
      </c>
      <c r="B737" s="83">
        <v>3</v>
      </c>
      <c r="C737" s="84">
        <v>998.54594928999995</v>
      </c>
      <c r="D737" s="84">
        <v>970.82553469000004</v>
      </c>
      <c r="E737" s="84">
        <v>149.91093749000001</v>
      </c>
      <c r="F737" s="84">
        <v>149.91093749000001</v>
      </c>
    </row>
    <row r="738" spans="1:6" ht="12.75" customHeight="1" x14ac:dyDescent="0.2">
      <c r="A738" s="83" t="s">
        <v>178</v>
      </c>
      <c r="B738" s="83">
        <v>4</v>
      </c>
      <c r="C738" s="84">
        <v>990.74977865000005</v>
      </c>
      <c r="D738" s="84">
        <v>956.92966902000001</v>
      </c>
      <c r="E738" s="84">
        <v>147.76519433000001</v>
      </c>
      <c r="F738" s="84">
        <v>147.76519433000001</v>
      </c>
    </row>
    <row r="739" spans="1:6" ht="12.75" customHeight="1" x14ac:dyDescent="0.2">
      <c r="A739" s="83" t="s">
        <v>178</v>
      </c>
      <c r="B739" s="83">
        <v>5</v>
      </c>
      <c r="C739" s="84">
        <v>967.74363014999994</v>
      </c>
      <c r="D739" s="84">
        <v>937.38198413999999</v>
      </c>
      <c r="E739" s="84">
        <v>144.7467202</v>
      </c>
      <c r="F739" s="84">
        <v>144.7467202</v>
      </c>
    </row>
    <row r="740" spans="1:6" ht="12.75" customHeight="1" x14ac:dyDescent="0.2">
      <c r="A740" s="83" t="s">
        <v>178</v>
      </c>
      <c r="B740" s="83">
        <v>6</v>
      </c>
      <c r="C740" s="84">
        <v>953.66275676999999</v>
      </c>
      <c r="D740" s="84">
        <v>926.64475488999994</v>
      </c>
      <c r="E740" s="84">
        <v>143.08872084999999</v>
      </c>
      <c r="F740" s="84">
        <v>143.08872084999999</v>
      </c>
    </row>
    <row r="741" spans="1:6" ht="12.75" customHeight="1" x14ac:dyDescent="0.2">
      <c r="A741" s="83" t="s">
        <v>178</v>
      </c>
      <c r="B741" s="83">
        <v>7</v>
      </c>
      <c r="C741" s="84">
        <v>916.56877011999995</v>
      </c>
      <c r="D741" s="84">
        <v>883.13303541000005</v>
      </c>
      <c r="E741" s="84">
        <v>136.36981779000001</v>
      </c>
      <c r="F741" s="84">
        <v>136.36981779000001</v>
      </c>
    </row>
    <row r="742" spans="1:6" ht="12.75" customHeight="1" x14ac:dyDescent="0.2">
      <c r="A742" s="83" t="s">
        <v>178</v>
      </c>
      <c r="B742" s="83">
        <v>8</v>
      </c>
      <c r="C742" s="84">
        <v>886.19484118000003</v>
      </c>
      <c r="D742" s="84">
        <v>855.60308268000006</v>
      </c>
      <c r="E742" s="84">
        <v>132.11875426</v>
      </c>
      <c r="F742" s="84">
        <v>132.11875426</v>
      </c>
    </row>
    <row r="743" spans="1:6" ht="12.75" customHeight="1" x14ac:dyDescent="0.2">
      <c r="A743" s="83" t="s">
        <v>178</v>
      </c>
      <c r="B743" s="83">
        <v>9</v>
      </c>
      <c r="C743" s="84">
        <v>861.64534127000002</v>
      </c>
      <c r="D743" s="84">
        <v>830.18275829000004</v>
      </c>
      <c r="E743" s="84">
        <v>128.19345096999999</v>
      </c>
      <c r="F743" s="84">
        <v>128.19345096999999</v>
      </c>
    </row>
    <row r="744" spans="1:6" ht="12.75" customHeight="1" x14ac:dyDescent="0.2">
      <c r="A744" s="83" t="s">
        <v>178</v>
      </c>
      <c r="B744" s="83">
        <v>10</v>
      </c>
      <c r="C744" s="84">
        <v>855.20270862999996</v>
      </c>
      <c r="D744" s="84">
        <v>823.33822409000004</v>
      </c>
      <c r="E744" s="84">
        <v>127.13654579</v>
      </c>
      <c r="F744" s="84">
        <v>127.13654579</v>
      </c>
    </row>
    <row r="745" spans="1:6" ht="12.75" customHeight="1" x14ac:dyDescent="0.2">
      <c r="A745" s="83" t="s">
        <v>178</v>
      </c>
      <c r="B745" s="83">
        <v>11</v>
      </c>
      <c r="C745" s="84">
        <v>864.37679294999998</v>
      </c>
      <c r="D745" s="84">
        <v>833.19801858000005</v>
      </c>
      <c r="E745" s="84">
        <v>128.65905522</v>
      </c>
      <c r="F745" s="84">
        <v>128.65905522</v>
      </c>
    </row>
    <row r="746" spans="1:6" ht="12.75" customHeight="1" x14ac:dyDescent="0.2">
      <c r="A746" s="83" t="s">
        <v>178</v>
      </c>
      <c r="B746" s="83">
        <v>12</v>
      </c>
      <c r="C746" s="84">
        <v>883.35470954000004</v>
      </c>
      <c r="D746" s="84">
        <v>851.89235560999998</v>
      </c>
      <c r="E746" s="84">
        <v>131.54575885</v>
      </c>
      <c r="F746" s="84">
        <v>131.54575885</v>
      </c>
    </row>
    <row r="747" spans="1:6" ht="12.75" customHeight="1" x14ac:dyDescent="0.2">
      <c r="A747" s="83" t="s">
        <v>178</v>
      </c>
      <c r="B747" s="83">
        <v>13</v>
      </c>
      <c r="C747" s="84">
        <v>898.7834848</v>
      </c>
      <c r="D747" s="84">
        <v>866.49375449000001</v>
      </c>
      <c r="E747" s="84">
        <v>133.80044758</v>
      </c>
      <c r="F747" s="84">
        <v>133.80044758</v>
      </c>
    </row>
    <row r="748" spans="1:6" ht="12.75" customHeight="1" x14ac:dyDescent="0.2">
      <c r="A748" s="83" t="s">
        <v>178</v>
      </c>
      <c r="B748" s="83">
        <v>14</v>
      </c>
      <c r="C748" s="84">
        <v>908.32543176000001</v>
      </c>
      <c r="D748" s="84">
        <v>877.28062130000001</v>
      </c>
      <c r="E748" s="84">
        <v>135.46611175999999</v>
      </c>
      <c r="F748" s="84">
        <v>135.46611175999999</v>
      </c>
    </row>
    <row r="749" spans="1:6" ht="12.75" customHeight="1" x14ac:dyDescent="0.2">
      <c r="A749" s="83" t="s">
        <v>178</v>
      </c>
      <c r="B749" s="83">
        <v>15</v>
      </c>
      <c r="C749" s="84">
        <v>920.02926892999994</v>
      </c>
      <c r="D749" s="84">
        <v>888.16922640999996</v>
      </c>
      <c r="E749" s="84">
        <v>137.14748595</v>
      </c>
      <c r="F749" s="84">
        <v>137.14748595</v>
      </c>
    </row>
    <row r="750" spans="1:6" ht="12.75" customHeight="1" x14ac:dyDescent="0.2">
      <c r="A750" s="83" t="s">
        <v>178</v>
      </c>
      <c r="B750" s="83">
        <v>16</v>
      </c>
      <c r="C750" s="84">
        <v>918.69603209000002</v>
      </c>
      <c r="D750" s="84">
        <v>888.85687983000003</v>
      </c>
      <c r="E750" s="84">
        <v>137.25367059999999</v>
      </c>
      <c r="F750" s="84">
        <v>137.25367059999999</v>
      </c>
    </row>
    <row r="751" spans="1:6" ht="12.75" customHeight="1" x14ac:dyDescent="0.2">
      <c r="A751" s="83" t="s">
        <v>178</v>
      </c>
      <c r="B751" s="83">
        <v>17</v>
      </c>
      <c r="C751" s="84">
        <v>898.16037822999999</v>
      </c>
      <c r="D751" s="84">
        <v>868.10542387999999</v>
      </c>
      <c r="E751" s="84">
        <v>134.04931503</v>
      </c>
      <c r="F751" s="84">
        <v>134.04931503</v>
      </c>
    </row>
    <row r="752" spans="1:6" ht="12.75" customHeight="1" x14ac:dyDescent="0.2">
      <c r="A752" s="83" t="s">
        <v>178</v>
      </c>
      <c r="B752" s="83">
        <v>18</v>
      </c>
      <c r="C752" s="84">
        <v>872.80312475999995</v>
      </c>
      <c r="D752" s="84">
        <v>838.89909976000001</v>
      </c>
      <c r="E752" s="84">
        <v>129.53939303000001</v>
      </c>
      <c r="F752" s="84">
        <v>129.53939303000001</v>
      </c>
    </row>
    <row r="753" spans="1:6" ht="12.75" customHeight="1" x14ac:dyDescent="0.2">
      <c r="A753" s="83" t="s">
        <v>178</v>
      </c>
      <c r="B753" s="83">
        <v>19</v>
      </c>
      <c r="C753" s="84">
        <v>855.46941844000003</v>
      </c>
      <c r="D753" s="84">
        <v>820.41237308999996</v>
      </c>
      <c r="E753" s="84">
        <v>126.68474775999999</v>
      </c>
      <c r="F753" s="84">
        <v>126.68474775999999</v>
      </c>
    </row>
    <row r="754" spans="1:6" ht="12.75" customHeight="1" x14ac:dyDescent="0.2">
      <c r="A754" s="83" t="s">
        <v>178</v>
      </c>
      <c r="B754" s="83">
        <v>20</v>
      </c>
      <c r="C754" s="84">
        <v>838.67473858000005</v>
      </c>
      <c r="D754" s="84">
        <v>799.98582002000001</v>
      </c>
      <c r="E754" s="84">
        <v>123.53056236</v>
      </c>
      <c r="F754" s="84">
        <v>123.53056236</v>
      </c>
    </row>
    <row r="755" spans="1:6" ht="12.75" customHeight="1" x14ac:dyDescent="0.2">
      <c r="A755" s="83" t="s">
        <v>178</v>
      </c>
      <c r="B755" s="83">
        <v>21</v>
      </c>
      <c r="C755" s="84">
        <v>844.82160037999995</v>
      </c>
      <c r="D755" s="84">
        <v>817.34504967999999</v>
      </c>
      <c r="E755" s="84">
        <v>126.21110413</v>
      </c>
      <c r="F755" s="84">
        <v>126.21110413</v>
      </c>
    </row>
    <row r="756" spans="1:6" ht="12.75" customHeight="1" x14ac:dyDescent="0.2">
      <c r="A756" s="83" t="s">
        <v>178</v>
      </c>
      <c r="B756" s="83">
        <v>22</v>
      </c>
      <c r="C756" s="84">
        <v>916.03215862000002</v>
      </c>
      <c r="D756" s="84">
        <v>883.40669834000005</v>
      </c>
      <c r="E756" s="84">
        <v>136.4120757</v>
      </c>
      <c r="F756" s="84">
        <v>136.4120757</v>
      </c>
    </row>
    <row r="757" spans="1:6" ht="12.75" customHeight="1" x14ac:dyDescent="0.2">
      <c r="A757" s="83" t="s">
        <v>178</v>
      </c>
      <c r="B757" s="83">
        <v>23</v>
      </c>
      <c r="C757" s="84">
        <v>966.10772890999999</v>
      </c>
      <c r="D757" s="84">
        <v>923.04920478999998</v>
      </c>
      <c r="E757" s="84">
        <v>142.5335106</v>
      </c>
      <c r="F757" s="84">
        <v>142.5335106</v>
      </c>
    </row>
    <row r="758" spans="1:6" ht="12.75" customHeight="1" x14ac:dyDescent="0.2">
      <c r="A758" s="83" t="s">
        <v>178</v>
      </c>
      <c r="B758" s="83">
        <v>24</v>
      </c>
      <c r="C758" s="84">
        <v>976.46568480999997</v>
      </c>
      <c r="D758" s="84">
        <v>928.94390554999995</v>
      </c>
      <c r="E758" s="84">
        <v>143.44374636000001</v>
      </c>
      <c r="F758" s="84">
        <v>143.44374636000001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2022-10-18T05:49:17Z</dcterms:modified>
</cp:coreProperties>
</file>